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bdl\"/>
    </mc:Choice>
  </mc:AlternateContent>
  <bookViews>
    <workbookView xWindow="120" yWindow="96" windowWidth="23892" windowHeight="14532"/>
  </bookViews>
  <sheets>
    <sheet name="bdl210829_pkg_0447c.xlsx" sheetId="1" r:id="rId1"/>
  </sheets>
  <definedNames>
    <definedName name="_xlnm._FilterDatabase" localSheetId="0" hidden="1">bdl210829_pkg_0447c.xlsx!$A$1:$N$2880</definedName>
    <definedName name="pkg_0447c">bdl210829_pkg_0447c.xlsx!$A$1:$AC$2880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8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8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1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2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5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4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59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2" i="1"/>
  <c r="K1183" i="1"/>
  <c r="K1184" i="1"/>
  <c r="K1185" i="1"/>
  <c r="K1186" i="1"/>
  <c r="K1187" i="1"/>
  <c r="K1188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8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1" i="1"/>
  <c r="K1242" i="1"/>
  <c r="K1243" i="1"/>
  <c r="K1244" i="1"/>
  <c r="K1245" i="1"/>
  <c r="K1246" i="1"/>
  <c r="K1247" i="1"/>
  <c r="K1248" i="1"/>
  <c r="K1249" i="1"/>
  <c r="K1250" i="1"/>
  <c r="K1251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2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2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1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4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0" i="1"/>
  <c r="K1361" i="1"/>
  <c r="K1362" i="1"/>
  <c r="K1363" i="1"/>
  <c r="K1364" i="1"/>
  <c r="K1365" i="1"/>
  <c r="K1366" i="1"/>
  <c r="K1367" i="1"/>
  <c r="K1368" i="1"/>
  <c r="K1369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6" i="1"/>
  <c r="K1397" i="1"/>
  <c r="K1398" i="1"/>
  <c r="K1399" i="1"/>
  <c r="K1400" i="1"/>
  <c r="K1401" i="1"/>
  <c r="K1402" i="1"/>
  <c r="K1403" i="1"/>
  <c r="K1404" i="1"/>
  <c r="K1405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0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2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2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2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499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3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0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3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1" i="1"/>
  <c r="K1592" i="1"/>
  <c r="K1593" i="1"/>
  <c r="K1594" i="1"/>
  <c r="K1595" i="1"/>
  <c r="K1596" i="1"/>
  <c r="K1597" i="1"/>
  <c r="K1598" i="1"/>
  <c r="K1599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8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3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4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0" i="1"/>
  <c r="K1921" i="1"/>
  <c r="K1922" i="1"/>
  <c r="K1923" i="1"/>
  <c r="K1924" i="1"/>
  <c r="K1925" i="1"/>
  <c r="K1926" i="1"/>
  <c r="K1927" i="1"/>
  <c r="K1928" i="1"/>
  <c r="K1929" i="1"/>
  <c r="K1930" i="1"/>
  <c r="K1931" i="1"/>
  <c r="K1932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8" i="1"/>
  <c r="K1959" i="1"/>
  <c r="K1960" i="1"/>
  <c r="K1961" i="1"/>
  <c r="K1962" i="1"/>
  <c r="K1963" i="1"/>
  <c r="K1964" i="1"/>
  <c r="K1965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3" i="1"/>
  <c r="K1994" i="1"/>
  <c r="K1995" i="1"/>
  <c r="K1996" i="1"/>
  <c r="K1997" i="1"/>
  <c r="K1998" i="1"/>
  <c r="K1999" i="1"/>
  <c r="K2000" i="1"/>
  <c r="K2001" i="1"/>
  <c r="K2002" i="1"/>
  <c r="K2003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7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5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8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1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8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1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5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0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4" i="1"/>
  <c r="K2195" i="1"/>
  <c r="K2196" i="1"/>
  <c r="K2197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4" i="1"/>
  <c r="K2235" i="1"/>
  <c r="K2236" i="1"/>
  <c r="K2237" i="1"/>
  <c r="K2238" i="1"/>
  <c r="K2239" i="1"/>
  <c r="K2240" i="1"/>
  <c r="K2241" i="1"/>
  <c r="K2242" i="1"/>
  <c r="K2243" i="1"/>
  <c r="K2244" i="1"/>
  <c r="K2245" i="1"/>
  <c r="K2246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6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2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1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1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7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8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7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0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5" i="1"/>
  <c r="K2426" i="1"/>
  <c r="K2427" i="1"/>
  <c r="K2428" i="1"/>
  <c r="K2429" i="1"/>
  <c r="K2430" i="1"/>
  <c r="K2431" i="1"/>
  <c r="K2432" i="1"/>
  <c r="K2433" i="1"/>
  <c r="K2434" i="1"/>
  <c r="K2435" i="1"/>
  <c r="K2436" i="1"/>
  <c r="K2437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1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6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4" i="1"/>
  <c r="K2515" i="1"/>
  <c r="K2516" i="1"/>
  <c r="K2517" i="1"/>
  <c r="K2518" i="1"/>
  <c r="K2519" i="1"/>
  <c r="K2520" i="1"/>
  <c r="K2521" i="1"/>
  <c r="K2522" i="1"/>
  <c r="K2523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49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8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0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6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5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49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6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0" i="1"/>
  <c r="K2681" i="1"/>
  <c r="K2682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4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7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8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6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0" i="1"/>
  <c r="K2801" i="1"/>
  <c r="K2802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3" i="1"/>
  <c r="K2834" i="1"/>
  <c r="K2835" i="1"/>
  <c r="K2836" i="1"/>
  <c r="K2837" i="1"/>
  <c r="K2838" i="1"/>
  <c r="K2839" i="1"/>
  <c r="K2840" i="1"/>
  <c r="K2841" i="1"/>
  <c r="K2842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69" i="1"/>
  <c r="K2870" i="1"/>
  <c r="K2871" i="1"/>
  <c r="K2872" i="1"/>
  <c r="K2873" i="1"/>
  <c r="K2874" i="1"/>
  <c r="K2875" i="1"/>
  <c r="K2876" i="1"/>
  <c r="K2877" i="1"/>
  <c r="K2878" i="1"/>
  <c r="K2879" i="1"/>
  <c r="K2880" i="1"/>
  <c r="J2" i="1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7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6" i="1"/>
  <c r="J177" i="1"/>
  <c r="J178" i="1"/>
  <c r="J179" i="1"/>
  <c r="J180" i="1"/>
  <c r="J181" i="1"/>
  <c r="J182" i="1"/>
  <c r="J183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2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29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49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3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8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8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5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0" i="1"/>
  <c r="J701" i="1"/>
  <c r="J702" i="1"/>
  <c r="J703" i="1"/>
  <c r="J704" i="1"/>
  <c r="J705" i="1"/>
  <c r="J706" i="1"/>
  <c r="J707" i="1"/>
  <c r="J708" i="1"/>
  <c r="J709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2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8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5" i="1"/>
  <c r="J786" i="1"/>
  <c r="J787" i="1"/>
  <c r="J788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8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1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8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79" i="1"/>
  <c r="J880" i="1"/>
  <c r="J881" i="1"/>
  <c r="J882" i="1"/>
  <c r="J883" i="1"/>
  <c r="J884" i="1"/>
  <c r="J885" i="1"/>
  <c r="J886" i="1"/>
  <c r="J887" i="1"/>
  <c r="J888" i="1"/>
  <c r="J889" i="1"/>
  <c r="J890" i="1"/>
  <c r="J891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5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1" i="1"/>
  <c r="J942" i="1"/>
  <c r="J943" i="1"/>
  <c r="J944" i="1"/>
  <c r="J945" i="1"/>
  <c r="J946" i="1"/>
  <c r="J947" i="1"/>
  <c r="J948" i="1"/>
  <c r="J949" i="1"/>
  <c r="J950" i="1"/>
  <c r="J951" i="1"/>
  <c r="J952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1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999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3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3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8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1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2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5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4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59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2" i="1"/>
  <c r="J1183" i="1"/>
  <c r="J1184" i="1"/>
  <c r="J1185" i="1"/>
  <c r="J1186" i="1"/>
  <c r="J1187" i="1"/>
  <c r="J1188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8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1" i="1"/>
  <c r="J1242" i="1"/>
  <c r="J1243" i="1"/>
  <c r="J1244" i="1"/>
  <c r="J1245" i="1"/>
  <c r="J1246" i="1"/>
  <c r="J1247" i="1"/>
  <c r="J1248" i="1"/>
  <c r="J1249" i="1"/>
  <c r="J1250" i="1"/>
  <c r="J1251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2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2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1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4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0" i="1"/>
  <c r="J1361" i="1"/>
  <c r="J1362" i="1"/>
  <c r="J1363" i="1"/>
  <c r="J1364" i="1"/>
  <c r="J1365" i="1"/>
  <c r="J1366" i="1"/>
  <c r="J1367" i="1"/>
  <c r="J1368" i="1"/>
  <c r="J1369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6" i="1"/>
  <c r="J1397" i="1"/>
  <c r="J1398" i="1"/>
  <c r="J1399" i="1"/>
  <c r="J1400" i="1"/>
  <c r="J1401" i="1"/>
  <c r="J1402" i="1"/>
  <c r="J1403" i="1"/>
  <c r="J1404" i="1"/>
  <c r="J1405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0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2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2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2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499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3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0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3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1" i="1"/>
  <c r="J1592" i="1"/>
  <c r="J1593" i="1"/>
  <c r="J1594" i="1"/>
  <c r="J1595" i="1"/>
  <c r="J1596" i="1"/>
  <c r="J1597" i="1"/>
  <c r="J1598" i="1"/>
  <c r="J1599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8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3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8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5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6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7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1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8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6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4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8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5" i="1"/>
  <c r="J1836" i="1"/>
  <c r="J1837" i="1"/>
  <c r="J1838" i="1"/>
  <c r="J1839" i="1"/>
  <c r="J1840" i="1"/>
  <c r="J1841" i="1"/>
  <c r="J1842" i="1"/>
  <c r="J1843" i="1"/>
  <c r="J1844" i="1"/>
  <c r="J1845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4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4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0" i="1"/>
  <c r="J1921" i="1"/>
  <c r="J1922" i="1"/>
  <c r="J1923" i="1"/>
  <c r="J1924" i="1"/>
  <c r="J1925" i="1"/>
  <c r="J1926" i="1"/>
  <c r="J1927" i="1"/>
  <c r="J1928" i="1"/>
  <c r="J1929" i="1"/>
  <c r="J1930" i="1"/>
  <c r="J1931" i="1"/>
  <c r="J1932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8" i="1"/>
  <c r="J1959" i="1"/>
  <c r="J1960" i="1"/>
  <c r="J1961" i="1"/>
  <c r="J1962" i="1"/>
  <c r="J1963" i="1"/>
  <c r="J1964" i="1"/>
  <c r="J1965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3" i="1"/>
  <c r="J1994" i="1"/>
  <c r="J1995" i="1"/>
  <c r="J1996" i="1"/>
  <c r="J1997" i="1"/>
  <c r="J1998" i="1"/>
  <c r="J1999" i="1"/>
  <c r="J2000" i="1"/>
  <c r="J2001" i="1"/>
  <c r="J2002" i="1"/>
  <c r="J2003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7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5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8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1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8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1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5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0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4" i="1"/>
  <c r="J2195" i="1"/>
  <c r="J2196" i="1"/>
  <c r="J2197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4" i="1"/>
  <c r="J2235" i="1"/>
  <c r="J2236" i="1"/>
  <c r="J2237" i="1"/>
  <c r="J2238" i="1"/>
  <c r="J2239" i="1"/>
  <c r="J2240" i="1"/>
  <c r="J2241" i="1"/>
  <c r="J2242" i="1"/>
  <c r="J2243" i="1"/>
  <c r="J2244" i="1"/>
  <c r="J2245" i="1"/>
  <c r="J2246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6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2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1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1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7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8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7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0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5" i="1"/>
  <c r="J2426" i="1"/>
  <c r="J2427" i="1"/>
  <c r="J2428" i="1"/>
  <c r="J2429" i="1"/>
  <c r="J2430" i="1"/>
  <c r="J2431" i="1"/>
  <c r="J2432" i="1"/>
  <c r="J2433" i="1"/>
  <c r="J2434" i="1"/>
  <c r="J2435" i="1"/>
  <c r="J2436" i="1"/>
  <c r="J2437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1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6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4" i="1"/>
  <c r="J2515" i="1"/>
  <c r="J2516" i="1"/>
  <c r="J2517" i="1"/>
  <c r="J2518" i="1"/>
  <c r="J2519" i="1"/>
  <c r="J2520" i="1"/>
  <c r="J2521" i="1"/>
  <c r="J2522" i="1"/>
  <c r="J2523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49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8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0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6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5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49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6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0" i="1"/>
  <c r="J2681" i="1"/>
  <c r="J2682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4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7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8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6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0" i="1"/>
  <c r="J2801" i="1"/>
  <c r="J2802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3" i="1"/>
  <c r="J2834" i="1"/>
  <c r="J2835" i="1"/>
  <c r="J2836" i="1"/>
  <c r="J2837" i="1"/>
  <c r="J2838" i="1"/>
  <c r="J2839" i="1"/>
  <c r="J2840" i="1"/>
  <c r="J2841" i="1"/>
  <c r="J2842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69" i="1"/>
  <c r="J2870" i="1"/>
  <c r="J2871" i="1"/>
  <c r="J2872" i="1"/>
  <c r="J2873" i="1"/>
  <c r="J2874" i="1"/>
  <c r="J2875" i="1"/>
  <c r="J2876" i="1"/>
  <c r="J2877" i="1"/>
  <c r="J2878" i="1"/>
  <c r="J2879" i="1"/>
  <c r="J2880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</calcChain>
</file>

<file path=xl/sharedStrings.xml><?xml version="1.0" encoding="utf-8"?>
<sst xmlns="http://schemas.openxmlformats.org/spreadsheetml/2006/main" count="57609" uniqueCount="13057">
  <si>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</si>
  <si>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</si>
  <si>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</si>
  <si>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</si>
  <si>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</si>
  <si>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</si>
  <si>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</si>
  <si>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</si>
  <si>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</si>
  <si>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</si>
  <si>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</si>
  <si>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</si>
  <si>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</si>
  <si>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</si>
  <si>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Zn_AAS</t>
  </si>
  <si>
    <t>Cu_AAS</t>
  </si>
  <si>
    <t>Pb_AAS</t>
  </si>
  <si>
    <t>Ni_AAS</t>
  </si>
  <si>
    <t>Co_AAS</t>
  </si>
  <si>
    <t>Ag_AAS</t>
  </si>
  <si>
    <t>Mn_AAS</t>
  </si>
  <si>
    <t>Fe_AAS</t>
  </si>
  <si>
    <t>Cd_AAS</t>
  </si>
  <si>
    <t>Mo_AAS</t>
  </si>
  <si>
    <t>V_AAS</t>
  </si>
  <si>
    <t>Hg_CVAAS</t>
  </si>
  <si>
    <t>LOI_500</t>
  </si>
  <si>
    <t>F_ISE</t>
  </si>
  <si>
    <t>Sn_AAS</t>
  </si>
  <si>
    <t>021G  :911002:00:------:--</t>
  </si>
  <si>
    <t>21:0801:000001</t>
  </si>
  <si>
    <t>21:0225:000001</t>
  </si>
  <si>
    <t>21:0225:000001:0001:0001:00</t>
  </si>
  <si>
    <t>0101:s__01</t>
  </si>
  <si>
    <t>82</t>
  </si>
  <si>
    <t>18</t>
  </si>
  <si>
    <t>27</t>
  </si>
  <si>
    <t>15</t>
  </si>
  <si>
    <t>6</t>
  </si>
  <si>
    <t>0.2</t>
  </si>
  <si>
    <t>174</t>
  </si>
  <si>
    <t>1</t>
  </si>
  <si>
    <t>0.4</t>
  </si>
  <si>
    <t>2</t>
  </si>
  <si>
    <t>22</t>
  </si>
  <si>
    <t>130</t>
  </si>
  <si>
    <t>35.5</t>
  </si>
  <si>
    <t>170</t>
  </si>
  <si>
    <t>&lt;1</t>
  </si>
  <si>
    <t>021G  :911003:00:------:--</t>
  </si>
  <si>
    <t>21:0801:000002</t>
  </si>
  <si>
    <t>21:0225:000002</t>
  </si>
  <si>
    <t>21:0225:000002:0001:0001:00</t>
  </si>
  <si>
    <t>0102:s__02</t>
  </si>
  <si>
    <t>85</t>
  </si>
  <si>
    <t>14</t>
  </si>
  <si>
    <t>23</t>
  </si>
  <si>
    <t>26</t>
  </si>
  <si>
    <t>746</t>
  </si>
  <si>
    <t>2.7</t>
  </si>
  <si>
    <t>31</t>
  </si>
  <si>
    <t>80</t>
  </si>
  <si>
    <t>13.6</t>
  </si>
  <si>
    <t>290</t>
  </si>
  <si>
    <t>021G  :911005:00:------:--</t>
  </si>
  <si>
    <t>21:0801:000003</t>
  </si>
  <si>
    <t>21:0225:000003</t>
  </si>
  <si>
    <t>21:0225:000003:0001:0001:00</t>
  </si>
  <si>
    <t>0103:s__03</t>
  </si>
  <si>
    <t>93</t>
  </si>
  <si>
    <t>20</t>
  </si>
  <si>
    <t>17</t>
  </si>
  <si>
    <t>24</t>
  </si>
  <si>
    <t>19</t>
  </si>
  <si>
    <t>1250</t>
  </si>
  <si>
    <t>3.9</t>
  </si>
  <si>
    <t>0.3</t>
  </si>
  <si>
    <t>3</t>
  </si>
  <si>
    <t>40</t>
  </si>
  <si>
    <t>90</t>
  </si>
  <si>
    <t>14.3</t>
  </si>
  <si>
    <t>250</t>
  </si>
  <si>
    <t>021G  :911006:00:------:--</t>
  </si>
  <si>
    <t>21:0801:000004</t>
  </si>
  <si>
    <t>21:0225:000004</t>
  </si>
  <si>
    <t>21:0225:000004:0001:0001:00</t>
  </si>
  <si>
    <t>0104:s__04</t>
  </si>
  <si>
    <t>70</t>
  </si>
  <si>
    <t>13</t>
  </si>
  <si>
    <t>16</t>
  </si>
  <si>
    <t>12</t>
  </si>
  <si>
    <t>&lt;0.2</t>
  </si>
  <si>
    <t>553</t>
  </si>
  <si>
    <t>1.7</t>
  </si>
  <si>
    <t>0.5</t>
  </si>
  <si>
    <t>&lt;2</t>
  </si>
  <si>
    <t>25</t>
  </si>
  <si>
    <t>11.1</t>
  </si>
  <si>
    <t>210</t>
  </si>
  <si>
    <t>021G  :911007:00:------:--</t>
  </si>
  <si>
    <t>21:0801:000005</t>
  </si>
  <si>
    <t>21:0225:000005</t>
  </si>
  <si>
    <t>21:0225:000005:0001:0001:00</t>
  </si>
  <si>
    <t>0105:s__05</t>
  </si>
  <si>
    <t>1020</t>
  </si>
  <si>
    <t>36</t>
  </si>
  <si>
    <t>60</t>
  </si>
  <si>
    <t>9.9</t>
  </si>
  <si>
    <t>200</t>
  </si>
  <si>
    <t>021G  :911008:00:------:--</t>
  </si>
  <si>
    <t>21:0801:000006</t>
  </si>
  <si>
    <t>21:0225:000006</t>
  </si>
  <si>
    <t>21:0225:000006:0001:0001:00</t>
  </si>
  <si>
    <t>0106:s__06</t>
  </si>
  <si>
    <t>84</t>
  </si>
  <si>
    <t>21</t>
  </si>
  <si>
    <t>32</t>
  </si>
  <si>
    <t>669</t>
  </si>
  <si>
    <t>3.4</t>
  </si>
  <si>
    <t>39</t>
  </si>
  <si>
    <t>10.9</t>
  </si>
  <si>
    <t>240</t>
  </si>
  <si>
    <t>021G  :911009:00:------:--</t>
  </si>
  <si>
    <t>21:0801:000007</t>
  </si>
  <si>
    <t>21:0225:000007</t>
  </si>
  <si>
    <t>21:0225:000007:0001:0001:00</t>
  </si>
  <si>
    <t>0107:s__07</t>
  </si>
  <si>
    <t>64</t>
  </si>
  <si>
    <t>288</t>
  </si>
  <si>
    <t>3.1</t>
  </si>
  <si>
    <t>43</t>
  </si>
  <si>
    <t>100</t>
  </si>
  <si>
    <t>14.2</t>
  </si>
  <si>
    <t>270</t>
  </si>
  <si>
    <t>021G  :911010:00:------:--</t>
  </si>
  <si>
    <t>21:0801:000008</t>
  </si>
  <si>
    <t>21:0225:000008</t>
  </si>
  <si>
    <t>21:0225:000008:0001:0001:00</t>
  </si>
  <si>
    <t>0108:s__08</t>
  </si>
  <si>
    <t>52</t>
  </si>
  <si>
    <t>1380</t>
  </si>
  <si>
    <t>2.5</t>
  </si>
  <si>
    <t>13.1</t>
  </si>
  <si>
    <t>190</t>
  </si>
  <si>
    <t>021G  :911011:00:------:--</t>
  </si>
  <si>
    <t>21:0801:000009</t>
  </si>
  <si>
    <t>21:0225:000009</t>
  </si>
  <si>
    <t>21:0225:000009:0001:0001:00</t>
  </si>
  <si>
    <t>0109:s__09</t>
  </si>
  <si>
    <t>622</t>
  </si>
  <si>
    <t>2.8</t>
  </si>
  <si>
    <t>7.8</t>
  </si>
  <si>
    <t>021G  :911012:10:------:--</t>
  </si>
  <si>
    <t>21:0801:000010</t>
  </si>
  <si>
    <t>21:0225:000010</t>
  </si>
  <si>
    <t>21:0225:000010:0001:0001:00</t>
  </si>
  <si>
    <t>0071:ff__1</t>
  </si>
  <si>
    <t>73</t>
  </si>
  <si>
    <t>1390</t>
  </si>
  <si>
    <t>14.1</t>
  </si>
  <si>
    <t>220</t>
  </si>
  <si>
    <t>021G  :911013:20:911012:10</t>
  </si>
  <si>
    <t>21:0801:000011</t>
  </si>
  <si>
    <t>21:0225:000010:0002:0001:00</t>
  </si>
  <si>
    <t>0072:ff__1</t>
  </si>
  <si>
    <t>66</t>
  </si>
  <si>
    <t>1260</t>
  </si>
  <si>
    <t>11</t>
  </si>
  <si>
    <t>021G  :911014:00:------:--</t>
  </si>
  <si>
    <t>21:0801:000012</t>
  </si>
  <si>
    <t>21:0225:000011</t>
  </si>
  <si>
    <t>21:0225:000011:0001:0001:00</t>
  </si>
  <si>
    <t>0110:s__10</t>
  </si>
  <si>
    <t>87</t>
  </si>
  <si>
    <t>444</t>
  </si>
  <si>
    <t>33</t>
  </si>
  <si>
    <t>7.6</t>
  </si>
  <si>
    <t>280</t>
  </si>
  <si>
    <t>021G  :911015:00:------:--</t>
  </si>
  <si>
    <t>21:0801:000013</t>
  </si>
  <si>
    <t>21:0225:000012</t>
  </si>
  <si>
    <t>21:0225:000012:0001:0001:00</t>
  </si>
  <si>
    <t>0111:s__11</t>
  </si>
  <si>
    <t>50</t>
  </si>
  <si>
    <t>5</t>
  </si>
  <si>
    <t>114</t>
  </si>
  <si>
    <t>0.8</t>
  </si>
  <si>
    <t>180</t>
  </si>
  <si>
    <t>021G  :911016:00:------:--</t>
  </si>
  <si>
    <t>21:0801:000014</t>
  </si>
  <si>
    <t>21:0225:000013</t>
  </si>
  <si>
    <t>21:0225:000013:0001:0001:00</t>
  </si>
  <si>
    <t>0112:s__12</t>
  </si>
  <si>
    <t>28</t>
  </si>
  <si>
    <t>3750</t>
  </si>
  <si>
    <t>8.5</t>
  </si>
  <si>
    <t>4</t>
  </si>
  <si>
    <t>17.1</t>
  </si>
  <si>
    <t>021G  :911017:00:------:--</t>
  </si>
  <si>
    <t>21:0801:000015</t>
  </si>
  <si>
    <t>21:0225:000014</t>
  </si>
  <si>
    <t>21:0225:000014:0001:0001:00</t>
  </si>
  <si>
    <t>0113:s__13</t>
  </si>
  <si>
    <t>69</t>
  </si>
  <si>
    <t>826</t>
  </si>
  <si>
    <t>2.3</t>
  </si>
  <si>
    <t>6.3</t>
  </si>
  <si>
    <t>021G  :911018:00:------:--</t>
  </si>
  <si>
    <t>21:0801:000016</t>
  </si>
  <si>
    <t>21:0225:000015</t>
  </si>
  <si>
    <t>21:0225:000015:0001:0001:00</t>
  </si>
  <si>
    <t>0114:s__14</t>
  </si>
  <si>
    <t>10</t>
  </si>
  <si>
    <t>473</t>
  </si>
  <si>
    <t>17.6</t>
  </si>
  <si>
    <t>021G  :911019:00:------:--</t>
  </si>
  <si>
    <t>21:0801:000017</t>
  </si>
  <si>
    <t>21:0225:000016</t>
  </si>
  <si>
    <t>21:0225:000016:0001:0001:00</t>
  </si>
  <si>
    <t>0115:s__15</t>
  </si>
  <si>
    <t>98</t>
  </si>
  <si>
    <t>83</t>
  </si>
  <si>
    <t>2570</t>
  </si>
  <si>
    <t>1.3</t>
  </si>
  <si>
    <t>43.3</t>
  </si>
  <si>
    <t>021G  :911020:00:------:--</t>
  </si>
  <si>
    <t>21:0801:000018</t>
  </si>
  <si>
    <t>21:0225:000017</t>
  </si>
  <si>
    <t>21:0225:000017:0001:0001:00</t>
  </si>
  <si>
    <t>0116:s__16</t>
  </si>
  <si>
    <t>117</t>
  </si>
  <si>
    <t>1240</t>
  </si>
  <si>
    <t>2.2</t>
  </si>
  <si>
    <t>0.9</t>
  </si>
  <si>
    <t>8</t>
  </si>
  <si>
    <t>120</t>
  </si>
  <si>
    <t>230</t>
  </si>
  <si>
    <t>021G  :911022:00:------:--</t>
  </si>
  <si>
    <t>21:0801:000019</t>
  </si>
  <si>
    <t>21:0225:000018</t>
  </si>
  <si>
    <t>21:0225:000018:0001:0001:00</t>
  </si>
  <si>
    <t>54</t>
  </si>
  <si>
    <t>642</t>
  </si>
  <si>
    <t>1.9</t>
  </si>
  <si>
    <t>021G  :911023:00:------:--</t>
  </si>
  <si>
    <t>21:0801:000020</t>
  </si>
  <si>
    <t>21:0225:000019</t>
  </si>
  <si>
    <t>21:0225:000019:0001:0001:00</t>
  </si>
  <si>
    <t>48</t>
  </si>
  <si>
    <t>9</t>
  </si>
  <si>
    <t>15.9</t>
  </si>
  <si>
    <t>310</t>
  </si>
  <si>
    <t>021G  :911024:00:------:--</t>
  </si>
  <si>
    <t>21:0801:000021</t>
  </si>
  <si>
    <t>21:0225:000020</t>
  </si>
  <si>
    <t>21:0225:000020:0001:0001:00</t>
  </si>
  <si>
    <t>147</t>
  </si>
  <si>
    <t>37</t>
  </si>
  <si>
    <t>7900</t>
  </si>
  <si>
    <t>36.6</t>
  </si>
  <si>
    <t>021G  :911025:00:------:--</t>
  </si>
  <si>
    <t>21:0801:000022</t>
  </si>
  <si>
    <t>21:0225:000021</t>
  </si>
  <si>
    <t>21:0225:000021:0001:0001:00</t>
  </si>
  <si>
    <t>49</t>
  </si>
  <si>
    <t>2010</t>
  </si>
  <si>
    <t>3.7</t>
  </si>
  <si>
    <t>110</t>
  </si>
  <si>
    <t>34.2</t>
  </si>
  <si>
    <t>260</t>
  </si>
  <si>
    <t>021G  :911026:00:------:--</t>
  </si>
  <si>
    <t>21:0801:000023</t>
  </si>
  <si>
    <t>21:0225:000022</t>
  </si>
  <si>
    <t>21:0225:000022:0001:0001:00</t>
  </si>
  <si>
    <t>329</t>
  </si>
  <si>
    <t>30</t>
  </si>
  <si>
    <t>9.4</t>
  </si>
  <si>
    <t>021G  :911027:10:------:--</t>
  </si>
  <si>
    <t>21:0801:000024</t>
  </si>
  <si>
    <t>21:0225:000023</t>
  </si>
  <si>
    <t>21:0225:000023:0001:0001:00</t>
  </si>
  <si>
    <t>145</t>
  </si>
  <si>
    <t>2000</t>
  </si>
  <si>
    <t>2.1</t>
  </si>
  <si>
    <t>1.4</t>
  </si>
  <si>
    <t>44</t>
  </si>
  <si>
    <t>32.2</t>
  </si>
  <si>
    <t>7</t>
  </si>
  <si>
    <t>021G  :911028:20:911027:10</t>
  </si>
  <si>
    <t>21:0801:000025</t>
  </si>
  <si>
    <t>21:0225:000023:0002:0001:00</t>
  </si>
  <si>
    <t>116</t>
  </si>
  <si>
    <t>2100</t>
  </si>
  <si>
    <t>1.1</t>
  </si>
  <si>
    <t>24.2</t>
  </si>
  <si>
    <t>300</t>
  </si>
  <si>
    <t>021G  :911030:00:------:--</t>
  </si>
  <si>
    <t>21:0801:000026</t>
  </si>
  <si>
    <t>21:0225:000024</t>
  </si>
  <si>
    <t>21:0225:000024:0001:0001:00</t>
  </si>
  <si>
    <t>196</t>
  </si>
  <si>
    <t>105</t>
  </si>
  <si>
    <t>51</t>
  </si>
  <si>
    <t>3.6</t>
  </si>
  <si>
    <t>35</t>
  </si>
  <si>
    <t>54.7</t>
  </si>
  <si>
    <t>450</t>
  </si>
  <si>
    <t>021G  :911031:00:------:--</t>
  </si>
  <si>
    <t>21:0801:000027</t>
  </si>
  <si>
    <t>21:0225:000025</t>
  </si>
  <si>
    <t>21:0225:000025:0001:0001:00</t>
  </si>
  <si>
    <t>106</t>
  </si>
  <si>
    <t>81</t>
  </si>
  <si>
    <t>1570</t>
  </si>
  <si>
    <t>1.8</t>
  </si>
  <si>
    <t>45.8</t>
  </si>
  <si>
    <t>540</t>
  </si>
  <si>
    <t>021G  :911032:00:------:--</t>
  </si>
  <si>
    <t>21:0801:000028</t>
  </si>
  <si>
    <t>21:0225:000026</t>
  </si>
  <si>
    <t>21:0225:000026:0001:0001:00</t>
  </si>
  <si>
    <t>460</t>
  </si>
  <si>
    <t>124</t>
  </si>
  <si>
    <t>7500</t>
  </si>
  <si>
    <t>4.4</t>
  </si>
  <si>
    <t>5.6</t>
  </si>
  <si>
    <t>49.7</t>
  </si>
  <si>
    <t>370</t>
  </si>
  <si>
    <t>021G  :911033:00:------:--</t>
  </si>
  <si>
    <t>21:0801:000029</t>
  </si>
  <si>
    <t>21:0225:000027</t>
  </si>
  <si>
    <t>21:0225:000027:0001:0001:00</t>
  </si>
  <si>
    <t>79</t>
  </si>
  <si>
    <t>1170</t>
  </si>
  <si>
    <t>19.7</t>
  </si>
  <si>
    <t>021G  :911034:00:------:--</t>
  </si>
  <si>
    <t>21:0801:000030</t>
  </si>
  <si>
    <t>21:0225:000028</t>
  </si>
  <si>
    <t>21:0225:000028:0001:0001:00</t>
  </si>
  <si>
    <t>269</t>
  </si>
  <si>
    <t>13.9</t>
  </si>
  <si>
    <t>021G  :911035:00:------:--</t>
  </si>
  <si>
    <t>21:0801:000031</t>
  </si>
  <si>
    <t>21:0225:000029</t>
  </si>
  <si>
    <t>21:0225:000029:0001:0001:00</t>
  </si>
  <si>
    <t>92</t>
  </si>
  <si>
    <t>5100</t>
  </si>
  <si>
    <t>34</t>
  </si>
  <si>
    <t>17.7</t>
  </si>
  <si>
    <t>021G  :911036:00:------:--</t>
  </si>
  <si>
    <t>21:0801:000032</t>
  </si>
  <si>
    <t>21:0225:000030</t>
  </si>
  <si>
    <t>21:0225:000030:0001:0001:00</t>
  </si>
  <si>
    <t>68</t>
  </si>
  <si>
    <t>312</t>
  </si>
  <si>
    <t>1.6</t>
  </si>
  <si>
    <t>6.7</t>
  </si>
  <si>
    <t>021G  :911037:00:------:--</t>
  </si>
  <si>
    <t>21:0801:000033</t>
  </si>
  <si>
    <t>21:0225:000031</t>
  </si>
  <si>
    <t>21:0225:000031:0001:0001:00</t>
  </si>
  <si>
    <t>88</t>
  </si>
  <si>
    <t>1280</t>
  </si>
  <si>
    <t>2.9</t>
  </si>
  <si>
    <t>41</t>
  </si>
  <si>
    <t>18.1</t>
  </si>
  <si>
    <t>021G  :911038:00:------:--</t>
  </si>
  <si>
    <t>21:0801:000034</t>
  </si>
  <si>
    <t>21:0225:000032</t>
  </si>
  <si>
    <t>21:0225:000032:0001:0001:00</t>
  </si>
  <si>
    <t>118</t>
  </si>
  <si>
    <t>2400</t>
  </si>
  <si>
    <t>1.5</t>
  </si>
  <si>
    <t>37.1</t>
  </si>
  <si>
    <t>420</t>
  </si>
  <si>
    <t>021G  :911039:00:------:--</t>
  </si>
  <si>
    <t>21:0801:000035</t>
  </si>
  <si>
    <t>21:0225:000033</t>
  </si>
  <si>
    <t>21:0225:000033:0001:0001:00</t>
  </si>
  <si>
    <t>10.8</t>
  </si>
  <si>
    <t>021G  :911040:00:------:--</t>
  </si>
  <si>
    <t>21:0801:000036</t>
  </si>
  <si>
    <t>21:0225:000034</t>
  </si>
  <si>
    <t>21:0225:000034:0001:0001:00</t>
  </si>
  <si>
    <t>359</t>
  </si>
  <si>
    <t>150</t>
  </si>
  <si>
    <t>23.9</t>
  </si>
  <si>
    <t>350</t>
  </si>
  <si>
    <t>021G  :913002:00:------:--</t>
  </si>
  <si>
    <t>21:0801:000037</t>
  </si>
  <si>
    <t>21:0225:000035</t>
  </si>
  <si>
    <t>21:0225:000035:0001:0001:00</t>
  </si>
  <si>
    <t>47</t>
  </si>
  <si>
    <t>021G  :913003:00:------:--</t>
  </si>
  <si>
    <t>21:0801:000038</t>
  </si>
  <si>
    <t>21:0225:000036</t>
  </si>
  <si>
    <t>21:0225:000036:0001:0001:00</t>
  </si>
  <si>
    <t>72</t>
  </si>
  <si>
    <t>681</t>
  </si>
  <si>
    <t>8.3</t>
  </si>
  <si>
    <t>021G  :913004:00:------:--</t>
  </si>
  <si>
    <t>21:0801:000039</t>
  </si>
  <si>
    <t>21:0225:000037</t>
  </si>
  <si>
    <t>21:0225:000037:0001:0001:00</t>
  </si>
  <si>
    <t>471</t>
  </si>
  <si>
    <t>021G  :913005:00:------:--</t>
  </si>
  <si>
    <t>21:0801:000040</t>
  </si>
  <si>
    <t>21:0225:000038</t>
  </si>
  <si>
    <t>21:0225:000038:0001:0001:00</t>
  </si>
  <si>
    <t>525</t>
  </si>
  <si>
    <t>24.1</t>
  </si>
  <si>
    <t>021G  :913006:00:------:--</t>
  </si>
  <si>
    <t>21:0801:000041</t>
  </si>
  <si>
    <t>21:0225:000039</t>
  </si>
  <si>
    <t>21:0225:000039:0001:0001:00</t>
  </si>
  <si>
    <t>56</t>
  </si>
  <si>
    <t>677</t>
  </si>
  <si>
    <t>64.7</t>
  </si>
  <si>
    <t>021G  :913007:00:------:--</t>
  </si>
  <si>
    <t>21:0801:000042</t>
  </si>
  <si>
    <t>21:0225:000040</t>
  </si>
  <si>
    <t>21:0225:000040:0001:0001:00</t>
  </si>
  <si>
    <t>55</t>
  </si>
  <si>
    <t>613</t>
  </si>
  <si>
    <t>021G  :913008:00:------:--</t>
  </si>
  <si>
    <t>21:0801:000043</t>
  </si>
  <si>
    <t>21:0225:000041</t>
  </si>
  <si>
    <t>21:0225:000041:0001:0001:00</t>
  </si>
  <si>
    <t>136</t>
  </si>
  <si>
    <t>0.6</t>
  </si>
  <si>
    <t>90.3</t>
  </si>
  <si>
    <t>021G  :913009:00:------:--</t>
  </si>
  <si>
    <t>21:0801:000044</t>
  </si>
  <si>
    <t>21:0225:000042</t>
  </si>
  <si>
    <t>21:0225:000042:0001:0001:00</t>
  </si>
  <si>
    <t>2410</t>
  </si>
  <si>
    <t>29</t>
  </si>
  <si>
    <t>14.6</t>
  </si>
  <si>
    <t>021G  :913010:00:------:--</t>
  </si>
  <si>
    <t>21:0801:000045</t>
  </si>
  <si>
    <t>21:0225:000043</t>
  </si>
  <si>
    <t>21:0225:000043:0001:0001:00</t>
  </si>
  <si>
    <t>1680</t>
  </si>
  <si>
    <t>19.2</t>
  </si>
  <si>
    <t>021G  :913011:00:------:--</t>
  </si>
  <si>
    <t>21:0801:000046</t>
  </si>
  <si>
    <t>21:0225:000044</t>
  </si>
  <si>
    <t>21:0225:000044:0001:0001:00</t>
  </si>
  <si>
    <t>1350</t>
  </si>
  <si>
    <t>021G  :913012:00:------:--</t>
  </si>
  <si>
    <t>21:0801:000047</t>
  </si>
  <si>
    <t>21:0225:000045</t>
  </si>
  <si>
    <t>21:0225:000045:0001:0001:00</t>
  </si>
  <si>
    <t>777</t>
  </si>
  <si>
    <t>021G  :913013:10:------:--</t>
  </si>
  <si>
    <t>21:0801:000048</t>
  </si>
  <si>
    <t>21:0225:000046</t>
  </si>
  <si>
    <t>21:0225:000046:0001:0001:00</t>
  </si>
  <si>
    <t>108</t>
  </si>
  <si>
    <t>560</t>
  </si>
  <si>
    <t>12.5</t>
  </si>
  <si>
    <t>021G  :913014:20:913013:10</t>
  </si>
  <si>
    <t>21:0801:000049</t>
  </si>
  <si>
    <t>21:0225:000046:0002:0001:00</t>
  </si>
  <si>
    <t>102</t>
  </si>
  <si>
    <t>508</t>
  </si>
  <si>
    <t>11.6</t>
  </si>
  <si>
    <t>021G  :913015:00:------:--</t>
  </si>
  <si>
    <t>21:0801:000050</t>
  </si>
  <si>
    <t>21:0225:000047</t>
  </si>
  <si>
    <t>21:0225:000047:0001:0001:00</t>
  </si>
  <si>
    <t>340</t>
  </si>
  <si>
    <t>4.2</t>
  </si>
  <si>
    <t>021G  :913017:00:------:--</t>
  </si>
  <si>
    <t>21:0801:000051</t>
  </si>
  <si>
    <t>21:0225:000048</t>
  </si>
  <si>
    <t>21:0225:000048:0001:0001:00</t>
  </si>
  <si>
    <t>67</t>
  </si>
  <si>
    <t>787</t>
  </si>
  <si>
    <t>7.7</t>
  </si>
  <si>
    <t>021G  :913018:00:------:--</t>
  </si>
  <si>
    <t>21:0801:000052</t>
  </si>
  <si>
    <t>21:0225:000049</t>
  </si>
  <si>
    <t>21:0225:000049:0001:0001:00</t>
  </si>
  <si>
    <t>1230</t>
  </si>
  <si>
    <t>9.3</t>
  </si>
  <si>
    <t>021G  :913019:00:------:--</t>
  </si>
  <si>
    <t>21:0801:000053</t>
  </si>
  <si>
    <t>21:0225:000050</t>
  </si>
  <si>
    <t>21:0225:000050:0001:0001:00</t>
  </si>
  <si>
    <t>75</t>
  </si>
  <si>
    <t>289</t>
  </si>
  <si>
    <t>440</t>
  </si>
  <si>
    <t>021G  :913020:00:------:--</t>
  </si>
  <si>
    <t>21:0801:000054</t>
  </si>
  <si>
    <t>21:0225:000051</t>
  </si>
  <si>
    <t>21:0225:000051:0001:0001:00</t>
  </si>
  <si>
    <t>785</t>
  </si>
  <si>
    <t>4.3</t>
  </si>
  <si>
    <t>390</t>
  </si>
  <si>
    <t>021G  :913022:00:------:--</t>
  </si>
  <si>
    <t>21:0801:000055</t>
  </si>
  <si>
    <t>21:0225:000052</t>
  </si>
  <si>
    <t>21:0225:000052:0001:0001:00</t>
  </si>
  <si>
    <t>46</t>
  </si>
  <si>
    <t>3240</t>
  </si>
  <si>
    <t>1.2</t>
  </si>
  <si>
    <t>51.1</t>
  </si>
  <si>
    <t>021G  :913023:00:------:--</t>
  </si>
  <si>
    <t>21:0801:000056</t>
  </si>
  <si>
    <t>21:0225:000053</t>
  </si>
  <si>
    <t>21:0225:000053:0001:0001:00</t>
  </si>
  <si>
    <t>1010</t>
  </si>
  <si>
    <t>2.6</t>
  </si>
  <si>
    <t>16.3</t>
  </si>
  <si>
    <t>021G  :913025:10:------:--</t>
  </si>
  <si>
    <t>21:0801:000057</t>
  </si>
  <si>
    <t>21:0225:000054</t>
  </si>
  <si>
    <t>21:0225:000054:0001:0001:00</t>
  </si>
  <si>
    <t>65</t>
  </si>
  <si>
    <t>593</t>
  </si>
  <si>
    <t>021G  :913026:20:913025:10</t>
  </si>
  <si>
    <t>21:0801:000058</t>
  </si>
  <si>
    <t>21:0225:000054:0002:0001:00</t>
  </si>
  <si>
    <t>641</t>
  </si>
  <si>
    <t>021G  :913027:00:------:--</t>
  </si>
  <si>
    <t>21:0801:000059</t>
  </si>
  <si>
    <t>21:0225:000055</t>
  </si>
  <si>
    <t>21:0225:000055:0001:0001:00</t>
  </si>
  <si>
    <t>76</t>
  </si>
  <si>
    <t>2130</t>
  </si>
  <si>
    <t>021G  :913028:00:------:--</t>
  </si>
  <si>
    <t>21:0801:000060</t>
  </si>
  <si>
    <t>21:0225:000056</t>
  </si>
  <si>
    <t>21:0225:000056:0001:0001:00</t>
  </si>
  <si>
    <t>1180</t>
  </si>
  <si>
    <t>021G  :913029:00:------:--</t>
  </si>
  <si>
    <t>21:0801:000061</t>
  </si>
  <si>
    <t>21:0225:000057</t>
  </si>
  <si>
    <t>21:0225:000057:0001:0001:00</t>
  </si>
  <si>
    <t>94</t>
  </si>
  <si>
    <t>3160</t>
  </si>
  <si>
    <t>16.6</t>
  </si>
  <si>
    <t>021G  :913030:00:------:--</t>
  </si>
  <si>
    <t>21:0801:000062</t>
  </si>
  <si>
    <t>21:0225:000058</t>
  </si>
  <si>
    <t>21:0225:000058:0001:0001:00</t>
  </si>
  <si>
    <t>675</t>
  </si>
  <si>
    <t>021G  :913031:00:------:--</t>
  </si>
  <si>
    <t>21:0801:000063</t>
  </si>
  <si>
    <t>21:0225:000059</t>
  </si>
  <si>
    <t>21:0225:000059:0001:0001:00</t>
  </si>
  <si>
    <t>78</t>
  </si>
  <si>
    <t>1150</t>
  </si>
  <si>
    <t>48.5</t>
  </si>
  <si>
    <t>021G  :913032:00:------:--</t>
  </si>
  <si>
    <t>21:0801:000064</t>
  </si>
  <si>
    <t>21:0225:000060</t>
  </si>
  <si>
    <t>21:0225:000060:0001:0001:00</t>
  </si>
  <si>
    <t>63</t>
  </si>
  <si>
    <t>383</t>
  </si>
  <si>
    <t>6.5</t>
  </si>
  <si>
    <t>021G  :913033:00:------:--</t>
  </si>
  <si>
    <t>21:0801:000065</t>
  </si>
  <si>
    <t>21:0225:000061</t>
  </si>
  <si>
    <t>21:0225:000061:0001:0001:00</t>
  </si>
  <si>
    <t>167</t>
  </si>
  <si>
    <t>8400</t>
  </si>
  <si>
    <t>4.8</t>
  </si>
  <si>
    <t>140</t>
  </si>
  <si>
    <t>021G  :913034:00:------:--</t>
  </si>
  <si>
    <t>21:0801:000066</t>
  </si>
  <si>
    <t>21:0225:000062</t>
  </si>
  <si>
    <t>21:0225:000062:0001:0001:00</t>
  </si>
  <si>
    <t>747</t>
  </si>
  <si>
    <t>3.5</t>
  </si>
  <si>
    <t>8.7</t>
  </si>
  <si>
    <t>021G  :913035:00:------:--</t>
  </si>
  <si>
    <t>21:0801:000067</t>
  </si>
  <si>
    <t>21:0225:000063</t>
  </si>
  <si>
    <t>21:0225:000063:0001:0001:00</t>
  </si>
  <si>
    <t>1100</t>
  </si>
  <si>
    <t>3.3</t>
  </si>
  <si>
    <t>7.5</t>
  </si>
  <si>
    <t>320</t>
  </si>
  <si>
    <t>021G  :913036:00:------:--</t>
  </si>
  <si>
    <t>21:0801:000068</t>
  </si>
  <si>
    <t>21:0225:000064</t>
  </si>
  <si>
    <t>21:0225:000064:0001:0001:00</t>
  </si>
  <si>
    <t>77</t>
  </si>
  <si>
    <t>585</t>
  </si>
  <si>
    <t>5.1</t>
  </si>
  <si>
    <t>021G  :913037:00:------:--</t>
  </si>
  <si>
    <t>21:0801:000069</t>
  </si>
  <si>
    <t>21:0225:000065</t>
  </si>
  <si>
    <t>21:0225:000065:0001:0001:00</t>
  </si>
  <si>
    <t>1000</t>
  </si>
  <si>
    <t>7.1</t>
  </si>
  <si>
    <t>021G  :913038:00:------:--</t>
  </si>
  <si>
    <t>21:0801:000070</t>
  </si>
  <si>
    <t>21:0225:000066</t>
  </si>
  <si>
    <t>21:0225:000066:0001:0001:00</t>
  </si>
  <si>
    <t>74</t>
  </si>
  <si>
    <t>870</t>
  </si>
  <si>
    <t>021G  :913039:00:------:--</t>
  </si>
  <si>
    <t>21:0801:000071</t>
  </si>
  <si>
    <t>21:0225:000067</t>
  </si>
  <si>
    <t>21:0225:000067:0001:0001:00</t>
  </si>
  <si>
    <t>990</t>
  </si>
  <si>
    <t>18.8</t>
  </si>
  <si>
    <t>021G  :913040:00:------:--</t>
  </si>
  <si>
    <t>21:0801:000072</t>
  </si>
  <si>
    <t>21:0225:000068</t>
  </si>
  <si>
    <t>21:0225:000068:0001:0001:00</t>
  </si>
  <si>
    <t>514</t>
  </si>
  <si>
    <t>021G  :915002:00:------:--</t>
  </si>
  <si>
    <t>21:0801:000073</t>
  </si>
  <si>
    <t>21:0227:000001</t>
  </si>
  <si>
    <t>21:0227:000001:0001:0001:00</t>
  </si>
  <si>
    <t>272</t>
  </si>
  <si>
    <t>021G  :915003:10:------:--</t>
  </si>
  <si>
    <t>21:0801:000074</t>
  </si>
  <si>
    <t>21:0227:000002</t>
  </si>
  <si>
    <t>21:0227:000002:0001:0001:00</t>
  </si>
  <si>
    <t>700</t>
  </si>
  <si>
    <t>9.8</t>
  </si>
  <si>
    <t>021G  :915004:20:915003:10</t>
  </si>
  <si>
    <t>21:0801:000075</t>
  </si>
  <si>
    <t>21:0227:000002:0002:0001:00</t>
  </si>
  <si>
    <t>1340</t>
  </si>
  <si>
    <t>11.2</t>
  </si>
  <si>
    <t>021G  :915006:00:------:--</t>
  </si>
  <si>
    <t>21:0801:000076</t>
  </si>
  <si>
    <t>21:0227:000003</t>
  </si>
  <si>
    <t>21:0227:000003:0001:0001:00</t>
  </si>
  <si>
    <t>45</t>
  </si>
  <si>
    <t>4300</t>
  </si>
  <si>
    <t>22.7</t>
  </si>
  <si>
    <t>021G  :915007:00:------:--</t>
  </si>
  <si>
    <t>21:0801:000077</t>
  </si>
  <si>
    <t>21:0227:000004</t>
  </si>
  <si>
    <t>21:0227:000004:0001:0001:00</t>
  </si>
  <si>
    <t>57</t>
  </si>
  <si>
    <t>600</t>
  </si>
  <si>
    <t>15.4</t>
  </si>
  <si>
    <t>021G  :915008:00:------:--</t>
  </si>
  <si>
    <t>21:0801:000078</t>
  </si>
  <si>
    <t>21:0227:000005</t>
  </si>
  <si>
    <t>21:0227:000005:0001:0001:00</t>
  </si>
  <si>
    <t>608</t>
  </si>
  <si>
    <t>021G  :915009:00:------:--</t>
  </si>
  <si>
    <t>21:0801:000079</t>
  </si>
  <si>
    <t>21:0227:000006</t>
  </si>
  <si>
    <t>21:0227:000006:0001:0001:00</t>
  </si>
  <si>
    <t>2200</t>
  </si>
  <si>
    <t>11.9</t>
  </si>
  <si>
    <t>021G  :915010:00:------:--</t>
  </si>
  <si>
    <t>21:0801:000080</t>
  </si>
  <si>
    <t>21:0227:000007</t>
  </si>
  <si>
    <t>21:0227:000007:0001:0001:00</t>
  </si>
  <si>
    <t>518</t>
  </si>
  <si>
    <t>11.3</t>
  </si>
  <si>
    <t>021G  :915011:00:------:--</t>
  </si>
  <si>
    <t>21:0801:000081</t>
  </si>
  <si>
    <t>21:0227:000008</t>
  </si>
  <si>
    <t>21:0227:000008:0001:0001:00</t>
  </si>
  <si>
    <t>789</t>
  </si>
  <si>
    <t>12.4</t>
  </si>
  <si>
    <t>021G  :915012:00:------:--</t>
  </si>
  <si>
    <t>21:0801:000082</t>
  </si>
  <si>
    <t>21:0227:000009</t>
  </si>
  <si>
    <t>21:0227:000009:0001:0001:00</t>
  </si>
  <si>
    <t>021G  :915013:00:------:--</t>
  </si>
  <si>
    <t>21:0801:000083</t>
  </si>
  <si>
    <t>21:0227:000010</t>
  </si>
  <si>
    <t>21:0227:000010:0001:0001:00</t>
  </si>
  <si>
    <t>71</t>
  </si>
  <si>
    <t>900</t>
  </si>
  <si>
    <t>021G  :915014:00:------:--</t>
  </si>
  <si>
    <t>21:0801:000084</t>
  </si>
  <si>
    <t>21:0227:000011</t>
  </si>
  <si>
    <t>21:0227:000011:0001:0001:00</t>
  </si>
  <si>
    <t>724</t>
  </si>
  <si>
    <t>22.6</t>
  </si>
  <si>
    <t>021G  :915015:00:------:--</t>
  </si>
  <si>
    <t>21:0801:000085</t>
  </si>
  <si>
    <t>21:0227:000012</t>
  </si>
  <si>
    <t>21:0227:000012:0001:0001:00</t>
  </si>
  <si>
    <t>930</t>
  </si>
  <si>
    <t>12.1</t>
  </si>
  <si>
    <t>021G  :915016:00:------:--</t>
  </si>
  <si>
    <t>21:0801:000086</t>
  </si>
  <si>
    <t>21:0227:000013</t>
  </si>
  <si>
    <t>21:0227:000013:0001:0001:00</t>
  </si>
  <si>
    <t>658</t>
  </si>
  <si>
    <t>021G  :915017:00:------:--</t>
  </si>
  <si>
    <t>21:0801:000087</t>
  </si>
  <si>
    <t>21:0227:000014</t>
  </si>
  <si>
    <t>21:0227:000014:0001:0001:00</t>
  </si>
  <si>
    <t>53</t>
  </si>
  <si>
    <t>11.8</t>
  </si>
  <si>
    <t>021G  :915018:00:------:--</t>
  </si>
  <si>
    <t>21:0801:000088</t>
  </si>
  <si>
    <t>21:0227:000015</t>
  </si>
  <si>
    <t>21:0227:000015:0001:0001:00</t>
  </si>
  <si>
    <t>910</t>
  </si>
  <si>
    <t>19.8</t>
  </si>
  <si>
    <t>021G  :915019:00:------:--</t>
  </si>
  <si>
    <t>21:0801:000089</t>
  </si>
  <si>
    <t>21:0227:000016</t>
  </si>
  <si>
    <t>21:0227:000016:0001:0001:00</t>
  </si>
  <si>
    <t>185</t>
  </si>
  <si>
    <t>5500</t>
  </si>
  <si>
    <t>8.6</t>
  </si>
  <si>
    <t>021G  :915020:00:------:--</t>
  </si>
  <si>
    <t>21:0801:000090</t>
  </si>
  <si>
    <t>21:0227:000017</t>
  </si>
  <si>
    <t>21:0227:000017:0001:0001:00</t>
  </si>
  <si>
    <t>1710</t>
  </si>
  <si>
    <t>021G  :915022:10:------:--</t>
  </si>
  <si>
    <t>21:0801:000091</t>
  </si>
  <si>
    <t>21:0227:000018</t>
  </si>
  <si>
    <t>21:0227:000018:0001:0001:00</t>
  </si>
  <si>
    <t>62</t>
  </si>
  <si>
    <t>840</t>
  </si>
  <si>
    <t>7.3</t>
  </si>
  <si>
    <t>021G  :915023:20:915022:10</t>
  </si>
  <si>
    <t>21:0801:000092</t>
  </si>
  <si>
    <t>21:0227:000018:0002:0001:00</t>
  </si>
  <si>
    <t>1040</t>
  </si>
  <si>
    <t>021G  :915024:00:------:--</t>
  </si>
  <si>
    <t>21:0801:000093</t>
  </si>
  <si>
    <t>21:0227:000019</t>
  </si>
  <si>
    <t>21:0227:000019:0001:0001:00</t>
  </si>
  <si>
    <t>506</t>
  </si>
  <si>
    <t>14.7</t>
  </si>
  <si>
    <t>021G  :915025:00:------:--</t>
  </si>
  <si>
    <t>21:0801:000094</t>
  </si>
  <si>
    <t>21:0227:000020</t>
  </si>
  <si>
    <t>21:0227:000020:0001:0001:00</t>
  </si>
  <si>
    <t>58</t>
  </si>
  <si>
    <t>713</t>
  </si>
  <si>
    <t>0.7</t>
  </si>
  <si>
    <t>19.5</t>
  </si>
  <si>
    <t>021G  :915026:00:------:--</t>
  </si>
  <si>
    <t>21:0801:000095</t>
  </si>
  <si>
    <t>21:0227:000021</t>
  </si>
  <si>
    <t>21:0227:000021:0001:0001:00</t>
  </si>
  <si>
    <t>59</t>
  </si>
  <si>
    <t>524</t>
  </si>
  <si>
    <t>021G  :915027:00:------:--</t>
  </si>
  <si>
    <t>21:0801:000096</t>
  </si>
  <si>
    <t>21:0227:000022</t>
  </si>
  <si>
    <t>21:0227:000022:0001:0001:00</t>
  </si>
  <si>
    <t>1110</t>
  </si>
  <si>
    <t>53.3</t>
  </si>
  <si>
    <t>021G  :915028:00:------:--</t>
  </si>
  <si>
    <t>21:0801:000097</t>
  </si>
  <si>
    <t>21:0227:000023</t>
  </si>
  <si>
    <t>21:0227:000023:0001:0001:00</t>
  </si>
  <si>
    <t>6000</t>
  </si>
  <si>
    <t>15.7</t>
  </si>
  <si>
    <t>021G  :915030:00:------:--</t>
  </si>
  <si>
    <t>21:0801:000098</t>
  </si>
  <si>
    <t>21:0227:000024</t>
  </si>
  <si>
    <t>21:0227:000024:0001:0001:00</t>
  </si>
  <si>
    <t>16.5</t>
  </si>
  <si>
    <t>021G  :915031:00:------:--</t>
  </si>
  <si>
    <t>21:0801:000099</t>
  </si>
  <si>
    <t>21:0227:000025</t>
  </si>
  <si>
    <t>21:0227:000025:0001:0001:00</t>
  </si>
  <si>
    <t>880</t>
  </si>
  <si>
    <t>17.8</t>
  </si>
  <si>
    <t>021G  :915032:00:------:--</t>
  </si>
  <si>
    <t>21:0801:000100</t>
  </si>
  <si>
    <t>21:0227:000026</t>
  </si>
  <si>
    <t>21:0227:000026:0001:0001:00</t>
  </si>
  <si>
    <t>580</t>
  </si>
  <si>
    <t>10.7</t>
  </si>
  <si>
    <t>021G  :915033:00:------:--</t>
  </si>
  <si>
    <t>21:0801:000101</t>
  </si>
  <si>
    <t>21:0227:000027</t>
  </si>
  <si>
    <t>21:0227:000027:0001:0001:00</t>
  </si>
  <si>
    <t>42</t>
  </si>
  <si>
    <t>1700</t>
  </si>
  <si>
    <t>021G  :915034:00:------:--</t>
  </si>
  <si>
    <t>21:0801:000102</t>
  </si>
  <si>
    <t>21:0227:000028</t>
  </si>
  <si>
    <t>21:0227:000028:0001:0001:00</t>
  </si>
  <si>
    <t>516</t>
  </si>
  <si>
    <t>021G  :915035:00:------:--</t>
  </si>
  <si>
    <t>21:0801:000103</t>
  </si>
  <si>
    <t>21:0227:000029</t>
  </si>
  <si>
    <t>21:0227:000029:0001:0001:00</t>
  </si>
  <si>
    <t>4540</t>
  </si>
  <si>
    <t>17.3</t>
  </si>
  <si>
    <t>021G  :915036:00:------:--</t>
  </si>
  <si>
    <t>21:0801:000104</t>
  </si>
  <si>
    <t>21:0227:000030</t>
  </si>
  <si>
    <t>21:0227:000030:0001:0001:00</t>
  </si>
  <si>
    <t>9.6</t>
  </si>
  <si>
    <t>330</t>
  </si>
  <si>
    <t>021G  :915037:00:------:--</t>
  </si>
  <si>
    <t>21:0801:000105</t>
  </si>
  <si>
    <t>21:0227:000031</t>
  </si>
  <si>
    <t>21:0227:000031:0001:0001:00</t>
  </si>
  <si>
    <t>193</t>
  </si>
  <si>
    <t>6.2</t>
  </si>
  <si>
    <t>021G  :915038:00:------:--</t>
  </si>
  <si>
    <t>21:0801:000106</t>
  </si>
  <si>
    <t>21:0227:000032</t>
  </si>
  <si>
    <t>21:0227:000032:0001:0001:00</t>
  </si>
  <si>
    <t>1640</t>
  </si>
  <si>
    <t>10.2</t>
  </si>
  <si>
    <t>021G  :915039:00:------:--</t>
  </si>
  <si>
    <t>21:0801:000107</t>
  </si>
  <si>
    <t>21:0227:000033</t>
  </si>
  <si>
    <t>21:0227:000033:0001:0001:00</t>
  </si>
  <si>
    <t>61</t>
  </si>
  <si>
    <t>226</t>
  </si>
  <si>
    <t>021G  :915040:00:------:--</t>
  </si>
  <si>
    <t>21:0801:000108</t>
  </si>
  <si>
    <t>21:0227:000034</t>
  </si>
  <si>
    <t>21:0227:000034:0001:0001:00</t>
  </si>
  <si>
    <t>1330</t>
  </si>
  <si>
    <t>021G  :915042:10:------:--</t>
  </si>
  <si>
    <t>21:0801:000109</t>
  </si>
  <si>
    <t>21:0227:000035</t>
  </si>
  <si>
    <t>21:0227:000035:0001:0001:00</t>
  </si>
  <si>
    <t>505</t>
  </si>
  <si>
    <t>021G  :915043:20:915042:10</t>
  </si>
  <si>
    <t>21:0801:000110</t>
  </si>
  <si>
    <t>21:0227:000035:0002:0001:00</t>
  </si>
  <si>
    <t>587</t>
  </si>
  <si>
    <t>021G  :915044:00:------:--</t>
  </si>
  <si>
    <t>21:0801:000111</t>
  </si>
  <si>
    <t>21:0227:000036</t>
  </si>
  <si>
    <t>21:0227:000036:0001:0001:00</t>
  </si>
  <si>
    <t>502</t>
  </si>
  <si>
    <t>14.5</t>
  </si>
  <si>
    <t>021G  :915045:00:------:--</t>
  </si>
  <si>
    <t>21:0801:000112</t>
  </si>
  <si>
    <t>21:0227:000037</t>
  </si>
  <si>
    <t>21:0227:000037:0001:0001:00</t>
  </si>
  <si>
    <t>427</t>
  </si>
  <si>
    <t>20.6</t>
  </si>
  <si>
    <t>021G  :915046:00:------:--</t>
  </si>
  <si>
    <t>21:0801:000113</t>
  </si>
  <si>
    <t>21:0227:000038</t>
  </si>
  <si>
    <t>21:0227:000038:0001:0001:00</t>
  </si>
  <si>
    <t>1500</t>
  </si>
  <si>
    <t>17.4</t>
  </si>
  <si>
    <t>021G  :915047:00:------:--</t>
  </si>
  <si>
    <t>21:0801:000114</t>
  </si>
  <si>
    <t>21:0227:000039</t>
  </si>
  <si>
    <t>21:0227:000039:0001:0001:00</t>
  </si>
  <si>
    <t>021G  :915049:00:------:--</t>
  </si>
  <si>
    <t>21:0801:000115</t>
  </si>
  <si>
    <t>21:0227:000040</t>
  </si>
  <si>
    <t>21:0227:000040:0001:0001:00</t>
  </si>
  <si>
    <t>18.6</t>
  </si>
  <si>
    <t>021G  :915050:00:------:--</t>
  </si>
  <si>
    <t>21:0801:000116</t>
  </si>
  <si>
    <t>21:0227:000041</t>
  </si>
  <si>
    <t>21:0227:000041:0001:0001:00</t>
  </si>
  <si>
    <t>860</t>
  </si>
  <si>
    <t>021G  :915051:00:------:--</t>
  </si>
  <si>
    <t>21:0801:000117</t>
  </si>
  <si>
    <t>21:0227:000042</t>
  </si>
  <si>
    <t>21:0227:000042:0001:0001:00</t>
  </si>
  <si>
    <t>598</t>
  </si>
  <si>
    <t>021G  :915052:00:------:--</t>
  </si>
  <si>
    <t>21:0801:000118</t>
  </si>
  <si>
    <t>21:0227:000043</t>
  </si>
  <si>
    <t>21:0227:000043:0001:0001:00</t>
  </si>
  <si>
    <t>144</t>
  </si>
  <si>
    <t>4500</t>
  </si>
  <si>
    <t>021G  :915053:00:------:--</t>
  </si>
  <si>
    <t>21:0801:000119</t>
  </si>
  <si>
    <t>21:0227:000044</t>
  </si>
  <si>
    <t>21:0227:000044:0001:0001:00</t>
  </si>
  <si>
    <t>99</t>
  </si>
  <si>
    <t>1650</t>
  </si>
  <si>
    <t>17.9</t>
  </si>
  <si>
    <t>021G  :915054:00:------:--</t>
  </si>
  <si>
    <t>21:0801:000120</t>
  </si>
  <si>
    <t>21:0227:000045</t>
  </si>
  <si>
    <t>21:0227:000045:0001:0001:00</t>
  </si>
  <si>
    <t>021G  :915055:00:------:--</t>
  </si>
  <si>
    <t>21:0801:000121</t>
  </si>
  <si>
    <t>21:0227:000046</t>
  </si>
  <si>
    <t>21:0227:000046:0001:0001:00</t>
  </si>
  <si>
    <t>5600</t>
  </si>
  <si>
    <t>31.7</t>
  </si>
  <si>
    <t>021G  :915056:00:------:--</t>
  </si>
  <si>
    <t>21:0801:000122</t>
  </si>
  <si>
    <t>21:0227:000047</t>
  </si>
  <si>
    <t>21:0227:000047:0001:0001:00</t>
  </si>
  <si>
    <t>1600</t>
  </si>
  <si>
    <t>2.4</t>
  </si>
  <si>
    <t>23.6</t>
  </si>
  <si>
    <t>021G  :915057:00:------:--</t>
  </si>
  <si>
    <t>21:0801:000123</t>
  </si>
  <si>
    <t>21:0227:000048</t>
  </si>
  <si>
    <t>21:0227:000048:0001:0001:00</t>
  </si>
  <si>
    <t>104</t>
  </si>
  <si>
    <t>38</t>
  </si>
  <si>
    <t>7200</t>
  </si>
  <si>
    <t>021G  :915058:00:------:--</t>
  </si>
  <si>
    <t>21:0801:000124</t>
  </si>
  <si>
    <t>21:0227:000049</t>
  </si>
  <si>
    <t>21:0227:000049:0001:0001:00</t>
  </si>
  <si>
    <t>103</t>
  </si>
  <si>
    <t>15.1</t>
  </si>
  <si>
    <t>021G  :915059:00:------:--</t>
  </si>
  <si>
    <t>21:0801:000125</t>
  </si>
  <si>
    <t>21:0227:000050</t>
  </si>
  <si>
    <t>21:0227:000050:0001:0001:00</t>
  </si>
  <si>
    <t>18.3</t>
  </si>
  <si>
    <t>021G  :915060:00:------:--</t>
  </si>
  <si>
    <t>21:0801:000126</t>
  </si>
  <si>
    <t>21:0227:000051</t>
  </si>
  <si>
    <t>21:0227:000051:0001:0001:00</t>
  </si>
  <si>
    <t>17.2</t>
  </si>
  <si>
    <t>021G  :915062:10:------:--</t>
  </si>
  <si>
    <t>21:0801:000127</t>
  </si>
  <si>
    <t>21:0227:000052</t>
  </si>
  <si>
    <t>21:0227:000052:0001:0001:00</t>
  </si>
  <si>
    <t>725</t>
  </si>
  <si>
    <t>10.3</t>
  </si>
  <si>
    <t>021G  :915063:20:915062:10</t>
  </si>
  <si>
    <t>21:0801:000128</t>
  </si>
  <si>
    <t>21:0227:000052:0002:0001:00</t>
  </si>
  <si>
    <t>8.1</t>
  </si>
  <si>
    <t>021G  :915064:00:------:--</t>
  </si>
  <si>
    <t>21:0801:000129</t>
  </si>
  <si>
    <t>21:0227:000053</t>
  </si>
  <si>
    <t>21:0227:000053:0001:0001:00</t>
  </si>
  <si>
    <t>643</t>
  </si>
  <si>
    <t>14.4</t>
  </si>
  <si>
    <t>021G  :915065:00:------:--</t>
  </si>
  <si>
    <t>21:0801:000130</t>
  </si>
  <si>
    <t>21:0227:000054</t>
  </si>
  <si>
    <t>21:0227:000054:0001:0001:00</t>
  </si>
  <si>
    <t>86</t>
  </si>
  <si>
    <t>1130</t>
  </si>
  <si>
    <t>021G  :915066:00:------:--</t>
  </si>
  <si>
    <t>21:0801:000131</t>
  </si>
  <si>
    <t>21:0227:000055</t>
  </si>
  <si>
    <t>21:0227:000055:0001:0001:00</t>
  </si>
  <si>
    <t>021G  :915068:00:------:--</t>
  </si>
  <si>
    <t>21:0801:000132</t>
  </si>
  <si>
    <t>21:0227:000056</t>
  </si>
  <si>
    <t>21:0227:000056:0001:0001:00</t>
  </si>
  <si>
    <t>10400</t>
  </si>
  <si>
    <t>41.4</t>
  </si>
  <si>
    <t>021G  :915069:00:------:--</t>
  </si>
  <si>
    <t>21:0801:000133</t>
  </si>
  <si>
    <t>21:0227:000057</t>
  </si>
  <si>
    <t>21:0227:000057:0001:0001:00</t>
  </si>
  <si>
    <t>431</t>
  </si>
  <si>
    <t>021G  :915070:00:------:--</t>
  </si>
  <si>
    <t>21:0801:000134</t>
  </si>
  <si>
    <t>21:0227:000058</t>
  </si>
  <si>
    <t>21:0227:000058:0001:0001:00</t>
  </si>
  <si>
    <t>1800</t>
  </si>
  <si>
    <t>021G  :915071:00:------:--</t>
  </si>
  <si>
    <t>21:0801:000135</t>
  </si>
  <si>
    <t>21:0227:000059</t>
  </si>
  <si>
    <t>21:0227:000059:0001:0001:00</t>
  </si>
  <si>
    <t>400</t>
  </si>
  <si>
    <t>021G  :915072:00:------:--</t>
  </si>
  <si>
    <t>21:0801:000136</t>
  </si>
  <si>
    <t>21:0227:000060</t>
  </si>
  <si>
    <t>21:0227:000060:0001:0001:00</t>
  </si>
  <si>
    <t>125</t>
  </si>
  <si>
    <t>19.3</t>
  </si>
  <si>
    <t>021G  :915073:00:------:--</t>
  </si>
  <si>
    <t>21:0801:000137</t>
  </si>
  <si>
    <t>21:0227:000061</t>
  </si>
  <si>
    <t>21:0227:000061:0001:0001:00</t>
  </si>
  <si>
    <t>7.4</t>
  </si>
  <si>
    <t>021G  :915074:00:------:--</t>
  </si>
  <si>
    <t>21:0801:000138</t>
  </si>
  <si>
    <t>21:0227:000062</t>
  </si>
  <si>
    <t>21:0227:000062:0001:0001:00</t>
  </si>
  <si>
    <t>11.5</t>
  </si>
  <si>
    <t>021G  :915075:00:------:--</t>
  </si>
  <si>
    <t>21:0801:000139</t>
  </si>
  <si>
    <t>21:0227:000063</t>
  </si>
  <si>
    <t>21:0227:000063:0001:0001:00</t>
  </si>
  <si>
    <t>410</t>
  </si>
  <si>
    <t>021G  :915076:00:------:--</t>
  </si>
  <si>
    <t>21:0801:000140</t>
  </si>
  <si>
    <t>21:0227:000064</t>
  </si>
  <si>
    <t>21:0227:000064:0001:0001:00</t>
  </si>
  <si>
    <t>021G  :915077:00:------:--</t>
  </si>
  <si>
    <t>21:0801:000141</t>
  </si>
  <si>
    <t>21:0227:000065</t>
  </si>
  <si>
    <t>21:0227:000065:0001:0001:00</t>
  </si>
  <si>
    <t>219</t>
  </si>
  <si>
    <t>13.4</t>
  </si>
  <si>
    <t>160</t>
  </si>
  <si>
    <t>021G  :915078:00:------:--</t>
  </si>
  <si>
    <t>21:0801:000142</t>
  </si>
  <si>
    <t>21:0227:000066</t>
  </si>
  <si>
    <t>21:0227:000066:0001:0001:00</t>
  </si>
  <si>
    <t>362</t>
  </si>
  <si>
    <t>15.6</t>
  </si>
  <si>
    <t>021G  :915079:00:------:--</t>
  </si>
  <si>
    <t>21:0801:000143</t>
  </si>
  <si>
    <t>21:0227:000067</t>
  </si>
  <si>
    <t>21:0227:000067:0001:0001:00</t>
  </si>
  <si>
    <t>494</t>
  </si>
  <si>
    <t>021G  :915080:00:------:--</t>
  </si>
  <si>
    <t>21:0801:000144</t>
  </si>
  <si>
    <t>21:0227:000068</t>
  </si>
  <si>
    <t>21:0227:000068:0001:0001:00</t>
  </si>
  <si>
    <t>021G  :915082:10:------:--</t>
  </si>
  <si>
    <t>21:0801:000145</t>
  </si>
  <si>
    <t>21:0227:000069</t>
  </si>
  <si>
    <t>21:0227:000069:0001:0001:00</t>
  </si>
  <si>
    <t>722</t>
  </si>
  <si>
    <t>021G  :915083:20:915082:10</t>
  </si>
  <si>
    <t>21:0801:000146</t>
  </si>
  <si>
    <t>21:0227:000069:0002:0001:00</t>
  </si>
  <si>
    <t>639</t>
  </si>
  <si>
    <t>6.6</t>
  </si>
  <si>
    <t>021G  :915084:00:------:--</t>
  </si>
  <si>
    <t>21:0801:000147</t>
  </si>
  <si>
    <t>21:0227:000070</t>
  </si>
  <si>
    <t>21:0227:000070:0001:0001:00</t>
  </si>
  <si>
    <t>216</t>
  </si>
  <si>
    <t>9.7</t>
  </si>
  <si>
    <t>021G  :915085:00:------:--</t>
  </si>
  <si>
    <t>21:0801:000148</t>
  </si>
  <si>
    <t>21:0227:000071</t>
  </si>
  <si>
    <t>21:0227:000071:0001:0001:00</t>
  </si>
  <si>
    <t>960</t>
  </si>
  <si>
    <t>021G  :915086:00:------:--</t>
  </si>
  <si>
    <t>21:0801:000149</t>
  </si>
  <si>
    <t>21:0227:000072</t>
  </si>
  <si>
    <t>21:0227:000072:0001:0001:00</t>
  </si>
  <si>
    <t>1200</t>
  </si>
  <si>
    <t>021G  :915087:00:------:--</t>
  </si>
  <si>
    <t>21:0801:000150</t>
  </si>
  <si>
    <t>21:0227:000073</t>
  </si>
  <si>
    <t>21:0227:000073:0001:0001:00</t>
  </si>
  <si>
    <t>810</t>
  </si>
  <si>
    <t>021G  :915088:00:------:--</t>
  </si>
  <si>
    <t>21:0801:000151</t>
  </si>
  <si>
    <t>21:0227:000074</t>
  </si>
  <si>
    <t>21:0227:000074:0001:0001:00</t>
  </si>
  <si>
    <t>4.9</t>
  </si>
  <si>
    <t>26.1</t>
  </si>
  <si>
    <t>021G  :915089:00:------:--</t>
  </si>
  <si>
    <t>21:0801:000152</t>
  </si>
  <si>
    <t>21:0227:000075</t>
  </si>
  <si>
    <t>21:0227:000075:0001:0001:00</t>
  </si>
  <si>
    <t>1030</t>
  </si>
  <si>
    <t>021G  :915090:00:------:--</t>
  </si>
  <si>
    <t>21:0801:000153</t>
  </si>
  <si>
    <t>21:0227:000076</t>
  </si>
  <si>
    <t>21:0227:000076:0001:0001:00</t>
  </si>
  <si>
    <t>177</t>
  </si>
  <si>
    <t>34.1</t>
  </si>
  <si>
    <t>021G  :915091:00:------:--</t>
  </si>
  <si>
    <t>21:0801:000154</t>
  </si>
  <si>
    <t>21:0227:000077</t>
  </si>
  <si>
    <t>21:0227:000077:0001:0001:00</t>
  </si>
  <si>
    <t>3350</t>
  </si>
  <si>
    <t>21.9</t>
  </si>
  <si>
    <t>021G  :915092:00:------:--</t>
  </si>
  <si>
    <t>21:0801:000155</t>
  </si>
  <si>
    <t>21:0227:000078</t>
  </si>
  <si>
    <t>21:0227:000078:0001:0001:00</t>
  </si>
  <si>
    <t>021G  :915093:00:------:--</t>
  </si>
  <si>
    <t>21:0801:000156</t>
  </si>
  <si>
    <t>21:0227:000079</t>
  </si>
  <si>
    <t>21:0227:000079:0001:0001:00</t>
  </si>
  <si>
    <t>404</t>
  </si>
  <si>
    <t>37.4</t>
  </si>
  <si>
    <t>021G  :915094:00:------:--</t>
  </si>
  <si>
    <t>21:0801:000157</t>
  </si>
  <si>
    <t>21:0227:000080</t>
  </si>
  <si>
    <t>21:0227:000080:0001:0001:00</t>
  </si>
  <si>
    <t>435</t>
  </si>
  <si>
    <t>19.1</t>
  </si>
  <si>
    <t>021G  :915095:00:------:--</t>
  </si>
  <si>
    <t>21:0801:000158</t>
  </si>
  <si>
    <t>21:0227:000081</t>
  </si>
  <si>
    <t>21:0227:000081:0001:0001:00</t>
  </si>
  <si>
    <t>3800</t>
  </si>
  <si>
    <t>18.4</t>
  </si>
  <si>
    <t>021G  :915097:00:------:--</t>
  </si>
  <si>
    <t>21:0801:000159</t>
  </si>
  <si>
    <t>21:0227:000082</t>
  </si>
  <si>
    <t>21:0227:000082:0001:0001:00</t>
  </si>
  <si>
    <t>021G  :915098:00:------:--</t>
  </si>
  <si>
    <t>21:0801:000160</t>
  </si>
  <si>
    <t>21:0227:000083</t>
  </si>
  <si>
    <t>21:0227:000083:0001:0001:00</t>
  </si>
  <si>
    <t>556</t>
  </si>
  <si>
    <t>13.8</t>
  </si>
  <si>
    <t>021G  :915099:00:------:--</t>
  </si>
  <si>
    <t>21:0801:000161</t>
  </si>
  <si>
    <t>21:0227:000084</t>
  </si>
  <si>
    <t>21:0227:000084:0001:0001:00</t>
  </si>
  <si>
    <t>1520</t>
  </si>
  <si>
    <t>021G  :915100:00:------:--</t>
  </si>
  <si>
    <t>21:0801:000162</t>
  </si>
  <si>
    <t>21:0227:000085</t>
  </si>
  <si>
    <t>21:0227:000085:0001:0001:00</t>
  </si>
  <si>
    <t>1660</t>
  </si>
  <si>
    <t>021G  :915102:00:------:--</t>
  </si>
  <si>
    <t>21:0801:000163</t>
  </si>
  <si>
    <t>21:0227:000086</t>
  </si>
  <si>
    <t>21:0227:000086:0001:0001:00</t>
  </si>
  <si>
    <t>15.2</t>
  </si>
  <si>
    <t>021G  :915103:00:------:--</t>
  </si>
  <si>
    <t>21:0801:000164</t>
  </si>
  <si>
    <t>21:0227:000087</t>
  </si>
  <si>
    <t>21:0227:000087:0001:0001:00</t>
  </si>
  <si>
    <t>6700</t>
  </si>
  <si>
    <t>16.2</t>
  </si>
  <si>
    <t>021G  :915104:10:------:--</t>
  </si>
  <si>
    <t>21:0801:000165</t>
  </si>
  <si>
    <t>21:0227:000088</t>
  </si>
  <si>
    <t>21:0227:000088:0001:0001:00</t>
  </si>
  <si>
    <t>1950</t>
  </si>
  <si>
    <t>021G  :915105:20:915104:10</t>
  </si>
  <si>
    <t>21:0801:000166</t>
  </si>
  <si>
    <t>21:0227:000088:0002:0001:00</t>
  </si>
  <si>
    <t>021G  :915107:00:------:--</t>
  </si>
  <si>
    <t>21:0801:000167</t>
  </si>
  <si>
    <t>21:0227:000089</t>
  </si>
  <si>
    <t>21:0227:000089:0001:0001:00</t>
  </si>
  <si>
    <t>617</t>
  </si>
  <si>
    <t>29.9</t>
  </si>
  <si>
    <t>021G  :915108:00:------:--</t>
  </si>
  <si>
    <t>21:0801:000168</t>
  </si>
  <si>
    <t>21:0227:000090</t>
  </si>
  <si>
    <t>21:0227:000090:0001:0001:00</t>
  </si>
  <si>
    <t>1190</t>
  </si>
  <si>
    <t>021G  :915109:00:------:--</t>
  </si>
  <si>
    <t>21:0801:000169</t>
  </si>
  <si>
    <t>21:0227:000091</t>
  </si>
  <si>
    <t>21:0227:000091:0001:0001:00</t>
  </si>
  <si>
    <t>25.7</t>
  </si>
  <si>
    <t>021G  :915110:00:------:--</t>
  </si>
  <si>
    <t>21:0801:000170</t>
  </si>
  <si>
    <t>21:0227:000092</t>
  </si>
  <si>
    <t>21:0227:000092:0001:0001:00</t>
  </si>
  <si>
    <t>33.1</t>
  </si>
  <si>
    <t>021G  :915111:00:------:--</t>
  </si>
  <si>
    <t>21:0801:000171</t>
  </si>
  <si>
    <t>21:0227:000093</t>
  </si>
  <si>
    <t>21:0227:000093:0001:0001:00</t>
  </si>
  <si>
    <t>1070</t>
  </si>
  <si>
    <t>021G  :915112:00:------:--</t>
  </si>
  <si>
    <t>21:0801:000172</t>
  </si>
  <si>
    <t>21:0227:000094</t>
  </si>
  <si>
    <t>21:0227:000094:0001:0001:00</t>
  </si>
  <si>
    <t>182</t>
  </si>
  <si>
    <t>021G  :915113:00:------:--</t>
  </si>
  <si>
    <t>21:0801:000173</t>
  </si>
  <si>
    <t>21:0227:000095</t>
  </si>
  <si>
    <t>21:0227:000095:0001:0001:00</t>
  </si>
  <si>
    <t>368</t>
  </si>
  <si>
    <t>021G  :915114:00:------:--</t>
  </si>
  <si>
    <t>21:0801:000174</t>
  </si>
  <si>
    <t>21:0227:000096</t>
  </si>
  <si>
    <t>21:0227:000096:0001:0001:00</t>
  </si>
  <si>
    <t>5550</t>
  </si>
  <si>
    <t>12.7</t>
  </si>
  <si>
    <t>021G  :915115:00:------:--</t>
  </si>
  <si>
    <t>21:0801:000175</t>
  </si>
  <si>
    <t>21:0227:000097</t>
  </si>
  <si>
    <t>21:0227:000097:0001:0001:00</t>
  </si>
  <si>
    <t>3510</t>
  </si>
  <si>
    <t>021G  :915116:00:------:--</t>
  </si>
  <si>
    <t>21:0801:000176</t>
  </si>
  <si>
    <t>21:0227:000098</t>
  </si>
  <si>
    <t>21:0227:000098:0001:0001:00</t>
  </si>
  <si>
    <t>2850</t>
  </si>
  <si>
    <t>021G  :915117:00:------:--</t>
  </si>
  <si>
    <t>21:0801:000177</t>
  </si>
  <si>
    <t>21:0227:000099</t>
  </si>
  <si>
    <t>21:0227:000099:0001:0001:00</t>
  </si>
  <si>
    <t>4800</t>
  </si>
  <si>
    <t>20.2</t>
  </si>
  <si>
    <t>021G  :915118:00:------:--</t>
  </si>
  <si>
    <t>21:0801:000178</t>
  </si>
  <si>
    <t>21:0227:000100</t>
  </si>
  <si>
    <t>21:0227:000100:0001:0001:00</t>
  </si>
  <si>
    <t>29.4</t>
  </si>
  <si>
    <t>021G  :915119:00:------:--</t>
  </si>
  <si>
    <t>21:0801:000179</t>
  </si>
  <si>
    <t>21:0227:000101</t>
  </si>
  <si>
    <t>21:0227:000101:0001:0001:00</t>
  </si>
  <si>
    <t>26.7</t>
  </si>
  <si>
    <t>021G  :915120:00:------:--</t>
  </si>
  <si>
    <t>21:0801:000180</t>
  </si>
  <si>
    <t>21:0227:000102</t>
  </si>
  <si>
    <t>21:0227:000102:0001:0001:00</t>
  </si>
  <si>
    <t>211</t>
  </si>
  <si>
    <t>16.9</t>
  </si>
  <si>
    <t>021G  :915122:00:------:--</t>
  </si>
  <si>
    <t>21:0801:000181</t>
  </si>
  <si>
    <t>21:0227:000103</t>
  </si>
  <si>
    <t>21:0227:000103:0001:0001:00</t>
  </si>
  <si>
    <t>22.2</t>
  </si>
  <si>
    <t>021G  :915123:00:------:--</t>
  </si>
  <si>
    <t>21:0801:000182</t>
  </si>
  <si>
    <t>21:0227:000104</t>
  </si>
  <si>
    <t>21:0227:000104:0001:0001:00</t>
  </si>
  <si>
    <t>820</t>
  </si>
  <si>
    <t>021G  :915124:00:------:--</t>
  </si>
  <si>
    <t>21:0801:000183</t>
  </si>
  <si>
    <t>21:0227:000105</t>
  </si>
  <si>
    <t>21:0227:000105:0001:0001:00</t>
  </si>
  <si>
    <t>95</t>
  </si>
  <si>
    <t>121</t>
  </si>
  <si>
    <t>4.5</t>
  </si>
  <si>
    <t>021G  :915125:00:------:--</t>
  </si>
  <si>
    <t>21:0801:000184</t>
  </si>
  <si>
    <t>21:0227:000106</t>
  </si>
  <si>
    <t>21:0227:000106:0001:0001:00</t>
  </si>
  <si>
    <t>021G  :915127:00:------:--</t>
  </si>
  <si>
    <t>21:0801:000185</t>
  </si>
  <si>
    <t>21:0227:000107</t>
  </si>
  <si>
    <t>21:0227:000107:0001:0001:00</t>
  </si>
  <si>
    <t>328</t>
  </si>
  <si>
    <t>021G  :915128:00:------:--</t>
  </si>
  <si>
    <t>21:0801:000186</t>
  </si>
  <si>
    <t>21:0227:000108</t>
  </si>
  <si>
    <t>21:0227:000108:0001:0001:00</t>
  </si>
  <si>
    <t>377</t>
  </si>
  <si>
    <t>20.7</t>
  </si>
  <si>
    <t>021G  :915129:10:------:--</t>
  </si>
  <si>
    <t>21:0801:000187</t>
  </si>
  <si>
    <t>21:0227:000109</t>
  </si>
  <si>
    <t>21:0227:000109:0001:0001:00</t>
  </si>
  <si>
    <t>241</t>
  </si>
  <si>
    <t>021G  :915130:20:915129:10</t>
  </si>
  <si>
    <t>21:0801:000188</t>
  </si>
  <si>
    <t>21:0227:000109:0002:0001:00</t>
  </si>
  <si>
    <t>021G  :915131:00:------:--</t>
  </si>
  <si>
    <t>21:0801:000189</t>
  </si>
  <si>
    <t>21:0227:000110</t>
  </si>
  <si>
    <t>21:0227:000110:0001:0001:00</t>
  </si>
  <si>
    <t>2140</t>
  </si>
  <si>
    <t>021G  :915132:00:------:--</t>
  </si>
  <si>
    <t>21:0801:000190</t>
  </si>
  <si>
    <t>21:0227:000111</t>
  </si>
  <si>
    <t>21:0227:000111:0001:0001:00</t>
  </si>
  <si>
    <t>1760</t>
  </si>
  <si>
    <t>021G  :915133:00:------:--</t>
  </si>
  <si>
    <t>21:0801:000191</t>
  </si>
  <si>
    <t>21:0227:000112</t>
  </si>
  <si>
    <t>21:0227:000112:0001:0001:00</t>
  </si>
  <si>
    <t>3700</t>
  </si>
  <si>
    <t>15.8</t>
  </si>
  <si>
    <t>021G  :915134:00:------:--</t>
  </si>
  <si>
    <t>21:0801:000192</t>
  </si>
  <si>
    <t>21:0227:000113</t>
  </si>
  <si>
    <t>21:0227:000113:0001:0001:00</t>
  </si>
  <si>
    <t>1080</t>
  </si>
  <si>
    <t>021G  :915135:00:------:--</t>
  </si>
  <si>
    <t>21:0801:000193</t>
  </si>
  <si>
    <t>21:0227:000114</t>
  </si>
  <si>
    <t>21:0227:000114:0001:0001:00</t>
  </si>
  <si>
    <t>1670</t>
  </si>
  <si>
    <t>021G  :915136:00:------:--</t>
  </si>
  <si>
    <t>21:0801:000194</t>
  </si>
  <si>
    <t>21:0227:000115</t>
  </si>
  <si>
    <t>21:0227:000115:0001:0001:00</t>
  </si>
  <si>
    <t>5.7</t>
  </si>
  <si>
    <t>021G  :915137:00:------:--</t>
  </si>
  <si>
    <t>21:0801:000195</t>
  </si>
  <si>
    <t>21:0227:000116</t>
  </si>
  <si>
    <t>21:0227:000116:0001:0001:00</t>
  </si>
  <si>
    <t>7.2</t>
  </si>
  <si>
    <t>021G  :915138:00:------:--</t>
  </si>
  <si>
    <t>21:0801:000196</t>
  </si>
  <si>
    <t>21:0227:000117</t>
  </si>
  <si>
    <t>21:0227:000117:0001:0001:00</t>
  </si>
  <si>
    <t>23.1</t>
  </si>
  <si>
    <t>021G  :915139:00:------:--</t>
  </si>
  <si>
    <t>21:0801:000197</t>
  </si>
  <si>
    <t>21:0227:000118</t>
  </si>
  <si>
    <t>21:0227:000118:0001:0001:00</t>
  </si>
  <si>
    <t>1140</t>
  </si>
  <si>
    <t>021G  :915140:00:------:--</t>
  </si>
  <si>
    <t>21:0801:000198</t>
  </si>
  <si>
    <t>21:0227:000119</t>
  </si>
  <si>
    <t>21:0227:000119:0001:0001:00</t>
  </si>
  <si>
    <t>633</t>
  </si>
  <si>
    <t>021G  :915142:10:------:--</t>
  </si>
  <si>
    <t>21:0801:000199</t>
  </si>
  <si>
    <t>21:0227:000120</t>
  </si>
  <si>
    <t>21:0227:000120:0001:0001:00</t>
  </si>
  <si>
    <t>760</t>
  </si>
  <si>
    <t>021G  :915143:20:915142:10</t>
  </si>
  <si>
    <t>21:0801:000200</t>
  </si>
  <si>
    <t>21:0227:000120:0002:0001:00</t>
  </si>
  <si>
    <t>739</t>
  </si>
  <si>
    <t>10.1</t>
  </si>
  <si>
    <t>021G  :915144:00:------:--</t>
  </si>
  <si>
    <t>21:0801:000201</t>
  </si>
  <si>
    <t>21:0227:000121</t>
  </si>
  <si>
    <t>21:0227:000121:0001:0001:00</t>
  </si>
  <si>
    <t>2490</t>
  </si>
  <si>
    <t>3.8</t>
  </si>
  <si>
    <t>021G  :915145:00:------:--</t>
  </si>
  <si>
    <t>21:0801:000202</t>
  </si>
  <si>
    <t>21:0227:000122</t>
  </si>
  <si>
    <t>21:0227:000122:0001:0001:00</t>
  </si>
  <si>
    <t>101</t>
  </si>
  <si>
    <t>950</t>
  </si>
  <si>
    <t>16.8</t>
  </si>
  <si>
    <t>021G  :915146:00:------:--</t>
  </si>
  <si>
    <t>21:0801:000203</t>
  </si>
  <si>
    <t>21:0227:000123</t>
  </si>
  <si>
    <t>21:0227:000123:0001:0001:00</t>
  </si>
  <si>
    <t>021G  :915147:00:------:--</t>
  </si>
  <si>
    <t>21:0801:000204</t>
  </si>
  <si>
    <t>21:0227:000124</t>
  </si>
  <si>
    <t>21:0227:000124:0001:0001:00</t>
  </si>
  <si>
    <t>980</t>
  </si>
  <si>
    <t>13.7</t>
  </si>
  <si>
    <t>021G  :915148:00:------:--</t>
  </si>
  <si>
    <t>21:0801:000205</t>
  </si>
  <si>
    <t>21:0227:000125</t>
  </si>
  <si>
    <t>21:0227:000125:0001:0001:00</t>
  </si>
  <si>
    <t>021G  :915149:00:------:--</t>
  </si>
  <si>
    <t>21:0801:000206</t>
  </si>
  <si>
    <t>21:0227:000126</t>
  </si>
  <si>
    <t>21:0227:000126:0001:0001:00</t>
  </si>
  <si>
    <t>323</t>
  </si>
  <si>
    <t>021G  :915151:00:------:--</t>
  </si>
  <si>
    <t>21:0801:000207</t>
  </si>
  <si>
    <t>21:0227:000127</t>
  </si>
  <si>
    <t>21:0227:000127:0001:0001:00</t>
  </si>
  <si>
    <t>421</t>
  </si>
  <si>
    <t>9.1</t>
  </si>
  <si>
    <t>021G  :915152:00:------:--</t>
  </si>
  <si>
    <t>21:0801:000208</t>
  </si>
  <si>
    <t>21:0227:000128</t>
  </si>
  <si>
    <t>21:0227:000128:0001:0001:00</t>
  </si>
  <si>
    <t>218</t>
  </si>
  <si>
    <t>4.6</t>
  </si>
  <si>
    <t>021G  :915153:00:------:--</t>
  </si>
  <si>
    <t>21:0801:000209</t>
  </si>
  <si>
    <t>21:0227:000129</t>
  </si>
  <si>
    <t>21:0227:000129:0001:0001:00</t>
  </si>
  <si>
    <t>162</t>
  </si>
  <si>
    <t>021G  :915154:00:------:--</t>
  </si>
  <si>
    <t>21:0801:000210</t>
  </si>
  <si>
    <t>21:0227:000130</t>
  </si>
  <si>
    <t>21:0227:000130:0001:0001:00</t>
  </si>
  <si>
    <t>594</t>
  </si>
  <si>
    <t>021G  :915155:00:------:--</t>
  </si>
  <si>
    <t>21:0801:000211</t>
  </si>
  <si>
    <t>21:0227:000131</t>
  </si>
  <si>
    <t>21:0227:000131:0001:0001:00</t>
  </si>
  <si>
    <t>021G  :915156:00:------:--</t>
  </si>
  <si>
    <t>21:0801:000212</t>
  </si>
  <si>
    <t>21:0227:000132</t>
  </si>
  <si>
    <t>21:0227:000132:0001:0001:00</t>
  </si>
  <si>
    <t>021G  :915157:00:------:--</t>
  </si>
  <si>
    <t>21:0801:000213</t>
  </si>
  <si>
    <t>21:0227:000133</t>
  </si>
  <si>
    <t>21:0227:000133:0001:0001:00</t>
  </si>
  <si>
    <t>186</t>
  </si>
  <si>
    <t>9.5</t>
  </si>
  <si>
    <t>021G  :915158:00:------:--</t>
  </si>
  <si>
    <t>21:0801:000214</t>
  </si>
  <si>
    <t>21:0227:000134</t>
  </si>
  <si>
    <t>21:0227:000134:0001:0001:00</t>
  </si>
  <si>
    <t>021G  :915159:00:------:--</t>
  </si>
  <si>
    <t>21:0801:000215</t>
  </si>
  <si>
    <t>21:0227:000135</t>
  </si>
  <si>
    <t>21:0227:000135:0001:0001:00</t>
  </si>
  <si>
    <t>387</t>
  </si>
  <si>
    <t>14.9</t>
  </si>
  <si>
    <t>021G  :915160:00:------:--</t>
  </si>
  <si>
    <t>21:0801:000216</t>
  </si>
  <si>
    <t>21:0227:000136</t>
  </si>
  <si>
    <t>21:0227:000136:0001:0001:00</t>
  </si>
  <si>
    <t>21.5</t>
  </si>
  <si>
    <t>021G  :915162:00:------:--</t>
  </si>
  <si>
    <t>21:0801:000217</t>
  </si>
  <si>
    <t>21:0227:000137</t>
  </si>
  <si>
    <t>21:0227:000137:0001:0001:00</t>
  </si>
  <si>
    <t>22.9</t>
  </si>
  <si>
    <t>021G  :915163:10:------:--</t>
  </si>
  <si>
    <t>21:0801:000218</t>
  </si>
  <si>
    <t>21:0227:000138</t>
  </si>
  <si>
    <t>21:0227:000138:0001:0001:00</t>
  </si>
  <si>
    <t>428</t>
  </si>
  <si>
    <t>021G  :915164:20:915163:10</t>
  </si>
  <si>
    <t>21:0801:000219</t>
  </si>
  <si>
    <t>21:0227:000138:0002:0001:00</t>
  </si>
  <si>
    <t>021G  :915166:00:------:--</t>
  </si>
  <si>
    <t>21:0801:000220</t>
  </si>
  <si>
    <t>21:0227:000139</t>
  </si>
  <si>
    <t>21:0227:000139:0001:0001:00</t>
  </si>
  <si>
    <t>1210</t>
  </si>
  <si>
    <t>021G  :915167:00:------:--</t>
  </si>
  <si>
    <t>21:0801:000221</t>
  </si>
  <si>
    <t>21:0227:000140</t>
  </si>
  <si>
    <t>21:0227:000140:0001:0001:00</t>
  </si>
  <si>
    <t>237</t>
  </si>
  <si>
    <t>021G  :915168:00:------:--</t>
  </si>
  <si>
    <t>21:0801:000222</t>
  </si>
  <si>
    <t>21:0227:000141</t>
  </si>
  <si>
    <t>21:0227:000141:0001:0001:00</t>
  </si>
  <si>
    <t>13.5</t>
  </si>
  <si>
    <t>021G  :915169:00:------:--</t>
  </si>
  <si>
    <t>21:0801:000223</t>
  </si>
  <si>
    <t>21:0227:000142</t>
  </si>
  <si>
    <t>21:0227:000142:0001:0001:00</t>
  </si>
  <si>
    <t>353</t>
  </si>
  <si>
    <t>021G  :915170:00:------:--</t>
  </si>
  <si>
    <t>21:0801:000224</t>
  </si>
  <si>
    <t>21:0227:000143</t>
  </si>
  <si>
    <t>21:0227:000143:0001:0001:00</t>
  </si>
  <si>
    <t>3000</t>
  </si>
  <si>
    <t>24.8</t>
  </si>
  <si>
    <t>021G  :915171:00:------:--</t>
  </si>
  <si>
    <t>21:0801:000225</t>
  </si>
  <si>
    <t>21:0227:000144</t>
  </si>
  <si>
    <t>21:0227:000144:0001:0001:00</t>
  </si>
  <si>
    <t>1050</t>
  </si>
  <si>
    <t>021G  :915172:00:------:--</t>
  </si>
  <si>
    <t>21:0801:000226</t>
  </si>
  <si>
    <t>21:0227:000145</t>
  </si>
  <si>
    <t>21:0227:000145:0001:0001:00</t>
  </si>
  <si>
    <t>8.9</t>
  </si>
  <si>
    <t>021G  :915173:00:------:--</t>
  </si>
  <si>
    <t>21:0801:000227</t>
  </si>
  <si>
    <t>21:0227:000146</t>
  </si>
  <si>
    <t>21:0227:000146:0001:0001:00</t>
  </si>
  <si>
    <t>8600</t>
  </si>
  <si>
    <t>021G  :915174:00:------:--</t>
  </si>
  <si>
    <t>21:0801:000228</t>
  </si>
  <si>
    <t>21:0227:000147</t>
  </si>
  <si>
    <t>21:0227:000147:0001:0001:00</t>
  </si>
  <si>
    <t>3400</t>
  </si>
  <si>
    <t>021G  :915175:00:------:--</t>
  </si>
  <si>
    <t>21:0801:000229</t>
  </si>
  <si>
    <t>21:0227:000148</t>
  </si>
  <si>
    <t>21:0227:000148:0001:0001:00</t>
  </si>
  <si>
    <t>137</t>
  </si>
  <si>
    <t>33.4</t>
  </si>
  <si>
    <t>021G  :915176:00:------:--</t>
  </si>
  <si>
    <t>21:0801:000230</t>
  </si>
  <si>
    <t>21:0227:000149</t>
  </si>
  <si>
    <t>21:0227:000149:0001:0001:00</t>
  </si>
  <si>
    <t>392</t>
  </si>
  <si>
    <t>021G  :915177:00:------:--</t>
  </si>
  <si>
    <t>21:0801:000231</t>
  </si>
  <si>
    <t>21:0227:000150</t>
  </si>
  <si>
    <t>21:0227:000150:0001:0001:00</t>
  </si>
  <si>
    <t>6.9</t>
  </si>
  <si>
    <t>021G  :915178:00:------:--</t>
  </si>
  <si>
    <t>21:0801:000232</t>
  </si>
  <si>
    <t>21:0227:000151</t>
  </si>
  <si>
    <t>21:0227:000151:0001:0001:00</t>
  </si>
  <si>
    <t>021G  :915179:00:------:--</t>
  </si>
  <si>
    <t>21:0801:000233</t>
  </si>
  <si>
    <t>21:0227:000152</t>
  </si>
  <si>
    <t>21:0227:000152:0001:0001:00</t>
  </si>
  <si>
    <t>021G  :915180:00:------:--</t>
  </si>
  <si>
    <t>21:0801:000234</t>
  </si>
  <si>
    <t>21:0227:000153</t>
  </si>
  <si>
    <t>21:0227:000153:0001:0001:00</t>
  </si>
  <si>
    <t>596</t>
  </si>
  <si>
    <t>021G  :915182:00:------:--</t>
  </si>
  <si>
    <t>21:0801:000235</t>
  </si>
  <si>
    <t>21:0227:000154</t>
  </si>
  <si>
    <t>21:0227:000154:0001:0001:00</t>
  </si>
  <si>
    <t>467</t>
  </si>
  <si>
    <t>24.7</t>
  </si>
  <si>
    <t>021G  :915183:00:------:--</t>
  </si>
  <si>
    <t>21:0801:000236</t>
  </si>
  <si>
    <t>21:0227:000155</t>
  </si>
  <si>
    <t>21:0227:000155:0001:0001:00</t>
  </si>
  <si>
    <t>222</t>
  </si>
  <si>
    <t>021G  :915184:10:------:--</t>
  </si>
  <si>
    <t>21:0801:000237</t>
  </si>
  <si>
    <t>21:0227:000156</t>
  </si>
  <si>
    <t>21:0227:000156:0001:0001:00</t>
  </si>
  <si>
    <t>021G  :915185:20:915184:10</t>
  </si>
  <si>
    <t>21:0801:000238</t>
  </si>
  <si>
    <t>21:0227:000156:0002:0001:00</t>
  </si>
  <si>
    <t>541</t>
  </si>
  <si>
    <t>021G  :915186:00:------:--</t>
  </si>
  <si>
    <t>21:0801:000239</t>
  </si>
  <si>
    <t>21:0227:000157</t>
  </si>
  <si>
    <t>21:0227:000157:0001:0001:00</t>
  </si>
  <si>
    <t>021G  :915187:00:------:--</t>
  </si>
  <si>
    <t>21:0801:000240</t>
  </si>
  <si>
    <t>21:0227:000158</t>
  </si>
  <si>
    <t>21:0227:000158:0001:0001:00</t>
  </si>
  <si>
    <t>830</t>
  </si>
  <si>
    <t>021G  :915189:00:------:--</t>
  </si>
  <si>
    <t>21:0801:000241</t>
  </si>
  <si>
    <t>21:0227:000159</t>
  </si>
  <si>
    <t>21:0227:000159:0001:0001:00</t>
  </si>
  <si>
    <t>021G  :915190:00:------:--</t>
  </si>
  <si>
    <t>21:0801:000242</t>
  </si>
  <si>
    <t>21:0227:000160</t>
  </si>
  <si>
    <t>21:0227:000160:0001:0001:00</t>
  </si>
  <si>
    <t>456</t>
  </si>
  <si>
    <t>021G  :915191:00:------:--</t>
  </si>
  <si>
    <t>21:0801:000243</t>
  </si>
  <si>
    <t>21:0227:000161</t>
  </si>
  <si>
    <t>21:0227:000161:0001:0001:00</t>
  </si>
  <si>
    <t>278</t>
  </si>
  <si>
    <t>28.9</t>
  </si>
  <si>
    <t>021G  :915192:00:------:--</t>
  </si>
  <si>
    <t>21:0801:000244</t>
  </si>
  <si>
    <t>21:0227:000162</t>
  </si>
  <si>
    <t>21:0227:000162:0001:0001:00</t>
  </si>
  <si>
    <t>4100</t>
  </si>
  <si>
    <t>021G  :915193:00:------:--</t>
  </si>
  <si>
    <t>21:0801:000245</t>
  </si>
  <si>
    <t>21:0227:000163</t>
  </si>
  <si>
    <t>21:0227:000163:0001:0001:00</t>
  </si>
  <si>
    <t>205</t>
  </si>
  <si>
    <t>021G  :915194:00:------:--</t>
  </si>
  <si>
    <t>21:0801:000246</t>
  </si>
  <si>
    <t>21:0227:000164</t>
  </si>
  <si>
    <t>21:0227:000164:0001:0001:00</t>
  </si>
  <si>
    <t>254</t>
  </si>
  <si>
    <t>021G  :915195:00:------:--</t>
  </si>
  <si>
    <t>21:0801:000247</t>
  </si>
  <si>
    <t>21:0227:000165</t>
  </si>
  <si>
    <t>21:0227:000165:0001:0001:00</t>
  </si>
  <si>
    <t>224</t>
  </si>
  <si>
    <t>021G  :915196:00:------:--</t>
  </si>
  <si>
    <t>21:0801:000248</t>
  </si>
  <si>
    <t>21:0227:000166</t>
  </si>
  <si>
    <t>21:0227:000166:0001:0001:00</t>
  </si>
  <si>
    <t>021G  :915197:00:------:--</t>
  </si>
  <si>
    <t>21:0801:000249</t>
  </si>
  <si>
    <t>21:0227:000167</t>
  </si>
  <si>
    <t>21:0227:000167:0001:0001:00</t>
  </si>
  <si>
    <t>228</t>
  </si>
  <si>
    <t>021G  :915198:00:------:--</t>
  </si>
  <si>
    <t>21:0801:000250</t>
  </si>
  <si>
    <t>21:0227:000168</t>
  </si>
  <si>
    <t>21:0227:000168:0001:0001:00</t>
  </si>
  <si>
    <t>430</t>
  </si>
  <si>
    <t>021G  :915199:00:------:--</t>
  </si>
  <si>
    <t>21:0801:000251</t>
  </si>
  <si>
    <t>21:0227:000169</t>
  </si>
  <si>
    <t>21:0227:000169:0001:0001:00</t>
  </si>
  <si>
    <t>1410</t>
  </si>
  <si>
    <t>021G  :915200:00:------:--</t>
  </si>
  <si>
    <t>21:0801:000252</t>
  </si>
  <si>
    <t>21:0227:000170</t>
  </si>
  <si>
    <t>21:0227:000170:0001:0001:00</t>
  </si>
  <si>
    <t>12.2</t>
  </si>
  <si>
    <t>021G  :915202:00:------:--</t>
  </si>
  <si>
    <t>21:0801:000253</t>
  </si>
  <si>
    <t>21:0227:000171</t>
  </si>
  <si>
    <t>21:0227:000171:0001:0001:00</t>
  </si>
  <si>
    <t>509</t>
  </si>
  <si>
    <t>021G  :915203:00:------:--</t>
  </si>
  <si>
    <t>21:0801:000254</t>
  </si>
  <si>
    <t>21:0227:000172</t>
  </si>
  <si>
    <t>21:0227:000172:0001:0001:00</t>
  </si>
  <si>
    <t>1060</t>
  </si>
  <si>
    <t>021G  :915204:00:------:--</t>
  </si>
  <si>
    <t>21:0801:000255</t>
  </si>
  <si>
    <t>21:0227:000173</t>
  </si>
  <si>
    <t>21:0227:000173:0001:0001:00</t>
  </si>
  <si>
    <t>266</t>
  </si>
  <si>
    <t>021G  :915205:10:------:--</t>
  </si>
  <si>
    <t>21:0801:000256</t>
  </si>
  <si>
    <t>21:0227:000174</t>
  </si>
  <si>
    <t>21:0227:000174:0001:0001:00</t>
  </si>
  <si>
    <t>682</t>
  </si>
  <si>
    <t>021G  :915206:20:915205:10</t>
  </si>
  <si>
    <t>21:0801:000257</t>
  </si>
  <si>
    <t>21:0227:000174:0002:0001:00</t>
  </si>
  <si>
    <t>751</t>
  </si>
  <si>
    <t>021G  :915207:00:------:--</t>
  </si>
  <si>
    <t>21:0801:000258</t>
  </si>
  <si>
    <t>21:0227:000175</t>
  </si>
  <si>
    <t>21:0227:000175:0001:0001:00</t>
  </si>
  <si>
    <t>3300</t>
  </si>
  <si>
    <t>18.9</t>
  </si>
  <si>
    <t>021G  :915208:00:------:--</t>
  </si>
  <si>
    <t>21:0801:000259</t>
  </si>
  <si>
    <t>21:0227:000176</t>
  </si>
  <si>
    <t>21:0227:000176:0001:0001:00</t>
  </si>
  <si>
    <t>021G  :915209:00:------:--</t>
  </si>
  <si>
    <t>21:0801:000260</t>
  </si>
  <si>
    <t>21:0227:000177</t>
  </si>
  <si>
    <t>21:0227:000177:0001:0001:00</t>
  </si>
  <si>
    <t>22.4</t>
  </si>
  <si>
    <t>021G  :915210:00:------:--</t>
  </si>
  <si>
    <t>21:0801:000261</t>
  </si>
  <si>
    <t>21:0227:000178</t>
  </si>
  <si>
    <t>21:0227:000178:0001:0001:00</t>
  </si>
  <si>
    <t>890</t>
  </si>
  <si>
    <t>021G  :915211:00:------:--</t>
  </si>
  <si>
    <t>21:0801:000262</t>
  </si>
  <si>
    <t>21:0227:000179</t>
  </si>
  <si>
    <t>21:0227:000179:0001:0001:00</t>
  </si>
  <si>
    <t>021G  :915212:00:------:--</t>
  </si>
  <si>
    <t>21:0801:000263</t>
  </si>
  <si>
    <t>21:0227:000180</t>
  </si>
  <si>
    <t>21:0227:000180:0001:0001:00</t>
  </si>
  <si>
    <t>128</t>
  </si>
  <si>
    <t>2460</t>
  </si>
  <si>
    <t>5.2</t>
  </si>
  <si>
    <t>021G  :915213:00:------:--</t>
  </si>
  <si>
    <t>21:0801:000264</t>
  </si>
  <si>
    <t>21:0227:000181</t>
  </si>
  <si>
    <t>21:0227:000181:0001:0001:00</t>
  </si>
  <si>
    <t>544</t>
  </si>
  <si>
    <t>021G  :915214:00:------:--</t>
  </si>
  <si>
    <t>21:0801:000265</t>
  </si>
  <si>
    <t>21:0227:000182</t>
  </si>
  <si>
    <t>21:0227:000182:0001:0001:00</t>
  </si>
  <si>
    <t>021G  :915215:00:------:--</t>
  </si>
  <si>
    <t>21:0801:000266</t>
  </si>
  <si>
    <t>21:0227:000183</t>
  </si>
  <si>
    <t>21:0227:000183:0001:0001:00</t>
  </si>
  <si>
    <t>97</t>
  </si>
  <si>
    <t>021G  :915216:00:------:--</t>
  </si>
  <si>
    <t>21:0801:000267</t>
  </si>
  <si>
    <t>21:0227:000184</t>
  </si>
  <si>
    <t>21:0227:000184:0001:0001:00</t>
  </si>
  <si>
    <t>432</t>
  </si>
  <si>
    <t>021G  :915217:00:------:--</t>
  </si>
  <si>
    <t>21:0801:000268</t>
  </si>
  <si>
    <t>21:0227:000185</t>
  </si>
  <si>
    <t>21:0227:000185:0001:0001:00</t>
  </si>
  <si>
    <t>256</t>
  </si>
  <si>
    <t>13.3</t>
  </si>
  <si>
    <t>021G  :915218:00:------:--</t>
  </si>
  <si>
    <t>21:0801:000269</t>
  </si>
  <si>
    <t>21:0227:000186</t>
  </si>
  <si>
    <t>21:0227:000186:0001:0001:00</t>
  </si>
  <si>
    <t>940</t>
  </si>
  <si>
    <t>021G  :915220:00:------:--</t>
  </si>
  <si>
    <t>21:0801:000270</t>
  </si>
  <si>
    <t>21:0227:000187</t>
  </si>
  <si>
    <t>21:0227:000187:0001:0001:00</t>
  </si>
  <si>
    <t>1490</t>
  </si>
  <si>
    <t>26.9</t>
  </si>
  <si>
    <t>021G  :915222:00:------:--</t>
  </si>
  <si>
    <t>21:0801:000271</t>
  </si>
  <si>
    <t>21:0225:000069</t>
  </si>
  <si>
    <t>21:0225:000069:0001:0001:00</t>
  </si>
  <si>
    <t>663</t>
  </si>
  <si>
    <t>12.3</t>
  </si>
  <si>
    <t>021G  :915223:00:------:--</t>
  </si>
  <si>
    <t>21:0801:000272</t>
  </si>
  <si>
    <t>21:0225:000070</t>
  </si>
  <si>
    <t>21:0225:000070:0001:0001:00</t>
  </si>
  <si>
    <t>6.1</t>
  </si>
  <si>
    <t>021G  :915224:10:------:--</t>
  </si>
  <si>
    <t>21:0801:000273</t>
  </si>
  <si>
    <t>21:0225:000071</t>
  </si>
  <si>
    <t>21:0225:000071:0001:0001:00</t>
  </si>
  <si>
    <t>138</t>
  </si>
  <si>
    <t>021G  :915225:20:915224:10</t>
  </si>
  <si>
    <t>21:0801:000274</t>
  </si>
  <si>
    <t>21:0225:000071:0002:0001:00</t>
  </si>
  <si>
    <t>133</t>
  </si>
  <si>
    <t>021G  :915226:00:------:--</t>
  </si>
  <si>
    <t>21:0801:000275</t>
  </si>
  <si>
    <t>21:0225:000072</t>
  </si>
  <si>
    <t>21:0225:000072:0001:0001:00</t>
  </si>
  <si>
    <t>209</t>
  </si>
  <si>
    <t>021G  :915227:00:------:--</t>
  </si>
  <si>
    <t>21:0801:000276</t>
  </si>
  <si>
    <t>21:0225:000073</t>
  </si>
  <si>
    <t>21:0225:000073:0001:0001:00</t>
  </si>
  <si>
    <t>418</t>
  </si>
  <si>
    <t>47.4</t>
  </si>
  <si>
    <t>021G  :915228:00:------:--</t>
  </si>
  <si>
    <t>21:0801:000277</t>
  </si>
  <si>
    <t>21:0225:000074</t>
  </si>
  <si>
    <t>21:0225:000074:0001:0001:00</t>
  </si>
  <si>
    <t>1900</t>
  </si>
  <si>
    <t>021G  :915229:00:------:--</t>
  </si>
  <si>
    <t>21:0801:000278</t>
  </si>
  <si>
    <t>21:0225:000075</t>
  </si>
  <si>
    <t>21:0225:000075:0001:0001:00</t>
  </si>
  <si>
    <t>171</t>
  </si>
  <si>
    <t>770</t>
  </si>
  <si>
    <t>3.2</t>
  </si>
  <si>
    <t>021G  :915231:00:------:--</t>
  </si>
  <si>
    <t>21:0801:000279</t>
  </si>
  <si>
    <t>21:0225:000076</t>
  </si>
  <si>
    <t>21:0225:000076:0001:0001:00</t>
  </si>
  <si>
    <t>69.5</t>
  </si>
  <si>
    <t>021G  :915232:00:------:--</t>
  </si>
  <si>
    <t>21:0801:000280</t>
  </si>
  <si>
    <t>21:0225:000077</t>
  </si>
  <si>
    <t>21:0225:000077:0001:0001:00</t>
  </si>
  <si>
    <t>1540</t>
  </si>
  <si>
    <t>12.8</t>
  </si>
  <si>
    <t>021G  :915233:00:------:--</t>
  </si>
  <si>
    <t>21:0801:000281</t>
  </si>
  <si>
    <t>21:0225:000078</t>
  </si>
  <si>
    <t>21:0225:000078:0001:0001:00</t>
  </si>
  <si>
    <t>391</t>
  </si>
  <si>
    <t>021G  :915234:00:------:--</t>
  </si>
  <si>
    <t>21:0801:000282</t>
  </si>
  <si>
    <t>21:0225:000079</t>
  </si>
  <si>
    <t>21:0225:000079:0001:0001:00</t>
  </si>
  <si>
    <t>126</t>
  </si>
  <si>
    <t>610</t>
  </si>
  <si>
    <t>30.2</t>
  </si>
  <si>
    <t>021G  :915235:00:------:--</t>
  </si>
  <si>
    <t>21:0801:000283</t>
  </si>
  <si>
    <t>21:0225:000080</t>
  </si>
  <si>
    <t>21:0225:000080:0001:0001:00</t>
  </si>
  <si>
    <t>91</t>
  </si>
  <si>
    <t>47.5</t>
  </si>
  <si>
    <t>021G  :915236:00:------:--</t>
  </si>
  <si>
    <t>21:0801:000284</t>
  </si>
  <si>
    <t>21:0225:000081</t>
  </si>
  <si>
    <t>21:0225:000081:0001:0001:00</t>
  </si>
  <si>
    <t>4120</t>
  </si>
  <si>
    <t>021G  :915237:00:------:--</t>
  </si>
  <si>
    <t>21:0801:000285</t>
  </si>
  <si>
    <t>21:0225:000082</t>
  </si>
  <si>
    <t>21:0225:000082:0001:0001:00</t>
  </si>
  <si>
    <t>477</t>
  </si>
  <si>
    <t>021G  :915238:00:------:--</t>
  </si>
  <si>
    <t>21:0801:000286</t>
  </si>
  <si>
    <t>21:0225:000083</t>
  </si>
  <si>
    <t>21:0225:000083:0001:0001:00</t>
  </si>
  <si>
    <t>235</t>
  </si>
  <si>
    <t>021G  :915239:00:------:--</t>
  </si>
  <si>
    <t>21:0801:000287</t>
  </si>
  <si>
    <t>21:0225:000084</t>
  </si>
  <si>
    <t>21:0225:000084:0001:0001:00</t>
  </si>
  <si>
    <t>021G  :915240:00:------:--</t>
  </si>
  <si>
    <t>21:0801:000288</t>
  </si>
  <si>
    <t>21:0225:000085</t>
  </si>
  <si>
    <t>21:0225:000085:0001:0001:00</t>
  </si>
  <si>
    <t>701</t>
  </si>
  <si>
    <t>32.4</t>
  </si>
  <si>
    <t>021G  :915242:10:------:--</t>
  </si>
  <si>
    <t>21:0801:000289</t>
  </si>
  <si>
    <t>21:0225:000086</t>
  </si>
  <si>
    <t>21:0225:000086:0001:0001:00</t>
  </si>
  <si>
    <t>743</t>
  </si>
  <si>
    <t>021G  :915243:20:915242:10</t>
  </si>
  <si>
    <t>21:0801:000290</t>
  </si>
  <si>
    <t>21:0225:000086:0002:0001:00</t>
  </si>
  <si>
    <t>021G  :915244:00:------:--</t>
  </si>
  <si>
    <t>21:0801:000291</t>
  </si>
  <si>
    <t>21:0225:000087</t>
  </si>
  <si>
    <t>21:0225:000087:0001:0001:00</t>
  </si>
  <si>
    <t>484</t>
  </si>
  <si>
    <t>021G  :915245:00:------:--</t>
  </si>
  <si>
    <t>21:0801:000292</t>
  </si>
  <si>
    <t>21:0225:000088</t>
  </si>
  <si>
    <t>21:0225:000088:0001:0001:00</t>
  </si>
  <si>
    <t>021G  :915247:00:------:--</t>
  </si>
  <si>
    <t>21:0801:000293</t>
  </si>
  <si>
    <t>21:0227:000188</t>
  </si>
  <si>
    <t>21:0227:000188:0001:0001:00</t>
  </si>
  <si>
    <t>021G  :915248:00:------:--</t>
  </si>
  <si>
    <t>21:0801:000294</t>
  </si>
  <si>
    <t>21:0227:000189</t>
  </si>
  <si>
    <t>21:0227:000189:0001:0001:00</t>
  </si>
  <si>
    <t>762</t>
  </si>
  <si>
    <t>021G  :915249:00:------:--</t>
  </si>
  <si>
    <t>21:0801:000295</t>
  </si>
  <si>
    <t>21:0227:000190</t>
  </si>
  <si>
    <t>21:0227:000190:0001:0001:00</t>
  </si>
  <si>
    <t>5290</t>
  </si>
  <si>
    <t>30.1</t>
  </si>
  <si>
    <t>021G  :915250:00:------:--</t>
  </si>
  <si>
    <t>21:0801:000296</t>
  </si>
  <si>
    <t>21:0227:000191</t>
  </si>
  <si>
    <t>21:0227:000191:0001:0001:00</t>
  </si>
  <si>
    <t>10.4</t>
  </si>
  <si>
    <t>021G  :915251:00:------:--</t>
  </si>
  <si>
    <t>21:0801:000297</t>
  </si>
  <si>
    <t>21:0227:000192</t>
  </si>
  <si>
    <t>21:0227:000192:0001:0001:00</t>
  </si>
  <si>
    <t>6280</t>
  </si>
  <si>
    <t>32.5</t>
  </si>
  <si>
    <t>021G  :915252:00:------:--</t>
  </si>
  <si>
    <t>21:0801:000298</t>
  </si>
  <si>
    <t>21:0227:000193</t>
  </si>
  <si>
    <t>21:0227:000193:0001:0001:00</t>
  </si>
  <si>
    <t>0.85</t>
  </si>
  <si>
    <t>76.1</t>
  </si>
  <si>
    <t>021G  :915253:00:------:--</t>
  </si>
  <si>
    <t>21:0801:000299</t>
  </si>
  <si>
    <t>21:0227:000194</t>
  </si>
  <si>
    <t>21:0227:000194:0001:0001:00</t>
  </si>
  <si>
    <t>22.5</t>
  </si>
  <si>
    <t>021G  :915254:00:------:--</t>
  </si>
  <si>
    <t>21:0801:000300</t>
  </si>
  <si>
    <t>21:0225:000089</t>
  </si>
  <si>
    <t>21:0225:000089:0001:0001:00</t>
  </si>
  <si>
    <t>247</t>
  </si>
  <si>
    <t>021G  :915255:00:------:--</t>
  </si>
  <si>
    <t>21:0801:000301</t>
  </si>
  <si>
    <t>21:0225:000090</t>
  </si>
  <si>
    <t>21:0225:000090:0001:0001:00</t>
  </si>
  <si>
    <t>89</t>
  </si>
  <si>
    <t>2440</t>
  </si>
  <si>
    <t>021G  :915256:00:------:--</t>
  </si>
  <si>
    <t>21:0801:000302</t>
  </si>
  <si>
    <t>21:0225:000091</t>
  </si>
  <si>
    <t>21:0225:000091:0001:0001:00</t>
  </si>
  <si>
    <t>1320</t>
  </si>
  <si>
    <t>13.2</t>
  </si>
  <si>
    <t>021G  :915257:00:------:--</t>
  </si>
  <si>
    <t>21:0801:000303</t>
  </si>
  <si>
    <t>21:0225:000092</t>
  </si>
  <si>
    <t>21:0225:000092:0001:0001:00</t>
  </si>
  <si>
    <t>386</t>
  </si>
  <si>
    <t>6.8</t>
  </si>
  <si>
    <t>021G  :915258:00:------:--</t>
  </si>
  <si>
    <t>21:0801:000304</t>
  </si>
  <si>
    <t>21:0225:000093</t>
  </si>
  <si>
    <t>21:0225:000093:0001:0001:00</t>
  </si>
  <si>
    <t>021G  :915259:00:------:--</t>
  </si>
  <si>
    <t>21:0801:000305</t>
  </si>
  <si>
    <t>21:0225:000094</t>
  </si>
  <si>
    <t>21:0225:000094:0001:0001:00</t>
  </si>
  <si>
    <t>2310</t>
  </si>
  <si>
    <t>021G  :915260:00:------:--</t>
  </si>
  <si>
    <t>21:0801:000306</t>
  </si>
  <si>
    <t>21:0225:000095</t>
  </si>
  <si>
    <t>21:0225:000095:0001:0001:00</t>
  </si>
  <si>
    <t>332</t>
  </si>
  <si>
    <t>021G  :917002:10:------:--</t>
  </si>
  <si>
    <t>21:0801:000307</t>
  </si>
  <si>
    <t>21:0227:000195</t>
  </si>
  <si>
    <t>21:0227:000195:0001:0001:00</t>
  </si>
  <si>
    <t>285</t>
  </si>
  <si>
    <t>021G  :917003:20:917002:10</t>
  </si>
  <si>
    <t>21:0801:000308</t>
  </si>
  <si>
    <t>21:0227:000195:0002:0001:00</t>
  </si>
  <si>
    <t>343</t>
  </si>
  <si>
    <t>316</t>
  </si>
  <si>
    <t>8.4</t>
  </si>
  <si>
    <t>021G  :917004:00:------:--</t>
  </si>
  <si>
    <t>21:0801:000309</t>
  </si>
  <si>
    <t>21:0227:000196</t>
  </si>
  <si>
    <t>21:0227:000196:0001:0001:00</t>
  </si>
  <si>
    <t>1370</t>
  </si>
  <si>
    <t>021G  :917005:00:------:--</t>
  </si>
  <si>
    <t>21:0801:000310</t>
  </si>
  <si>
    <t>21:0227:000197</t>
  </si>
  <si>
    <t>21:0227:000197:0001:0001:00</t>
  </si>
  <si>
    <t>178</t>
  </si>
  <si>
    <t>021G  :917006:00:------:--</t>
  </si>
  <si>
    <t>21:0801:000311</t>
  </si>
  <si>
    <t>21:0227:000198</t>
  </si>
  <si>
    <t>21:0227:000198:0001:0001:00</t>
  </si>
  <si>
    <t>301</t>
  </si>
  <si>
    <t>382</t>
  </si>
  <si>
    <t>360</t>
  </si>
  <si>
    <t>021G  :917007:00:------:--</t>
  </si>
  <si>
    <t>21:0801:000312</t>
  </si>
  <si>
    <t>21:0227:000199</t>
  </si>
  <si>
    <t>21:0227:000199:0001:0001:00</t>
  </si>
  <si>
    <t>129</t>
  </si>
  <si>
    <t>225</t>
  </si>
  <si>
    <t>4.1</t>
  </si>
  <si>
    <t>30.7</t>
  </si>
  <si>
    <t>680</t>
  </si>
  <si>
    <t>021G  :917008:00:------:--</t>
  </si>
  <si>
    <t>21:0801:000313</t>
  </si>
  <si>
    <t>21:0227:000200</t>
  </si>
  <si>
    <t>21:0227:000200:0001:0001:00</t>
  </si>
  <si>
    <t>38.6</t>
  </si>
  <si>
    <t>021G  :917009:00:------:--</t>
  </si>
  <si>
    <t>21:0801:000314</t>
  </si>
  <si>
    <t>21:0227:000201</t>
  </si>
  <si>
    <t>21:0227:000201:0001:0001:00</t>
  </si>
  <si>
    <t>850</t>
  </si>
  <si>
    <t>021G  :917010:00:------:--</t>
  </si>
  <si>
    <t>21:0801:000315</t>
  </si>
  <si>
    <t>21:0227:000202</t>
  </si>
  <si>
    <t>21:0227:000202:0001:0001:00</t>
  </si>
  <si>
    <t>293</t>
  </si>
  <si>
    <t>021G  :917011:00:------:--</t>
  </si>
  <si>
    <t>21:0801:000316</t>
  </si>
  <si>
    <t>21:0227:000203</t>
  </si>
  <si>
    <t>21:0227:000203:0001:0001:00</t>
  </si>
  <si>
    <t>021G  :917012:00:------:--</t>
  </si>
  <si>
    <t>21:0801:000317</t>
  </si>
  <si>
    <t>21:0227:000204</t>
  </si>
  <si>
    <t>21:0227:000204:0001:0001:00</t>
  </si>
  <si>
    <t>88.3</t>
  </si>
  <si>
    <t>021G  :917013:00:------:--</t>
  </si>
  <si>
    <t>21:0801:000318</t>
  </si>
  <si>
    <t>21:0227:000205</t>
  </si>
  <si>
    <t>21:0227:000205:0001:0001:00</t>
  </si>
  <si>
    <t>779</t>
  </si>
  <si>
    <t>021G  :917014:00:------:--</t>
  </si>
  <si>
    <t>21:0801:000319</t>
  </si>
  <si>
    <t>21:0227:000206</t>
  </si>
  <si>
    <t>21:0227:000206:0001:0001:00</t>
  </si>
  <si>
    <t>283</t>
  </si>
  <si>
    <t>021G  :917015:00:------:--</t>
  </si>
  <si>
    <t>21:0801:000320</t>
  </si>
  <si>
    <t>21:0227:000207</t>
  </si>
  <si>
    <t>21:0227:000207:0001:0001:00</t>
  </si>
  <si>
    <t>021G  :917016:00:------:--</t>
  </si>
  <si>
    <t>21:0801:000321</t>
  </si>
  <si>
    <t>21:0227:000208</t>
  </si>
  <si>
    <t>21:0227:000208:0001:0001:00</t>
  </si>
  <si>
    <t>482</t>
  </si>
  <si>
    <t>7.9</t>
  </si>
  <si>
    <t>021G  :917017:00:------:--</t>
  </si>
  <si>
    <t>21:0801:000322</t>
  </si>
  <si>
    <t>21:0227:000209</t>
  </si>
  <si>
    <t>21:0227:000209:0001:0001:00</t>
  </si>
  <si>
    <t>021G  :917018:00:------:--</t>
  </si>
  <si>
    <t>21:0801:000323</t>
  </si>
  <si>
    <t>21:0227:000210</t>
  </si>
  <si>
    <t>21:0227:000210:0001:0001:00</t>
  </si>
  <si>
    <t>021G  :917020:00:------:--</t>
  </si>
  <si>
    <t>21:0801:000324</t>
  </si>
  <si>
    <t>21:0227:000211</t>
  </si>
  <si>
    <t>21:0227:000211:0001:0001:00</t>
  </si>
  <si>
    <t>647</t>
  </si>
  <si>
    <t>12.6</t>
  </si>
  <si>
    <t>021G  :917022:00:------:--</t>
  </si>
  <si>
    <t>21:0801:000325</t>
  </si>
  <si>
    <t>21:0227:000212</t>
  </si>
  <si>
    <t>21:0227:000212:0001:0001:00</t>
  </si>
  <si>
    <t>455</t>
  </si>
  <si>
    <t>021G  :917023:00:------:--</t>
  </si>
  <si>
    <t>21:0801:000326</t>
  </si>
  <si>
    <t>21:0227:000213</t>
  </si>
  <si>
    <t>21:0227:000213:0001:0001:00</t>
  </si>
  <si>
    <t>458</t>
  </si>
  <si>
    <t>021G  :917024:00:------:--</t>
  </si>
  <si>
    <t>21:0801:000327</t>
  </si>
  <si>
    <t>21:0227:000214</t>
  </si>
  <si>
    <t>21:0227:000214:0001:0001:00</t>
  </si>
  <si>
    <t>970</t>
  </si>
  <si>
    <t>021G  :917025:10:------:--</t>
  </si>
  <si>
    <t>21:0801:000328</t>
  </si>
  <si>
    <t>21:0227:000215</t>
  </si>
  <si>
    <t>21:0227:000215:0001:0001:00</t>
  </si>
  <si>
    <t>161</t>
  </si>
  <si>
    <t>188</t>
  </si>
  <si>
    <t>34.5</t>
  </si>
  <si>
    <t>021G  :917026:20:917025:10</t>
  </si>
  <si>
    <t>21:0801:000329</t>
  </si>
  <si>
    <t>21:0227:000215:0002:0001:00</t>
  </si>
  <si>
    <t>27.7</t>
  </si>
  <si>
    <t>021G  :917027:00:------:--</t>
  </si>
  <si>
    <t>21:0801:000330</t>
  </si>
  <si>
    <t>21:0227:000216</t>
  </si>
  <si>
    <t>21:0227:000216:0001:0001:00</t>
  </si>
  <si>
    <t>021G  :917028:00:------:--</t>
  </si>
  <si>
    <t>21:0801:000331</t>
  </si>
  <si>
    <t>21:0227:000217</t>
  </si>
  <si>
    <t>21:0227:000217:0001:0001:00</t>
  </si>
  <si>
    <t>369</t>
  </si>
  <si>
    <t>021G  :917029:00:------:--</t>
  </si>
  <si>
    <t>21:0801:000332</t>
  </si>
  <si>
    <t>21:0227:000218</t>
  </si>
  <si>
    <t>21:0227:000218:0001:0001:00</t>
  </si>
  <si>
    <t>111</t>
  </si>
  <si>
    <t>39.4</t>
  </si>
  <si>
    <t>021G  :917030:00:------:--</t>
  </si>
  <si>
    <t>21:0801:000333</t>
  </si>
  <si>
    <t>21:0227:000219</t>
  </si>
  <si>
    <t>21:0227:000219:0001:0001:00</t>
  </si>
  <si>
    <t>537</t>
  </si>
  <si>
    <t>021G  :917031:00:------:--</t>
  </si>
  <si>
    <t>21:0801:000334</t>
  </si>
  <si>
    <t>21:0227:000220</t>
  </si>
  <si>
    <t>21:0227:000220:0001:0001:00</t>
  </si>
  <si>
    <t>021G  :917032:00:------:--</t>
  </si>
  <si>
    <t>21:0801:000335</t>
  </si>
  <si>
    <t>21:0227:000221</t>
  </si>
  <si>
    <t>21:0227:000221:0001:0001:00</t>
  </si>
  <si>
    <t>786</t>
  </si>
  <si>
    <t>021G  :917033:00:------:--</t>
  </si>
  <si>
    <t>21:0801:000336</t>
  </si>
  <si>
    <t>21:0227:000222</t>
  </si>
  <si>
    <t>21:0227:000222:0001:0001:00</t>
  </si>
  <si>
    <t>021G  :917034:00:------:--</t>
  </si>
  <si>
    <t>21:0801:000337</t>
  </si>
  <si>
    <t>21:0227:000223</t>
  </si>
  <si>
    <t>21:0227:000223:0001:0001:00</t>
  </si>
  <si>
    <t>401</t>
  </si>
  <si>
    <t>021G  :917035:00:------:--</t>
  </si>
  <si>
    <t>21:0801:000338</t>
  </si>
  <si>
    <t>21:0227:000224</t>
  </si>
  <si>
    <t>21:0227:000224:0001:0001:00</t>
  </si>
  <si>
    <t>342</t>
  </si>
  <si>
    <t>021G  :917036:00:------:--</t>
  </si>
  <si>
    <t>21:0801:000339</t>
  </si>
  <si>
    <t>21:0227:000225</t>
  </si>
  <si>
    <t>21:0227:000225:0001:0001:00</t>
  </si>
  <si>
    <t>1560</t>
  </si>
  <si>
    <t>38.2</t>
  </si>
  <si>
    <t>021G  :917038:00:------:--</t>
  </si>
  <si>
    <t>21:0801:000340</t>
  </si>
  <si>
    <t>21:0227:000226</t>
  </si>
  <si>
    <t>21:0227:000226:0001:0001:00</t>
  </si>
  <si>
    <t>252</t>
  </si>
  <si>
    <t>021G  :917039:00:------:--</t>
  </si>
  <si>
    <t>21:0801:000341</t>
  </si>
  <si>
    <t>21:0227:000227</t>
  </si>
  <si>
    <t>21:0227:000227:0001:0001:00</t>
  </si>
  <si>
    <t>268</t>
  </si>
  <si>
    <t>021G  :917040:00:------:--</t>
  </si>
  <si>
    <t>21:0801:000342</t>
  </si>
  <si>
    <t>21:0227:000228</t>
  </si>
  <si>
    <t>21:0227:000228:0001:0001:00</t>
  </si>
  <si>
    <t>402</t>
  </si>
  <si>
    <t>021G  :917042:00:------:--</t>
  </si>
  <si>
    <t>21:0801:000343</t>
  </si>
  <si>
    <t>21:0227:000229</t>
  </si>
  <si>
    <t>21:0227:000229:0001:0001:00</t>
  </si>
  <si>
    <t>754</t>
  </si>
  <si>
    <t>8.8</t>
  </si>
  <si>
    <t>021G  :917043:10:------:--</t>
  </si>
  <si>
    <t>21:0801:000344</t>
  </si>
  <si>
    <t>21:0227:000230</t>
  </si>
  <si>
    <t>21:0227:000230:0001:0001:00</t>
  </si>
  <si>
    <t>163</t>
  </si>
  <si>
    <t>021G  :917044:20:917043:10</t>
  </si>
  <si>
    <t>21:0801:000345</t>
  </si>
  <si>
    <t>21:0227:000230:0002:0001:00</t>
  </si>
  <si>
    <t>135</t>
  </si>
  <si>
    <t>8.2</t>
  </si>
  <si>
    <t>021G  :917045:00:------:--</t>
  </si>
  <si>
    <t>21:0801:000346</t>
  </si>
  <si>
    <t>21:0227:000231</t>
  </si>
  <si>
    <t>21:0227:000231:0001:0001:00</t>
  </si>
  <si>
    <t>28.3</t>
  </si>
  <si>
    <t>021G  :917047:00:------:--</t>
  </si>
  <si>
    <t>21:0801:000347</t>
  </si>
  <si>
    <t>21:0227:000232</t>
  </si>
  <si>
    <t>21:0227:000232:0001:0001:00</t>
  </si>
  <si>
    <t>21.8</t>
  </si>
  <si>
    <t>021G  :917048:00:------:--</t>
  </si>
  <si>
    <t>21:0801:000348</t>
  </si>
  <si>
    <t>21:0227:000233</t>
  </si>
  <si>
    <t>21:0227:000233:0001:0001:00</t>
  </si>
  <si>
    <t>021G  :917049:00:------:--</t>
  </si>
  <si>
    <t>21:0801:000349</t>
  </si>
  <si>
    <t>21:0227:000234</t>
  </si>
  <si>
    <t>21:0227:000234:0001:0001:00</t>
  </si>
  <si>
    <t>563</t>
  </si>
  <si>
    <t>021G  :917050:00:------:--</t>
  </si>
  <si>
    <t>21:0801:000350</t>
  </si>
  <si>
    <t>21:0227:000235</t>
  </si>
  <si>
    <t>21:0227:000235:0001:0001:00</t>
  </si>
  <si>
    <t>1550</t>
  </si>
  <si>
    <t>021G  :917051:00:------:--</t>
  </si>
  <si>
    <t>21:0801:000351</t>
  </si>
  <si>
    <t>21:0227:000236</t>
  </si>
  <si>
    <t>21:0227:000236:0001:0001:00</t>
  </si>
  <si>
    <t>021G  :917052:00:------:--</t>
  </si>
  <si>
    <t>21:0801:000352</t>
  </si>
  <si>
    <t>21:0227:000237</t>
  </si>
  <si>
    <t>21:0227:000237:0001:0001:00</t>
  </si>
  <si>
    <t>780</t>
  </si>
  <si>
    <t>11.7</t>
  </si>
  <si>
    <t>021G  :917053:00:------:--</t>
  </si>
  <si>
    <t>21:0801:000353</t>
  </si>
  <si>
    <t>21:0227:000238</t>
  </si>
  <si>
    <t>21:0227:000238:0001:0001:00</t>
  </si>
  <si>
    <t>1750</t>
  </si>
  <si>
    <t>470</t>
  </si>
  <si>
    <t>70.9</t>
  </si>
  <si>
    <t>021G  :917054:00:------:--</t>
  </si>
  <si>
    <t>21:0801:000354</t>
  </si>
  <si>
    <t>21:0227:000239</t>
  </si>
  <si>
    <t>21:0227:000239:0001:0001:00</t>
  </si>
  <si>
    <t>322</t>
  </si>
  <si>
    <t>021G  :917055:00:------:--</t>
  </si>
  <si>
    <t>21:0801:000355</t>
  </si>
  <si>
    <t>21:0227:000240</t>
  </si>
  <si>
    <t>21:0227:000240:0001:0001:00</t>
  </si>
  <si>
    <t>355</t>
  </si>
  <si>
    <t>021G  :917056:00:------:--</t>
  </si>
  <si>
    <t>21:0801:000356</t>
  </si>
  <si>
    <t>21:0227:000241</t>
  </si>
  <si>
    <t>21:0227:000241:0001:0001:00</t>
  </si>
  <si>
    <t>436</t>
  </si>
  <si>
    <t>021G  :917057:00:------:--</t>
  </si>
  <si>
    <t>21:0801:000357</t>
  </si>
  <si>
    <t>21:0227:000242</t>
  </si>
  <si>
    <t>21:0227:000242:0001:0001:00</t>
  </si>
  <si>
    <t>561</t>
  </si>
  <si>
    <t>021G  :917058:00:------:--</t>
  </si>
  <si>
    <t>21:0801:000358</t>
  </si>
  <si>
    <t>21:0227:000243</t>
  </si>
  <si>
    <t>21:0227:000243:0001:0001:00</t>
  </si>
  <si>
    <t>640</t>
  </si>
  <si>
    <t>142</t>
  </si>
  <si>
    <t>20.9</t>
  </si>
  <si>
    <t>021G  :917059:00:------:--</t>
  </si>
  <si>
    <t>21:0801:000359</t>
  </si>
  <si>
    <t>21:0227:000244</t>
  </si>
  <si>
    <t>21:0227:000244:0001:0001:00</t>
  </si>
  <si>
    <t>151</t>
  </si>
  <si>
    <t>236</t>
  </si>
  <si>
    <t>63.9</t>
  </si>
  <si>
    <t>021G  :917060:00:------:--</t>
  </si>
  <si>
    <t>21:0801:000360</t>
  </si>
  <si>
    <t>21:0227:000245</t>
  </si>
  <si>
    <t>21:0227:000245:0001:0001:00</t>
  </si>
  <si>
    <t>59.3</t>
  </si>
  <si>
    <t>021G  :917062:00:------:--</t>
  </si>
  <si>
    <t>21:0801:000361</t>
  </si>
  <si>
    <t>21:0227:000246</t>
  </si>
  <si>
    <t>21:0227:000246:0001:0001:00</t>
  </si>
  <si>
    <t>021G  :917063:00:------:--</t>
  </si>
  <si>
    <t>21:0801:000362</t>
  </si>
  <si>
    <t>21:0227:000247</t>
  </si>
  <si>
    <t>21:0227:000247:0001:0001:00</t>
  </si>
  <si>
    <t>1160</t>
  </si>
  <si>
    <t>021G  :917065:00:------:--</t>
  </si>
  <si>
    <t>21:0801:000363</t>
  </si>
  <si>
    <t>21:0227:000248</t>
  </si>
  <si>
    <t>21:0227:000248:0001:0001:00</t>
  </si>
  <si>
    <t>485</t>
  </si>
  <si>
    <t>139</t>
  </si>
  <si>
    <t>6200</t>
  </si>
  <si>
    <t>34.7</t>
  </si>
  <si>
    <t>021G  :917066:00:------:--</t>
  </si>
  <si>
    <t>21:0801:000364</t>
  </si>
  <si>
    <t>21:0227:000249</t>
  </si>
  <si>
    <t>21:0227:000249:0001:0001:00</t>
  </si>
  <si>
    <t>309</t>
  </si>
  <si>
    <t>021G  :917067:00:------:--</t>
  </si>
  <si>
    <t>21:0801:000365</t>
  </si>
  <si>
    <t>21:0227:000250</t>
  </si>
  <si>
    <t>21:0227:000250:0001:0001:00</t>
  </si>
  <si>
    <t>2700</t>
  </si>
  <si>
    <t>021G  :917068:00:------:--</t>
  </si>
  <si>
    <t>21:0801:000366</t>
  </si>
  <si>
    <t>21:0227:000251</t>
  </si>
  <si>
    <t>21:0227:000251:0001:0001:00</t>
  </si>
  <si>
    <t>500</t>
  </si>
  <si>
    <t>4550</t>
  </si>
  <si>
    <t>021G  :917069:00:------:--</t>
  </si>
  <si>
    <t>21:0801:000367</t>
  </si>
  <si>
    <t>21:0227:000252</t>
  </si>
  <si>
    <t>21:0227:000252:0001:0001:00</t>
  </si>
  <si>
    <t>7000</t>
  </si>
  <si>
    <t>52.7</t>
  </si>
  <si>
    <t>021G  :917070:00:------:--</t>
  </si>
  <si>
    <t>21:0801:000368</t>
  </si>
  <si>
    <t>21:0227:000253</t>
  </si>
  <si>
    <t>21:0227:000253:0001:0001:00</t>
  </si>
  <si>
    <t>366</t>
  </si>
  <si>
    <t>447</t>
  </si>
  <si>
    <t>58.2</t>
  </si>
  <si>
    <t>021G  :917071:00:------:--</t>
  </si>
  <si>
    <t>21:0801:000369</t>
  </si>
  <si>
    <t>21:0227:000254</t>
  </si>
  <si>
    <t>21:0227:000254:0001:0001:00</t>
  </si>
  <si>
    <t>149</t>
  </si>
  <si>
    <t>1610</t>
  </si>
  <si>
    <t>31.3</t>
  </si>
  <si>
    <t>021G  :917072:10:------:--</t>
  </si>
  <si>
    <t>21:0801:000370</t>
  </si>
  <si>
    <t>21:0227:000255</t>
  </si>
  <si>
    <t>21:0227:000255:0001:0001:00</t>
  </si>
  <si>
    <t>53.1</t>
  </si>
  <si>
    <t>021G  :917073:20:917072:10</t>
  </si>
  <si>
    <t>21:0801:000371</t>
  </si>
  <si>
    <t>21:0227:000255:0002:0001:00</t>
  </si>
  <si>
    <t>38.1</t>
  </si>
  <si>
    <t>021G  :917074:00:------:--</t>
  </si>
  <si>
    <t>21:0801:000372</t>
  </si>
  <si>
    <t>21:0227:000256</t>
  </si>
  <si>
    <t>21:0227:000256:0001:0001:00</t>
  </si>
  <si>
    <t>4080</t>
  </si>
  <si>
    <t>021G  :917075:00:------:--</t>
  </si>
  <si>
    <t>21:0801:000373</t>
  </si>
  <si>
    <t>21:0227:000257</t>
  </si>
  <si>
    <t>21:0227:000257:0001:0001:00</t>
  </si>
  <si>
    <t>021G  :917076:00:------:--</t>
  </si>
  <si>
    <t>21:0801:000374</t>
  </si>
  <si>
    <t>21:0227:000258</t>
  </si>
  <si>
    <t>21:0227:000258:0001:0001:00</t>
  </si>
  <si>
    <t>274</t>
  </si>
  <si>
    <t>59.2</t>
  </si>
  <si>
    <t>021G  :917077:00:------:--</t>
  </si>
  <si>
    <t>21:0801:000375</t>
  </si>
  <si>
    <t>21:0227:000259</t>
  </si>
  <si>
    <t>21:0227:000259:0001:0001:00</t>
  </si>
  <si>
    <t>131</t>
  </si>
  <si>
    <t>4200</t>
  </si>
  <si>
    <t>5.3</t>
  </si>
  <si>
    <t>18.2</t>
  </si>
  <si>
    <t>021G  :917078:00:------:--</t>
  </si>
  <si>
    <t>21:0801:000376</t>
  </si>
  <si>
    <t>21:0227:000260</t>
  </si>
  <si>
    <t>21:0227:000260:0001:0001:00</t>
  </si>
  <si>
    <t>112</t>
  </si>
  <si>
    <t>9000</t>
  </si>
  <si>
    <t>021G  :917079:00:------:--</t>
  </si>
  <si>
    <t>21:0801:000377</t>
  </si>
  <si>
    <t>21:0227:000261</t>
  </si>
  <si>
    <t>21:0227:000261:0001:0001:00</t>
  </si>
  <si>
    <t>143</t>
  </si>
  <si>
    <t>296</t>
  </si>
  <si>
    <t>380</t>
  </si>
  <si>
    <t>021G  :917080:00:------:--</t>
  </si>
  <si>
    <t>21:0801:000378</t>
  </si>
  <si>
    <t>21:0227:000262</t>
  </si>
  <si>
    <t>21:0227:000262:0001:0001:00</t>
  </si>
  <si>
    <t>191</t>
  </si>
  <si>
    <t>1270</t>
  </si>
  <si>
    <t>28.8</t>
  </si>
  <si>
    <t>021G  :917082:10:------:--</t>
  </si>
  <si>
    <t>21:0801:000379</t>
  </si>
  <si>
    <t>21:0227:000263</t>
  </si>
  <si>
    <t>21:0227:000263:0001:0001:00</t>
  </si>
  <si>
    <t>021G  :917083:20:917082:10</t>
  </si>
  <si>
    <t>21:0801:000380</t>
  </si>
  <si>
    <t>21:0227:000263:0002:0001:00</t>
  </si>
  <si>
    <t>1220</t>
  </si>
  <si>
    <t>46.5</t>
  </si>
  <si>
    <t>021G  :917084:00:------:--</t>
  </si>
  <si>
    <t>21:0801:000381</t>
  </si>
  <si>
    <t>21:0227:000264</t>
  </si>
  <si>
    <t>21:0227:000264:0001:0001:00</t>
  </si>
  <si>
    <t>503</t>
  </si>
  <si>
    <t>021G  :917085:00:------:--</t>
  </si>
  <si>
    <t>21:0801:000382</t>
  </si>
  <si>
    <t>21:0227:000265</t>
  </si>
  <si>
    <t>21:0227:000265:0001:0001:00</t>
  </si>
  <si>
    <t>021G  :917086:00:------:--</t>
  </si>
  <si>
    <t>21:0801:000383</t>
  </si>
  <si>
    <t>21:0227:000266</t>
  </si>
  <si>
    <t>21:0227:000266:0001:0001:00</t>
  </si>
  <si>
    <t>298</t>
  </si>
  <si>
    <t>021G  :917087:00:------:--</t>
  </si>
  <si>
    <t>21:0801:000384</t>
  </si>
  <si>
    <t>21:0227:000267</t>
  </si>
  <si>
    <t>21:0227:000267:0001:0001:00</t>
  </si>
  <si>
    <t>158</t>
  </si>
  <si>
    <t>021G  :917088:00:------:--</t>
  </si>
  <si>
    <t>21:0801:000385</t>
  </si>
  <si>
    <t>21:0227:000268</t>
  </si>
  <si>
    <t>21:0227:000268:0001:0001:00</t>
  </si>
  <si>
    <t>504</t>
  </si>
  <si>
    <t>34.9</t>
  </si>
  <si>
    <t>021G  :917089:00:------:--</t>
  </si>
  <si>
    <t>21:0801:000386</t>
  </si>
  <si>
    <t>21:0227:000269</t>
  </si>
  <si>
    <t>21:0227:000269:0001:0001:00</t>
  </si>
  <si>
    <t>021G  :917090:00:------:--</t>
  </si>
  <si>
    <t>21:0801:000387</t>
  </si>
  <si>
    <t>21:0227:000270</t>
  </si>
  <si>
    <t>21:0227:000270:0001:0001:00</t>
  </si>
  <si>
    <t>271</t>
  </si>
  <si>
    <t>021G  :917091:00:------:--</t>
  </si>
  <si>
    <t>21:0801:000388</t>
  </si>
  <si>
    <t>21:0227:000271</t>
  </si>
  <si>
    <t>21:0227:000271:0001:0001:00</t>
  </si>
  <si>
    <t>021G  :917093:00:------:--</t>
  </si>
  <si>
    <t>21:0801:000389</t>
  </si>
  <si>
    <t>21:0227:000272</t>
  </si>
  <si>
    <t>21:0227:000272:0001:0001:00</t>
  </si>
  <si>
    <t>6.4</t>
  </si>
  <si>
    <t>021G  :917094:00:------:--</t>
  </si>
  <si>
    <t>21:0801:000390</t>
  </si>
  <si>
    <t>21:0227:000273</t>
  </si>
  <si>
    <t>21:0227:000273:0001:0001:00</t>
  </si>
  <si>
    <t>302</t>
  </si>
  <si>
    <t>021G  :917095:00:------:--</t>
  </si>
  <si>
    <t>21:0801:000391</t>
  </si>
  <si>
    <t>21:0227:000274</t>
  </si>
  <si>
    <t>21:0227:000274:0001:0001:00</t>
  </si>
  <si>
    <t>021G  :917096:00:------:--</t>
  </si>
  <si>
    <t>21:0801:000392</t>
  </si>
  <si>
    <t>21:0225:000096</t>
  </si>
  <si>
    <t>21:0225:000096:0001:0001:00</t>
  </si>
  <si>
    <t>021G  :917097:00:------:--</t>
  </si>
  <si>
    <t>21:0801:000393</t>
  </si>
  <si>
    <t>21:0227:000275</t>
  </si>
  <si>
    <t>21:0227:000275:0001:0001:00</t>
  </si>
  <si>
    <t>021G  :917098:00:------:--</t>
  </si>
  <si>
    <t>21:0801:000394</t>
  </si>
  <si>
    <t>21:0227:000276</t>
  </si>
  <si>
    <t>21:0227:000276:0001:0001:00</t>
  </si>
  <si>
    <t>251</t>
  </si>
  <si>
    <t>39.5</t>
  </si>
  <si>
    <t>021G  :917099:00:------:--</t>
  </si>
  <si>
    <t>21:0801:000395</t>
  </si>
  <si>
    <t>21:0227:000277</t>
  </si>
  <si>
    <t>21:0227:000277:0001:0001:00</t>
  </si>
  <si>
    <t>233</t>
  </si>
  <si>
    <t>132</t>
  </si>
  <si>
    <t>10500</t>
  </si>
  <si>
    <t>58.3</t>
  </si>
  <si>
    <t>021G  :917100:00:------:--</t>
  </si>
  <si>
    <t>21:0801:000396</t>
  </si>
  <si>
    <t>21:0227:000278</t>
  </si>
  <si>
    <t>21:0227:000278:0001:0001:00</t>
  </si>
  <si>
    <t>60.5</t>
  </si>
  <si>
    <t>021G  :917102:00:------:--</t>
  </si>
  <si>
    <t>21:0801:000397</t>
  </si>
  <si>
    <t>21:0227:000279</t>
  </si>
  <si>
    <t>21:0227:000279:0001:0001:00</t>
  </si>
  <si>
    <t>2450</t>
  </si>
  <si>
    <t>5.5</t>
  </si>
  <si>
    <t>40.7</t>
  </si>
  <si>
    <t>missing</t>
  </si>
  <si>
    <t>021G  :917103:00:------:--</t>
  </si>
  <si>
    <t>21:0801:000398</t>
  </si>
  <si>
    <t>21:0227:000280</t>
  </si>
  <si>
    <t>21:0227:000280:0001:0001:00</t>
  </si>
  <si>
    <t>7100</t>
  </si>
  <si>
    <t>021G  :917104:10:------:--</t>
  </si>
  <si>
    <t>21:0801:000399</t>
  </si>
  <si>
    <t>21:0227:000281</t>
  </si>
  <si>
    <t>21:0227:000281:0001:0001:00</t>
  </si>
  <si>
    <t>303</t>
  </si>
  <si>
    <t>446</t>
  </si>
  <si>
    <t>36.8</t>
  </si>
  <si>
    <t>021G  :917105:20:917104:10</t>
  </si>
  <si>
    <t>21:0801:000400</t>
  </si>
  <si>
    <t>21:0227:000281:0002:0001:00</t>
  </si>
  <si>
    <t>021G  :917106:00:------:--</t>
  </si>
  <si>
    <t>21:0801:000401</t>
  </si>
  <si>
    <t>21:0227:000282</t>
  </si>
  <si>
    <t>21:0227:000282:0001:0001:00</t>
  </si>
  <si>
    <t>021G  :917107:00:------:--</t>
  </si>
  <si>
    <t>21:0801:000402</t>
  </si>
  <si>
    <t>21:0227:000283</t>
  </si>
  <si>
    <t>21:0227:000283:0001:0001:00</t>
  </si>
  <si>
    <t>021G  :917108:00:------:--</t>
  </si>
  <si>
    <t>21:0801:000403</t>
  </si>
  <si>
    <t>21:0227:000284</t>
  </si>
  <si>
    <t>21:0227:000284:0001:0001:00</t>
  </si>
  <si>
    <t>173</t>
  </si>
  <si>
    <t>021G  :917109:00:------:--</t>
  </si>
  <si>
    <t>21:0801:000404</t>
  </si>
  <si>
    <t>21:0227:000285</t>
  </si>
  <si>
    <t>21:0227:000285:0001:0001:00</t>
  </si>
  <si>
    <t>720</t>
  </si>
  <si>
    <t>021G  :917111:00:------:--</t>
  </si>
  <si>
    <t>21:0801:000405</t>
  </si>
  <si>
    <t>21:0227:000286</t>
  </si>
  <si>
    <t>21:0227:000286:0001:0001:00</t>
  </si>
  <si>
    <t>82.2</t>
  </si>
  <si>
    <t>021G  :917112:00:------:--</t>
  </si>
  <si>
    <t>21:0801:000406</t>
  </si>
  <si>
    <t>21:0227:000287</t>
  </si>
  <si>
    <t>21:0227:000287:0001:0001:00</t>
  </si>
  <si>
    <t>28.7</t>
  </si>
  <si>
    <t>021G  :917113:00:------:--</t>
  </si>
  <si>
    <t>21:0801:000407</t>
  </si>
  <si>
    <t>21:0227:000288</t>
  </si>
  <si>
    <t>21:0227:000288:0001:0001:00</t>
  </si>
  <si>
    <t>282</t>
  </si>
  <si>
    <t>021G  :917114:00:------:--</t>
  </si>
  <si>
    <t>21:0801:000408</t>
  </si>
  <si>
    <t>21:0227:000289</t>
  </si>
  <si>
    <t>21:0227:000289:0001:0001:00</t>
  </si>
  <si>
    <t>14.8</t>
  </si>
  <si>
    <t>021G  :917115:00:------:--</t>
  </si>
  <si>
    <t>21:0801:000409</t>
  </si>
  <si>
    <t>21:0227:000290</t>
  </si>
  <si>
    <t>21:0227:000290:0001:0001:00</t>
  </si>
  <si>
    <t>66.3</t>
  </si>
  <si>
    <t>021G  :917116:00:------:--</t>
  </si>
  <si>
    <t>21:0801:000410</t>
  </si>
  <si>
    <t>21:0227:000291</t>
  </si>
  <si>
    <t>21:0227:000291:0001:0001:00</t>
  </si>
  <si>
    <t>96</t>
  </si>
  <si>
    <t>429</t>
  </si>
  <si>
    <t>32.9</t>
  </si>
  <si>
    <t>021G  :917117:00:------:--</t>
  </si>
  <si>
    <t>21:0801:000411</t>
  </si>
  <si>
    <t>21:0227:000292</t>
  </si>
  <si>
    <t>21:0227:000292:0001:0001:00</t>
  </si>
  <si>
    <t>294</t>
  </si>
  <si>
    <t>59.1</t>
  </si>
  <si>
    <t>021G  :917118:00:------:--</t>
  </si>
  <si>
    <t>21:0801:000412</t>
  </si>
  <si>
    <t>21:0227:000293</t>
  </si>
  <si>
    <t>21:0227:000293:0001:0001:00</t>
  </si>
  <si>
    <t>021G  :917119:00:------:--</t>
  </si>
  <si>
    <t>21:0801:000413</t>
  </si>
  <si>
    <t>21:0227:000294</t>
  </si>
  <si>
    <t>21:0227:000294:0001:0001:00</t>
  </si>
  <si>
    <t>23.4</t>
  </si>
  <si>
    <t>021G  :917120:00:------:--</t>
  </si>
  <si>
    <t>21:0801:000414</t>
  </si>
  <si>
    <t>21:0227:000295</t>
  </si>
  <si>
    <t>21:0227:000295:0001:0001:00</t>
  </si>
  <si>
    <t>021G  :917122:00:------:--</t>
  </si>
  <si>
    <t>21:0801:000415</t>
  </si>
  <si>
    <t>21:0227:000296</t>
  </si>
  <si>
    <t>21:0227:000296:0001:0001:00</t>
  </si>
  <si>
    <t>2880</t>
  </si>
  <si>
    <t>021G  :917124:10:------:--</t>
  </si>
  <si>
    <t>21:0801:000416</t>
  </si>
  <si>
    <t>21:0227:000297</t>
  </si>
  <si>
    <t>21:0227:000297:0001:0001:00</t>
  </si>
  <si>
    <t>021G  :917125:20:917124:10</t>
  </si>
  <si>
    <t>21:0801:000417</t>
  </si>
  <si>
    <t>21:0227:000297:0002:0001:00</t>
  </si>
  <si>
    <t>021G  :917126:00:------:--</t>
  </si>
  <si>
    <t>21:0801:000418</t>
  </si>
  <si>
    <t>21:0227:000298</t>
  </si>
  <si>
    <t>21:0227:000298:0001:0001:00</t>
  </si>
  <si>
    <t>021G  :917127:00:------:--</t>
  </si>
  <si>
    <t>21:0801:000419</t>
  </si>
  <si>
    <t>21:0227:000299</t>
  </si>
  <si>
    <t>21:0227:000299:0001:0001:00</t>
  </si>
  <si>
    <t>327</t>
  </si>
  <si>
    <t>021G  :917128:00:------:--</t>
  </si>
  <si>
    <t>21:0801:000420</t>
  </si>
  <si>
    <t>21:0227:000300</t>
  </si>
  <si>
    <t>21:0227:000300:0001:0001:00</t>
  </si>
  <si>
    <t>589</t>
  </si>
  <si>
    <t>021G  :917129:00:------:--</t>
  </si>
  <si>
    <t>21:0801:000421</t>
  </si>
  <si>
    <t>21:0227:000301</t>
  </si>
  <si>
    <t>21:0227:000301:0001:0001:00</t>
  </si>
  <si>
    <t>021G  :917130:00:------:--</t>
  </si>
  <si>
    <t>21:0801:000422</t>
  </si>
  <si>
    <t>21:0227:000302</t>
  </si>
  <si>
    <t>21:0227:000302:0001:0001:00</t>
  </si>
  <si>
    <t>10000</t>
  </si>
  <si>
    <t>021G  :917131:00:------:--</t>
  </si>
  <si>
    <t>21:0801:000423</t>
  </si>
  <si>
    <t>21:0227:000303</t>
  </si>
  <si>
    <t>21:0227:000303:0001:0001:00</t>
  </si>
  <si>
    <t>021G  :917132:00:------:--</t>
  </si>
  <si>
    <t>21:0801:000424</t>
  </si>
  <si>
    <t>21:0227:000304</t>
  </si>
  <si>
    <t>21:0227:000304:0001:0001:00</t>
  </si>
  <si>
    <t>021G  :917133:00:------:--</t>
  </si>
  <si>
    <t>21:0801:000425</t>
  </si>
  <si>
    <t>21:0227:000305</t>
  </si>
  <si>
    <t>21:0227:000305:0001:0001:00</t>
  </si>
  <si>
    <t>021G  :917134:00:------:--</t>
  </si>
  <si>
    <t>21:0801:000426</t>
  </si>
  <si>
    <t>21:0227:000306</t>
  </si>
  <si>
    <t>21:0227:000306:0001:0001:00</t>
  </si>
  <si>
    <t>021G  :917135:00:------:--</t>
  </si>
  <si>
    <t>21:0801:000427</t>
  </si>
  <si>
    <t>21:0227:000307</t>
  </si>
  <si>
    <t>21:0227:000307:0001:0001:00</t>
  </si>
  <si>
    <t>021G  :917136:00:------:--</t>
  </si>
  <si>
    <t>21:0801:000428</t>
  </si>
  <si>
    <t>21:0227:000308</t>
  </si>
  <si>
    <t>21:0227:000308:0001:0001:00</t>
  </si>
  <si>
    <t>021G  :917137:00:------:--</t>
  </si>
  <si>
    <t>21:0801:000429</t>
  </si>
  <si>
    <t>21:0227:000309</t>
  </si>
  <si>
    <t>21:0227:000309:0001:0001:00</t>
  </si>
  <si>
    <t>021G  :917138:00:------:--</t>
  </si>
  <si>
    <t>21:0801:000430</t>
  </si>
  <si>
    <t>21:0227:000310</t>
  </si>
  <si>
    <t>21:0227:000310:0001:0001:00</t>
  </si>
  <si>
    <t>1630</t>
  </si>
  <si>
    <t>38.9</t>
  </si>
  <si>
    <t>021G  :917139:00:------:--</t>
  </si>
  <si>
    <t>21:0801:000431</t>
  </si>
  <si>
    <t>21:0227:000311</t>
  </si>
  <si>
    <t>21:0227:000311:0001:0001:00</t>
  </si>
  <si>
    <t>184</t>
  </si>
  <si>
    <t>89.2</t>
  </si>
  <si>
    <t>021G  :917140:00:------:--</t>
  </si>
  <si>
    <t>21:0801:000432</t>
  </si>
  <si>
    <t>21:0227:000312</t>
  </si>
  <si>
    <t>21:0227:000312:0001:0001:00</t>
  </si>
  <si>
    <t>187</t>
  </si>
  <si>
    <t>5.9</t>
  </si>
  <si>
    <t>43.5</t>
  </si>
  <si>
    <t>021G  :917142:00:------:--</t>
  </si>
  <si>
    <t>21:0801:000433</t>
  </si>
  <si>
    <t>21:0227:000313</t>
  </si>
  <si>
    <t>21:0227:000313:0001:0001:00</t>
  </si>
  <si>
    <t>123</t>
  </si>
  <si>
    <t>68.3</t>
  </si>
  <si>
    <t>021G  :917143:00:------:--</t>
  </si>
  <si>
    <t>21:0801:000434</t>
  </si>
  <si>
    <t>21:0227:000314</t>
  </si>
  <si>
    <t>21:0227:000314:0001:0001:00</t>
  </si>
  <si>
    <t>181</t>
  </si>
  <si>
    <t>021G  :917144:00:------:--</t>
  </si>
  <si>
    <t>21:0801:000435</t>
  </si>
  <si>
    <t>21:0227:000315</t>
  </si>
  <si>
    <t>21:0227:000315:0001:0001:00</t>
  </si>
  <si>
    <t>159</t>
  </si>
  <si>
    <t>021G  :917145:00:------:--</t>
  </si>
  <si>
    <t>21:0801:000436</t>
  </si>
  <si>
    <t>21:0227:000316</t>
  </si>
  <si>
    <t>21:0227:000316:0001:0001:00</t>
  </si>
  <si>
    <t>422</t>
  </si>
  <si>
    <t>021G  :917146:00:------:--</t>
  </si>
  <si>
    <t>21:0801:000437</t>
  </si>
  <si>
    <t>21:0227:000317</t>
  </si>
  <si>
    <t>21:0227:000317:0001:0001:00</t>
  </si>
  <si>
    <t>351</t>
  </si>
  <si>
    <t>464</t>
  </si>
  <si>
    <t>021G  :917147:00:------:--</t>
  </si>
  <si>
    <t>21:0801:000438</t>
  </si>
  <si>
    <t>21:0227:000318</t>
  </si>
  <si>
    <t>21:0227:000318:0001:0001:00</t>
  </si>
  <si>
    <t>213</t>
  </si>
  <si>
    <t>021G  :917148:00:------:--</t>
  </si>
  <si>
    <t>21:0801:000439</t>
  </si>
  <si>
    <t>21:0227:000319</t>
  </si>
  <si>
    <t>21:0227:000319:0001:0001:00</t>
  </si>
  <si>
    <t>021G  :917149:00:------:--</t>
  </si>
  <si>
    <t>21:0801:000440</t>
  </si>
  <si>
    <t>21:0227:000320</t>
  </si>
  <si>
    <t>21:0227:000320:0001:0001:00</t>
  </si>
  <si>
    <t>766</t>
  </si>
  <si>
    <t>32.7</t>
  </si>
  <si>
    <t>021G  :917150:00:------:--</t>
  </si>
  <si>
    <t>21:0801:000441</t>
  </si>
  <si>
    <t>21:0227:000321</t>
  </si>
  <si>
    <t>21:0227:000321:0001:0001:00</t>
  </si>
  <si>
    <t>376</t>
  </si>
  <si>
    <t>021G  :917151:10:------:--</t>
  </si>
  <si>
    <t>21:0801:000442</t>
  </si>
  <si>
    <t>21:0227:000322</t>
  </si>
  <si>
    <t>21:0227:000322:0001:0001:00</t>
  </si>
  <si>
    <t>0.35</t>
  </si>
  <si>
    <t>021G  :917152:20:917151:10</t>
  </si>
  <si>
    <t>21:0801:000443</t>
  </si>
  <si>
    <t>21:0227:000322:0002:0001:00</t>
  </si>
  <si>
    <t>021G  :917153:00:------:--</t>
  </si>
  <si>
    <t>21:0801:000444</t>
  </si>
  <si>
    <t>21:0227:000323</t>
  </si>
  <si>
    <t>21:0227:000323:0001:0001:00</t>
  </si>
  <si>
    <t>021G  :917154:00:------:--</t>
  </si>
  <si>
    <t>21:0801:000445</t>
  </si>
  <si>
    <t>21:0227:000324</t>
  </si>
  <si>
    <t>21:0227:000324:0001:0001:00</t>
  </si>
  <si>
    <t>021G  :917156:00:------:--</t>
  </si>
  <si>
    <t>21:0801:000446</t>
  </si>
  <si>
    <t>21:0227:000325</t>
  </si>
  <si>
    <t>21:0227:000325:0001:0001:00</t>
  </si>
  <si>
    <t>325</t>
  </si>
  <si>
    <t>0.95</t>
  </si>
  <si>
    <t>021G  :917157:00:------:--</t>
  </si>
  <si>
    <t>21:0801:000447</t>
  </si>
  <si>
    <t>21:0227:000326</t>
  </si>
  <si>
    <t>21:0227:000326:0001:0001:00</t>
  </si>
  <si>
    <t>021G  :917158:00:------:--</t>
  </si>
  <si>
    <t>21:0801:000448</t>
  </si>
  <si>
    <t>21:0227:000327</t>
  </si>
  <si>
    <t>21:0227:000327:0001:0001:00</t>
  </si>
  <si>
    <t>021G  :917159:00:------:--</t>
  </si>
  <si>
    <t>21:0801:000449</t>
  </si>
  <si>
    <t>21:0227:000328</t>
  </si>
  <si>
    <t>21:0227:000328:0001:0001:00</t>
  </si>
  <si>
    <t>021G  :917160:00:------:--</t>
  </si>
  <si>
    <t>21:0801:000450</t>
  </si>
  <si>
    <t>21:0227:000329</t>
  </si>
  <si>
    <t>21:0227:000329:0001:0001:00</t>
  </si>
  <si>
    <t>021G  :917162:00:------:--</t>
  </si>
  <si>
    <t>21:0801:000451</t>
  </si>
  <si>
    <t>21:0227:000330</t>
  </si>
  <si>
    <t>21:0227:000330:0001:0001:00</t>
  </si>
  <si>
    <t>483</t>
  </si>
  <si>
    <t>021G  :917163:00:------:--</t>
  </si>
  <si>
    <t>21:0801:000452</t>
  </si>
  <si>
    <t>21:0225:000097</t>
  </si>
  <si>
    <t>21:0225:000097:0001:0001:00</t>
  </si>
  <si>
    <t>0.55</t>
  </si>
  <si>
    <t>021G  :917164:10:------:--</t>
  </si>
  <si>
    <t>21:0801:000453</t>
  </si>
  <si>
    <t>21:0225:000098</t>
  </si>
  <si>
    <t>21:0225:000098:0001:0001:00</t>
  </si>
  <si>
    <t>021G  :917165:20:917164:10</t>
  </si>
  <si>
    <t>21:0801:000454</t>
  </si>
  <si>
    <t>21:0225:000098:0002:0001:00</t>
  </si>
  <si>
    <t>262</t>
  </si>
  <si>
    <t>021G  :917166:00:------:--</t>
  </si>
  <si>
    <t>21:0801:000455</t>
  </si>
  <si>
    <t>21:0225:000099</t>
  </si>
  <si>
    <t>21:0225:000099:0001:0001:00</t>
  </si>
  <si>
    <t>257</t>
  </si>
  <si>
    <t>9.2</t>
  </si>
  <si>
    <t>021G  :917167:00:------:--</t>
  </si>
  <si>
    <t>21:0801:000456</t>
  </si>
  <si>
    <t>21:0225:000100</t>
  </si>
  <si>
    <t>21:0225:000100:0001:0001:00</t>
  </si>
  <si>
    <t>021G  :917168:00:------:--</t>
  </si>
  <si>
    <t>21:0801:000457</t>
  </si>
  <si>
    <t>21:0225:000101</t>
  </si>
  <si>
    <t>21:0225:000101:0001:0001:00</t>
  </si>
  <si>
    <t>8000</t>
  </si>
  <si>
    <t>37.5</t>
  </si>
  <si>
    <t>021G  :917169:00:------:--</t>
  </si>
  <si>
    <t>21:0801:000458</t>
  </si>
  <si>
    <t>21:0225:000102</t>
  </si>
  <si>
    <t>21:0225:000102:0001:0001:00</t>
  </si>
  <si>
    <t>5520</t>
  </si>
  <si>
    <t>021G  :917170:00:------:--</t>
  </si>
  <si>
    <t>21:0801:000459</t>
  </si>
  <si>
    <t>21:0225:000103</t>
  </si>
  <si>
    <t>21:0225:000103:0001:0001:00</t>
  </si>
  <si>
    <t>3900</t>
  </si>
  <si>
    <t>39.2</t>
  </si>
  <si>
    <t>021G  :917171:00:------:--</t>
  </si>
  <si>
    <t>21:0801:000460</t>
  </si>
  <si>
    <t>21:0225:000104</t>
  </si>
  <si>
    <t>21:0225:000104:0001:0001:00</t>
  </si>
  <si>
    <t>2160</t>
  </si>
  <si>
    <t>021G  :917172:00:------:--</t>
  </si>
  <si>
    <t>21:0801:000461</t>
  </si>
  <si>
    <t>21:0225:000105</t>
  </si>
  <si>
    <t>21:0225:000105:0001:0001:00</t>
  </si>
  <si>
    <t>215</t>
  </si>
  <si>
    <t>021G  :917173:00:------:--</t>
  </si>
  <si>
    <t>21:0801:000462</t>
  </si>
  <si>
    <t>21:0225:000106</t>
  </si>
  <si>
    <t>21:0225:000106:0001:0001:00</t>
  </si>
  <si>
    <t>021G  :917174:00:------:--</t>
  </si>
  <si>
    <t>21:0801:000463</t>
  </si>
  <si>
    <t>21:0225:000107</t>
  </si>
  <si>
    <t>21:0225:000107:0001:0001:00</t>
  </si>
  <si>
    <t>457</t>
  </si>
  <si>
    <t>021G  :917175:00:------:--</t>
  </si>
  <si>
    <t>21:0801:000464</t>
  </si>
  <si>
    <t>21:0225:000108</t>
  </si>
  <si>
    <t>21:0225:000108:0001:0001:00</t>
  </si>
  <si>
    <t>021G  :917177:00:------:--</t>
  </si>
  <si>
    <t>21:0801:000465</t>
  </si>
  <si>
    <t>21:0225:000109</t>
  </si>
  <si>
    <t>21:0225:000109:0001:0001:00</t>
  </si>
  <si>
    <t>021G  :917178:00:------:--</t>
  </si>
  <si>
    <t>21:0801:000466</t>
  </si>
  <si>
    <t>21:0225:000110</t>
  </si>
  <si>
    <t>21:0225:000110:0001:0001:00</t>
  </si>
  <si>
    <t>336</t>
  </si>
  <si>
    <t>021G  :917179:00:------:--</t>
  </si>
  <si>
    <t>21:0801:000467</t>
  </si>
  <si>
    <t>21:0225:000111</t>
  </si>
  <si>
    <t>21:0225:000111:0001:0001:00</t>
  </si>
  <si>
    <t>021G  :917180:00:------:--</t>
  </si>
  <si>
    <t>21:0801:000468</t>
  </si>
  <si>
    <t>21:0225:000112</t>
  </si>
  <si>
    <t>21:0225:000112:0001:0001:00</t>
  </si>
  <si>
    <t>021G  :917182:00:------:--</t>
  </si>
  <si>
    <t>21:0801:000469</t>
  </si>
  <si>
    <t>21:0225:000113</t>
  </si>
  <si>
    <t>21:0225:000113:0001:0001:00</t>
  </si>
  <si>
    <t>198</t>
  </si>
  <si>
    <t>021G  :917183:00:------:--</t>
  </si>
  <si>
    <t>21:0801:000470</t>
  </si>
  <si>
    <t>21:0225:000114</t>
  </si>
  <si>
    <t>21:0225:000114:0001:0001:00</t>
  </si>
  <si>
    <t>616</t>
  </si>
  <si>
    <t>021G  :917184:00:------:--</t>
  </si>
  <si>
    <t>21:0801:000471</t>
  </si>
  <si>
    <t>21:0225:000115</t>
  </si>
  <si>
    <t>21:0225:000115:0001:0001:00</t>
  </si>
  <si>
    <t>021G  :917185:00:------:--</t>
  </si>
  <si>
    <t>21:0801:000472</t>
  </si>
  <si>
    <t>21:0225:000116</t>
  </si>
  <si>
    <t>21:0225:000116:0001:0001:00</t>
  </si>
  <si>
    <t>16000</t>
  </si>
  <si>
    <t>021G  :917186:10:------:--</t>
  </si>
  <si>
    <t>21:0801:000473</t>
  </si>
  <si>
    <t>21:0225:000117</t>
  </si>
  <si>
    <t>21:0225:000117:0001:0001:00</t>
  </si>
  <si>
    <t>021G  :917187:20:917186:10</t>
  </si>
  <si>
    <t>21:0801:000474</t>
  </si>
  <si>
    <t>21:0225:000117:0002:0001:00</t>
  </si>
  <si>
    <t>21.1</t>
  </si>
  <si>
    <t>021G  :917188:00:------:--</t>
  </si>
  <si>
    <t>21:0801:000475</t>
  </si>
  <si>
    <t>21:0225:000118</t>
  </si>
  <si>
    <t>21:0225:000118:0001:0001:00</t>
  </si>
  <si>
    <t>021G  :917189:00:------:--</t>
  </si>
  <si>
    <t>21:0801:000476</t>
  </si>
  <si>
    <t>21:0225:000119</t>
  </si>
  <si>
    <t>21:0225:000119:0001:0001:00</t>
  </si>
  <si>
    <t>396</t>
  </si>
  <si>
    <t>021G  :917190:00:------:--</t>
  </si>
  <si>
    <t>21:0801:000477</t>
  </si>
  <si>
    <t>21:0225:000120</t>
  </si>
  <si>
    <t>21:0225:000120:0001:0001:00</t>
  </si>
  <si>
    <t>263</t>
  </si>
  <si>
    <t>021G  :917191:00:------:--</t>
  </si>
  <si>
    <t>21:0801:000478</t>
  </si>
  <si>
    <t>21:0225:000121</t>
  </si>
  <si>
    <t>21:0225:000121:0001:0001:00</t>
  </si>
  <si>
    <t>2350</t>
  </si>
  <si>
    <t>29.7</t>
  </si>
  <si>
    <t>021G  :917192:00:------:--</t>
  </si>
  <si>
    <t>21:0801:000479</t>
  </si>
  <si>
    <t>21:0225:000122</t>
  </si>
  <si>
    <t>21:0225:000122:0001:0001:00</t>
  </si>
  <si>
    <t>021G  :917193:00:------:--</t>
  </si>
  <si>
    <t>21:0801:000480</t>
  </si>
  <si>
    <t>21:0225:000123</t>
  </si>
  <si>
    <t>21:0225:000123:0001:0001:00</t>
  </si>
  <si>
    <t>021G  :917194:00:------:--</t>
  </si>
  <si>
    <t>21:0801:000481</t>
  </si>
  <si>
    <t>21:0225:000124</t>
  </si>
  <si>
    <t>21:0225:000124:0001:0001:00</t>
  </si>
  <si>
    <t>363</t>
  </si>
  <si>
    <t>021G  :917195:00:------:--</t>
  </si>
  <si>
    <t>21:0801:000482</t>
  </si>
  <si>
    <t>21:0225:000125</t>
  </si>
  <si>
    <t>21:0225:000125:0001:0001:00</t>
  </si>
  <si>
    <t>021G  :917196:00:------:--</t>
  </si>
  <si>
    <t>21:0801:000483</t>
  </si>
  <si>
    <t>21:0225:000126</t>
  </si>
  <si>
    <t>21:0225:000126:0001:0001:00</t>
  </si>
  <si>
    <t>3600</t>
  </si>
  <si>
    <t>21.2</t>
  </si>
  <si>
    <t>021G  :917198:00:------:--</t>
  </si>
  <si>
    <t>21:0801:000484</t>
  </si>
  <si>
    <t>21:0225:000127</t>
  </si>
  <si>
    <t>21:0225:000127:0001:0001:00</t>
  </si>
  <si>
    <t>10800</t>
  </si>
  <si>
    <t>480</t>
  </si>
  <si>
    <t>021G  :917199:00:------:--</t>
  </si>
  <si>
    <t>21:0801:000485</t>
  </si>
  <si>
    <t>21:0225:000128</t>
  </si>
  <si>
    <t>21:0225:000128:0001:0001:00</t>
  </si>
  <si>
    <t>27.5</t>
  </si>
  <si>
    <t>021G  :917200:00:------:--</t>
  </si>
  <si>
    <t>21:0801:000486</t>
  </si>
  <si>
    <t>21:0225:000129</t>
  </si>
  <si>
    <t>21:0225:000129:0001:0001:00</t>
  </si>
  <si>
    <t>021G  :917202:00:------:--</t>
  </si>
  <si>
    <t>21:0801:000487</t>
  </si>
  <si>
    <t>21:0225:000130</t>
  </si>
  <si>
    <t>21:0225:000130:0001:0001:00</t>
  </si>
  <si>
    <t>021G  :917203:00:------:--</t>
  </si>
  <si>
    <t>21:0801:000488</t>
  </si>
  <si>
    <t>21:0225:000131</t>
  </si>
  <si>
    <t>21:0225:000131:0001:0001:00</t>
  </si>
  <si>
    <t>021G  :917204:00:------:--</t>
  </si>
  <si>
    <t>21:0801:000489</t>
  </si>
  <si>
    <t>21:0225:000132</t>
  </si>
  <si>
    <t>21:0225:000132:0001:0001:00</t>
  </si>
  <si>
    <t>337</t>
  </si>
  <si>
    <t>021G  :917205:00:------:--</t>
  </si>
  <si>
    <t>21:0801:000490</t>
  </si>
  <si>
    <t>21:0225:000133</t>
  </si>
  <si>
    <t>21:0225:000133:0001:0001:00</t>
  </si>
  <si>
    <t>021G  :917206:00:------:--</t>
  </si>
  <si>
    <t>21:0801:000491</t>
  </si>
  <si>
    <t>21:0225:000134</t>
  </si>
  <si>
    <t>21:0225:000134:0001:0001:00</t>
  </si>
  <si>
    <t>021G  :917207:00:------:--</t>
  </si>
  <si>
    <t>21:0801:000492</t>
  </si>
  <si>
    <t>21:0225:000135</t>
  </si>
  <si>
    <t>21:0225:000135:0001:0001:00</t>
  </si>
  <si>
    <t>172</t>
  </si>
  <si>
    <t>021G  :917208:00:------:--</t>
  </si>
  <si>
    <t>21:0801:000493</t>
  </si>
  <si>
    <t>21:0225:000136</t>
  </si>
  <si>
    <t>21:0225:000136:0001:0001:00</t>
  </si>
  <si>
    <t>021G  :917209:00:------:--</t>
  </si>
  <si>
    <t>21:0801:000494</t>
  </si>
  <si>
    <t>21:0225:000137</t>
  </si>
  <si>
    <t>21:0225:000137:0001:0001:00</t>
  </si>
  <si>
    <t>490</t>
  </si>
  <si>
    <t>021G  :917210:00:------:--</t>
  </si>
  <si>
    <t>21:0801:000495</t>
  </si>
  <si>
    <t>21:0225:000138</t>
  </si>
  <si>
    <t>21:0225:000138:0001:0001:00</t>
  </si>
  <si>
    <t>021G  :917211:10:------:--</t>
  </si>
  <si>
    <t>21:0801:000496</t>
  </si>
  <si>
    <t>21:0225:000139</t>
  </si>
  <si>
    <t>21:0225:000139:0001:0001:00</t>
  </si>
  <si>
    <t>021G  :917212:20:917211:10</t>
  </si>
  <si>
    <t>21:0801:000497</t>
  </si>
  <si>
    <t>21:0225:000139:0002:0001:00</t>
  </si>
  <si>
    <t>021G  :917213:00:------:--</t>
  </si>
  <si>
    <t>21:0801:000498</t>
  </si>
  <si>
    <t>21:0225:000140</t>
  </si>
  <si>
    <t>21:0225:000140:0001:0001:00</t>
  </si>
  <si>
    <t>443</t>
  </si>
  <si>
    <t>021G  :917214:00:------:--</t>
  </si>
  <si>
    <t>21:0801:000499</t>
  </si>
  <si>
    <t>21:0225:000141</t>
  </si>
  <si>
    <t>21:0225:000141:0001:0001:00</t>
  </si>
  <si>
    <t>021G  :917215:00:------:--</t>
  </si>
  <si>
    <t>21:0801:000500</t>
  </si>
  <si>
    <t>21:0225:000142</t>
  </si>
  <si>
    <t>21:0225:000142:0001:0001:00</t>
  </si>
  <si>
    <t>660</t>
  </si>
  <si>
    <t>021G  :917216:00:------:--</t>
  </si>
  <si>
    <t>21:0801:000501</t>
  </si>
  <si>
    <t>21:0225:000143</t>
  </si>
  <si>
    <t>21:0225:000143:0001:0001:00</t>
  </si>
  <si>
    <t>261</t>
  </si>
  <si>
    <t>021G  :917217:00:------:--</t>
  </si>
  <si>
    <t>21:0801:000502</t>
  </si>
  <si>
    <t>21:0225:000144</t>
  </si>
  <si>
    <t>21:0225:000144:0001:0001:00</t>
  </si>
  <si>
    <t>021G  :917219:00:------:--</t>
  </si>
  <si>
    <t>21:0801:000503</t>
  </si>
  <si>
    <t>21:0225:000145</t>
  </si>
  <si>
    <t>21:0225:000145:0001:0001:00</t>
  </si>
  <si>
    <t>189</t>
  </si>
  <si>
    <t>2050</t>
  </si>
  <si>
    <t>30.9</t>
  </si>
  <si>
    <t>021G  :917220:00:------:--</t>
  </si>
  <si>
    <t>21:0801:000504</t>
  </si>
  <si>
    <t>21:0225:000146</t>
  </si>
  <si>
    <t>21:0225:000146:0001:0001:00</t>
  </si>
  <si>
    <t>248</t>
  </si>
  <si>
    <t>2510</t>
  </si>
  <si>
    <t>20.8</t>
  </si>
  <si>
    <t>021G  :917222:00:------:--</t>
  </si>
  <si>
    <t>21:0801:000505</t>
  </si>
  <si>
    <t>21:0225:000147</t>
  </si>
  <si>
    <t>21:0225:000147:0001:0001:00</t>
  </si>
  <si>
    <t>202</t>
  </si>
  <si>
    <t>31.8</t>
  </si>
  <si>
    <t>021G  :917223:00:------:--</t>
  </si>
  <si>
    <t>21:0801:000506</t>
  </si>
  <si>
    <t>21:0225:000148</t>
  </si>
  <si>
    <t>21:0225:000148:0001:0001:00</t>
  </si>
  <si>
    <t>75.8</t>
  </si>
  <si>
    <t>021G  :917224:10:------:--</t>
  </si>
  <si>
    <t>21:0801:000507</t>
  </si>
  <si>
    <t>21:0225:000149</t>
  </si>
  <si>
    <t>21:0225:000149:0001:0001:00</t>
  </si>
  <si>
    <t>3590</t>
  </si>
  <si>
    <t>021G  :917225:20:917224:10</t>
  </si>
  <si>
    <t>21:0801:000508</t>
  </si>
  <si>
    <t>21:0225:000149:0002:0001:00</t>
  </si>
  <si>
    <t>3180</t>
  </si>
  <si>
    <t>021G  :917226:00:------:--</t>
  </si>
  <si>
    <t>21:0801:000509</t>
  </si>
  <si>
    <t>21:0225:000150</t>
  </si>
  <si>
    <t>21:0225:000150:0001:0001:00</t>
  </si>
  <si>
    <t>021G  :917227:00:------:--</t>
  </si>
  <si>
    <t>21:0801:000510</t>
  </si>
  <si>
    <t>21:0225:000151</t>
  </si>
  <si>
    <t>21:0225:000151:0001:0001:00</t>
  </si>
  <si>
    <t>175</t>
  </si>
  <si>
    <t>021G  :917228:00:------:--</t>
  </si>
  <si>
    <t>21:0801:000511</t>
  </si>
  <si>
    <t>21:0225:000152</t>
  </si>
  <si>
    <t>21:0225:000152:0001:0001:00</t>
  </si>
  <si>
    <t>021G  :917229:00:------:--</t>
  </si>
  <si>
    <t>21:0801:000512</t>
  </si>
  <si>
    <t>21:0225:000153</t>
  </si>
  <si>
    <t>21:0225:000153:0001:0001:00</t>
  </si>
  <si>
    <t>021G  :917230:00:------:--</t>
  </si>
  <si>
    <t>21:0801:000513</t>
  </si>
  <si>
    <t>21:0225:000154</t>
  </si>
  <si>
    <t>21:0225:000154:0001:0001:00</t>
  </si>
  <si>
    <t>356</t>
  </si>
  <si>
    <t>021G  :917231:00:------:--</t>
  </si>
  <si>
    <t>21:0801:000514</t>
  </si>
  <si>
    <t>21:0225:000155</t>
  </si>
  <si>
    <t>21:0225:000155:0001:0001:00</t>
  </si>
  <si>
    <t>021G  :917232:00:------:--</t>
  </si>
  <si>
    <t>21:0801:000515</t>
  </si>
  <si>
    <t>21:0225:000156</t>
  </si>
  <si>
    <t>21:0225:000156:0001:0001:00</t>
  </si>
  <si>
    <t>790</t>
  </si>
  <si>
    <t>021G  :917233:00:------:--</t>
  </si>
  <si>
    <t>21:0801:000516</t>
  </si>
  <si>
    <t>21:0225:000157</t>
  </si>
  <si>
    <t>21:0225:000157:0001:0001:00</t>
  </si>
  <si>
    <t>021G  :917234:00:------:--</t>
  </si>
  <si>
    <t>21:0801:000517</t>
  </si>
  <si>
    <t>21:0225:000158</t>
  </si>
  <si>
    <t>21:0225:000158:0001:0001:00</t>
  </si>
  <si>
    <t>523</t>
  </si>
  <si>
    <t>021G  :917235:00:------:--</t>
  </si>
  <si>
    <t>21:0801:000518</t>
  </si>
  <si>
    <t>21:0225:000159</t>
  </si>
  <si>
    <t>21:0225:000159:0001:0001:00</t>
  </si>
  <si>
    <t>021G  :917236:00:------:--</t>
  </si>
  <si>
    <t>21:0801:000519</t>
  </si>
  <si>
    <t>21:0225:000160</t>
  </si>
  <si>
    <t>21:0225:000160:0001:0001:00</t>
  </si>
  <si>
    <t>021G  :917237:00:------:--</t>
  </si>
  <si>
    <t>21:0801:000520</t>
  </si>
  <si>
    <t>21:0227:000331</t>
  </si>
  <si>
    <t>21:0227:000331:0001:0001:00</t>
  </si>
  <si>
    <t>800</t>
  </si>
  <si>
    <t>021G  :917238:00:------:--</t>
  </si>
  <si>
    <t>21:0801:000521</t>
  </si>
  <si>
    <t>21:0227:000332</t>
  </si>
  <si>
    <t>21:0227:000332:0001:0001:00</t>
  </si>
  <si>
    <t>57.4</t>
  </si>
  <si>
    <t>021G  :917240:00:------:--</t>
  </si>
  <si>
    <t>21:0801:000522</t>
  </si>
  <si>
    <t>21:0227:000333</t>
  </si>
  <si>
    <t>21:0227:000333:0001:0001:00</t>
  </si>
  <si>
    <t>733</t>
  </si>
  <si>
    <t>021G  :917242:10:------:--</t>
  </si>
  <si>
    <t>21:0801:000523</t>
  </si>
  <si>
    <t>21:0227:000334</t>
  </si>
  <si>
    <t>21:0227:000334:0001:0001:00</t>
  </si>
  <si>
    <t>259</t>
  </si>
  <si>
    <t>021G  :917243:20:917242:10</t>
  </si>
  <si>
    <t>21:0801:000524</t>
  </si>
  <si>
    <t>21:0227:000334:0002:0001:00</t>
  </si>
  <si>
    <t>243</t>
  </si>
  <si>
    <t>021G  :917245:00:------:--</t>
  </si>
  <si>
    <t>21:0801:000525</t>
  </si>
  <si>
    <t>21:0227:000335</t>
  </si>
  <si>
    <t>21:0227:000335:0001:0001:00</t>
  </si>
  <si>
    <t>194</t>
  </si>
  <si>
    <t>021G  :917246:00:------:--</t>
  </si>
  <si>
    <t>21:0801:000526</t>
  </si>
  <si>
    <t>21:0227:000336</t>
  </si>
  <si>
    <t>21:0227:000336:0001:0001:00</t>
  </si>
  <si>
    <t>306</t>
  </si>
  <si>
    <t>021G  :917247:00:------:--</t>
  </si>
  <si>
    <t>21:0801:000527</t>
  </si>
  <si>
    <t>21:0227:000337</t>
  </si>
  <si>
    <t>21:0227:000337:0001:0001:00</t>
  </si>
  <si>
    <t>3100</t>
  </si>
  <si>
    <t>021G  :917248:00:------:--</t>
  </si>
  <si>
    <t>21:0801:000528</t>
  </si>
  <si>
    <t>21:0227:000338</t>
  </si>
  <si>
    <t>21:0227:000338:0001:0001:00</t>
  </si>
  <si>
    <t>2250</t>
  </si>
  <si>
    <t>44.4</t>
  </si>
  <si>
    <t>021G  :917249:00:------:--</t>
  </si>
  <si>
    <t>21:0801:000529</t>
  </si>
  <si>
    <t>21:0227:000339</t>
  </si>
  <si>
    <t>21:0227:000339:0001:0001:00</t>
  </si>
  <si>
    <t>021G  :917250:00:------:--</t>
  </si>
  <si>
    <t>21:0801:000530</t>
  </si>
  <si>
    <t>21:0227:000340</t>
  </si>
  <si>
    <t>21:0227:000340:0001:0001:00</t>
  </si>
  <si>
    <t>692</t>
  </si>
  <si>
    <t>15.3</t>
  </si>
  <si>
    <t>021G  :917251:00:------:--</t>
  </si>
  <si>
    <t>21:0801:000531</t>
  </si>
  <si>
    <t>21:0227:000341</t>
  </si>
  <si>
    <t>21:0227:000341:0001:0001:00</t>
  </si>
  <si>
    <t>1620</t>
  </si>
  <si>
    <t>021G  :917252:00:------:--</t>
  </si>
  <si>
    <t>21:0801:000532</t>
  </si>
  <si>
    <t>21:0227:000342</t>
  </si>
  <si>
    <t>21:0227:000342:0001:0001:00</t>
  </si>
  <si>
    <t>1290</t>
  </si>
  <si>
    <t>021G  :917253:00:------:--</t>
  </si>
  <si>
    <t>21:0801:000533</t>
  </si>
  <si>
    <t>21:0227:000343</t>
  </si>
  <si>
    <t>21:0227:000343:0001:0001:00</t>
  </si>
  <si>
    <t>4850</t>
  </si>
  <si>
    <t>021G  :917254:00:------:--</t>
  </si>
  <si>
    <t>21:0801:000534</t>
  </si>
  <si>
    <t>21:0227:000344</t>
  </si>
  <si>
    <t>21:0227:000344:0001:0001:00</t>
  </si>
  <si>
    <t>9200</t>
  </si>
  <si>
    <t>5.4</t>
  </si>
  <si>
    <t>24.3</t>
  </si>
  <si>
    <t>021G  :917255:00:------:--</t>
  </si>
  <si>
    <t>21:0801:000535</t>
  </si>
  <si>
    <t>21:0227:000345</t>
  </si>
  <si>
    <t>21:0227:000345:0001:0001:00</t>
  </si>
  <si>
    <t>736</t>
  </si>
  <si>
    <t>27.6</t>
  </si>
  <si>
    <t>021G  :917256:00:------:--</t>
  </si>
  <si>
    <t>21:0801:000536</t>
  </si>
  <si>
    <t>21:0227:000346</t>
  </si>
  <si>
    <t>21:0227:000346:0001:0001:00</t>
  </si>
  <si>
    <t>920</t>
  </si>
  <si>
    <t>11.4</t>
  </si>
  <si>
    <t>021G  :917257:00:------:--</t>
  </si>
  <si>
    <t>21:0801:000537</t>
  </si>
  <si>
    <t>21:0227:000347</t>
  </si>
  <si>
    <t>21:0227:000347:0001:0001:00</t>
  </si>
  <si>
    <t>021G  :917258:00:------:--</t>
  </si>
  <si>
    <t>21:0801:000538</t>
  </si>
  <si>
    <t>21:0227:000348</t>
  </si>
  <si>
    <t>21:0227:000348:0001:0001:00</t>
  </si>
  <si>
    <t>021G  :917259:00:------:--</t>
  </si>
  <si>
    <t>21:0801:000539</t>
  </si>
  <si>
    <t>21:0227:000349</t>
  </si>
  <si>
    <t>21:0227:000349:0001:0001:00</t>
  </si>
  <si>
    <t>19.9</t>
  </si>
  <si>
    <t>021G  :917260:00:------:--</t>
  </si>
  <si>
    <t>21:0801:000540</t>
  </si>
  <si>
    <t>21:0227:000350</t>
  </si>
  <si>
    <t>21:0227:000350:0001:0001:00</t>
  </si>
  <si>
    <t>021G  :917262:00:------:--</t>
  </si>
  <si>
    <t>21:0801:000541</t>
  </si>
  <si>
    <t>21:0227:000351</t>
  </si>
  <si>
    <t>21:0227:000351:0001:0001:00</t>
  </si>
  <si>
    <t>683</t>
  </si>
  <si>
    <t>021G  :917263:00:------:--</t>
  </si>
  <si>
    <t>21:0801:000542</t>
  </si>
  <si>
    <t>21:0227:000352</t>
  </si>
  <si>
    <t>21:0227:000352:0001:0001:00</t>
  </si>
  <si>
    <t>021G  :917264:00:------:--</t>
  </si>
  <si>
    <t>21:0801:000543</t>
  </si>
  <si>
    <t>21:0227:000353</t>
  </si>
  <si>
    <t>21:0227:000353:0001:0001:00</t>
  </si>
  <si>
    <t>78.7</t>
  </si>
  <si>
    <t>021G  :917265:00:------:--</t>
  </si>
  <si>
    <t>21:0801:000544</t>
  </si>
  <si>
    <t>21:0227:000354</t>
  </si>
  <si>
    <t>21:0227:000354:0001:0001:00</t>
  </si>
  <si>
    <t>45.4</t>
  </si>
  <si>
    <t>021G  :917267:10:------:--</t>
  </si>
  <si>
    <t>21:0801:000545</t>
  </si>
  <si>
    <t>21:0227:000355</t>
  </si>
  <si>
    <t>21:0227:000355:0001:0001:00</t>
  </si>
  <si>
    <t>021G  :917268:20:917267:10</t>
  </si>
  <si>
    <t>21:0801:000546</t>
  </si>
  <si>
    <t>21:0227:000355:0002:0001:00</t>
  </si>
  <si>
    <t>148</t>
  </si>
  <si>
    <t>25.1</t>
  </si>
  <si>
    <t>021G  :917269:00:------:--</t>
  </si>
  <si>
    <t>21:0801:000547</t>
  </si>
  <si>
    <t>21:0227:000356</t>
  </si>
  <si>
    <t>21:0227:000356:0001:0001:00</t>
  </si>
  <si>
    <t>32.1</t>
  </si>
  <si>
    <t>021G  :917270:00:------:--</t>
  </si>
  <si>
    <t>21:0801:000548</t>
  </si>
  <si>
    <t>21:0227:000357</t>
  </si>
  <si>
    <t>21:0227:000357:0001:0001:00</t>
  </si>
  <si>
    <t>4780</t>
  </si>
  <si>
    <t>021G  :917271:00:------:--</t>
  </si>
  <si>
    <t>21:0801:000549</t>
  </si>
  <si>
    <t>21:0227:000358</t>
  </si>
  <si>
    <t>21:0227:000358:0001:0001:00</t>
  </si>
  <si>
    <t>021G  :917272:00:------:--</t>
  </si>
  <si>
    <t>21:0801:000550</t>
  </si>
  <si>
    <t>21:0227:000359</t>
  </si>
  <si>
    <t>21:0227:000359:0001:0001:00</t>
  </si>
  <si>
    <t>276</t>
  </si>
  <si>
    <t>49.6</t>
  </si>
  <si>
    <t>021G  :917273:00:------:--</t>
  </si>
  <si>
    <t>21:0801:000551</t>
  </si>
  <si>
    <t>21:0227:000360</t>
  </si>
  <si>
    <t>21:0227:000360:0001:0001:00</t>
  </si>
  <si>
    <t>688</t>
  </si>
  <si>
    <t>29.2</t>
  </si>
  <si>
    <t>021G  :917274:00:------:--</t>
  </si>
  <si>
    <t>21:0801:000552</t>
  </si>
  <si>
    <t>21:0227:000361</t>
  </si>
  <si>
    <t>21:0227:000361:0001:0001:00</t>
  </si>
  <si>
    <t>2020</t>
  </si>
  <si>
    <t>021G  :917275:00:------:--</t>
  </si>
  <si>
    <t>21:0801:000553</t>
  </si>
  <si>
    <t>21:0227:000362</t>
  </si>
  <si>
    <t>21:0227:000362:0001:0001:00</t>
  </si>
  <si>
    <t>166</t>
  </si>
  <si>
    <t>021G  :917276:00:------:--</t>
  </si>
  <si>
    <t>21:0801:000554</t>
  </si>
  <si>
    <t>21:0227:000363</t>
  </si>
  <si>
    <t>21:0227:000363:0001:0001:00</t>
  </si>
  <si>
    <t>021G  :917277:00:------:--</t>
  </si>
  <si>
    <t>21:0801:000555</t>
  </si>
  <si>
    <t>21:0227:000364</t>
  </si>
  <si>
    <t>21:0227:000364:0001:0001:00</t>
  </si>
  <si>
    <t>3680</t>
  </si>
  <si>
    <t>47.2</t>
  </si>
  <si>
    <t>021G  :917278:00:------:--</t>
  </si>
  <si>
    <t>21:0801:000556</t>
  </si>
  <si>
    <t>21:0227:000365</t>
  </si>
  <si>
    <t>21:0227:000365:0001:0001:00</t>
  </si>
  <si>
    <t>42.3</t>
  </si>
  <si>
    <t>021G  :917279:00:------:--</t>
  </si>
  <si>
    <t>21:0801:000557</t>
  </si>
  <si>
    <t>21:0227:000366</t>
  </si>
  <si>
    <t>21:0227:000366:0001:0001:00</t>
  </si>
  <si>
    <t>0.45</t>
  </si>
  <si>
    <t>68.9</t>
  </si>
  <si>
    <t>021G  :917280:00:------:--</t>
  </si>
  <si>
    <t>21:0801:000558</t>
  </si>
  <si>
    <t>21:0227:000367</t>
  </si>
  <si>
    <t>21:0227:000367:0001:0001:00</t>
  </si>
  <si>
    <t>1930</t>
  </si>
  <si>
    <t>28.6</t>
  </si>
  <si>
    <t>021G  :917282:10:------:--</t>
  </si>
  <si>
    <t>21:0801:000559</t>
  </si>
  <si>
    <t>21:0227:000368</t>
  </si>
  <si>
    <t>21:0227:000368:0001:0001:00</t>
  </si>
  <si>
    <t>021G  :917283:20:917282:10</t>
  </si>
  <si>
    <t>21:0801:000560</t>
  </si>
  <si>
    <t>21:0227:000368:0002:0001:00</t>
  </si>
  <si>
    <t>36.9</t>
  </si>
  <si>
    <t>021G  :917284:00:------:--</t>
  </si>
  <si>
    <t>21:0801:000561</t>
  </si>
  <si>
    <t>21:0227:000369</t>
  </si>
  <si>
    <t>21:0227:000369:0001:0001:00</t>
  </si>
  <si>
    <t>686</t>
  </si>
  <si>
    <t>021G  :917285:00:------:--</t>
  </si>
  <si>
    <t>21:0801:000562</t>
  </si>
  <si>
    <t>21:0227:000370</t>
  </si>
  <si>
    <t>21:0227:000370:0001:0001:00</t>
  </si>
  <si>
    <t>73.3</t>
  </si>
  <si>
    <t>021G  :917286:00:------:--</t>
  </si>
  <si>
    <t>21:0801:000563</t>
  </si>
  <si>
    <t>21:0227:000371</t>
  </si>
  <si>
    <t>21:0227:000371:0001:0001:00</t>
  </si>
  <si>
    <t>0.25</t>
  </si>
  <si>
    <t>91.5</t>
  </si>
  <si>
    <t>021G  :917287:00:------:--</t>
  </si>
  <si>
    <t>21:0801:000564</t>
  </si>
  <si>
    <t>21:0227:000372</t>
  </si>
  <si>
    <t>21:0227:000372:0001:0001:00</t>
  </si>
  <si>
    <t>437</t>
  </si>
  <si>
    <t>021G  :917288:00:------:--</t>
  </si>
  <si>
    <t>21:0801:000565</t>
  </si>
  <si>
    <t>21:0227:000373</t>
  </si>
  <si>
    <t>21:0227:000373:0001:0001:00</t>
  </si>
  <si>
    <t>021G  :917289:00:------:--</t>
  </si>
  <si>
    <t>21:0801:000566</t>
  </si>
  <si>
    <t>21:0227:000374</t>
  </si>
  <si>
    <t>21:0227:000374:0001:0001:00</t>
  </si>
  <si>
    <t>265</t>
  </si>
  <si>
    <t>021G  :917290:00:------:--</t>
  </si>
  <si>
    <t>21:0801:000567</t>
  </si>
  <si>
    <t>21:0227:000375</t>
  </si>
  <si>
    <t>21:0227:000375:0001:0001:00</t>
  </si>
  <si>
    <t>021G  :917291:00:------:--</t>
  </si>
  <si>
    <t>21:0801:000568</t>
  </si>
  <si>
    <t>21:0227:000376</t>
  </si>
  <si>
    <t>21:0227:000376:0001:0001:00</t>
  </si>
  <si>
    <t>021G  :917292:00:------:--</t>
  </si>
  <si>
    <t>21:0801:000569</t>
  </si>
  <si>
    <t>21:0227:000377</t>
  </si>
  <si>
    <t>21:0227:000377:0001:0001:00</t>
  </si>
  <si>
    <t>87.4</t>
  </si>
  <si>
    <t>021G  :917293:00:------:--</t>
  </si>
  <si>
    <t>21:0801:000570</t>
  </si>
  <si>
    <t>21:0227:000378</t>
  </si>
  <si>
    <t>21:0227:000378:0001:0001:00</t>
  </si>
  <si>
    <t>212</t>
  </si>
  <si>
    <t>021G  :917294:00:------:--</t>
  </si>
  <si>
    <t>21:0801:000571</t>
  </si>
  <si>
    <t>21:0227:000379</t>
  </si>
  <si>
    <t>21:0227:000379:0001:0001:00</t>
  </si>
  <si>
    <t>021G  :917295:00:------:--</t>
  </si>
  <si>
    <t>21:0801:000572</t>
  </si>
  <si>
    <t>21:0227:000380</t>
  </si>
  <si>
    <t>21:0227:000380:0001:0001:00</t>
  </si>
  <si>
    <t>021G  :917296:00:------:--</t>
  </si>
  <si>
    <t>21:0801:000573</t>
  </si>
  <si>
    <t>21:0227:000381</t>
  </si>
  <si>
    <t>21:0227:000381:0001:0001:00</t>
  </si>
  <si>
    <t>461</t>
  </si>
  <si>
    <t>0.65</t>
  </si>
  <si>
    <t>19.4</t>
  </si>
  <si>
    <t>021G  :917297:00:------:--</t>
  </si>
  <si>
    <t>21:0801:000574</t>
  </si>
  <si>
    <t>21:0227:000382</t>
  </si>
  <si>
    <t>21:0227:000382:0001:0001:00</t>
  </si>
  <si>
    <t>562</t>
  </si>
  <si>
    <t>34.6</t>
  </si>
  <si>
    <t>021G  :917299:00:------:--</t>
  </si>
  <si>
    <t>21:0801:000575</t>
  </si>
  <si>
    <t>21:0227:000383</t>
  </si>
  <si>
    <t>21:0227:000383:0001:0001:00</t>
  </si>
  <si>
    <t>4.7</t>
  </si>
  <si>
    <t>021G  :917300:00:------:--</t>
  </si>
  <si>
    <t>21:0801:000576</t>
  </si>
  <si>
    <t>21:0227:000384</t>
  </si>
  <si>
    <t>21:0227:000384:0001:0001:00</t>
  </si>
  <si>
    <t>021G  :917302:10:------:--</t>
  </si>
  <si>
    <t>21:0801:000577</t>
  </si>
  <si>
    <t>21:0227:000385</t>
  </si>
  <si>
    <t>21:0227:000385:0001:0001:00</t>
  </si>
  <si>
    <t>6800</t>
  </si>
  <si>
    <t>021G  :917303:20:917302:10</t>
  </si>
  <si>
    <t>21:0801:000578</t>
  </si>
  <si>
    <t>21:0227:000385:0002:0001:00</t>
  </si>
  <si>
    <t>2320</t>
  </si>
  <si>
    <t>021G  :917304:00:------:--</t>
  </si>
  <si>
    <t>21:0801:000579</t>
  </si>
  <si>
    <t>21:0227:000386</t>
  </si>
  <si>
    <t>21:0227:000386:0001:0001:00</t>
  </si>
  <si>
    <t>107</t>
  </si>
  <si>
    <t>54.3</t>
  </si>
  <si>
    <t>021G  :917305:00:------:--</t>
  </si>
  <si>
    <t>21:0801:000580</t>
  </si>
  <si>
    <t>21:0227:000387</t>
  </si>
  <si>
    <t>21:0227:000387:0001:0001:00</t>
  </si>
  <si>
    <t>571</t>
  </si>
  <si>
    <t>44.6</t>
  </si>
  <si>
    <t>021G  :917306:00:------:--</t>
  </si>
  <si>
    <t>21:0801:000581</t>
  </si>
  <si>
    <t>21:0227:000388</t>
  </si>
  <si>
    <t>21:0227:000388:0001:0001:00</t>
  </si>
  <si>
    <t>021G  :917307:00:------:--</t>
  </si>
  <si>
    <t>21:0801:000582</t>
  </si>
  <si>
    <t>21:0227:000389</t>
  </si>
  <si>
    <t>21:0227:000389:0001:0001:00</t>
  </si>
  <si>
    <t>4010</t>
  </si>
  <si>
    <t>29.6</t>
  </si>
  <si>
    <t>021G  :917308:00:------:--</t>
  </si>
  <si>
    <t>21:0801:000583</t>
  </si>
  <si>
    <t>21:0227:000390</t>
  </si>
  <si>
    <t>21:0227:000390:0001:0001:00</t>
  </si>
  <si>
    <t>4280</t>
  </si>
  <si>
    <t>24.5</t>
  </si>
  <si>
    <t>021G  :917309:00:------:--</t>
  </si>
  <si>
    <t>21:0801:000584</t>
  </si>
  <si>
    <t>21:0227:000391</t>
  </si>
  <si>
    <t>21:0227:000391:0001:0001:00</t>
  </si>
  <si>
    <t>512</t>
  </si>
  <si>
    <t>021G  :917310:00:------:--</t>
  </si>
  <si>
    <t>21:0801:000585</t>
  </si>
  <si>
    <t>21:0225:000161</t>
  </si>
  <si>
    <t>21:0225:000161:0001:0001:00</t>
  </si>
  <si>
    <t>021G  :917311:00:------:--</t>
  </si>
  <si>
    <t>21:0801:000586</t>
  </si>
  <si>
    <t>21:0225:000162</t>
  </si>
  <si>
    <t>21:0225:000162:0001:0001:00</t>
  </si>
  <si>
    <t>021G  :917313:00:------:--</t>
  </si>
  <si>
    <t>21:0801:000587</t>
  </si>
  <si>
    <t>21:0225:000163</t>
  </si>
  <si>
    <t>21:0225:000163:0001:0001:00</t>
  </si>
  <si>
    <t>321</t>
  </si>
  <si>
    <t>021G  :917314:00:------:--</t>
  </si>
  <si>
    <t>21:0801:000588</t>
  </si>
  <si>
    <t>21:0225:000164</t>
  </si>
  <si>
    <t>21:0225:000164:0001:0001:00</t>
  </si>
  <si>
    <t>223</t>
  </si>
  <si>
    <t>021G  :917315:00:------:--</t>
  </si>
  <si>
    <t>21:0801:000589</t>
  </si>
  <si>
    <t>21:0225:000165</t>
  </si>
  <si>
    <t>21:0225:000165:0001:0001:00</t>
  </si>
  <si>
    <t>1920</t>
  </si>
  <si>
    <t>18.5</t>
  </si>
  <si>
    <t>021G  :917316:00:------:--</t>
  </si>
  <si>
    <t>21:0801:000590</t>
  </si>
  <si>
    <t>21:0225:000166</t>
  </si>
  <si>
    <t>21:0225:000166:0001:0001:00</t>
  </si>
  <si>
    <t>021G  :917317:00:------:--</t>
  </si>
  <si>
    <t>21:0801:000591</t>
  </si>
  <si>
    <t>21:0227:000392</t>
  </si>
  <si>
    <t>21:0227:000392:0001:0001:00</t>
  </si>
  <si>
    <t>81.7</t>
  </si>
  <si>
    <t>021G  :917318:00:------:--</t>
  </si>
  <si>
    <t>21:0801:000592</t>
  </si>
  <si>
    <t>21:0227:000393</t>
  </si>
  <si>
    <t>21:0227:000393:0001:0001:00</t>
  </si>
  <si>
    <t>021G  :917319:00:------:--</t>
  </si>
  <si>
    <t>21:0801:000593</t>
  </si>
  <si>
    <t>21:0227:000394</t>
  </si>
  <si>
    <t>21:0227:000394:0001:0001:00</t>
  </si>
  <si>
    <t>021G  :917320:00:------:--</t>
  </si>
  <si>
    <t>21:0801:000594</t>
  </si>
  <si>
    <t>21:0227:000395</t>
  </si>
  <si>
    <t>21:0227:000395:0001:0001:00</t>
  </si>
  <si>
    <t>021G  :917322:00:------:--</t>
  </si>
  <si>
    <t>21:0801:000595</t>
  </si>
  <si>
    <t>21:0227:000396</t>
  </si>
  <si>
    <t>21:0227:000396:0001:0001:00</t>
  </si>
  <si>
    <t>47.3</t>
  </si>
  <si>
    <t>021G  :917324:00:------:--</t>
  </si>
  <si>
    <t>21:0801:000596</t>
  </si>
  <si>
    <t>21:0227:000397</t>
  </si>
  <si>
    <t>21:0227:000397:0001:0001:00</t>
  </si>
  <si>
    <t>30000</t>
  </si>
  <si>
    <t>021G  :917325:10:------:--</t>
  </si>
  <si>
    <t>21:0801:000597</t>
  </si>
  <si>
    <t>21:0227:000398</t>
  </si>
  <si>
    <t>21:0227:000398:0001:0001:00</t>
  </si>
  <si>
    <t>021G  :917326:20:917325:10</t>
  </si>
  <si>
    <t>21:0801:000598</t>
  </si>
  <si>
    <t>21:0227:000398:0002:0001:00</t>
  </si>
  <si>
    <t>021G  :917327:00:------:--</t>
  </si>
  <si>
    <t>21:0801:000599</t>
  </si>
  <si>
    <t>21:0227:000399</t>
  </si>
  <si>
    <t>21:0227:000399:0001:0001:00</t>
  </si>
  <si>
    <t>021G  :917328:00:------:--</t>
  </si>
  <si>
    <t>21:0801:000600</t>
  </si>
  <si>
    <t>21:0227:000400</t>
  </si>
  <si>
    <t>21:0227:000400:0001:0001:00</t>
  </si>
  <si>
    <t>441</t>
  </si>
  <si>
    <t>21.6</t>
  </si>
  <si>
    <t>021G  :917329:00:------:--</t>
  </si>
  <si>
    <t>21:0801:000601</t>
  </si>
  <si>
    <t>21:0227:000401</t>
  </si>
  <si>
    <t>21:0227:000401:0001:0001:00</t>
  </si>
  <si>
    <t>021G  :917330:00:------:--</t>
  </si>
  <si>
    <t>21:0801:000602</t>
  </si>
  <si>
    <t>21:0227:000402</t>
  </si>
  <si>
    <t>21:0227:000402:0001:0001:00</t>
  </si>
  <si>
    <t>021G  :917331:00:------:--</t>
  </si>
  <si>
    <t>21:0801:000603</t>
  </si>
  <si>
    <t>21:0227:000403</t>
  </si>
  <si>
    <t>21:0227:000403:0001:0001:00</t>
  </si>
  <si>
    <t>119</t>
  </si>
  <si>
    <t>36.7</t>
  </si>
  <si>
    <t>021G  :917332:00:------:--</t>
  </si>
  <si>
    <t>21:0801:000604</t>
  </si>
  <si>
    <t>21:0227:000404</t>
  </si>
  <si>
    <t>21:0227:000404:0001:0001:00</t>
  </si>
  <si>
    <t>115</t>
  </si>
  <si>
    <t>2500</t>
  </si>
  <si>
    <t>021G  :917333:00:------:--</t>
  </si>
  <si>
    <t>21:0801:000605</t>
  </si>
  <si>
    <t>21:0227:000405</t>
  </si>
  <si>
    <t>21:0227:000405:0001:0001:00</t>
  </si>
  <si>
    <t>021G  :917334:00:------:--</t>
  </si>
  <si>
    <t>21:0801:000606</t>
  </si>
  <si>
    <t>21:0227:000406</t>
  </si>
  <si>
    <t>21:0227:000406:0001:0001:00</t>
  </si>
  <si>
    <t>2650</t>
  </si>
  <si>
    <t>021G  :917335:00:------:--</t>
  </si>
  <si>
    <t>21:0801:000607</t>
  </si>
  <si>
    <t>21:0227:000407</t>
  </si>
  <si>
    <t>21:0227:000407:0001:0001:00</t>
  </si>
  <si>
    <t>317</t>
  </si>
  <si>
    <t>021G  :917336:00:------:--</t>
  </si>
  <si>
    <t>21:0801:000608</t>
  </si>
  <si>
    <t>21:0227:000408</t>
  </si>
  <si>
    <t>21:0227:000408:0001:0001:00</t>
  </si>
  <si>
    <t>021G  :917337:00:------:--</t>
  </si>
  <si>
    <t>21:0801:000609</t>
  </si>
  <si>
    <t>21:0227:000409</t>
  </si>
  <si>
    <t>21:0227:000409:0001:0001:00</t>
  </si>
  <si>
    <t>021G  :917338:00:------:--</t>
  </si>
  <si>
    <t>21:0801:000610</t>
  </si>
  <si>
    <t>21:0227:000410</t>
  </si>
  <si>
    <t>21:0227:000410:0001:0001:00</t>
  </si>
  <si>
    <t>348</t>
  </si>
  <si>
    <t>021G  :917339:00:------:--</t>
  </si>
  <si>
    <t>21:0801:000611</t>
  </si>
  <si>
    <t>21:0227:000411</t>
  </si>
  <si>
    <t>21:0227:000411:0001:0001:00</t>
  </si>
  <si>
    <t>021G  :917340:00:------:--</t>
  </si>
  <si>
    <t>21:0801:000612</t>
  </si>
  <si>
    <t>21:0227:000412</t>
  </si>
  <si>
    <t>21:0227:000412:0001:0001:00</t>
  </si>
  <si>
    <t>192</t>
  </si>
  <si>
    <t>021G  :917342:00:------:--</t>
  </si>
  <si>
    <t>21:0801:000613</t>
  </si>
  <si>
    <t>21:0227:000413</t>
  </si>
  <si>
    <t>21:0227:000413:0001:0001:00</t>
  </si>
  <si>
    <t>021G  :917343:00:------:--</t>
  </si>
  <si>
    <t>21:0801:000614</t>
  </si>
  <si>
    <t>21:0227:000414</t>
  </si>
  <si>
    <t>21:0227:000414:0001:0001:00</t>
  </si>
  <si>
    <t>021G  :917344:00:------:--</t>
  </si>
  <si>
    <t>21:0801:000615</t>
  </si>
  <si>
    <t>21:0227:000415</t>
  </si>
  <si>
    <t>21:0227:000415:0001:0001:00</t>
  </si>
  <si>
    <t>141</t>
  </si>
  <si>
    <t>021G  :917345:00:------:--</t>
  </si>
  <si>
    <t>21:0801:000616</t>
  </si>
  <si>
    <t>21:0227:000416</t>
  </si>
  <si>
    <t>21:0227:000416:0001:0001:00</t>
  </si>
  <si>
    <t>0.75</t>
  </si>
  <si>
    <t>021G  :917346:00:------:--</t>
  </si>
  <si>
    <t>21:0801:000617</t>
  </si>
  <si>
    <t>21:0227:000417</t>
  </si>
  <si>
    <t>21:0227:000417:0001:0001:00</t>
  </si>
  <si>
    <t>021G  :917347:00:------:--</t>
  </si>
  <si>
    <t>21:0801:000618</t>
  </si>
  <si>
    <t>21:0227:000418</t>
  </si>
  <si>
    <t>21:0227:000418:0001:0001:00</t>
  </si>
  <si>
    <t>021G  :917348:00:------:--</t>
  </si>
  <si>
    <t>21:0801:000619</t>
  </si>
  <si>
    <t>21:0227:000419</t>
  </si>
  <si>
    <t>21:0227:000419:0001:0001:00</t>
  </si>
  <si>
    <t>021G  :917349:00:------:--</t>
  </si>
  <si>
    <t>21:0801:000620</t>
  </si>
  <si>
    <t>21:0227:000420</t>
  </si>
  <si>
    <t>21:0227:000420:0001:0001:00</t>
  </si>
  <si>
    <t>021G  :917350:10:------:--</t>
  </si>
  <si>
    <t>21:0801:000621</t>
  </si>
  <si>
    <t>21:0227:000421</t>
  </si>
  <si>
    <t>21:0227:000421:0001:0001:00</t>
  </si>
  <si>
    <t>217</t>
  </si>
  <si>
    <t>021G  :917351:20:917350:10</t>
  </si>
  <si>
    <t>21:0801:000622</t>
  </si>
  <si>
    <t>21:0227:000421:0002:0001:00</t>
  </si>
  <si>
    <t>021G  :917352:00:------:--</t>
  </si>
  <si>
    <t>21:0801:000623</t>
  </si>
  <si>
    <t>21:0227:000422</t>
  </si>
  <si>
    <t>21:0227:000422:0001:0001:00</t>
  </si>
  <si>
    <t>021G  :917353:00:------:--</t>
  </si>
  <si>
    <t>21:0801:000624</t>
  </si>
  <si>
    <t>21:0227:000423</t>
  </si>
  <si>
    <t>21:0227:000423:0001:0001:00</t>
  </si>
  <si>
    <t>021G  :917354:00:------:--</t>
  </si>
  <si>
    <t>21:0801:000625</t>
  </si>
  <si>
    <t>21:0227:000424</t>
  </si>
  <si>
    <t>21:0227:000424:0001:0001:00</t>
  </si>
  <si>
    <t>021G  :917356:00:------:--</t>
  </si>
  <si>
    <t>21:0801:000626</t>
  </si>
  <si>
    <t>21:0227:000425</t>
  </si>
  <si>
    <t>21:0227:000425:0001:0001:00</t>
  </si>
  <si>
    <t>021G  :917357:00:------:--</t>
  </si>
  <si>
    <t>21:0801:000627</t>
  </si>
  <si>
    <t>21:0225:000167</t>
  </si>
  <si>
    <t>21:0225:000167:0001:0001:00</t>
  </si>
  <si>
    <t>1090</t>
  </si>
  <si>
    <t>021G  :917358:00:------:--</t>
  </si>
  <si>
    <t>21:0801:000628</t>
  </si>
  <si>
    <t>21:0225:000168</t>
  </si>
  <si>
    <t>21:0225:000168:0001:0001:00</t>
  </si>
  <si>
    <t>649</t>
  </si>
  <si>
    <t>021G  :917359:00:------:--</t>
  </si>
  <si>
    <t>21:0801:000629</t>
  </si>
  <si>
    <t>21:0225:000169</t>
  </si>
  <si>
    <t>21:0225:000169:0001:0001:00</t>
  </si>
  <si>
    <t>021G  :917360:00:------:--</t>
  </si>
  <si>
    <t>21:0801:000630</t>
  </si>
  <si>
    <t>21:0225:000170</t>
  </si>
  <si>
    <t>21:0225:000170:0001:0001:00</t>
  </si>
  <si>
    <t>021G  :917362:00:------:--</t>
  </si>
  <si>
    <t>21:0801:000631</t>
  </si>
  <si>
    <t>21:0225:000171</t>
  </si>
  <si>
    <t>21:0225:000171:0001:0001:00</t>
  </si>
  <si>
    <t>602</t>
  </si>
  <si>
    <t>021G  :917363:10:------:--</t>
  </si>
  <si>
    <t>21:0801:000632</t>
  </si>
  <si>
    <t>21:0225:000172</t>
  </si>
  <si>
    <t>21:0225:000172:0001:0001:00</t>
  </si>
  <si>
    <t>021G  :917364:20:917363:10</t>
  </si>
  <si>
    <t>21:0801:000633</t>
  </si>
  <si>
    <t>21:0225:000172:0002:0001:00</t>
  </si>
  <si>
    <t>021G  :917365:00:------:--</t>
  </si>
  <si>
    <t>21:0801:000634</t>
  </si>
  <si>
    <t>21:0225:000173</t>
  </si>
  <si>
    <t>21:0225:000173:0001:0001:00</t>
  </si>
  <si>
    <t>021G  :917366:00:------:--</t>
  </si>
  <si>
    <t>21:0801:000635</t>
  </si>
  <si>
    <t>21:0225:000174</t>
  </si>
  <si>
    <t>21:0225:000174:0001:0001:00</t>
  </si>
  <si>
    <t>9400</t>
  </si>
  <si>
    <t>35.2</t>
  </si>
  <si>
    <t>021G  :917367:00:------:--</t>
  </si>
  <si>
    <t>21:0801:000636</t>
  </si>
  <si>
    <t>21:0225:000175</t>
  </si>
  <si>
    <t>21:0225:000175:0001:0001:00</t>
  </si>
  <si>
    <t>498</t>
  </si>
  <si>
    <t>021G  :917368:00:------:--</t>
  </si>
  <si>
    <t>21:0801:000637</t>
  </si>
  <si>
    <t>21:0225:000176</t>
  </si>
  <si>
    <t>21:0225:000176:0001:0001:00</t>
  </si>
  <si>
    <t>542</t>
  </si>
  <si>
    <t>021G  :917369:00:------:--</t>
  </si>
  <si>
    <t>21:0801:000638</t>
  </si>
  <si>
    <t>21:0225:000177</t>
  </si>
  <si>
    <t>21:0225:000177:0001:0001:00</t>
  </si>
  <si>
    <t>021G  :917370:00:------:--</t>
  </si>
  <si>
    <t>21:0801:000639</t>
  </si>
  <si>
    <t>21:0225:000178</t>
  </si>
  <si>
    <t>21:0225:000178:0001:0001:00</t>
  </si>
  <si>
    <t>021G  :917371:00:------:--</t>
  </si>
  <si>
    <t>21:0801:000640</t>
  </si>
  <si>
    <t>21:0225:000179</t>
  </si>
  <si>
    <t>21:0225:000179:0001:0001:00</t>
  </si>
  <si>
    <t>021G  :917372:00:------:--</t>
  </si>
  <si>
    <t>21:0801:000641</t>
  </si>
  <si>
    <t>21:0225:000180</t>
  </si>
  <si>
    <t>21:0225:000180:0001:0001:00</t>
  </si>
  <si>
    <t>021G  :917373:00:------:--</t>
  </si>
  <si>
    <t>21:0801:000642</t>
  </si>
  <si>
    <t>21:0225:000181</t>
  </si>
  <si>
    <t>21:0225:000181:0001:0001:00</t>
  </si>
  <si>
    <t>574</t>
  </si>
  <si>
    <t>021G  :917375:00:------:--</t>
  </si>
  <si>
    <t>21:0801:000643</t>
  </si>
  <si>
    <t>21:0225:000182</t>
  </si>
  <si>
    <t>21:0225:000182:0001:0001:00</t>
  </si>
  <si>
    <t>021G  :917376:00:------:--</t>
  </si>
  <si>
    <t>21:0801:000644</t>
  </si>
  <si>
    <t>21:0225:000183</t>
  </si>
  <si>
    <t>21:0225:000183:0001:0001:00</t>
  </si>
  <si>
    <t>021G  :917377:00:------:--</t>
  </si>
  <si>
    <t>21:0801:000645</t>
  </si>
  <si>
    <t>21:0225:000184</t>
  </si>
  <si>
    <t>21:0225:000184:0001:0001:00</t>
  </si>
  <si>
    <t>1450</t>
  </si>
  <si>
    <t>021G  :917378:00:------:--</t>
  </si>
  <si>
    <t>21:0801:000646</t>
  </si>
  <si>
    <t>21:0225:000185</t>
  </si>
  <si>
    <t>21:0225:000185:0001:0001:00</t>
  </si>
  <si>
    <t>021G  :917379:00:------:--</t>
  </si>
  <si>
    <t>21:0801:000647</t>
  </si>
  <si>
    <t>21:0225:000186</t>
  </si>
  <si>
    <t>21:0225:000186:0001:0001:00</t>
  </si>
  <si>
    <t>475</t>
  </si>
  <si>
    <t>50.9</t>
  </si>
  <si>
    <t>021G  :917380:00:------:--</t>
  </si>
  <si>
    <t>21:0801:000648</t>
  </si>
  <si>
    <t>21:0225:000187</t>
  </si>
  <si>
    <t>21:0225:000187:0001:0001:00</t>
  </si>
  <si>
    <t>214</t>
  </si>
  <si>
    <t>6600</t>
  </si>
  <si>
    <t>021G  :917382:10:------:--</t>
  </si>
  <si>
    <t>21:0801:000649</t>
  </si>
  <si>
    <t>21:0225:000188</t>
  </si>
  <si>
    <t>21:0225:000188:0001:0001:00</t>
  </si>
  <si>
    <t>021G  :917383:20:917382:10</t>
  </si>
  <si>
    <t>21:0801:000650</t>
  </si>
  <si>
    <t>21:0225:000188:0002:0001:00</t>
  </si>
  <si>
    <t>416</t>
  </si>
  <si>
    <t>021G  :917384:00:------:--</t>
  </si>
  <si>
    <t>21:0801:000651</t>
  </si>
  <si>
    <t>21:0225:000189</t>
  </si>
  <si>
    <t>21:0225:000189:0001:0001:00</t>
  </si>
  <si>
    <t>568</t>
  </si>
  <si>
    <t>021G  :917385:00:------:--</t>
  </si>
  <si>
    <t>21:0801:000652</t>
  </si>
  <si>
    <t>21:0225:000190</t>
  </si>
  <si>
    <t>21:0225:000190:0001:0001:00</t>
  </si>
  <si>
    <t>570</t>
  </si>
  <si>
    <t>021G  :917386:00:------:--</t>
  </si>
  <si>
    <t>21:0801:000653</t>
  </si>
  <si>
    <t>21:0225:000191</t>
  </si>
  <si>
    <t>21:0225:000191:0001:0001:00</t>
  </si>
  <si>
    <t>723</t>
  </si>
  <si>
    <t>021G  :917387:00:------:--</t>
  </si>
  <si>
    <t>21:0801:000654</t>
  </si>
  <si>
    <t>21:0225:000192</t>
  </si>
  <si>
    <t>21:0225:000192:0001:0001:00</t>
  </si>
  <si>
    <t>281</t>
  </si>
  <si>
    <t>021G  :917388:00:------:--</t>
  </si>
  <si>
    <t>21:0801:000655</t>
  </si>
  <si>
    <t>21:0225:000193</t>
  </si>
  <si>
    <t>21:0225:000193:0001:0001:00</t>
  </si>
  <si>
    <t>021G  :917389:00:------:--</t>
  </si>
  <si>
    <t>21:0801:000656</t>
  </si>
  <si>
    <t>21:0225:000194</t>
  </si>
  <si>
    <t>21:0225:000194:0001:0001:00</t>
  </si>
  <si>
    <t>526</t>
  </si>
  <si>
    <t>021G  :917390:00:------:--</t>
  </si>
  <si>
    <t>21:0801:000657</t>
  </si>
  <si>
    <t>21:0225:000195</t>
  </si>
  <si>
    <t>21:0225:000195:0001:0001:00</t>
  </si>
  <si>
    <t>16.1</t>
  </si>
  <si>
    <t>021G  :917391:00:------:--</t>
  </si>
  <si>
    <t>21:0801:000658</t>
  </si>
  <si>
    <t>21:0225:000196</t>
  </si>
  <si>
    <t>21:0225:000196:0001:0001:00</t>
  </si>
  <si>
    <t>25.2</t>
  </si>
  <si>
    <t>021G  :917393:00:------:--</t>
  </si>
  <si>
    <t>21:0801:000659</t>
  </si>
  <si>
    <t>21:0225:000197</t>
  </si>
  <si>
    <t>21:0225:000197:0001:0001:00</t>
  </si>
  <si>
    <t>021G  :917394:00:------:--</t>
  </si>
  <si>
    <t>21:0801:000660</t>
  </si>
  <si>
    <t>21:0225:000198</t>
  </si>
  <si>
    <t>21:0225:000198:0001:0001:00</t>
  </si>
  <si>
    <t>1300</t>
  </si>
  <si>
    <t>16.4</t>
  </si>
  <si>
    <t>021G  :917395:00:------:--</t>
  </si>
  <si>
    <t>21:0801:000661</t>
  </si>
  <si>
    <t>21:0225:000199</t>
  </si>
  <si>
    <t>21:0225:000199:0001:0001:00</t>
  </si>
  <si>
    <t>592</t>
  </si>
  <si>
    <t>021G  :917396:00:------:--</t>
  </si>
  <si>
    <t>21:0801:000662</t>
  </si>
  <si>
    <t>21:0227:000426</t>
  </si>
  <si>
    <t>21:0227:000426:0001:0001:00</t>
  </si>
  <si>
    <t>57.8</t>
  </si>
  <si>
    <t>021G  :917397:00:------:--</t>
  </si>
  <si>
    <t>21:0801:000663</t>
  </si>
  <si>
    <t>21:0227:000427</t>
  </si>
  <si>
    <t>21:0227:000427:0001:0001:00</t>
  </si>
  <si>
    <t>021G  :917398:00:------:--</t>
  </si>
  <si>
    <t>21:0801:000664</t>
  </si>
  <si>
    <t>21:0227:000428</t>
  </si>
  <si>
    <t>21:0227:000428:0001:0001:00</t>
  </si>
  <si>
    <t>021G  :917399:00:------:--</t>
  </si>
  <si>
    <t>21:0801:000665</t>
  </si>
  <si>
    <t>21:0227:000429</t>
  </si>
  <si>
    <t>21:0227:000429:0001:0001:00</t>
  </si>
  <si>
    <t>021G  :917400:00:------:--</t>
  </si>
  <si>
    <t>21:0801:000666</t>
  </si>
  <si>
    <t>21:0225:000200</t>
  </si>
  <si>
    <t>21:0225:000200:0001:0001:00</t>
  </si>
  <si>
    <t>304</t>
  </si>
  <si>
    <t>021G  :917402:00:------:--</t>
  </si>
  <si>
    <t>21:0801:000667</t>
  </si>
  <si>
    <t>21:0225:000201</t>
  </si>
  <si>
    <t>21:0225:000201:0001:0001:00</t>
  </si>
  <si>
    <t>41.8</t>
  </si>
  <si>
    <t>021G  :917403:00:------:--</t>
  </si>
  <si>
    <t>21:0801:000668</t>
  </si>
  <si>
    <t>21:0225:000202</t>
  </si>
  <si>
    <t>21:0225:000202:0001:0001:00</t>
  </si>
  <si>
    <t>4400</t>
  </si>
  <si>
    <t>40.1</t>
  </si>
  <si>
    <t>021G  :917404:10:------:--</t>
  </si>
  <si>
    <t>21:0801:000669</t>
  </si>
  <si>
    <t>21:0225:000203</t>
  </si>
  <si>
    <t>21:0225:000203:0001:0001:00</t>
  </si>
  <si>
    <t>021G  :917405:20:917404:10</t>
  </si>
  <si>
    <t>21:0801:000670</t>
  </si>
  <si>
    <t>21:0225:000203:0002:0001:00</t>
  </si>
  <si>
    <t>113</t>
  </si>
  <si>
    <t>021G  :917406:00:------:--</t>
  </si>
  <si>
    <t>21:0801:000671</t>
  </si>
  <si>
    <t>21:0225:000204</t>
  </si>
  <si>
    <t>21:0225:000204:0001:0001:00</t>
  </si>
  <si>
    <t>417</t>
  </si>
  <si>
    <t>021G  :917408:00:------:--</t>
  </si>
  <si>
    <t>21:0801:000672</t>
  </si>
  <si>
    <t>21:0225:000205</t>
  </si>
  <si>
    <t>21:0225:000205:0001:0001:00</t>
  </si>
  <si>
    <t>021G  :917409:00:------:--</t>
  </si>
  <si>
    <t>21:0801:000673</t>
  </si>
  <si>
    <t>21:0225:000206</t>
  </si>
  <si>
    <t>21:0225:000206:0001:0001:00</t>
  </si>
  <si>
    <t>424</t>
  </si>
  <si>
    <t>021G  :917410:00:------:--</t>
  </si>
  <si>
    <t>21:0801:000674</t>
  </si>
  <si>
    <t>21:0227:000430</t>
  </si>
  <si>
    <t>21:0227:000430:0001:0001:00</t>
  </si>
  <si>
    <t>39.9</t>
  </si>
  <si>
    <t>021G  :917411:00:------:--</t>
  </si>
  <si>
    <t>21:0801:000675</t>
  </si>
  <si>
    <t>21:0227:000431</t>
  </si>
  <si>
    <t>21:0227:000431:0001:0001:00</t>
  </si>
  <si>
    <t>146</t>
  </si>
  <si>
    <t>758</t>
  </si>
  <si>
    <t>021G  :917412:00:------:--</t>
  </si>
  <si>
    <t>21:0801:000676</t>
  </si>
  <si>
    <t>21:0227:000432</t>
  </si>
  <si>
    <t>21:0227:000432:0001:0001:00</t>
  </si>
  <si>
    <t>1530</t>
  </si>
  <si>
    <t>23.2</t>
  </si>
  <si>
    <t>021G  :917413:00:------:--</t>
  </si>
  <si>
    <t>21:0801:000677</t>
  </si>
  <si>
    <t>21:0227:000433</t>
  </si>
  <si>
    <t>21:0227:000433:0001:0001:00</t>
  </si>
  <si>
    <t>021G  :917414:00:------:--</t>
  </si>
  <si>
    <t>21:0801:000678</t>
  </si>
  <si>
    <t>21:0227:000434</t>
  </si>
  <si>
    <t>21:0227:000434:0001:0001:00</t>
  </si>
  <si>
    <t>021G  :917415:00:------:--</t>
  </si>
  <si>
    <t>21:0801:000679</t>
  </si>
  <si>
    <t>21:0227:000435</t>
  </si>
  <si>
    <t>21:0227:000435:0001:0001:00</t>
  </si>
  <si>
    <t>41.9</t>
  </si>
  <si>
    <t>021G  :917416:00:------:--</t>
  </si>
  <si>
    <t>21:0801:000680</t>
  </si>
  <si>
    <t>21:0227:000436</t>
  </si>
  <si>
    <t>21:0227:000436:0001:0001:00</t>
  </si>
  <si>
    <t>021G  :917417:00:------:--</t>
  </si>
  <si>
    <t>21:0801:000681</t>
  </si>
  <si>
    <t>21:0225:000207</t>
  </si>
  <si>
    <t>21:0225:000207:0001:0001:00</t>
  </si>
  <si>
    <t>58.1</t>
  </si>
  <si>
    <t>021G  :917418:00:------:--</t>
  </si>
  <si>
    <t>21:0801:000682</t>
  </si>
  <si>
    <t>21:0227:000437</t>
  </si>
  <si>
    <t>21:0227:000437:0001:0001:00</t>
  </si>
  <si>
    <t>4950</t>
  </si>
  <si>
    <t>29.1</t>
  </si>
  <si>
    <t>021G  :917419:00:------:--</t>
  </si>
  <si>
    <t>21:0801:000683</t>
  </si>
  <si>
    <t>21:0227:000438</t>
  </si>
  <si>
    <t>21:0227:000438:0001:0001:00</t>
  </si>
  <si>
    <t>021G  :917420:00:------:--</t>
  </si>
  <si>
    <t>21:0801:000684</t>
  </si>
  <si>
    <t>21:0227:000439</t>
  </si>
  <si>
    <t>21:0227:000439:0001:0001:00</t>
  </si>
  <si>
    <t>176</t>
  </si>
  <si>
    <t>35.8</t>
  </si>
  <si>
    <t>021G  :917422:00:------:--</t>
  </si>
  <si>
    <t>21:0801:000685</t>
  </si>
  <si>
    <t>21:0227:000440</t>
  </si>
  <si>
    <t>21:0227:000440:0001:0001:00</t>
  </si>
  <si>
    <t>572</t>
  </si>
  <si>
    <t>021G  :917424:00:------:--</t>
  </si>
  <si>
    <t>21:0801:000686</t>
  </si>
  <si>
    <t>21:0227:000441</t>
  </si>
  <si>
    <t>21:0227:000441:0001:0001:00</t>
  </si>
  <si>
    <t>334</t>
  </si>
  <si>
    <t>021G  :917425:00:------:--</t>
  </si>
  <si>
    <t>21:0801:000687</t>
  </si>
  <si>
    <t>21:0227:000442</t>
  </si>
  <si>
    <t>21:0227:000442:0001:0001:00</t>
  </si>
  <si>
    <t>021G  :917426:10:------:--</t>
  </si>
  <si>
    <t>21:0801:000688</t>
  </si>
  <si>
    <t>21:0227:000443</t>
  </si>
  <si>
    <t>21:0227:000443:0001:0001:00</t>
  </si>
  <si>
    <t>021G  :917427:20:917426:10</t>
  </si>
  <si>
    <t>21:0801:000689</t>
  </si>
  <si>
    <t>21:0227:000443:0002:0001:00</t>
  </si>
  <si>
    <t>24.6</t>
  </si>
  <si>
    <t>021G  :917428:00:------:--</t>
  </si>
  <si>
    <t>21:0801:000690</t>
  </si>
  <si>
    <t>21:0227:000444</t>
  </si>
  <si>
    <t>21:0227:000444:0001:0001:00</t>
  </si>
  <si>
    <t>40.4</t>
  </si>
  <si>
    <t>021G  :917429:00:------:--</t>
  </si>
  <si>
    <t>21:0801:000691</t>
  </si>
  <si>
    <t>21:0227:000445</t>
  </si>
  <si>
    <t>21:0227:000445:0001:0001:00</t>
  </si>
  <si>
    <t>6080</t>
  </si>
  <si>
    <t>021G  :917430:00:------:--</t>
  </si>
  <si>
    <t>21:0801:000692</t>
  </si>
  <si>
    <t>21:0227:000446</t>
  </si>
  <si>
    <t>21:0227:000446:0001:0001:00</t>
  </si>
  <si>
    <t>229</t>
  </si>
  <si>
    <t>021G  :917431:00:------:--</t>
  </si>
  <si>
    <t>21:0801:000693</t>
  </si>
  <si>
    <t>21:0227:000447</t>
  </si>
  <si>
    <t>21:0227:000447:0001:0001:00</t>
  </si>
  <si>
    <t>021G  :917432:00:------:--</t>
  </si>
  <si>
    <t>21:0801:000694</t>
  </si>
  <si>
    <t>21:0227:000448</t>
  </si>
  <si>
    <t>21:0227:000448:0001:0001:00</t>
  </si>
  <si>
    <t>39.7</t>
  </si>
  <si>
    <t>021G  :917433:00:------:--</t>
  </si>
  <si>
    <t>21:0801:000695</t>
  </si>
  <si>
    <t>21:0227:000449</t>
  </si>
  <si>
    <t>21:0227:000449:0001:0001:00</t>
  </si>
  <si>
    <t>415</t>
  </si>
  <si>
    <t>16.7</t>
  </si>
  <si>
    <t>021G  :917434:00:------:--</t>
  </si>
  <si>
    <t>21:0801:000696</t>
  </si>
  <si>
    <t>21:0227:000450</t>
  </si>
  <si>
    <t>21:0227:000450:0001:0001:00</t>
  </si>
  <si>
    <t>021G  :917435:00:------:--</t>
  </si>
  <si>
    <t>21:0801:000697</t>
  </si>
  <si>
    <t>21:0227:000451</t>
  </si>
  <si>
    <t>21:0227:000451:0001:0001:00</t>
  </si>
  <si>
    <t>152</t>
  </si>
  <si>
    <t>021G  :917436:00:------:--</t>
  </si>
  <si>
    <t>21:0801:000698</t>
  </si>
  <si>
    <t>21:0227:000452</t>
  </si>
  <si>
    <t>21:0227:000452:0001:0001:00</t>
  </si>
  <si>
    <t>021G  :917437:00:------:--</t>
  </si>
  <si>
    <t>21:0801:000699</t>
  </si>
  <si>
    <t>21:0227:000453</t>
  </si>
  <si>
    <t>21:0227:000453:0001:0001:00</t>
  </si>
  <si>
    <t>1120</t>
  </si>
  <si>
    <t>021G  :917438:00:------:--</t>
  </si>
  <si>
    <t>21:0801:000700</t>
  </si>
  <si>
    <t>21:0227:000454</t>
  </si>
  <si>
    <t>21:0227:000454:0001:0001:00</t>
  </si>
  <si>
    <t>021G  :917439:00:------:--</t>
  </si>
  <si>
    <t>21:0801:000701</t>
  </si>
  <si>
    <t>21:0227:000455</t>
  </si>
  <si>
    <t>21:0227:000455:0001:0001:00</t>
  </si>
  <si>
    <t>021G  :917440:00:------:--</t>
  </si>
  <si>
    <t>21:0801:000702</t>
  </si>
  <si>
    <t>21:0227:000456</t>
  </si>
  <si>
    <t>21:0227:000456:0001:0001:00</t>
  </si>
  <si>
    <t>545</t>
  </si>
  <si>
    <t>10.6</t>
  </si>
  <si>
    <t>021G  :917442:00:------:--</t>
  </si>
  <si>
    <t>21:0801:000703</t>
  </si>
  <si>
    <t>21:0227:000457</t>
  </si>
  <si>
    <t>21:0227:000457:0001:0001:00</t>
  </si>
  <si>
    <t>021G  :917443:10:------:--</t>
  </si>
  <si>
    <t>21:0801:000704</t>
  </si>
  <si>
    <t>21:0227:000458</t>
  </si>
  <si>
    <t>21:0227:000458:0001:0001:00</t>
  </si>
  <si>
    <t>021G  :917444:20:917443:10</t>
  </si>
  <si>
    <t>21:0801:000705</t>
  </si>
  <si>
    <t>21:0227:000458:0002:0001:00</t>
  </si>
  <si>
    <t>55.5</t>
  </si>
  <si>
    <t>021G  :917445:00:------:--</t>
  </si>
  <si>
    <t>21:0801:000706</t>
  </si>
  <si>
    <t>21:0227:000459</t>
  </si>
  <si>
    <t>21:0227:000459:0001:0001:00</t>
  </si>
  <si>
    <t>021G  :917446:00:------:--</t>
  </si>
  <si>
    <t>21:0801:000707</t>
  </si>
  <si>
    <t>21:0227:000460</t>
  </si>
  <si>
    <t>21:0227:000460:0001:0001:00</t>
  </si>
  <si>
    <t>021G  :917447:00:------:--</t>
  </si>
  <si>
    <t>21:0801:000708</t>
  </si>
  <si>
    <t>21:0227:000461</t>
  </si>
  <si>
    <t>21:0227:000461:0001:0001:00</t>
  </si>
  <si>
    <t>021G  :917448:00:------:--</t>
  </si>
  <si>
    <t>21:0801:000709</t>
  </si>
  <si>
    <t>21:0227:000462</t>
  </si>
  <si>
    <t>21:0227:000462:0001:0001:00</t>
  </si>
  <si>
    <t>425</t>
  </si>
  <si>
    <t>021G  :917449:00:------:--</t>
  </si>
  <si>
    <t>21:0801:000710</t>
  </si>
  <si>
    <t>21:0225:000208</t>
  </si>
  <si>
    <t>21:0225:000208:0001:0001:00</t>
  </si>
  <si>
    <t>021G  :917451:00:------:--</t>
  </si>
  <si>
    <t>21:0801:000711</t>
  </si>
  <si>
    <t>21:0225:000209</t>
  </si>
  <si>
    <t>21:0225:000209:0001:0001:00</t>
  </si>
  <si>
    <t>50.8</t>
  </si>
  <si>
    <t>021G  :917452:00:------:--</t>
  </si>
  <si>
    <t>21:0801:000712</t>
  </si>
  <si>
    <t>21:0227:000463</t>
  </si>
  <si>
    <t>21:0227:000463:0001:0001:00</t>
  </si>
  <si>
    <t>021G  :917453:00:------:--</t>
  </si>
  <si>
    <t>21:0801:000713</t>
  </si>
  <si>
    <t>21:0227:000464</t>
  </si>
  <si>
    <t>21:0227:000464:0001:0001:00</t>
  </si>
  <si>
    <t>021G  :917454:00:------:--</t>
  </si>
  <si>
    <t>21:0801:000714</t>
  </si>
  <si>
    <t>21:0227:000465</t>
  </si>
  <si>
    <t>21:0227:000465:0001:0001:00</t>
  </si>
  <si>
    <t>164</t>
  </si>
  <si>
    <t>35.7</t>
  </si>
  <si>
    <t>021G  :917455:00:------:--</t>
  </si>
  <si>
    <t>21:0801:000715</t>
  </si>
  <si>
    <t>21:0227:000466</t>
  </si>
  <si>
    <t>21:0227:000466:0001:0001:00</t>
  </si>
  <si>
    <t>021G  :917456:00:------:--</t>
  </si>
  <si>
    <t>21:0801:000716</t>
  </si>
  <si>
    <t>21:0227:000467</t>
  </si>
  <si>
    <t>21:0227:000467:0001:0001:00</t>
  </si>
  <si>
    <t>021G  :917457:00:------:--</t>
  </si>
  <si>
    <t>21:0801:000717</t>
  </si>
  <si>
    <t>21:0227:000468</t>
  </si>
  <si>
    <t>21:0227:000468:0001:0001:00</t>
  </si>
  <si>
    <t>2220</t>
  </si>
  <si>
    <t>35.4</t>
  </si>
  <si>
    <t>021G  :917458:00:------:--</t>
  </si>
  <si>
    <t>21:0801:000718</t>
  </si>
  <si>
    <t>21:0227:000469</t>
  </si>
  <si>
    <t>21:0227:000469:0001:0001:00</t>
  </si>
  <si>
    <t>569</t>
  </si>
  <si>
    <t>021G  :917459:00:------:--</t>
  </si>
  <si>
    <t>21:0801:000719</t>
  </si>
  <si>
    <t>21:0227:000470</t>
  </si>
  <si>
    <t>21:0227:000470:0001:0001:00</t>
  </si>
  <si>
    <t>122</t>
  </si>
  <si>
    <t>1960</t>
  </si>
  <si>
    <t>22.1</t>
  </si>
  <si>
    <t>021G  :917460:00:------:--</t>
  </si>
  <si>
    <t>21:0801:000720</t>
  </si>
  <si>
    <t>21:0227:000471</t>
  </si>
  <si>
    <t>21:0227:000471:0001:0001:00</t>
  </si>
  <si>
    <t>49.8</t>
  </si>
  <si>
    <t>021G  :917462:00:------:--</t>
  </si>
  <si>
    <t>21:0801:000721</t>
  </si>
  <si>
    <t>21:0225:000210</t>
  </si>
  <si>
    <t>21:0225:000210:0001:0001:00</t>
  </si>
  <si>
    <t>021G  :917464:00:------:--</t>
  </si>
  <si>
    <t>21:0801:000722</t>
  </si>
  <si>
    <t>21:0227:000472</t>
  </si>
  <si>
    <t>21:0227:000472:0001:0001:00</t>
  </si>
  <si>
    <t>021G  :917465:10:------:--</t>
  </si>
  <si>
    <t>21:0801:000723</t>
  </si>
  <si>
    <t>21:0227:000473</t>
  </si>
  <si>
    <t>21:0227:000473:0001:0001:00</t>
  </si>
  <si>
    <t>2260</t>
  </si>
  <si>
    <t>021G  :917466:20:917465:10</t>
  </si>
  <si>
    <t>21:0801:000724</t>
  </si>
  <si>
    <t>21:0227:000473:0002:0001:00</t>
  </si>
  <si>
    <t>308</t>
  </si>
  <si>
    <t>28.1</t>
  </si>
  <si>
    <t>021G  :917467:00:------:--</t>
  </si>
  <si>
    <t>21:0801:000725</t>
  </si>
  <si>
    <t>21:0227:000474</t>
  </si>
  <si>
    <t>21:0227:000474:0001:0001:00</t>
  </si>
  <si>
    <t>555</t>
  </si>
  <si>
    <t>24.9</t>
  </si>
  <si>
    <t>021G  :917468:00:------:--</t>
  </si>
  <si>
    <t>21:0801:000726</t>
  </si>
  <si>
    <t>21:0227:000475</t>
  </si>
  <si>
    <t>21:0227:000475:0001:0001:00</t>
  </si>
  <si>
    <t>021G  :917469:00:------:--</t>
  </si>
  <si>
    <t>21:0801:000727</t>
  </si>
  <si>
    <t>21:0227:000476</t>
  </si>
  <si>
    <t>21:0227:000476:0001:0001:00</t>
  </si>
  <si>
    <t>80.5</t>
  </si>
  <si>
    <t>021G  :917470:00:------:--</t>
  </si>
  <si>
    <t>21:0801:000728</t>
  </si>
  <si>
    <t>21:0227:000477</t>
  </si>
  <si>
    <t>21:0227:000477:0001:0001:00</t>
  </si>
  <si>
    <t>021G  :917471:00:------:--</t>
  </si>
  <si>
    <t>21:0801:000729</t>
  </si>
  <si>
    <t>21:0227:000478</t>
  </si>
  <si>
    <t>21:0227:000478:0001:0001:00</t>
  </si>
  <si>
    <t>021G  :917472:00:------:--</t>
  </si>
  <si>
    <t>21:0801:000730</t>
  </si>
  <si>
    <t>21:0227:000479</t>
  </si>
  <si>
    <t>21:0227:000479:0001:0001:00</t>
  </si>
  <si>
    <t>2520</t>
  </si>
  <si>
    <t>50.1</t>
  </si>
  <si>
    <t>021G  :917473:00:------:--</t>
  </si>
  <si>
    <t>21:0801:000731</t>
  </si>
  <si>
    <t>21:0227:000480</t>
  </si>
  <si>
    <t>21:0227:000480:0001:0001:00</t>
  </si>
  <si>
    <t>227</t>
  </si>
  <si>
    <t>021G  :917474:00:------:--</t>
  </si>
  <si>
    <t>21:0801:000732</t>
  </si>
  <si>
    <t>21:0227:000481</t>
  </si>
  <si>
    <t>21:0227:000481:0001:0001:00</t>
  </si>
  <si>
    <t>2150</t>
  </si>
  <si>
    <t>021J  :911002:00:------:--</t>
  </si>
  <si>
    <t>21:0804:000001</t>
  </si>
  <si>
    <t>21:0226:000001</t>
  </si>
  <si>
    <t>21:0226:000001:0001:0001:00</t>
  </si>
  <si>
    <t>2090</t>
  </si>
  <si>
    <t>021J  :911003:00:------:--</t>
  </si>
  <si>
    <t>21:0804:000002</t>
  </si>
  <si>
    <t>21:0226:000002</t>
  </si>
  <si>
    <t>21:0226:000002:0001:0001:00</t>
  </si>
  <si>
    <t>414</t>
  </si>
  <si>
    <t>021J  :911004:10:------:--</t>
  </si>
  <si>
    <t>21:0804:000003</t>
  </si>
  <si>
    <t>21:0226:000003</t>
  </si>
  <si>
    <t>21:0226:000003:0001:0001:00</t>
  </si>
  <si>
    <t>021J  :911005:20:911004:10</t>
  </si>
  <si>
    <t>21:0804:000004</t>
  </si>
  <si>
    <t>21:0226:000003:0002:0001:00</t>
  </si>
  <si>
    <t>793</t>
  </si>
  <si>
    <t>021J  :911006:00:------:--</t>
  </si>
  <si>
    <t>21:0804:000005</t>
  </si>
  <si>
    <t>21:0226:000004</t>
  </si>
  <si>
    <t>21:0226:000004:0001:0001:00</t>
  </si>
  <si>
    <t>021J  :911007:00:------:--</t>
  </si>
  <si>
    <t>21:0804:000006</t>
  </si>
  <si>
    <t>21:0226:000005</t>
  </si>
  <si>
    <t>21:0226:000005:0001:0001:00</t>
  </si>
  <si>
    <t>021J  :911008:00:------:--</t>
  </si>
  <si>
    <t>21:0804:000007</t>
  </si>
  <si>
    <t>21:0226:000006</t>
  </si>
  <si>
    <t>21:0226:000006:0001:0001:00</t>
  </si>
  <si>
    <t>021J  :911009:00:------:--</t>
  </si>
  <si>
    <t>21:0804:000008</t>
  </si>
  <si>
    <t>21:0226:000007</t>
  </si>
  <si>
    <t>21:0226:000007:0001:0001:00</t>
  </si>
  <si>
    <t>3490</t>
  </si>
  <si>
    <t>021J  :911010:00:------:--</t>
  </si>
  <si>
    <t>21:0804:000009</t>
  </si>
  <si>
    <t>21:0226:000008</t>
  </si>
  <si>
    <t>21:0226:000008:0001:0001:00</t>
  </si>
  <si>
    <t>255</t>
  </si>
  <si>
    <t>021J  :911011:00:------:--</t>
  </si>
  <si>
    <t>21:0804:000010</t>
  </si>
  <si>
    <t>21:0226:000009</t>
  </si>
  <si>
    <t>21:0226:000009:0001:0001:00</t>
  </si>
  <si>
    <t>3070</t>
  </si>
  <si>
    <t>021J  :911012:00:------:--</t>
  </si>
  <si>
    <t>21:0804:000011</t>
  </si>
  <si>
    <t>21:0226:000010</t>
  </si>
  <si>
    <t>21:0226:000010:0001:0001:00</t>
  </si>
  <si>
    <t>2840</t>
  </si>
  <si>
    <t>021J  :911013:00:------:--</t>
  </si>
  <si>
    <t>21:0804:000012</t>
  </si>
  <si>
    <t>21:0226:000011</t>
  </si>
  <si>
    <t>21:0226:000011:0001:0001:00</t>
  </si>
  <si>
    <t>55.4</t>
  </si>
  <si>
    <t>021J  :911014:00:------:--</t>
  </si>
  <si>
    <t>21:0804:000013</t>
  </si>
  <si>
    <t>21:0226:000012</t>
  </si>
  <si>
    <t>21:0226:000012:0001:0001:00</t>
  </si>
  <si>
    <t>021J  :911015:00:------:--</t>
  </si>
  <si>
    <t>21:0804:000014</t>
  </si>
  <si>
    <t>21:0226:000013</t>
  </si>
  <si>
    <t>21:0226:000013:0001:0001:00</t>
  </si>
  <si>
    <t>71.5</t>
  </si>
  <si>
    <t>021J  :911016:00:------:--</t>
  </si>
  <si>
    <t>21:0804:000015</t>
  </si>
  <si>
    <t>21:0226:000014</t>
  </si>
  <si>
    <t>21:0226:000014:0001:0001:00</t>
  </si>
  <si>
    <t>021J  :911018:00:------:--</t>
  </si>
  <si>
    <t>21:0804:000016</t>
  </si>
  <si>
    <t>21:0226:000015</t>
  </si>
  <si>
    <t>21:0226:000015:0001:0001:00</t>
  </si>
  <si>
    <t>021J  :911019:00:------:--</t>
  </si>
  <si>
    <t>21:0804:000017</t>
  </si>
  <si>
    <t>21:0226:000016</t>
  </si>
  <si>
    <t>21:0226:000016:0001:0001:00</t>
  </si>
  <si>
    <t>66.7</t>
  </si>
  <si>
    <t>021J  :911020:00:------:--</t>
  </si>
  <si>
    <t>21:0804:000018</t>
  </si>
  <si>
    <t>21:0226:000017</t>
  </si>
  <si>
    <t>21:0226:000017:0001:0001:00</t>
  </si>
  <si>
    <t>021J  :911022:00:------:--</t>
  </si>
  <si>
    <t>21:0804:000019</t>
  </si>
  <si>
    <t>21:0226:000018</t>
  </si>
  <si>
    <t>21:0226:000018:0001:0001:00</t>
  </si>
  <si>
    <t>021J  :911023:00:------:--</t>
  </si>
  <si>
    <t>21:0804:000020</t>
  </si>
  <si>
    <t>21:0226:000019</t>
  </si>
  <si>
    <t>21:0226:000019:0001:0001:00</t>
  </si>
  <si>
    <t>1730</t>
  </si>
  <si>
    <t>021J  :911024:00:------:--</t>
  </si>
  <si>
    <t>21:0804:000021</t>
  </si>
  <si>
    <t>21:0226:000020</t>
  </si>
  <si>
    <t>21:0226:000020:0001:0001:00</t>
  </si>
  <si>
    <t>6900</t>
  </si>
  <si>
    <t>34.8</t>
  </si>
  <si>
    <t>021J  :911026:10:------:--</t>
  </si>
  <si>
    <t>21:0804:000022</t>
  </si>
  <si>
    <t>21:0226:000021</t>
  </si>
  <si>
    <t>21:0226:000021:0001:0001:00</t>
  </si>
  <si>
    <t>021J  :911027:20:911026:10</t>
  </si>
  <si>
    <t>21:0804:000023</t>
  </si>
  <si>
    <t>21:0226:000021:0002:0001:00</t>
  </si>
  <si>
    <t>448</t>
  </si>
  <si>
    <t>021J  :911028:00:------:--</t>
  </si>
  <si>
    <t>21:0804:000024</t>
  </si>
  <si>
    <t>21:0226:000022</t>
  </si>
  <si>
    <t>21:0226:000022:0001:0001:00</t>
  </si>
  <si>
    <t>021J  :911029:00:------:--</t>
  </si>
  <si>
    <t>21:0804:000025</t>
  </si>
  <si>
    <t>21:0226:000023</t>
  </si>
  <si>
    <t>21:0226:000023:0001:0001:00</t>
  </si>
  <si>
    <t>021J  :911030:00:------:--</t>
  </si>
  <si>
    <t>21:0804:000026</t>
  </si>
  <si>
    <t>21:0226:000024</t>
  </si>
  <si>
    <t>21:0226:000024:0001:0001:00</t>
  </si>
  <si>
    <t>021J  :911031:00:------:--</t>
  </si>
  <si>
    <t>21:0804:000027</t>
  </si>
  <si>
    <t>21:0226:000025</t>
  </si>
  <si>
    <t>21:0226:000025:0001:0001:00</t>
  </si>
  <si>
    <t>5920</t>
  </si>
  <si>
    <t>021J  :911032:00:------:--</t>
  </si>
  <si>
    <t>21:0804:000028</t>
  </si>
  <si>
    <t>21:0226:000026</t>
  </si>
  <si>
    <t>21:0226:000026:0001:0001:00</t>
  </si>
  <si>
    <t>021J  :911033:00:------:--</t>
  </si>
  <si>
    <t>21:0804:000029</t>
  </si>
  <si>
    <t>21:0226:000027</t>
  </si>
  <si>
    <t>21:0226:000027:0001:0001:00</t>
  </si>
  <si>
    <t>021J  :911034:00:------:--</t>
  </si>
  <si>
    <t>21:0804:000030</t>
  </si>
  <si>
    <t>21:0226:000028</t>
  </si>
  <si>
    <t>21:0226:000028:0001:0001:00</t>
  </si>
  <si>
    <t>19.6</t>
  </si>
  <si>
    <t>021J  :911035:00:------:--</t>
  </si>
  <si>
    <t>21:0804:000031</t>
  </si>
  <si>
    <t>21:0226:000029</t>
  </si>
  <si>
    <t>21:0226:000029:0001:0001:00</t>
  </si>
  <si>
    <t>021J  :911036:00:------:--</t>
  </si>
  <si>
    <t>21:0804:000032</t>
  </si>
  <si>
    <t>21:0226:000030</t>
  </si>
  <si>
    <t>21:0226:000030:0001:0001:00</t>
  </si>
  <si>
    <t>2900</t>
  </si>
  <si>
    <t>021J  :911037:00:------:--</t>
  </si>
  <si>
    <t>21:0804:000033</t>
  </si>
  <si>
    <t>21:0226:000031</t>
  </si>
  <si>
    <t>21:0226:000031:0001:0001:00</t>
  </si>
  <si>
    <t>021J  :911038:00:------:--</t>
  </si>
  <si>
    <t>21:0804:000034</t>
  </si>
  <si>
    <t>21:0226:000032</t>
  </si>
  <si>
    <t>21:0226:000032:0001:0001:00</t>
  </si>
  <si>
    <t>021J  :911039:00:------:--</t>
  </si>
  <si>
    <t>21:0804:000035</t>
  </si>
  <si>
    <t>21:0226:000033</t>
  </si>
  <si>
    <t>21:0226:000033:0001:0001:00</t>
  </si>
  <si>
    <t>021J  :911040:00:------:--</t>
  </si>
  <si>
    <t>21:0804:000036</t>
  </si>
  <si>
    <t>21:0226:000034</t>
  </si>
  <si>
    <t>21:0226:000034:0001:0001:00</t>
  </si>
  <si>
    <t>1580</t>
  </si>
  <si>
    <t>021J  :911042:00:------:--</t>
  </si>
  <si>
    <t>21:0804:000037</t>
  </si>
  <si>
    <t>21:0226:000035</t>
  </si>
  <si>
    <t>21:0226:000035:0001:0001:00</t>
  </si>
  <si>
    <t>021J  :911043:00:------:--</t>
  </si>
  <si>
    <t>21:0804:000038</t>
  </si>
  <si>
    <t>21:0226:000036</t>
  </si>
  <si>
    <t>21:0226:000036:0001:0001:00</t>
  </si>
  <si>
    <t>3530</t>
  </si>
  <si>
    <t>021J  :911044:00:------:--</t>
  </si>
  <si>
    <t>21:0804:000039</t>
  </si>
  <si>
    <t>21:0226:000037</t>
  </si>
  <si>
    <t>21:0226:000037:0001:0001:00</t>
  </si>
  <si>
    <t>021J  :911045:10:------:--</t>
  </si>
  <si>
    <t>21:0804:000040</t>
  </si>
  <si>
    <t>21:0226:000038</t>
  </si>
  <si>
    <t>21:0226:000038:0001:0001:00</t>
  </si>
  <si>
    <t>021J  :911046:20:911045:10</t>
  </si>
  <si>
    <t>21:0804:000041</t>
  </si>
  <si>
    <t>21:0226:000038:0002:0001:00</t>
  </si>
  <si>
    <t>021J  :911047:00:------:--</t>
  </si>
  <si>
    <t>21:0804:000042</t>
  </si>
  <si>
    <t>21:0226:000039</t>
  </si>
  <si>
    <t>21:0226:000039:0001:0001:00</t>
  </si>
  <si>
    <t>2060</t>
  </si>
  <si>
    <t>10.5</t>
  </si>
  <si>
    <t>021J  :911048:00:------:--</t>
  </si>
  <si>
    <t>21:0804:000043</t>
  </si>
  <si>
    <t>21:0226:000040</t>
  </si>
  <si>
    <t>21:0226:000040:0001:0001:00</t>
  </si>
  <si>
    <t>021J  :911049:00:------:--</t>
  </si>
  <si>
    <t>21:0804:000044</t>
  </si>
  <si>
    <t>21:0226:000041</t>
  </si>
  <si>
    <t>21:0226:000041:0001:0001:00</t>
  </si>
  <si>
    <t>021J  :911050:00:------:--</t>
  </si>
  <si>
    <t>21:0804:000045</t>
  </si>
  <si>
    <t>21:0226:000042</t>
  </si>
  <si>
    <t>21:0226:000042:0001:0001:00</t>
  </si>
  <si>
    <t>8200</t>
  </si>
  <si>
    <t>021J  :911051:00:------:--</t>
  </si>
  <si>
    <t>21:0804:000046</t>
  </si>
  <si>
    <t>21:0226:000043</t>
  </si>
  <si>
    <t>21:0226:000043:0001:0001:00</t>
  </si>
  <si>
    <t>021J  :911052:00:------:--</t>
  </si>
  <si>
    <t>21:0804:000047</t>
  </si>
  <si>
    <t>21:0226:000044</t>
  </si>
  <si>
    <t>21:0226:000044:0001:0001:00</t>
  </si>
  <si>
    <t>165</t>
  </si>
  <si>
    <t>44.9</t>
  </si>
  <si>
    <t>021J  :911053:00:------:--</t>
  </si>
  <si>
    <t>21:0804:000048</t>
  </si>
  <si>
    <t>21:0226:000045</t>
  </si>
  <si>
    <t>21:0226:000045:0001:0001:00</t>
  </si>
  <si>
    <t>3040</t>
  </si>
  <si>
    <t>021J  :911055:00:------:--</t>
  </si>
  <si>
    <t>21:0804:000049</t>
  </si>
  <si>
    <t>21:0226:000046</t>
  </si>
  <si>
    <t>21:0226:000046:0001:0001:00</t>
  </si>
  <si>
    <t>021J  :911056:00:------:--</t>
  </si>
  <si>
    <t>21:0804:000050</t>
  </si>
  <si>
    <t>21:0226:000047</t>
  </si>
  <si>
    <t>21:0226:000047:0001:0001:00</t>
  </si>
  <si>
    <t>1360</t>
  </si>
  <si>
    <t>021J  :911057:00:------:--</t>
  </si>
  <si>
    <t>21:0804:000051</t>
  </si>
  <si>
    <t>21:0226:000048</t>
  </si>
  <si>
    <t>21:0226:000048:0001:0001:00</t>
  </si>
  <si>
    <t>70.3</t>
  </si>
  <si>
    <t>021J  :911058:00:------:--</t>
  </si>
  <si>
    <t>21:0804:000052</t>
  </si>
  <si>
    <t>21:0226:000049</t>
  </si>
  <si>
    <t>21:0226:000049:0001:0001:00</t>
  </si>
  <si>
    <t>90.1</t>
  </si>
  <si>
    <t>021J  :911059:00:------:--</t>
  </si>
  <si>
    <t>21:0804:000053</t>
  </si>
  <si>
    <t>21:0226:000050</t>
  </si>
  <si>
    <t>21:0226:000050:0001:0001:00</t>
  </si>
  <si>
    <t>021J  :911060:00:------:--</t>
  </si>
  <si>
    <t>21:0804:000054</t>
  </si>
  <si>
    <t>21:0226:000051</t>
  </si>
  <si>
    <t>21:0226:000051:0001:0001:00</t>
  </si>
  <si>
    <t>4640</t>
  </si>
  <si>
    <t>021J  :911062:00:------:--</t>
  </si>
  <si>
    <t>21:0804:000055</t>
  </si>
  <si>
    <t>21:0226:000052</t>
  </si>
  <si>
    <t>21:0226:000052:0001:0001:00</t>
  </si>
  <si>
    <t>577</t>
  </si>
  <si>
    <t>021J  :911063:00:------:--</t>
  </si>
  <si>
    <t>21:0804:000056</t>
  </si>
  <si>
    <t>21:0226:000053</t>
  </si>
  <si>
    <t>21:0226:000053:0001:0001:00</t>
  </si>
  <si>
    <t>20.5</t>
  </si>
  <si>
    <t>021J  :911064:10:------:--</t>
  </si>
  <si>
    <t>21:0804:000057</t>
  </si>
  <si>
    <t>21:0226:000054</t>
  </si>
  <si>
    <t>21:0226:000054:0001:0001:00</t>
  </si>
  <si>
    <t>4420</t>
  </si>
  <si>
    <t>021J  :911065:20:911064:10</t>
  </si>
  <si>
    <t>21:0804:000058</t>
  </si>
  <si>
    <t>21:0226:000054:0002:0001:00</t>
  </si>
  <si>
    <t>5530</t>
  </si>
  <si>
    <t>021J  :911066:00:------:--</t>
  </si>
  <si>
    <t>21:0804:000059</t>
  </si>
  <si>
    <t>21:0226:000055</t>
  </si>
  <si>
    <t>21:0226:000055:0001:0001:00</t>
  </si>
  <si>
    <t>5.8</t>
  </si>
  <si>
    <t>021J  :911067:00:------:--</t>
  </si>
  <si>
    <t>21:0804:000060</t>
  </si>
  <si>
    <t>21:0226:000056</t>
  </si>
  <si>
    <t>21:0226:000056:0001:0001:00</t>
  </si>
  <si>
    <t>89.6</t>
  </si>
  <si>
    <t>021J  :911068:00:------:--</t>
  </si>
  <si>
    <t>21:0804:000061</t>
  </si>
  <si>
    <t>21:0228:000001</t>
  </si>
  <si>
    <t>21:0228:000001:0001:0001:00</t>
  </si>
  <si>
    <t>021J  :911069:00:------:--</t>
  </si>
  <si>
    <t>21:0804:000062</t>
  </si>
  <si>
    <t>21:0226:000057</t>
  </si>
  <si>
    <t>21:0226:000057:0001:0001:00</t>
  </si>
  <si>
    <t>021J  :911070:00:------:--</t>
  </si>
  <si>
    <t>21:0804:000063</t>
  </si>
  <si>
    <t>21:0226:000058</t>
  </si>
  <si>
    <t>21:0226:000058:0001:0001:00</t>
  </si>
  <si>
    <t>021J  :911071:00:------:--</t>
  </si>
  <si>
    <t>21:0804:000064</t>
  </si>
  <si>
    <t>21:0228:000002</t>
  </si>
  <si>
    <t>21:0228:000002:0001:0001:00</t>
  </si>
  <si>
    <t>021J  :911072:00:------:--</t>
  </si>
  <si>
    <t>21:0804:000065</t>
  </si>
  <si>
    <t>21:0226:000059</t>
  </si>
  <si>
    <t>21:0226:000059:0001:0001:00</t>
  </si>
  <si>
    <t>35000</t>
  </si>
  <si>
    <t>021J  :911074:00:------:--</t>
  </si>
  <si>
    <t>21:0804:000066</t>
  </si>
  <si>
    <t>21:0226:000060</t>
  </si>
  <si>
    <t>21:0226:000060:0001:0001:00</t>
  </si>
  <si>
    <t>1830</t>
  </si>
  <si>
    <t>021J  :911075:00:------:--</t>
  </si>
  <si>
    <t>21:0804:000067</t>
  </si>
  <si>
    <t>21:0226:000061</t>
  </si>
  <si>
    <t>21:0226:000061:0001:0001:00</t>
  </si>
  <si>
    <t>5470</t>
  </si>
  <si>
    <t>021J  :911076:00:------:--</t>
  </si>
  <si>
    <t>21:0804:000068</t>
  </si>
  <si>
    <t>21:0226:000062</t>
  </si>
  <si>
    <t>21:0226:000062:0001:0001:00</t>
  </si>
  <si>
    <t>153</t>
  </si>
  <si>
    <t>021J  :911077:00:------:--</t>
  </si>
  <si>
    <t>21:0804:000069</t>
  </si>
  <si>
    <t>21:0226:000063</t>
  </si>
  <si>
    <t>21:0226:000063:0001:0001:00</t>
  </si>
  <si>
    <t>021J  :911078:00:------:--</t>
  </si>
  <si>
    <t>21:0804:000070</t>
  </si>
  <si>
    <t>21:0226:000064</t>
  </si>
  <si>
    <t>21:0226:000064:0001:0001:00</t>
  </si>
  <si>
    <t>719</t>
  </si>
  <si>
    <t>021J  :911079:00:------:--</t>
  </si>
  <si>
    <t>21:0804:000071</t>
  </si>
  <si>
    <t>21:0226:000065</t>
  </si>
  <si>
    <t>21:0226:000065:0001:0001:00</t>
  </si>
  <si>
    <t>021J  :911080:00:------:--</t>
  </si>
  <si>
    <t>21:0804:000072</t>
  </si>
  <si>
    <t>21:0226:000066</t>
  </si>
  <si>
    <t>21:0226:000066:0001:0001:00</t>
  </si>
  <si>
    <t>3010</t>
  </si>
  <si>
    <t>021J  :911082:00:------:--</t>
  </si>
  <si>
    <t>21:0804:000073</t>
  </si>
  <si>
    <t>21:0226:000067</t>
  </si>
  <si>
    <t>21:0226:000067:0001:0001:00</t>
  </si>
  <si>
    <t>021J  :911083:00:------:--</t>
  </si>
  <si>
    <t>21:0804:000074</t>
  </si>
  <si>
    <t>21:0228:000003</t>
  </si>
  <si>
    <t>21:0228:000003:0001:0001:00</t>
  </si>
  <si>
    <t>021J  :911084:00:------:--</t>
  </si>
  <si>
    <t>21:0804:000075</t>
  </si>
  <si>
    <t>21:0228:000004</t>
  </si>
  <si>
    <t>21:0228:000004:0001:0001:00</t>
  </si>
  <si>
    <t>2950</t>
  </si>
  <si>
    <t>021J  :911085:00:------:--</t>
  </si>
  <si>
    <t>21:0804:000076</t>
  </si>
  <si>
    <t>21:0228:000005</t>
  </si>
  <si>
    <t>21:0228:000005:0001:0001:00</t>
  </si>
  <si>
    <t>134</t>
  </si>
  <si>
    <t>3470</t>
  </si>
  <si>
    <t>021J  :911086:00:------:--</t>
  </si>
  <si>
    <t>21:0804:000077</t>
  </si>
  <si>
    <t>21:0228:000006</t>
  </si>
  <si>
    <t>21:0228:000006:0001:0001:00</t>
  </si>
  <si>
    <t>021J  :911087:00:------:--</t>
  </si>
  <si>
    <t>21:0804:000078</t>
  </si>
  <si>
    <t>21:0228:000007</t>
  </si>
  <si>
    <t>21:0228:000007:0001:0001:00</t>
  </si>
  <si>
    <t>4660</t>
  </si>
  <si>
    <t>021J  :911088:00:------:--</t>
  </si>
  <si>
    <t>21:0804:000079</t>
  </si>
  <si>
    <t>21:0228:000008</t>
  </si>
  <si>
    <t>21:0228:000008:0001:0001:00</t>
  </si>
  <si>
    <t>021J  :911089:00:------:--</t>
  </si>
  <si>
    <t>21:0804:000080</t>
  </si>
  <si>
    <t>21:0226:000068</t>
  </si>
  <si>
    <t>21:0226:000068:0001:0001:00</t>
  </si>
  <si>
    <t>1840</t>
  </si>
  <si>
    <t>021J  :911090:10:------:--</t>
  </si>
  <si>
    <t>21:0804:000081</t>
  </si>
  <si>
    <t>21:0226:000069</t>
  </si>
  <si>
    <t>21:0226:000069:0001:0001:00</t>
  </si>
  <si>
    <t>021J  :911091:20:911090:10</t>
  </si>
  <si>
    <t>21:0804:000082</t>
  </si>
  <si>
    <t>21:0226:000069:0002:0001:00</t>
  </si>
  <si>
    <t>021J  :911092:00:------:--</t>
  </si>
  <si>
    <t>21:0804:000083</t>
  </si>
  <si>
    <t>21:0228:000009</t>
  </si>
  <si>
    <t>21:0228:000009:0001:0001:00</t>
  </si>
  <si>
    <t>021J  :911093:00:------:--</t>
  </si>
  <si>
    <t>21:0804:000084</t>
  </si>
  <si>
    <t>21:0226:000070</t>
  </si>
  <si>
    <t>21:0226:000070:0001:0001:00</t>
  </si>
  <si>
    <t>021J  :911094:00:------:--</t>
  </si>
  <si>
    <t>21:0804:000085</t>
  </si>
  <si>
    <t>21:0226:000071</t>
  </si>
  <si>
    <t>21:0226:000071:0001:0001:00</t>
  </si>
  <si>
    <t>2730</t>
  </si>
  <si>
    <t>021J  :911095:00:------:--</t>
  </si>
  <si>
    <t>21:0804:000086</t>
  </si>
  <si>
    <t>21:0226:000072</t>
  </si>
  <si>
    <t>21:0226:000072:0001:0001:00</t>
  </si>
  <si>
    <t>1430</t>
  </si>
  <si>
    <t>021J  :911097:00:------:--</t>
  </si>
  <si>
    <t>21:0804:000087</t>
  </si>
  <si>
    <t>21:0226:000073</t>
  </si>
  <si>
    <t>21:0226:000073:0001:0001:00</t>
  </si>
  <si>
    <t>239</t>
  </si>
  <si>
    <t>021J  :911098:00:------:--</t>
  </si>
  <si>
    <t>21:0804:000088</t>
  </si>
  <si>
    <t>21:0226:000074</t>
  </si>
  <si>
    <t>21:0226:000074:0001:0001:00</t>
  </si>
  <si>
    <t>1910</t>
  </si>
  <si>
    <t>021J  :911099:00:------:--</t>
  </si>
  <si>
    <t>21:0804:000089</t>
  </si>
  <si>
    <t>21:0228:000010</t>
  </si>
  <si>
    <t>21:0228:000010:0001:0001:00</t>
  </si>
  <si>
    <t>5850</t>
  </si>
  <si>
    <t>021J  :911100:00:------:--</t>
  </si>
  <si>
    <t>21:0804:000090</t>
  </si>
  <si>
    <t>21:0228:000011</t>
  </si>
  <si>
    <t>21:0228:000011:0001:0001:00</t>
  </si>
  <si>
    <t>021J  :911102:00:------:--</t>
  </si>
  <si>
    <t>21:0804:000091</t>
  </si>
  <si>
    <t>21:0228:000012</t>
  </si>
  <si>
    <t>21:0228:000012:0001:0001:00</t>
  </si>
  <si>
    <t>021J  :911103:00:------:--</t>
  </si>
  <si>
    <t>21:0804:000092</t>
  </si>
  <si>
    <t>21:0228:000013</t>
  </si>
  <si>
    <t>21:0228:000013:0001:0001:00</t>
  </si>
  <si>
    <t>2030</t>
  </si>
  <si>
    <t>021J  :911104:00:------:--</t>
  </si>
  <si>
    <t>21:0804:000093</t>
  </si>
  <si>
    <t>21:0228:000014</t>
  </si>
  <si>
    <t>21:0228:000014:0001:0001:00</t>
  </si>
  <si>
    <t>021J  :911105:00:------:--</t>
  </si>
  <si>
    <t>21:0804:000094</t>
  </si>
  <si>
    <t>21:0228:000015</t>
  </si>
  <si>
    <t>21:0228:000015:0001:0001:00</t>
  </si>
  <si>
    <t>1990</t>
  </si>
  <si>
    <t>021J  :911106:00:------:--</t>
  </si>
  <si>
    <t>21:0804:000095</t>
  </si>
  <si>
    <t>21:0226:000075</t>
  </si>
  <si>
    <t>21:0226:000075:0001:0001:00</t>
  </si>
  <si>
    <t>021J  :911107:00:------:--</t>
  </si>
  <si>
    <t>21:0804:000096</t>
  </si>
  <si>
    <t>21:0226:000076</t>
  </si>
  <si>
    <t>21:0226:000076:0001:0001:00</t>
  </si>
  <si>
    <t>6100</t>
  </si>
  <si>
    <t>021J  :911108:00:------:--</t>
  </si>
  <si>
    <t>21:0804:000097</t>
  </si>
  <si>
    <t>21:0226:000077</t>
  </si>
  <si>
    <t>21:0226:000077:0001:0001:00</t>
  </si>
  <si>
    <t>021J  :911109:00:------:--</t>
  </si>
  <si>
    <t>21:0804:000098</t>
  </si>
  <si>
    <t>21:0226:000078</t>
  </si>
  <si>
    <t>21:0226:000078:0001:0001:00</t>
  </si>
  <si>
    <t>8500</t>
  </si>
  <si>
    <t>021J  :911110:00:------:--</t>
  </si>
  <si>
    <t>21:0804:000099</t>
  </si>
  <si>
    <t>21:0226:000079</t>
  </si>
  <si>
    <t>21:0226:000079:0001:0001:00</t>
  </si>
  <si>
    <t>021J  :911111:10:------:--</t>
  </si>
  <si>
    <t>21:0804:000100</t>
  </si>
  <si>
    <t>21:0226:000080</t>
  </si>
  <si>
    <t>21:0226:000080:0001:0001:00</t>
  </si>
  <si>
    <t>021J  :911112:20:911111:10</t>
  </si>
  <si>
    <t>21:0804:000101</t>
  </si>
  <si>
    <t>21:0226:000080:0002:0001:00</t>
  </si>
  <si>
    <t>021J  :911114:00:------:--</t>
  </si>
  <si>
    <t>21:0804:000102</t>
  </si>
  <si>
    <t>21:0226:000081</t>
  </si>
  <si>
    <t>21:0226:000081:0001:0001:00</t>
  </si>
  <si>
    <t>299</t>
  </si>
  <si>
    <t>51.6</t>
  </si>
  <si>
    <t>021J  :911115:00:------:--</t>
  </si>
  <si>
    <t>21:0804:000103</t>
  </si>
  <si>
    <t>21:0226:000082</t>
  </si>
  <si>
    <t>21:0226:000082:0001:0001:00</t>
  </si>
  <si>
    <t>021J  :911116:00:------:--</t>
  </si>
  <si>
    <t>21:0804:000104</t>
  </si>
  <si>
    <t>21:0228:000016</t>
  </si>
  <si>
    <t>21:0228:000016:0001:0001:00</t>
  </si>
  <si>
    <t>021J  :911117:00:------:--</t>
  </si>
  <si>
    <t>21:0804:000105</t>
  </si>
  <si>
    <t>21:0228:000017</t>
  </si>
  <si>
    <t>21:0228:000017:0001:0001:00</t>
  </si>
  <si>
    <t>2340</t>
  </si>
  <si>
    <t>021J  :911118:00:------:--</t>
  </si>
  <si>
    <t>21:0804:000106</t>
  </si>
  <si>
    <t>21:0228:000018</t>
  </si>
  <si>
    <t>21:0228:000018:0001:0001:00</t>
  </si>
  <si>
    <t>2070</t>
  </si>
  <si>
    <t>021J  :911119:00:------:--</t>
  </si>
  <si>
    <t>21:0804:000107</t>
  </si>
  <si>
    <t>21:0228:000019</t>
  </si>
  <si>
    <t>21:0228:000019:0001:0001:00</t>
  </si>
  <si>
    <t>021J  :911120:00:------:--</t>
  </si>
  <si>
    <t>21:0804:000108</t>
  </si>
  <si>
    <t>21:0226:000083</t>
  </si>
  <si>
    <t>21:0226:000083:0001:0001:00</t>
  </si>
  <si>
    <t>021J  :911122:00:------:--</t>
  </si>
  <si>
    <t>21:0804:000109</t>
  </si>
  <si>
    <t>21:0226:000084</t>
  </si>
  <si>
    <t>21:0226:000084:0001:0001:00</t>
  </si>
  <si>
    <t>021J  :911123:00:------:--</t>
  </si>
  <si>
    <t>21:0804:000110</t>
  </si>
  <si>
    <t>21:0226:000085</t>
  </si>
  <si>
    <t>21:0226:000085:0001:0001:00</t>
  </si>
  <si>
    <t>021J  :911124:00:------:--</t>
  </si>
  <si>
    <t>21:0804:000111</t>
  </si>
  <si>
    <t>21:0226:000086</t>
  </si>
  <si>
    <t>21:0226:000086:0001:0001:00</t>
  </si>
  <si>
    <t>021J  :911125:00:------:--</t>
  </si>
  <si>
    <t>21:0804:000112</t>
  </si>
  <si>
    <t>21:0226:000087</t>
  </si>
  <si>
    <t>21:0226:000087:0001:0001:00</t>
  </si>
  <si>
    <t>021J  :911126:00:------:--</t>
  </si>
  <si>
    <t>21:0804:000113</t>
  </si>
  <si>
    <t>21:0226:000088</t>
  </si>
  <si>
    <t>21:0226:000088:0001:0001:00</t>
  </si>
  <si>
    <t>021J  :911127:00:------:--</t>
  </si>
  <si>
    <t>21:0804:000114</t>
  </si>
  <si>
    <t>21:0226:000089</t>
  </si>
  <si>
    <t>21:0226:000089:0001:0001:00</t>
  </si>
  <si>
    <t>8300</t>
  </si>
  <si>
    <t>021J  :911128:00:------:--</t>
  </si>
  <si>
    <t>21:0804:000115</t>
  </si>
  <si>
    <t>21:0226:000090</t>
  </si>
  <si>
    <t>21:0226:000090:0001:0001:00</t>
  </si>
  <si>
    <t>021J  :911129:00:------:--</t>
  </si>
  <si>
    <t>21:0804:000116</t>
  </si>
  <si>
    <t>21:0226:000091</t>
  </si>
  <si>
    <t>21:0226:000091:0001:0001:00</t>
  </si>
  <si>
    <t>611</t>
  </si>
  <si>
    <t>021J  :911130:00:------:--</t>
  </si>
  <si>
    <t>21:0804:000117</t>
  </si>
  <si>
    <t>21:0228:000020</t>
  </si>
  <si>
    <t>21:0228:000020:0001:0001:00</t>
  </si>
  <si>
    <t>021J  :911131:00:------:--</t>
  </si>
  <si>
    <t>21:0804:000118</t>
  </si>
  <si>
    <t>21:0228:000021</t>
  </si>
  <si>
    <t>21:0228:000021:0001:0001:00</t>
  </si>
  <si>
    <t>021J  :911132:00:------:--</t>
  </si>
  <si>
    <t>21:0804:000119</t>
  </si>
  <si>
    <t>21:0228:000022</t>
  </si>
  <si>
    <t>21:0228:000022:0001:0001:00</t>
  </si>
  <si>
    <t>2560</t>
  </si>
  <si>
    <t>021J  :911133:00:------:--</t>
  </si>
  <si>
    <t>21:0804:000120</t>
  </si>
  <si>
    <t>21:0228:000023</t>
  </si>
  <si>
    <t>21:0228:000023:0001:0001:00</t>
  </si>
  <si>
    <t>567</t>
  </si>
  <si>
    <t>021J  :911134:00:------:--</t>
  </si>
  <si>
    <t>21:0804:000121</t>
  </si>
  <si>
    <t>21:0228:000024</t>
  </si>
  <si>
    <t>21:0228:000024:0001:0001:00</t>
  </si>
  <si>
    <t>5030</t>
  </si>
  <si>
    <t>021J  :911135:00:------:--</t>
  </si>
  <si>
    <t>21:0804:000122</t>
  </si>
  <si>
    <t>21:0228:000025</t>
  </si>
  <si>
    <t>21:0228:000025:0001:0001:00</t>
  </si>
  <si>
    <t>021J  :911137:10:------:--</t>
  </si>
  <si>
    <t>21:0804:000123</t>
  </si>
  <si>
    <t>21:0226:000092</t>
  </si>
  <si>
    <t>21:0226:000092:0001:0001:00</t>
  </si>
  <si>
    <t>656</t>
  </si>
  <si>
    <t>021J  :911138:20:911137:10</t>
  </si>
  <si>
    <t>21:0804:000124</t>
  </si>
  <si>
    <t>21:0226:000092:0002:0001:00</t>
  </si>
  <si>
    <t>021J  :911139:00:------:--</t>
  </si>
  <si>
    <t>21:0804:000125</t>
  </si>
  <si>
    <t>21:0226:000093</t>
  </si>
  <si>
    <t>21:0226:000093:0001:0001:00</t>
  </si>
  <si>
    <t>021J  :911140:00:------:--</t>
  </si>
  <si>
    <t>21:0804:000126</t>
  </si>
  <si>
    <t>21:0226:000094</t>
  </si>
  <si>
    <t>21:0226:000094:0001:0001:00</t>
  </si>
  <si>
    <t>575</t>
  </si>
  <si>
    <t>021J  :911142:00:------:--</t>
  </si>
  <si>
    <t>21:0804:000127</t>
  </si>
  <si>
    <t>21:0226:000095</t>
  </si>
  <si>
    <t>21:0226:000095:0001:0001:00</t>
  </si>
  <si>
    <t>021J  :911143:00:------:--</t>
  </si>
  <si>
    <t>21:0804:000128</t>
  </si>
  <si>
    <t>21:0226:000096</t>
  </si>
  <si>
    <t>21:0226:000096:0001:0001:00</t>
  </si>
  <si>
    <t>021J  :911144:00:------:--</t>
  </si>
  <si>
    <t>21:0804:000129</t>
  </si>
  <si>
    <t>21:0226:000097</t>
  </si>
  <si>
    <t>21:0226:000097:0001:0001:00</t>
  </si>
  <si>
    <t>645</t>
  </si>
  <si>
    <t>021J  :911145:00:------:--</t>
  </si>
  <si>
    <t>21:0804:000130</t>
  </si>
  <si>
    <t>21:0226:000098</t>
  </si>
  <si>
    <t>21:0226:000098:0001:0001:00</t>
  </si>
  <si>
    <t>021J  :911147:00:------:--</t>
  </si>
  <si>
    <t>21:0804:000131</t>
  </si>
  <si>
    <t>21:0226:000099</t>
  </si>
  <si>
    <t>21:0226:000099:0001:0001:00</t>
  </si>
  <si>
    <t>021J  :911148:00:------:--</t>
  </si>
  <si>
    <t>21:0804:000132</t>
  </si>
  <si>
    <t>21:0226:000100</t>
  </si>
  <si>
    <t>21:0226:000100:0001:0001:00</t>
  </si>
  <si>
    <t>3720</t>
  </si>
  <si>
    <t>021J  :911149:00:------:--</t>
  </si>
  <si>
    <t>21:0804:000133</t>
  </si>
  <si>
    <t>21:0226:000101</t>
  </si>
  <si>
    <t>21:0226:000101:0001:0001:00</t>
  </si>
  <si>
    <t>021J  :911150:00:------:--</t>
  </si>
  <si>
    <t>21:0804:000134</t>
  </si>
  <si>
    <t>21:0226:000102</t>
  </si>
  <si>
    <t>21:0226:000102:0001:0001:00</t>
  </si>
  <si>
    <t>021J  :911151:00:------:--</t>
  </si>
  <si>
    <t>21:0804:000135</t>
  </si>
  <si>
    <t>21:0226:000103</t>
  </si>
  <si>
    <t>21:0226:000103:0001:0001:00</t>
  </si>
  <si>
    <t>021J  :911152:00:------:--</t>
  </si>
  <si>
    <t>21:0804:000136</t>
  </si>
  <si>
    <t>21:0226:000104</t>
  </si>
  <si>
    <t>21:0226:000104:0001:0001:00</t>
  </si>
  <si>
    <t>3190</t>
  </si>
  <si>
    <t>021J  :911153:00:------:--</t>
  </si>
  <si>
    <t>21:0804:000137</t>
  </si>
  <si>
    <t>21:0226:000105</t>
  </si>
  <si>
    <t>21:0226:000105:0001:0001:00</t>
  </si>
  <si>
    <t>021J  :911154:00:------:--</t>
  </si>
  <si>
    <t>21:0804:000138</t>
  </si>
  <si>
    <t>21:0226:000106</t>
  </si>
  <si>
    <t>21:0226:000106:0001:0001:00</t>
  </si>
  <si>
    <t>4340</t>
  </si>
  <si>
    <t>021J  :911155:00:------:--</t>
  </si>
  <si>
    <t>21:0804:000139</t>
  </si>
  <si>
    <t>21:0226:000107</t>
  </si>
  <si>
    <t>21:0226:000107:0001:0001:00</t>
  </si>
  <si>
    <t>021J  :911156:00:------:--</t>
  </si>
  <si>
    <t>21:0804:000140</t>
  </si>
  <si>
    <t>21:0226:000108</t>
  </si>
  <si>
    <t>21:0226:000108:0001:0001:00</t>
  </si>
  <si>
    <t>10200</t>
  </si>
  <si>
    <t>20.1</t>
  </si>
  <si>
    <t>021J  :911157:00:------:--</t>
  </si>
  <si>
    <t>21:0804:000141</t>
  </si>
  <si>
    <t>21:0226:000109</t>
  </si>
  <si>
    <t>21:0226:000109:0001:0001:00</t>
  </si>
  <si>
    <t>021J  :911158:00:------:--</t>
  </si>
  <si>
    <t>21:0804:000142</t>
  </si>
  <si>
    <t>21:0226:000110</t>
  </si>
  <si>
    <t>21:0226:000110:0001:0001:00</t>
  </si>
  <si>
    <t>17000</t>
  </si>
  <si>
    <t>40.9</t>
  </si>
  <si>
    <t>021J  :911159:10:------:--</t>
  </si>
  <si>
    <t>21:0804:000143</t>
  </si>
  <si>
    <t>21:0226:000111</t>
  </si>
  <si>
    <t>21:0226:000111:0001:0001:00</t>
  </si>
  <si>
    <t>021J  :911160:20:911159:10</t>
  </si>
  <si>
    <t>21:0804:000144</t>
  </si>
  <si>
    <t>21:0226:000111:0002:0001:00</t>
  </si>
  <si>
    <t>636</t>
  </si>
  <si>
    <t>021J  :911162:00:------:--</t>
  </si>
  <si>
    <t>21:0804:000145</t>
  </si>
  <si>
    <t>21:0226:000112</t>
  </si>
  <si>
    <t>21:0226:000112:0001:0001:00</t>
  </si>
  <si>
    <t>021J  :911164:00:------:--</t>
  </si>
  <si>
    <t>21:0804:000146</t>
  </si>
  <si>
    <t>21:0226:000113</t>
  </si>
  <si>
    <t>21:0226:000113:0001:0001:00</t>
  </si>
  <si>
    <t>021J  :911165:00:------:--</t>
  </si>
  <si>
    <t>21:0804:000147</t>
  </si>
  <si>
    <t>21:0226:000114</t>
  </si>
  <si>
    <t>21:0226:000114:0001:0001:00</t>
  </si>
  <si>
    <t>3360</t>
  </si>
  <si>
    <t>021J  :911166:00:------:--</t>
  </si>
  <si>
    <t>21:0804:000148</t>
  </si>
  <si>
    <t>21:0226:000115</t>
  </si>
  <si>
    <t>21:0226:000115:0001:0001:00</t>
  </si>
  <si>
    <t>021J  :911167:00:------:--</t>
  </si>
  <si>
    <t>21:0804:000149</t>
  </si>
  <si>
    <t>21:0226:000116</t>
  </si>
  <si>
    <t>21:0226:000116:0001:0001:00</t>
  </si>
  <si>
    <t>021J  :911168:00:------:--</t>
  </si>
  <si>
    <t>21:0804:000150</t>
  </si>
  <si>
    <t>21:0226:000117</t>
  </si>
  <si>
    <t>21:0226:000117:0001:0001:00</t>
  </si>
  <si>
    <t>2600</t>
  </si>
  <si>
    <t>021J  :911169:00:------:--</t>
  </si>
  <si>
    <t>21:0804:000151</t>
  </si>
  <si>
    <t>21:0226:000118</t>
  </si>
  <si>
    <t>21:0226:000118:0001:0001:00</t>
  </si>
  <si>
    <t>1740</t>
  </si>
  <si>
    <t>31.2</t>
  </si>
  <si>
    <t>021J  :911170:00:------:--</t>
  </si>
  <si>
    <t>21:0804:000152</t>
  </si>
  <si>
    <t>21:0226:000119</t>
  </si>
  <si>
    <t>21:0226:000119:0001:0001:00</t>
  </si>
  <si>
    <t>021J  :911171:00:------:--</t>
  </si>
  <si>
    <t>21:0804:000153</t>
  </si>
  <si>
    <t>21:0226:000120</t>
  </si>
  <si>
    <t>21:0226:000120:0001:0001:00</t>
  </si>
  <si>
    <t>1590</t>
  </si>
  <si>
    <t>021J  :911172:10:------:--</t>
  </si>
  <si>
    <t>21:0804:000154</t>
  </si>
  <si>
    <t>21:0226:000121</t>
  </si>
  <si>
    <t>21:0226:000121:0001:0001:00</t>
  </si>
  <si>
    <t>021J  :911173:20:911172:10</t>
  </si>
  <si>
    <t>21:0804:000155</t>
  </si>
  <si>
    <t>21:0226:000121:0002:0001:00</t>
  </si>
  <si>
    <t>021J  :911174:00:------:--</t>
  </si>
  <si>
    <t>21:0804:000156</t>
  </si>
  <si>
    <t>21:0226:000122</t>
  </si>
  <si>
    <t>21:0226:000122:0001:0001:00</t>
  </si>
  <si>
    <t>373</t>
  </si>
  <si>
    <t>021J  :911175:00:------:--</t>
  </si>
  <si>
    <t>21:0804:000157</t>
  </si>
  <si>
    <t>21:0226:000123</t>
  </si>
  <si>
    <t>21:0226:000123:0001:0001:00</t>
  </si>
  <si>
    <t>021J  :911176:00:------:--</t>
  </si>
  <si>
    <t>21:0804:000158</t>
  </si>
  <si>
    <t>21:0226:000124</t>
  </si>
  <si>
    <t>21:0226:000124:0001:0001:00</t>
  </si>
  <si>
    <t>661</t>
  </si>
  <si>
    <t>021J  :911177:00:------:--</t>
  </si>
  <si>
    <t>21:0804:000159</t>
  </si>
  <si>
    <t>21:0226:000125</t>
  </si>
  <si>
    <t>21:0226:000125:0001:0001:00</t>
  </si>
  <si>
    <t>021J  :911178:00:------:--</t>
  </si>
  <si>
    <t>21:0804:000160</t>
  </si>
  <si>
    <t>21:0226:000126</t>
  </si>
  <si>
    <t>21:0226:000126:0001:0001:00</t>
  </si>
  <si>
    <t>559</t>
  </si>
  <si>
    <t>021J  :911179:00:------:--</t>
  </si>
  <si>
    <t>21:0804:000161</t>
  </si>
  <si>
    <t>21:0226:000127</t>
  </si>
  <si>
    <t>21:0226:000127:0001:0001:00</t>
  </si>
  <si>
    <t>1880</t>
  </si>
  <si>
    <t>021J  :911180:00:------:--</t>
  </si>
  <si>
    <t>21:0804:000162</t>
  </si>
  <si>
    <t>21:0226:000128</t>
  </si>
  <si>
    <t>21:0226:000128:0001:0001:00</t>
  </si>
  <si>
    <t>021J  :911182:00:------:--</t>
  </si>
  <si>
    <t>21:0804:000163</t>
  </si>
  <si>
    <t>21:0226:000129</t>
  </si>
  <si>
    <t>21:0226:000129:0001:0001:00</t>
  </si>
  <si>
    <t>021J  :911184:00:------:--</t>
  </si>
  <si>
    <t>21:0804:000164</t>
  </si>
  <si>
    <t>21:0226:000130</t>
  </si>
  <si>
    <t>21:0226:000130:0001:0001:00</t>
  </si>
  <si>
    <t>25.4</t>
  </si>
  <si>
    <t>021J  :911185:00:------:--</t>
  </si>
  <si>
    <t>21:0804:000165</t>
  </si>
  <si>
    <t>21:0226:000131</t>
  </si>
  <si>
    <t>21:0226:000131:0001:0001:00</t>
  </si>
  <si>
    <t>1970</t>
  </si>
  <si>
    <t>021J  :911186:00:------:--</t>
  </si>
  <si>
    <t>21:0804:000166</t>
  </si>
  <si>
    <t>21:0226:000132</t>
  </si>
  <si>
    <t>21:0226:000132:0001:0001:00</t>
  </si>
  <si>
    <t>2360</t>
  </si>
  <si>
    <t>021J  :911187:00:------:--</t>
  </si>
  <si>
    <t>21:0804:000167</t>
  </si>
  <si>
    <t>21:0226:000133</t>
  </si>
  <si>
    <t>21:0226:000133:0001:0001:00</t>
  </si>
  <si>
    <t>737</t>
  </si>
  <si>
    <t>021J  :911188:00:------:--</t>
  </si>
  <si>
    <t>21:0804:000168</t>
  </si>
  <si>
    <t>21:0226:000134</t>
  </si>
  <si>
    <t>21:0226:000134:0001:0001:00</t>
  </si>
  <si>
    <t>021J  :911189:00:------:--</t>
  </si>
  <si>
    <t>21:0804:000169</t>
  </si>
  <si>
    <t>21:0226:000135</t>
  </si>
  <si>
    <t>21:0226:000135:0001:0001:00</t>
  </si>
  <si>
    <t>662</t>
  </si>
  <si>
    <t>021J  :911190:10:------:--</t>
  </si>
  <si>
    <t>21:0804:000170</t>
  </si>
  <si>
    <t>21:0226:000136</t>
  </si>
  <si>
    <t>21:0226:000136:0001:0001:00</t>
  </si>
  <si>
    <t>6430</t>
  </si>
  <si>
    <t>021J  :911191:20:911190:10</t>
  </si>
  <si>
    <t>21:0804:000171</t>
  </si>
  <si>
    <t>21:0226:000136:0002:0001:00</t>
  </si>
  <si>
    <t>6250</t>
  </si>
  <si>
    <t>021J  :911192:00:------:--</t>
  </si>
  <si>
    <t>21:0804:000172</t>
  </si>
  <si>
    <t>21:0226:000137</t>
  </si>
  <si>
    <t>21:0226:000137:0001:0001:00</t>
  </si>
  <si>
    <t>021J  :911193:00:------:--</t>
  </si>
  <si>
    <t>21:0804:000173</t>
  </si>
  <si>
    <t>21:0226:000138</t>
  </si>
  <si>
    <t>21:0226:000138:0001:0001:00</t>
  </si>
  <si>
    <t>021J  :911194:00:------:--</t>
  </si>
  <si>
    <t>21:0804:000174</t>
  </si>
  <si>
    <t>21:0226:000139</t>
  </si>
  <si>
    <t>21:0226:000139:0001:0001:00</t>
  </si>
  <si>
    <t>3730</t>
  </si>
  <si>
    <t>021J  :911195:00:------:--</t>
  </si>
  <si>
    <t>21:0804:000175</t>
  </si>
  <si>
    <t>21:0226:000140</t>
  </si>
  <si>
    <t>21:0226:000140:0001:0001:00</t>
  </si>
  <si>
    <t>1400</t>
  </si>
  <si>
    <t>021J  :911196:00:------:--</t>
  </si>
  <si>
    <t>21:0804:000176</t>
  </si>
  <si>
    <t>21:0226:000141</t>
  </si>
  <si>
    <t>21:0226:000141:0001:0001:00</t>
  </si>
  <si>
    <t>021J  :911197:00:------:--</t>
  </si>
  <si>
    <t>21:0804:000177</t>
  </si>
  <si>
    <t>21:0226:000142</t>
  </si>
  <si>
    <t>21:0226:000142:0001:0001:00</t>
  </si>
  <si>
    <t>021J  :911198:00:------:--</t>
  </si>
  <si>
    <t>21:0804:000178</t>
  </si>
  <si>
    <t>21:0226:000143</t>
  </si>
  <si>
    <t>21:0226:000143:0001:0001:00</t>
  </si>
  <si>
    <t>021J  :911199:00:------:--</t>
  </si>
  <si>
    <t>21:0804:000179</t>
  </si>
  <si>
    <t>21:0226:000144</t>
  </si>
  <si>
    <t>21:0226:000144:0001:0001:00</t>
  </si>
  <si>
    <t>703</t>
  </si>
  <si>
    <t>021J  :911200:00:------:--</t>
  </si>
  <si>
    <t>21:0804:000180</t>
  </si>
  <si>
    <t>21:0226:000145</t>
  </si>
  <si>
    <t>21:0226:000145:0001:0001:00</t>
  </si>
  <si>
    <t>021J  :911202:00:------:--</t>
  </si>
  <si>
    <t>21:0804:000181</t>
  </si>
  <si>
    <t>21:0226:000146</t>
  </si>
  <si>
    <t>21:0226:000146:0001:0001:00</t>
  </si>
  <si>
    <t>021J  :911203:00:------:--</t>
  </si>
  <si>
    <t>21:0804:000182</t>
  </si>
  <si>
    <t>21:0226:000147</t>
  </si>
  <si>
    <t>21:0226:000147:0001:0001:00</t>
  </si>
  <si>
    <t>651</t>
  </si>
  <si>
    <t>021J  :911204:00:------:--</t>
  </si>
  <si>
    <t>21:0804:000183</t>
  </si>
  <si>
    <t>21:0226:000148</t>
  </si>
  <si>
    <t>21:0226:000148:0001:0001:00</t>
  </si>
  <si>
    <t>5450</t>
  </si>
  <si>
    <t>021J  :911205:00:------:--</t>
  </si>
  <si>
    <t>21:0804:000184</t>
  </si>
  <si>
    <t>21:0226:000149</t>
  </si>
  <si>
    <t>21:0226:000149:0001:0001:00</t>
  </si>
  <si>
    <t>1890</t>
  </si>
  <si>
    <t>021J  :911206:00:------:--</t>
  </si>
  <si>
    <t>21:0804:000185</t>
  </si>
  <si>
    <t>21:0226:000150</t>
  </si>
  <si>
    <t>21:0226:000150:0001:0001:00</t>
  </si>
  <si>
    <t>021J  :913002:00:------:--</t>
  </si>
  <si>
    <t>21:0804:000186</t>
  </si>
  <si>
    <t>21:0228:000026</t>
  </si>
  <si>
    <t>21:0228:000026:0001:0001:00</t>
  </si>
  <si>
    <t>021J  :913003:10:------:--</t>
  </si>
  <si>
    <t>21:0804:000187</t>
  </si>
  <si>
    <t>21:0228:000027</t>
  </si>
  <si>
    <t>21:0228:000027:0001:0001:00</t>
  </si>
  <si>
    <t>021J  :913004:20:913003:10</t>
  </si>
  <si>
    <t>21:0804:000188</t>
  </si>
  <si>
    <t>21:0228:000027:0002:0001:00</t>
  </si>
  <si>
    <t>1420</t>
  </si>
  <si>
    <t>021J  :913005:00:------:--</t>
  </si>
  <si>
    <t>21:0804:000189</t>
  </si>
  <si>
    <t>21:0228:000028</t>
  </si>
  <si>
    <t>21:0228:000028:0001:0001:00</t>
  </si>
  <si>
    <t>2640</t>
  </si>
  <si>
    <t>021J  :913006:00:------:--</t>
  </si>
  <si>
    <t>21:0804:000190</t>
  </si>
  <si>
    <t>21:0228:000029</t>
  </si>
  <si>
    <t>21:0228:000029:0001:0001:00</t>
  </si>
  <si>
    <t>3130</t>
  </si>
  <si>
    <t>021J  :913007:00:------:--</t>
  </si>
  <si>
    <t>21:0804:000191</t>
  </si>
  <si>
    <t>21:0228:000030</t>
  </si>
  <si>
    <t>21:0228:000030:0001:0001:00</t>
  </si>
  <si>
    <t>4170</t>
  </si>
  <si>
    <t>25.3</t>
  </si>
  <si>
    <t>021J  :913008:00:------:--</t>
  </si>
  <si>
    <t>21:0804:000192</t>
  </si>
  <si>
    <t>21:0228:000031</t>
  </si>
  <si>
    <t>21:0228:000031:0001:0001:00</t>
  </si>
  <si>
    <t>021J  :913009:00:------:--</t>
  </si>
  <si>
    <t>21:0804:000193</t>
  </si>
  <si>
    <t>21:0228:000032</t>
  </si>
  <si>
    <t>21:0228:000032:0001:0001:00</t>
  </si>
  <si>
    <t>021J  :913010:00:------:--</t>
  </si>
  <si>
    <t>21:0804:000194</t>
  </si>
  <si>
    <t>21:0228:000033</t>
  </si>
  <si>
    <t>21:0228:000033:0001:0001:00</t>
  </si>
  <si>
    <t>12.9</t>
  </si>
  <si>
    <t>021J  :913012:00:------:--</t>
  </si>
  <si>
    <t>21:0804:000195</t>
  </si>
  <si>
    <t>21:0228:000034</t>
  </si>
  <si>
    <t>21:0228:000034:0001:0001:00</t>
  </si>
  <si>
    <t>668</t>
  </si>
  <si>
    <t>021J  :913013:00:------:--</t>
  </si>
  <si>
    <t>21:0804:000196</t>
  </si>
  <si>
    <t>21:0228:000035</t>
  </si>
  <si>
    <t>21:0228:000035:0001:0001:00</t>
  </si>
  <si>
    <t>28.4</t>
  </si>
  <si>
    <t>021J  :913014:00:------:--</t>
  </si>
  <si>
    <t>21:0804:000197</t>
  </si>
  <si>
    <t>21:0228:000036</t>
  </si>
  <si>
    <t>21:0228:000036:0001:0001:00</t>
  </si>
  <si>
    <t>78.3</t>
  </si>
  <si>
    <t>021J  :913015:00:------:--</t>
  </si>
  <si>
    <t>21:0804:000198</t>
  </si>
  <si>
    <t>21:0228:000037</t>
  </si>
  <si>
    <t>21:0228:000037:0001:0001:00</t>
  </si>
  <si>
    <t>3020</t>
  </si>
  <si>
    <t>021J  :913016:00:------:--</t>
  </si>
  <si>
    <t>21:0804:000199</t>
  </si>
  <si>
    <t>21:0228:000038</t>
  </si>
  <si>
    <t>21:0228:000038:0001:0001:00</t>
  </si>
  <si>
    <t>357</t>
  </si>
  <si>
    <t>021J  :913017:00:------:--</t>
  </si>
  <si>
    <t>21:0804:000200</t>
  </si>
  <si>
    <t>21:0228:000039</t>
  </si>
  <si>
    <t>21:0228:000039:0001:0001:00</t>
  </si>
  <si>
    <t>5660</t>
  </si>
  <si>
    <t>21.4</t>
  </si>
  <si>
    <t>021J  :913018:00:------:--</t>
  </si>
  <si>
    <t>21:0804:000201</t>
  </si>
  <si>
    <t>21:0228:000040</t>
  </si>
  <si>
    <t>21:0228:000040:0001:0001:00</t>
  </si>
  <si>
    <t>021J  :913019:00:------:--</t>
  </si>
  <si>
    <t>21:0804:000202</t>
  </si>
  <si>
    <t>21:0228:000041</t>
  </si>
  <si>
    <t>21:0228:000041:0001:0001:00</t>
  </si>
  <si>
    <t>10600</t>
  </si>
  <si>
    <t>021J  :913020:00:------:--</t>
  </si>
  <si>
    <t>21:0804:000203</t>
  </si>
  <si>
    <t>21:0228:000042</t>
  </si>
  <si>
    <t>21:0228:000042:0001:0001:00</t>
  </si>
  <si>
    <t>14300</t>
  </si>
  <si>
    <t>54.5</t>
  </si>
  <si>
    <t>021J  :913022:10:------:--</t>
  </si>
  <si>
    <t>21:0804:000204</t>
  </si>
  <si>
    <t>21:0228:000043</t>
  </si>
  <si>
    <t>21:0228:000043:0001:0001:00</t>
  </si>
  <si>
    <t>021J  :913023:20:913022:10</t>
  </si>
  <si>
    <t>21:0804:000205</t>
  </si>
  <si>
    <t>21:0228:000043:0002:0001:00</t>
  </si>
  <si>
    <t>021J  :913024:00:------:--</t>
  </si>
  <si>
    <t>21:0804:000206</t>
  </si>
  <si>
    <t>21:0228:000044</t>
  </si>
  <si>
    <t>21:0228:000044:0001:0001:00</t>
  </si>
  <si>
    <t>2270</t>
  </si>
  <si>
    <t>39.6</t>
  </si>
  <si>
    <t>021J  :913025:00:------:--</t>
  </si>
  <si>
    <t>21:0804:000207</t>
  </si>
  <si>
    <t>21:0228:000045</t>
  </si>
  <si>
    <t>21:0228:000045:0001:0001:00</t>
  </si>
  <si>
    <t>021J  :913026:00:------:--</t>
  </si>
  <si>
    <t>21:0804:000208</t>
  </si>
  <si>
    <t>21:0228:000046</t>
  </si>
  <si>
    <t>21:0228:000046:0001:0001:00</t>
  </si>
  <si>
    <t>1510</t>
  </si>
  <si>
    <t>021J  :913027:00:------:--</t>
  </si>
  <si>
    <t>21:0804:000209</t>
  </si>
  <si>
    <t>21:0228:000047</t>
  </si>
  <si>
    <t>21:0228:000047:0001:0001:00</t>
  </si>
  <si>
    <t>021J  :913028:00:------:--</t>
  </si>
  <si>
    <t>21:0804:000210</t>
  </si>
  <si>
    <t>21:0228:000048</t>
  </si>
  <si>
    <t>21:0228:000048:0001:0001:00</t>
  </si>
  <si>
    <t>1860</t>
  </si>
  <si>
    <t>021J  :913029:00:------:--</t>
  </si>
  <si>
    <t>21:0804:000211</t>
  </si>
  <si>
    <t>21:0228:000049</t>
  </si>
  <si>
    <t>21:0228:000049:0001:0001:00</t>
  </si>
  <si>
    <t>419</t>
  </si>
  <si>
    <t>44.7</t>
  </si>
  <si>
    <t>021J  :913030:00:------:--</t>
  </si>
  <si>
    <t>21:0804:000212</t>
  </si>
  <si>
    <t>21:0228:000050</t>
  </si>
  <si>
    <t>21:0228:000050:0001:0001:00</t>
  </si>
  <si>
    <t>021J  :913031:00:------:--</t>
  </si>
  <si>
    <t>21:0804:000213</t>
  </si>
  <si>
    <t>21:0228:000051</t>
  </si>
  <si>
    <t>21:0228:000051:0001:0001:00</t>
  </si>
  <si>
    <t>021J  :913032:00:------:--</t>
  </si>
  <si>
    <t>21:0804:000214</t>
  </si>
  <si>
    <t>21:0228:000052</t>
  </si>
  <si>
    <t>21:0228:000052:0001:0001:00</t>
  </si>
  <si>
    <t>021J  :913033:00:------:--</t>
  </si>
  <si>
    <t>21:0804:000215</t>
  </si>
  <si>
    <t>21:0228:000053</t>
  </si>
  <si>
    <t>21:0228:000053:0001:0001:00</t>
  </si>
  <si>
    <t>1810</t>
  </si>
  <si>
    <t>021J  :913034:00:------:--</t>
  </si>
  <si>
    <t>21:0804:000216</t>
  </si>
  <si>
    <t>21:0228:000054</t>
  </si>
  <si>
    <t>21:0228:000054:0001:0001:00</t>
  </si>
  <si>
    <t>1850</t>
  </si>
  <si>
    <t>021J  :913035:00:------:--</t>
  </si>
  <si>
    <t>21:0804:000217</t>
  </si>
  <si>
    <t>21:0228:000055</t>
  </si>
  <si>
    <t>21:0228:000055:0001:0001:00</t>
  </si>
  <si>
    <t>021J  :913036:00:------:--</t>
  </si>
  <si>
    <t>21:0804:000218</t>
  </si>
  <si>
    <t>21:0228:000056</t>
  </si>
  <si>
    <t>21:0228:000056:0001:0001:00</t>
  </si>
  <si>
    <t>021J  :913037:00:------:--</t>
  </si>
  <si>
    <t>21:0804:000219</t>
  </si>
  <si>
    <t>21:0228:000057</t>
  </si>
  <si>
    <t>21:0228:000057:0001:0001:00</t>
  </si>
  <si>
    <t>021J  :913038:00:------:--</t>
  </si>
  <si>
    <t>21:0804:000220</t>
  </si>
  <si>
    <t>21:0228:000058</t>
  </si>
  <si>
    <t>21:0228:000058:0001:0001:00</t>
  </si>
  <si>
    <t>021J  :913039:00:------:--</t>
  </si>
  <si>
    <t>21:0804:000221</t>
  </si>
  <si>
    <t>21:0228:000059</t>
  </si>
  <si>
    <t>21:0228:000059:0001:0001:00</t>
  </si>
  <si>
    <t>22.8</t>
  </si>
  <si>
    <t>021J  :913042:00:------:--</t>
  </si>
  <si>
    <t>21:0804:000222</t>
  </si>
  <si>
    <t>21:0228:000060</t>
  </si>
  <si>
    <t>21:0228:000060:0001:0001:00</t>
  </si>
  <si>
    <t>23.7</t>
  </si>
  <si>
    <t>021J  :913043:00:------:--</t>
  </si>
  <si>
    <t>21:0804:000223</t>
  </si>
  <si>
    <t>21:0228:000061</t>
  </si>
  <si>
    <t>21:0228:000061:0001:0001:00</t>
  </si>
  <si>
    <t>2690</t>
  </si>
  <si>
    <t>021J  :913044:00:------:--</t>
  </si>
  <si>
    <t>21:0804:000224</t>
  </si>
  <si>
    <t>21:0228:000062</t>
  </si>
  <si>
    <t>21:0228:000062:0001:0001:00</t>
  </si>
  <si>
    <t>021J  :913045:00:------:--</t>
  </si>
  <si>
    <t>21:0804:000225</t>
  </si>
  <si>
    <t>21:0228:000063</t>
  </si>
  <si>
    <t>21:0228:000063:0001:0001:00</t>
  </si>
  <si>
    <t>021J  :913046:00:------:--</t>
  </si>
  <si>
    <t>21:0804:000226</t>
  </si>
  <si>
    <t>21:0228:000064</t>
  </si>
  <si>
    <t>21:0228:000064:0001:0001:00</t>
  </si>
  <si>
    <t>021J  :913047:00:------:--</t>
  </si>
  <si>
    <t>21:0804:000227</t>
  </si>
  <si>
    <t>21:0228:000065</t>
  </si>
  <si>
    <t>21:0228:000065:0001:0001:00</t>
  </si>
  <si>
    <t>021J  :913048:10:------:--</t>
  </si>
  <si>
    <t>21:0804:000228</t>
  </si>
  <si>
    <t>21:0228:000066</t>
  </si>
  <si>
    <t>21:0228:000066:0001:0001:00</t>
  </si>
  <si>
    <t>021J  :913049:20:913048:10</t>
  </si>
  <si>
    <t>21:0804:000229</t>
  </si>
  <si>
    <t>21:0228:000066:0002:0001:00</t>
  </si>
  <si>
    <t>021J  :913050:00:------:--</t>
  </si>
  <si>
    <t>21:0804:000230</t>
  </si>
  <si>
    <t>21:0228:000067</t>
  </si>
  <si>
    <t>21:0228:000067:0001:0001:00</t>
  </si>
  <si>
    <t>3850</t>
  </si>
  <si>
    <t>021J  :913051:00:------:--</t>
  </si>
  <si>
    <t>21:0804:000231</t>
  </si>
  <si>
    <t>21:0228:000068</t>
  </si>
  <si>
    <t>21:0228:000068:0001:0001:00</t>
  </si>
  <si>
    <t>23.5</t>
  </si>
  <si>
    <t>021J  :913052:00:------:--</t>
  </si>
  <si>
    <t>21:0804:000232</t>
  </si>
  <si>
    <t>21:0228:000069</t>
  </si>
  <si>
    <t>21:0228:000069:0001:0001:00</t>
  </si>
  <si>
    <t>021J  :913053:00:------:--</t>
  </si>
  <si>
    <t>21:0804:000233</t>
  </si>
  <si>
    <t>21:0228:000070</t>
  </si>
  <si>
    <t>21:0228:000070:0001:0001:00</t>
  </si>
  <si>
    <t>021J  :913054:00:------:--</t>
  </si>
  <si>
    <t>21:0804:000234</t>
  </si>
  <si>
    <t>21:0228:000071</t>
  </si>
  <si>
    <t>21:0228:000071:0001:0001:00</t>
  </si>
  <si>
    <t>021J  :913056:00:------:--</t>
  </si>
  <si>
    <t>21:0804:000235</t>
  </si>
  <si>
    <t>21:0228:000072</t>
  </si>
  <si>
    <t>21:0228:000072:0001:0001:00</t>
  </si>
  <si>
    <t>021J  :913057:00:------:--</t>
  </si>
  <si>
    <t>21:0804:000236</t>
  </si>
  <si>
    <t>21:0228:000073</t>
  </si>
  <si>
    <t>21:0228:000073:0001:0001:00</t>
  </si>
  <si>
    <t>021J  :913058:00:------:--</t>
  </si>
  <si>
    <t>21:0804:000237</t>
  </si>
  <si>
    <t>21:0228:000074</t>
  </si>
  <si>
    <t>21:0228:000074:0001:0001:00</t>
  </si>
  <si>
    <t>783</t>
  </si>
  <si>
    <t>021J  :913059:00:------:--</t>
  </si>
  <si>
    <t>21:0804:000238</t>
  </si>
  <si>
    <t>21:0228:000075</t>
  </si>
  <si>
    <t>21:0228:000075:0001:0001:00</t>
  </si>
  <si>
    <t>021J  :913060:00:------:--</t>
  </si>
  <si>
    <t>21:0804:000239</t>
  </si>
  <si>
    <t>21:0228:000076</t>
  </si>
  <si>
    <t>21:0228:000076:0001:0001:00</t>
  </si>
  <si>
    <t>021J  :913062:00:------:--</t>
  </si>
  <si>
    <t>21:0804:000240</t>
  </si>
  <si>
    <t>21:0228:000077</t>
  </si>
  <si>
    <t>21:0228:000077:0001:0001:00</t>
  </si>
  <si>
    <t>673</t>
  </si>
  <si>
    <t>021J  :913063:00:------:--</t>
  </si>
  <si>
    <t>21:0804:000241</t>
  </si>
  <si>
    <t>21:0228:000078</t>
  </si>
  <si>
    <t>21:0228:000078:0001:0001:00</t>
  </si>
  <si>
    <t>021J  :913064:00:------:--</t>
  </si>
  <si>
    <t>21:0804:000242</t>
  </si>
  <si>
    <t>21:0228:000079</t>
  </si>
  <si>
    <t>21:0228:000079:0001:0001:00</t>
  </si>
  <si>
    <t>021J  :913065:00:------:--</t>
  </si>
  <si>
    <t>21:0804:000243</t>
  </si>
  <si>
    <t>21:0228:000080</t>
  </si>
  <si>
    <t>21:0228:000080:0001:0001:00</t>
  </si>
  <si>
    <t>021J  :913066:00:------:--</t>
  </si>
  <si>
    <t>21:0804:000244</t>
  </si>
  <si>
    <t>21:0228:000081</t>
  </si>
  <si>
    <t>21:0228:000081:0001:0001:00</t>
  </si>
  <si>
    <t>782</t>
  </si>
  <si>
    <t>021J  :913067:00:------:--</t>
  </si>
  <si>
    <t>21:0804:000245</t>
  </si>
  <si>
    <t>21:0228:000082</t>
  </si>
  <si>
    <t>21:0228:000082:0001:0001:00</t>
  </si>
  <si>
    <t>3760</t>
  </si>
  <si>
    <t>021J  :913068:00:------:--</t>
  </si>
  <si>
    <t>21:0804:000246</t>
  </si>
  <si>
    <t>21:0228:000083</t>
  </si>
  <si>
    <t>21:0228:000083:0001:0001:00</t>
  </si>
  <si>
    <t>2530</t>
  </si>
  <si>
    <t>021J  :913069:10:------:--</t>
  </si>
  <si>
    <t>21:0804:000247</t>
  </si>
  <si>
    <t>21:0228:000084</t>
  </si>
  <si>
    <t>21:0228:000084:0001:0001:00</t>
  </si>
  <si>
    <t>761</t>
  </si>
  <si>
    <t>021J  :913070:20:913069:10</t>
  </si>
  <si>
    <t>21:0804:000248</t>
  </si>
  <si>
    <t>21:0228:000084:0002:0001:00</t>
  </si>
  <si>
    <t>021J  :913071:00:------:--</t>
  </si>
  <si>
    <t>21:0804:000249</t>
  </si>
  <si>
    <t>21:0228:000085</t>
  </si>
  <si>
    <t>21:0228:000085:0001:0001:00</t>
  </si>
  <si>
    <t>021J  :913072:00:------:--</t>
  </si>
  <si>
    <t>21:0804:000250</t>
  </si>
  <si>
    <t>21:0228:000086</t>
  </si>
  <si>
    <t>21:0228:000086:0001:0001:00</t>
  </si>
  <si>
    <t>021J  :913073:00:------:--</t>
  </si>
  <si>
    <t>21:0804:000251</t>
  </si>
  <si>
    <t>21:0228:000087</t>
  </si>
  <si>
    <t>21:0228:000087:0001:0001:00</t>
  </si>
  <si>
    <t>2800</t>
  </si>
  <si>
    <t>021J  :913075:00:------:--</t>
  </si>
  <si>
    <t>21:0804:000252</t>
  </si>
  <si>
    <t>21:0228:000088</t>
  </si>
  <si>
    <t>21:0228:000088:0001:0001:00</t>
  </si>
  <si>
    <t>021J  :913076:00:------:--</t>
  </si>
  <si>
    <t>21:0804:000253</t>
  </si>
  <si>
    <t>21:0228:000089</t>
  </si>
  <si>
    <t>21:0228:000089:0001:0001:00</t>
  </si>
  <si>
    <t>021J  :913077:00:------:--</t>
  </si>
  <si>
    <t>21:0804:000254</t>
  </si>
  <si>
    <t>21:0228:000090</t>
  </si>
  <si>
    <t>21:0228:000090:0001:0001:00</t>
  </si>
  <si>
    <t>717</t>
  </si>
  <si>
    <t>021J  :913078:00:------:--</t>
  </si>
  <si>
    <t>21:0804:000255</t>
  </si>
  <si>
    <t>21:0228:000091</t>
  </si>
  <si>
    <t>21:0228:000091:0001:0001:00</t>
  </si>
  <si>
    <t>021J  :913079:00:------:--</t>
  </si>
  <si>
    <t>21:0804:000256</t>
  </si>
  <si>
    <t>21:0228:000092</t>
  </si>
  <si>
    <t>21:0228:000092:0001:0001:00</t>
  </si>
  <si>
    <t>021J  :913080:00:------:--</t>
  </si>
  <si>
    <t>21:0804:000257</t>
  </si>
  <si>
    <t>21:0228:000093</t>
  </si>
  <si>
    <t>21:0228:000093:0001:0001:00</t>
  </si>
  <si>
    <t>021J  :913082:00:------:--</t>
  </si>
  <si>
    <t>21:0804:000258</t>
  </si>
  <si>
    <t>21:0228:000094</t>
  </si>
  <si>
    <t>21:0228:000094:0001:0001:00</t>
  </si>
  <si>
    <t>021J  :913083:00:------:--</t>
  </si>
  <si>
    <t>21:0804:000259</t>
  </si>
  <si>
    <t>21:0228:000095</t>
  </si>
  <si>
    <t>21:0228:000095:0001:0001:00</t>
  </si>
  <si>
    <t>021J  :913084:00:------:--</t>
  </si>
  <si>
    <t>21:0804:000260</t>
  </si>
  <si>
    <t>21:0228:000096</t>
  </si>
  <si>
    <t>21:0228:000096:0001:0001:00</t>
  </si>
  <si>
    <t>021J  :913085:00:------:--</t>
  </si>
  <si>
    <t>21:0804:000261</t>
  </si>
  <si>
    <t>21:0228:000097</t>
  </si>
  <si>
    <t>21:0228:000097:0001:0001:00</t>
  </si>
  <si>
    <t>021J  :913086:00:------:--</t>
  </si>
  <si>
    <t>21:0804:000262</t>
  </si>
  <si>
    <t>21:0228:000098</t>
  </si>
  <si>
    <t>21:0228:000098:0001:0001:00</t>
  </si>
  <si>
    <t>156</t>
  </si>
  <si>
    <t>021J  :913087:00:------:--</t>
  </si>
  <si>
    <t>21:0804:000263</t>
  </si>
  <si>
    <t>21:0228:000099</t>
  </si>
  <si>
    <t>21:0228:000099:0001:0001:00</t>
  </si>
  <si>
    <t>694</t>
  </si>
  <si>
    <t>021J  :913088:00:------:--</t>
  </si>
  <si>
    <t>21:0804:000264</t>
  </si>
  <si>
    <t>21:0228:000100</t>
  </si>
  <si>
    <t>21:0228:000100:0001:0001:00</t>
  </si>
  <si>
    <t>021J  :913089:00:------:--</t>
  </si>
  <si>
    <t>21:0804:000265</t>
  </si>
  <si>
    <t>21:0228:000101</t>
  </si>
  <si>
    <t>21:0228:000101:0001:0001:00</t>
  </si>
  <si>
    <t>021J  :913090:00:------:--</t>
  </si>
  <si>
    <t>21:0804:000266</t>
  </si>
  <si>
    <t>21:0228:000102</t>
  </si>
  <si>
    <t>21:0228:000102:0001:0001:00</t>
  </si>
  <si>
    <t>021J  :913091:00:------:--</t>
  </si>
  <si>
    <t>21:0804:000267</t>
  </si>
  <si>
    <t>21:0228:000103</t>
  </si>
  <si>
    <t>21:0228:000103:0001:0001:00</t>
  </si>
  <si>
    <t>3630</t>
  </si>
  <si>
    <t>021J  :913092:00:------:--</t>
  </si>
  <si>
    <t>21:0804:000268</t>
  </si>
  <si>
    <t>21:0228:000104</t>
  </si>
  <si>
    <t>21:0228:000104:0001:0001:00</t>
  </si>
  <si>
    <t>1870</t>
  </si>
  <si>
    <t>021J  :913093:00:------:--</t>
  </si>
  <si>
    <t>21:0804:000269</t>
  </si>
  <si>
    <t>21:0228:000105</t>
  </si>
  <si>
    <t>21:0228:000105:0001:0001:00</t>
  </si>
  <si>
    <t>021J  :913095:10:------:--</t>
  </si>
  <si>
    <t>21:0804:000270</t>
  </si>
  <si>
    <t>21:0228:000106</t>
  </si>
  <si>
    <t>21:0228:000106:0001:0001:00</t>
  </si>
  <si>
    <t>2980</t>
  </si>
  <si>
    <t>021J  :913096:20:913095:10</t>
  </si>
  <si>
    <t>21:0804:000271</t>
  </si>
  <si>
    <t>21:0228:000106:0002:0001:00</t>
  </si>
  <si>
    <t>021J  :913097:00:------:--</t>
  </si>
  <si>
    <t>21:0804:000272</t>
  </si>
  <si>
    <t>21:0228:000107</t>
  </si>
  <si>
    <t>21:0228:000107:0001:0001:00</t>
  </si>
  <si>
    <t>021J  :913098:00:------:--</t>
  </si>
  <si>
    <t>21:0804:000273</t>
  </si>
  <si>
    <t>21:0228:000108</t>
  </si>
  <si>
    <t>21:0228:000108:0001:0001:00</t>
  </si>
  <si>
    <t>127</t>
  </si>
  <si>
    <t>021J  :913099:00:------:--</t>
  </si>
  <si>
    <t>21:0804:000274</t>
  </si>
  <si>
    <t>21:0228:000109</t>
  </si>
  <si>
    <t>21:0228:000109:0001:0001:00</t>
  </si>
  <si>
    <t>021J  :913100:00:------:--</t>
  </si>
  <si>
    <t>21:0804:000275</t>
  </si>
  <si>
    <t>21:0228:000110</t>
  </si>
  <si>
    <t>21:0228:000110:0001:0001:00</t>
  </si>
  <si>
    <t>021J  :913102:10:------:--</t>
  </si>
  <si>
    <t>21:0804:000276</t>
  </si>
  <si>
    <t>21:0228:000111</t>
  </si>
  <si>
    <t>21:0228:000111:0001:0001:00</t>
  </si>
  <si>
    <t>021J  :913103:20:913102:10</t>
  </si>
  <si>
    <t>21:0804:000277</t>
  </si>
  <si>
    <t>21:0228:000111:0002:0001:00</t>
  </si>
  <si>
    <t>021J  :913104:00:------:--</t>
  </si>
  <si>
    <t>21:0804:000278</t>
  </si>
  <si>
    <t>21:0228:000112</t>
  </si>
  <si>
    <t>21:0228:000112:0001:0001:00</t>
  </si>
  <si>
    <t>021J  :913105:00:------:--</t>
  </si>
  <si>
    <t>21:0804:000279</t>
  </si>
  <si>
    <t>21:0228:000113</t>
  </si>
  <si>
    <t>21:0228:000113:0001:0001:00</t>
  </si>
  <si>
    <t>468</t>
  </si>
  <si>
    <t>021J  :913106:00:------:--</t>
  </si>
  <si>
    <t>21:0804:000280</t>
  </si>
  <si>
    <t>21:0228:000114</t>
  </si>
  <si>
    <t>21:0228:000114:0001:0001:00</t>
  </si>
  <si>
    <t>44.5</t>
  </si>
  <si>
    <t>021J  :913107:00:------:--</t>
  </si>
  <si>
    <t>21:0804:000281</t>
  </si>
  <si>
    <t>21:0228:000115</t>
  </si>
  <si>
    <t>21:0228:000115:0001:0001:00</t>
  </si>
  <si>
    <t>021J  :913108:00:------:--</t>
  </si>
  <si>
    <t>21:0804:000282</t>
  </si>
  <si>
    <t>21:0228:000116</t>
  </si>
  <si>
    <t>21:0228:000116:0001:0001:00</t>
  </si>
  <si>
    <t>4450</t>
  </si>
  <si>
    <t>25.9</t>
  </si>
  <si>
    <t>021J  :913109:00:------:--</t>
  </si>
  <si>
    <t>21:0804:000283</t>
  </si>
  <si>
    <t>21:0228:000117</t>
  </si>
  <si>
    <t>21:0228:000117:0001:0001:00</t>
  </si>
  <si>
    <t>1480</t>
  </si>
  <si>
    <t>021J  :913110:00:------:--</t>
  </si>
  <si>
    <t>21:0804:000284</t>
  </si>
  <si>
    <t>21:0228:000118</t>
  </si>
  <si>
    <t>21:0228:000118:0001:0001:00</t>
  </si>
  <si>
    <t>021J  :913111:00:------:--</t>
  </si>
  <si>
    <t>21:0804:000285</t>
  </si>
  <si>
    <t>21:0228:000119</t>
  </si>
  <si>
    <t>21:0228:000119:0001:0001:00</t>
  </si>
  <si>
    <t>625</t>
  </si>
  <si>
    <t>021J  :913112:00:------:--</t>
  </si>
  <si>
    <t>21:0804:000286</t>
  </si>
  <si>
    <t>21:0228:000120</t>
  </si>
  <si>
    <t>21:0228:000120:0001:0001:00</t>
  </si>
  <si>
    <t>021J  :913113:00:------:--</t>
  </si>
  <si>
    <t>21:0804:000287</t>
  </si>
  <si>
    <t>21:0228:000121</t>
  </si>
  <si>
    <t>21:0228:000121:0001:0001:00</t>
  </si>
  <si>
    <t>021J  :913114:00:------:--</t>
  </si>
  <si>
    <t>21:0804:000288</t>
  </si>
  <si>
    <t>21:0228:000122</t>
  </si>
  <si>
    <t>21:0228:000122:0001:0001:00</t>
  </si>
  <si>
    <t>021J  :913115:00:------:--</t>
  </si>
  <si>
    <t>21:0804:000289</t>
  </si>
  <si>
    <t>21:0228:000123</t>
  </si>
  <si>
    <t>21:0228:000123:0001:0001:00</t>
  </si>
  <si>
    <t>3580</t>
  </si>
  <si>
    <t>021J  :913117:00:------:--</t>
  </si>
  <si>
    <t>21:0804:000290</t>
  </si>
  <si>
    <t>21:0228:000124</t>
  </si>
  <si>
    <t>21:0228:000124:0001:0001:00</t>
  </si>
  <si>
    <t>021J  :913118:00:------:--</t>
  </si>
  <si>
    <t>21:0804:000291</t>
  </si>
  <si>
    <t>21:0228:000125</t>
  </si>
  <si>
    <t>21:0228:000125:0001:0001:00</t>
  </si>
  <si>
    <t>021J  :913119:00:------:--</t>
  </si>
  <si>
    <t>21:0804:000292</t>
  </si>
  <si>
    <t>21:0228:000126</t>
  </si>
  <si>
    <t>21:0228:000126:0001:0001:00</t>
  </si>
  <si>
    <t>56.9</t>
  </si>
  <si>
    <t>021J  :913120:00:------:--</t>
  </si>
  <si>
    <t>21:0804:000293</t>
  </si>
  <si>
    <t>21:0228:000127</t>
  </si>
  <si>
    <t>21:0228:000127:0001:0001:00</t>
  </si>
  <si>
    <t>4020</t>
  </si>
  <si>
    <t>021J  :913123:00:------:--</t>
  </si>
  <si>
    <t>21:0804:000294</t>
  </si>
  <si>
    <t>21:0228:000128</t>
  </si>
  <si>
    <t>21:0228:000128:0001:0001:00</t>
  </si>
  <si>
    <t>021J  :913124:00:------:--</t>
  </si>
  <si>
    <t>21:0804:000295</t>
  </si>
  <si>
    <t>21:0228:000129</t>
  </si>
  <si>
    <t>21:0228:000129:0001:0001:00</t>
  </si>
  <si>
    <t>021J  :913125:00:------:--</t>
  </si>
  <si>
    <t>21:0804:000296</t>
  </si>
  <si>
    <t>21:0228:000130</t>
  </si>
  <si>
    <t>21:0228:000130:0001:0001:00</t>
  </si>
  <si>
    <t>021J  :913126:00:------:--</t>
  </si>
  <si>
    <t>21:0804:000297</t>
  </si>
  <si>
    <t>21:0228:000131</t>
  </si>
  <si>
    <t>21:0228:000131:0001:0001:00</t>
  </si>
  <si>
    <t>021J  :913127:00:------:--</t>
  </si>
  <si>
    <t>21:0804:000298</t>
  </si>
  <si>
    <t>21:0228:000132</t>
  </si>
  <si>
    <t>21:0228:000132:0001:0001:00</t>
  </si>
  <si>
    <t>7300</t>
  </si>
  <si>
    <t>021J  :913128:10:------:--</t>
  </si>
  <si>
    <t>21:0804:000299</t>
  </si>
  <si>
    <t>21:0228:000133</t>
  </si>
  <si>
    <t>21:0228:000133:0001:0001:00</t>
  </si>
  <si>
    <t>021J  :913129:20:913128:10</t>
  </si>
  <si>
    <t>21:0804:000300</t>
  </si>
  <si>
    <t>21:0228:000133:0002:0001:00</t>
  </si>
  <si>
    <t>021J  :913130:00:------:--</t>
  </si>
  <si>
    <t>21:0804:000301</t>
  </si>
  <si>
    <t>21:0228:000134</t>
  </si>
  <si>
    <t>21:0228:000134:0001:0001:00</t>
  </si>
  <si>
    <t>021J  :913131:00:------:--</t>
  </si>
  <si>
    <t>21:0804:000302</t>
  </si>
  <si>
    <t>21:0228:000135</t>
  </si>
  <si>
    <t>21:0228:000135:0001:0001:00</t>
  </si>
  <si>
    <t>021J  :913132:00:------:--</t>
  </si>
  <si>
    <t>21:0804:000303</t>
  </si>
  <si>
    <t>21:0228:000136</t>
  </si>
  <si>
    <t>21:0228:000136:0001:0001:00</t>
  </si>
  <si>
    <t>021J  :913133:00:------:--</t>
  </si>
  <si>
    <t>21:0804:000304</t>
  </si>
  <si>
    <t>21:0228:000137</t>
  </si>
  <si>
    <t>21:0228:000137:0001:0001:00</t>
  </si>
  <si>
    <t>021J  :913134:00:------:--</t>
  </si>
  <si>
    <t>21:0804:000305</t>
  </si>
  <si>
    <t>21:0228:000138</t>
  </si>
  <si>
    <t>21:0228:000138:0001:0001:00</t>
  </si>
  <si>
    <t>021J  :913135:00:------:--</t>
  </si>
  <si>
    <t>21:0804:000306</t>
  </si>
  <si>
    <t>21:0228:000139</t>
  </si>
  <si>
    <t>21:0228:000139:0001:0001:00</t>
  </si>
  <si>
    <t>7800</t>
  </si>
  <si>
    <t>29.8</t>
  </si>
  <si>
    <t>021J  :913136:00:------:--</t>
  </si>
  <si>
    <t>21:0804:000307</t>
  </si>
  <si>
    <t>21:0228:000140</t>
  </si>
  <si>
    <t>21:0228:000140:0001:0001:00</t>
  </si>
  <si>
    <t>021J  :913137:00:------:--</t>
  </si>
  <si>
    <t>21:0804:000308</t>
  </si>
  <si>
    <t>21:0228:000141</t>
  </si>
  <si>
    <t>21:0228:000141:0001:0001:00</t>
  </si>
  <si>
    <t>86.9</t>
  </si>
  <si>
    <t>021J  :913138:00:------:--</t>
  </si>
  <si>
    <t>21:0804:000309</t>
  </si>
  <si>
    <t>21:0228:000142</t>
  </si>
  <si>
    <t>21:0228:000142:0001:0001:00</t>
  </si>
  <si>
    <t>67.4</t>
  </si>
  <si>
    <t>021J  :913139:00:------:--</t>
  </si>
  <si>
    <t>21:0804:000310</t>
  </si>
  <si>
    <t>21:0228:000143</t>
  </si>
  <si>
    <t>21:0228:000143:0001:0001:00</t>
  </si>
  <si>
    <t>021J  :913140:00:------:--</t>
  </si>
  <si>
    <t>21:0804:000311</t>
  </si>
  <si>
    <t>21:0228:000144</t>
  </si>
  <si>
    <t>21:0228:000144:0001:0001:00</t>
  </si>
  <si>
    <t>2380</t>
  </si>
  <si>
    <t>021J  :913142:00:------:--</t>
  </si>
  <si>
    <t>21:0804:000312</t>
  </si>
  <si>
    <t>21:0228:000145</t>
  </si>
  <si>
    <t>21:0228:000145:0001:0001:00</t>
  </si>
  <si>
    <t>3500</t>
  </si>
  <si>
    <t>021J  :913143:00:------:--</t>
  </si>
  <si>
    <t>21:0804:000313</t>
  </si>
  <si>
    <t>21:0228:000146</t>
  </si>
  <si>
    <t>21:0228:000146:0001:0001:00</t>
  </si>
  <si>
    <t>021J  :913144:00:------:--</t>
  </si>
  <si>
    <t>21:0804:000314</t>
  </si>
  <si>
    <t>21:0228:000147</t>
  </si>
  <si>
    <t>21:0228:000147:0001:0001:00</t>
  </si>
  <si>
    <t>40.6</t>
  </si>
  <si>
    <t>021J  :913145:10:------:--</t>
  </si>
  <si>
    <t>21:0804:000315</t>
  </si>
  <si>
    <t>21:0228:000148</t>
  </si>
  <si>
    <t>21:0228:000148:0001:0001:00</t>
  </si>
  <si>
    <t>021J  :913146:20:913145:10</t>
  </si>
  <si>
    <t>21:0804:000316</t>
  </si>
  <si>
    <t>21:0228:000148:0002:0001:00</t>
  </si>
  <si>
    <t>021J  :913147:00:------:--</t>
  </si>
  <si>
    <t>21:0804:000317</t>
  </si>
  <si>
    <t>21:0228:000149</t>
  </si>
  <si>
    <t>21:0228:000149:0001:0001:00</t>
  </si>
  <si>
    <t>2810</t>
  </si>
  <si>
    <t>26.2</t>
  </si>
  <si>
    <t>021J  :913148:00:------:--</t>
  </si>
  <si>
    <t>21:0804:000318</t>
  </si>
  <si>
    <t>21:0228:000150</t>
  </si>
  <si>
    <t>21:0228:000150:0001:0001:00</t>
  </si>
  <si>
    <t>021J  :913149:00:------:--</t>
  </si>
  <si>
    <t>21:0804:000319</t>
  </si>
  <si>
    <t>21:0228:000151</t>
  </si>
  <si>
    <t>21:0228:000151:0001:0001:00</t>
  </si>
  <si>
    <t>41.5</t>
  </si>
  <si>
    <t>021J  :913150:00:------:--</t>
  </si>
  <si>
    <t>21:0804:000320</t>
  </si>
  <si>
    <t>21:0228:000152</t>
  </si>
  <si>
    <t>21:0228:000152:0001:0001:00</t>
  </si>
  <si>
    <t>021J  :913151:00:------:--</t>
  </si>
  <si>
    <t>21:0804:000321</t>
  </si>
  <si>
    <t>21:0228:000153</t>
  </si>
  <si>
    <t>21:0228:000153:0001:0001:00</t>
  </si>
  <si>
    <t>021J  :913152:00:------:--</t>
  </si>
  <si>
    <t>21:0804:000322</t>
  </si>
  <si>
    <t>21:0228:000154</t>
  </si>
  <si>
    <t>21:0228:000154:0001:0001:00</t>
  </si>
  <si>
    <t>021J  :913153:00:------:--</t>
  </si>
  <si>
    <t>21:0804:000323</t>
  </si>
  <si>
    <t>21:0228:000155</t>
  </si>
  <si>
    <t>21:0228:000155:0001:0001:00</t>
  </si>
  <si>
    <t>021J  :913154:00:------:--</t>
  </si>
  <si>
    <t>21:0804:000324</t>
  </si>
  <si>
    <t>21:0228:000156</t>
  </si>
  <si>
    <t>21:0228:000156:0001:0001:00</t>
  </si>
  <si>
    <t>155</t>
  </si>
  <si>
    <t>3450</t>
  </si>
  <si>
    <t>021J  :913155:00:------:--</t>
  </si>
  <si>
    <t>21:0804:000325</t>
  </si>
  <si>
    <t>21:0228:000157</t>
  </si>
  <si>
    <t>21:0228:000157:0001:0001:00</t>
  </si>
  <si>
    <t>2040</t>
  </si>
  <si>
    <t>021J  :913156:00:------:--</t>
  </si>
  <si>
    <t>21:0804:000326</t>
  </si>
  <si>
    <t>21:0228:000158</t>
  </si>
  <si>
    <t>21:0228:000158:0001:0001:00</t>
  </si>
  <si>
    <t>021J  :913158:00:------:--</t>
  </si>
  <si>
    <t>21:0804:000327</t>
  </si>
  <si>
    <t>21:0228:000159</t>
  </si>
  <si>
    <t>21:0228:000159:0001:0001:00</t>
  </si>
  <si>
    <t>021J  :913159:00:------:--</t>
  </si>
  <si>
    <t>21:0804:000328</t>
  </si>
  <si>
    <t>21:0228:000160</t>
  </si>
  <si>
    <t>21:0228:000160:0001:0001:00</t>
  </si>
  <si>
    <t>021J  :913160:00:------:--</t>
  </si>
  <si>
    <t>21:0804:000329</t>
  </si>
  <si>
    <t>21:0228:000161</t>
  </si>
  <si>
    <t>21:0228:000161:0001:0001:00</t>
  </si>
  <si>
    <t>021J  :913162:00:------:--</t>
  </si>
  <si>
    <t>21:0804:000330</t>
  </si>
  <si>
    <t>21:0228:000162</t>
  </si>
  <si>
    <t>21:0228:000162:0001:0001:00</t>
  </si>
  <si>
    <t>021J  :913163:00:------:--</t>
  </si>
  <si>
    <t>21:0804:000331</t>
  </si>
  <si>
    <t>21:0228:000163</t>
  </si>
  <si>
    <t>21:0228:000163:0001:0001:00</t>
  </si>
  <si>
    <t>021J  :913164:00:------:--</t>
  </si>
  <si>
    <t>21:0804:000332</t>
  </si>
  <si>
    <t>21:0228:000164</t>
  </si>
  <si>
    <t>21:0228:000164:0001:0001:00</t>
  </si>
  <si>
    <t>021J  :913165:00:------:--</t>
  </si>
  <si>
    <t>21:0804:000333</t>
  </si>
  <si>
    <t>21:0228:000165</t>
  </si>
  <si>
    <t>21:0228:000165:0001:0001:00</t>
  </si>
  <si>
    <t>021J  :913166:00:------:--</t>
  </si>
  <si>
    <t>21:0804:000334</t>
  </si>
  <si>
    <t>21:0228:000166</t>
  </si>
  <si>
    <t>21:0228:000166:0001:0001:00</t>
  </si>
  <si>
    <t>021J  :913167:00:------:--</t>
  </si>
  <si>
    <t>21:0804:000335</t>
  </si>
  <si>
    <t>21:0228:000167</t>
  </si>
  <si>
    <t>21:0228:000167:0001:0001:00</t>
  </si>
  <si>
    <t>275</t>
  </si>
  <si>
    <t>021J  :913168:00:------:--</t>
  </si>
  <si>
    <t>21:0804:000336</t>
  </si>
  <si>
    <t>21:0228:000168</t>
  </si>
  <si>
    <t>21:0228:000168:0001:0001:00</t>
  </si>
  <si>
    <t>021J  :913169:00:------:--</t>
  </si>
  <si>
    <t>21:0804:000337</t>
  </si>
  <si>
    <t>21:0228:000169</t>
  </si>
  <si>
    <t>21:0228:000169:0001:0001:00</t>
  </si>
  <si>
    <t>021J  :913170:00:------:--</t>
  </si>
  <si>
    <t>21:0804:000338</t>
  </si>
  <si>
    <t>21:0228:000170</t>
  </si>
  <si>
    <t>21:0228:000170:0001:0001:00</t>
  </si>
  <si>
    <t>71.7</t>
  </si>
  <si>
    <t>021J  :913171:00:------:--</t>
  </si>
  <si>
    <t>21:0804:000339</t>
  </si>
  <si>
    <t>21:0228:000171</t>
  </si>
  <si>
    <t>21:0228:000171:0001:0001:00</t>
  </si>
  <si>
    <t>021J  :913172:10:------:--</t>
  </si>
  <si>
    <t>21:0804:000340</t>
  </si>
  <si>
    <t>21:0228:000172</t>
  </si>
  <si>
    <t>21:0228:000172:0001:0001:00</t>
  </si>
  <si>
    <t>678</t>
  </si>
  <si>
    <t>48.9</t>
  </si>
  <si>
    <t>021J  :913173:20:913172:10</t>
  </si>
  <si>
    <t>21:0804:000341</t>
  </si>
  <si>
    <t>21:0228:000172:0002:0001:00</t>
  </si>
  <si>
    <t>021J  :913174:00:------:--</t>
  </si>
  <si>
    <t>21:0804:000342</t>
  </si>
  <si>
    <t>21:0228:000173</t>
  </si>
  <si>
    <t>21:0228:000173:0001:0001:00</t>
  </si>
  <si>
    <t>726</t>
  </si>
  <si>
    <t>021J  :913175:00:------:--</t>
  </si>
  <si>
    <t>21:0804:000343</t>
  </si>
  <si>
    <t>21:0228:000174</t>
  </si>
  <si>
    <t>21:0228:000174:0001:0001:00</t>
  </si>
  <si>
    <t>109</t>
  </si>
  <si>
    <t>4190</t>
  </si>
  <si>
    <t>021J  :913176:00:------:--</t>
  </si>
  <si>
    <t>21:0804:000344</t>
  </si>
  <si>
    <t>21:0228:000175</t>
  </si>
  <si>
    <t>21:0228:000175:0001:0001:00</t>
  </si>
  <si>
    <t>021J  :913178:00:------:--</t>
  </si>
  <si>
    <t>21:0804:000345</t>
  </si>
  <si>
    <t>21:0228:000176</t>
  </si>
  <si>
    <t>21:0228:000176:0001:0001:00</t>
  </si>
  <si>
    <t>5880</t>
  </si>
  <si>
    <t>021J  :913179:00:------:--</t>
  </si>
  <si>
    <t>21:0804:000346</t>
  </si>
  <si>
    <t>21:0228:000177</t>
  </si>
  <si>
    <t>21:0228:000177:0001:0001:00</t>
  </si>
  <si>
    <t>33.9</t>
  </si>
  <si>
    <t>021J  :913180:00:------:--</t>
  </si>
  <si>
    <t>21:0804:000347</t>
  </si>
  <si>
    <t>21:0228:000178</t>
  </si>
  <si>
    <t>21:0228:000178:0001:0001:00</t>
  </si>
  <si>
    <t>021J  :913183:00:------:--</t>
  </si>
  <si>
    <t>21:0804:000348</t>
  </si>
  <si>
    <t>21:0228:000179</t>
  </si>
  <si>
    <t>21:0228:000179:0001:0001:00</t>
  </si>
  <si>
    <t>021J  :913184:00:------:--</t>
  </si>
  <si>
    <t>21:0804:000349</t>
  </si>
  <si>
    <t>21:0228:000180</t>
  </si>
  <si>
    <t>21:0228:000180:0001:0001:00</t>
  </si>
  <si>
    <t>4210</t>
  </si>
  <si>
    <t>41.6</t>
  </si>
  <si>
    <t>021J  :913185:00:------:--</t>
  </si>
  <si>
    <t>21:0804:000350</t>
  </si>
  <si>
    <t>21:0228:000181</t>
  </si>
  <si>
    <t>21:0228:000181:0001:0001:00</t>
  </si>
  <si>
    <t>6070</t>
  </si>
  <si>
    <t>021J  :913186:00:------:--</t>
  </si>
  <si>
    <t>21:0804:000351</t>
  </si>
  <si>
    <t>21:0228:000182</t>
  </si>
  <si>
    <t>21:0228:000182:0001:0001:00</t>
  </si>
  <si>
    <t>3880</t>
  </si>
  <si>
    <t>021J  :913187:10:------:--</t>
  </si>
  <si>
    <t>21:0804:000352</t>
  </si>
  <si>
    <t>21:0228:000183</t>
  </si>
  <si>
    <t>21:0228:000183:0001:0001:00</t>
  </si>
  <si>
    <t>3230</t>
  </si>
  <si>
    <t>021J  :913188:20:913187:10</t>
  </si>
  <si>
    <t>21:0804:000353</t>
  </si>
  <si>
    <t>21:0228:000183:0002:0001:00</t>
  </si>
  <si>
    <t>3050</t>
  </si>
  <si>
    <t>021J  :913189:00:------:--</t>
  </si>
  <si>
    <t>21:0804:000354</t>
  </si>
  <si>
    <t>21:0228:000184</t>
  </si>
  <si>
    <t>21:0228:000184:0001:0001:00</t>
  </si>
  <si>
    <t>021J  :913190:00:------:--</t>
  </si>
  <si>
    <t>21:0804:000355</t>
  </si>
  <si>
    <t>21:0228:000185</t>
  </si>
  <si>
    <t>21:0228:000185:0001:0001:00</t>
  </si>
  <si>
    <t>021J  :913191:00:------:--</t>
  </si>
  <si>
    <t>21:0804:000356</t>
  </si>
  <si>
    <t>21:0228:000186</t>
  </si>
  <si>
    <t>21:0228:000186:0001:0001:00</t>
  </si>
  <si>
    <t>5840</t>
  </si>
  <si>
    <t>69.2</t>
  </si>
  <si>
    <t>021J  :913192:00:------:--</t>
  </si>
  <si>
    <t>21:0804:000357</t>
  </si>
  <si>
    <t>21:0228:000187</t>
  </si>
  <si>
    <t>21:0228:000187:0001:0001:00</t>
  </si>
  <si>
    <t>5240</t>
  </si>
  <si>
    <t>021J  :913193:00:------:--</t>
  </si>
  <si>
    <t>21:0804:000358</t>
  </si>
  <si>
    <t>21:0228:000188</t>
  </si>
  <si>
    <t>21:0228:000188:0001:0001:00</t>
  </si>
  <si>
    <t>021J  :913194:00:------:--</t>
  </si>
  <si>
    <t>21:0804:000359</t>
  </si>
  <si>
    <t>21:0228:000189</t>
  </si>
  <si>
    <t>21:0228:000189:0001:0001:00</t>
  </si>
  <si>
    <t>2750</t>
  </si>
  <si>
    <t>021J  :913195:00:------:--</t>
  </si>
  <si>
    <t>21:0804:000360</t>
  </si>
  <si>
    <t>21:0228:000190</t>
  </si>
  <si>
    <t>21:0228:000190:0001:0001:00</t>
  </si>
  <si>
    <t>021J  :913196:00:------:--</t>
  </si>
  <si>
    <t>21:0804:000361</t>
  </si>
  <si>
    <t>21:0228:000191</t>
  </si>
  <si>
    <t>21:0228:000191:0001:0001:00</t>
  </si>
  <si>
    <t>021J  :913197:00:------:--</t>
  </si>
  <si>
    <t>21:0804:000362</t>
  </si>
  <si>
    <t>21:0228:000192</t>
  </si>
  <si>
    <t>21:0228:000192:0001:0001:00</t>
  </si>
  <si>
    <t>021J  :913198:00:------:--</t>
  </si>
  <si>
    <t>21:0804:000363</t>
  </si>
  <si>
    <t>21:0228:000193</t>
  </si>
  <si>
    <t>21:0228:000193:0001:0001:00</t>
  </si>
  <si>
    <t>021J  :913199:00:------:--</t>
  </si>
  <si>
    <t>21:0804:000364</t>
  </si>
  <si>
    <t>21:0228:000194</t>
  </si>
  <si>
    <t>21:0228:000194:0001:0001:00</t>
  </si>
  <si>
    <t>021J  :913200:00:------:--</t>
  </si>
  <si>
    <t>21:0804:000365</t>
  </si>
  <si>
    <t>21:0228:000195</t>
  </si>
  <si>
    <t>21:0228:000195:0001:0001:00</t>
  </si>
  <si>
    <t>20000</t>
  </si>
  <si>
    <t>021J  :913202:00:------:--</t>
  </si>
  <si>
    <t>21:0804:000366</t>
  </si>
  <si>
    <t>21:0228:000196</t>
  </si>
  <si>
    <t>21:0228:000196:0001:0001:00</t>
  </si>
  <si>
    <t>021J  :913203:00:------:--</t>
  </si>
  <si>
    <t>21:0804:000367</t>
  </si>
  <si>
    <t>21:0228:000197</t>
  </si>
  <si>
    <t>21:0228:000197:0001:0001:00</t>
  </si>
  <si>
    <t>021J  :913204:00:------:--</t>
  </si>
  <si>
    <t>21:0804:000368</t>
  </si>
  <si>
    <t>21:0228:000198</t>
  </si>
  <si>
    <t>21:0228:000198:0001:0001:00</t>
  </si>
  <si>
    <t>15600</t>
  </si>
  <si>
    <t>46.4</t>
  </si>
  <si>
    <t>021J  :913205:00:------:--</t>
  </si>
  <si>
    <t>21:0804:000369</t>
  </si>
  <si>
    <t>21:0228:000199</t>
  </si>
  <si>
    <t>21:0228:000199:0001:0001:00</t>
  </si>
  <si>
    <t>021J  :913206:00:------:--</t>
  </si>
  <si>
    <t>21:0804:000370</t>
  </si>
  <si>
    <t>21:0228:000200</t>
  </si>
  <si>
    <t>21:0228:000200:0001:0001:00</t>
  </si>
  <si>
    <t>021J  :913208:10:------:--</t>
  </si>
  <si>
    <t>21:0804:000371</t>
  </si>
  <si>
    <t>21:0228:000201</t>
  </si>
  <si>
    <t>21:0228:000201:0001:0001:00</t>
  </si>
  <si>
    <t>55.6</t>
  </si>
  <si>
    <t>021J  :913209:20:913208:10</t>
  </si>
  <si>
    <t>21:0804:000372</t>
  </si>
  <si>
    <t>21:0228:000201:0002:0001:00</t>
  </si>
  <si>
    <t>54.8</t>
  </si>
  <si>
    <t>021J  :913210:00:------:--</t>
  </si>
  <si>
    <t>21:0804:000373</t>
  </si>
  <si>
    <t>21:0228:000202</t>
  </si>
  <si>
    <t>21:0228:000202:0001:0001:00</t>
  </si>
  <si>
    <t>021J  :913211:00:------:--</t>
  </si>
  <si>
    <t>21:0804:000374</t>
  </si>
  <si>
    <t>21:0228:000203</t>
  </si>
  <si>
    <t>21:0228:000203:0001:0001:00</t>
  </si>
  <si>
    <t>021J  :913212:00:------:--</t>
  </si>
  <si>
    <t>21:0804:000375</t>
  </si>
  <si>
    <t>21:0228:000204</t>
  </si>
  <si>
    <t>21:0228:000204:0001:0001:00</t>
  </si>
  <si>
    <t>4960</t>
  </si>
  <si>
    <t>021J  :913213:00:------:--</t>
  </si>
  <si>
    <t>21:0804:000376</t>
  </si>
  <si>
    <t>21:0228:000205</t>
  </si>
  <si>
    <t>21:0228:000205:0001:0001:00</t>
  </si>
  <si>
    <t>4330</t>
  </si>
  <si>
    <t>021J  :913214:00:------:--</t>
  </si>
  <si>
    <t>21:0804:000377</t>
  </si>
  <si>
    <t>21:0228:000206</t>
  </si>
  <si>
    <t>21:0228:000206:0001:0001:00</t>
  </si>
  <si>
    <t>021J  :913215:00:------:--</t>
  </si>
  <si>
    <t>21:0804:000378</t>
  </si>
  <si>
    <t>21:0228:000207</t>
  </si>
  <si>
    <t>21:0228:000207:0001:0001:00</t>
  </si>
  <si>
    <t>021J  :913216:00:------:--</t>
  </si>
  <si>
    <t>21:0804:000379</t>
  </si>
  <si>
    <t>21:0228:000208</t>
  </si>
  <si>
    <t>21:0228:000208:0001:0001:00</t>
  </si>
  <si>
    <t>4180</t>
  </si>
  <si>
    <t>021J  :913217:00:------:--</t>
  </si>
  <si>
    <t>21:0804:000380</t>
  </si>
  <si>
    <t>21:0228:000209</t>
  </si>
  <si>
    <t>21:0228:000209:0001:0001:00</t>
  </si>
  <si>
    <t>2940</t>
  </si>
  <si>
    <t>021J  :913218:00:------:--</t>
  </si>
  <si>
    <t>21:0804:000381</t>
  </si>
  <si>
    <t>21:0228:000210</t>
  </si>
  <si>
    <t>21:0228:000210:0001:0001:00</t>
  </si>
  <si>
    <t>15300</t>
  </si>
  <si>
    <t>021J  :913219:00:------:--</t>
  </si>
  <si>
    <t>21:0804:000382</t>
  </si>
  <si>
    <t>21:0228:000211</t>
  </si>
  <si>
    <t>21:0228:000211:0001:0001:00</t>
  </si>
  <si>
    <t>021J  :913220:00:------:--</t>
  </si>
  <si>
    <t>21:0804:000383</t>
  </si>
  <si>
    <t>21:0228:000212</t>
  </si>
  <si>
    <t>21:0228:000212:0001:0001:00</t>
  </si>
  <si>
    <t>021J  :913222:00:------:--</t>
  </si>
  <si>
    <t>21:0804:000384</t>
  </si>
  <si>
    <t>21:0228:000213</t>
  </si>
  <si>
    <t>21:0228:000213:0001:0001:00</t>
  </si>
  <si>
    <t>12000</t>
  </si>
  <si>
    <t>021J  :913223:00:------:--</t>
  </si>
  <si>
    <t>21:0804:000385</t>
  </si>
  <si>
    <t>21:0228:000214</t>
  </si>
  <si>
    <t>21:0228:000214:0001:0001:00</t>
  </si>
  <si>
    <t>021J  :913224:00:------:--</t>
  </si>
  <si>
    <t>21:0804:000386</t>
  </si>
  <si>
    <t>21:0228:000215</t>
  </si>
  <si>
    <t>21:0228:000215:0001:0001:00</t>
  </si>
  <si>
    <t>36.3</t>
  </si>
  <si>
    <t>021J  :913225:00:------:--</t>
  </si>
  <si>
    <t>21:0804:000387</t>
  </si>
  <si>
    <t>21:0228:000216</t>
  </si>
  <si>
    <t>21:0228:000216:0001:0001:00</t>
  </si>
  <si>
    <t>5810</t>
  </si>
  <si>
    <t>021J  :913226:00:------:--</t>
  </si>
  <si>
    <t>21:0804:000388</t>
  </si>
  <si>
    <t>21:0228:000217</t>
  </si>
  <si>
    <t>21:0228:000217:0001:0001:00</t>
  </si>
  <si>
    <t>021J  :913227:00:------:--</t>
  </si>
  <si>
    <t>21:0804:000389</t>
  </si>
  <si>
    <t>21:0228:000218</t>
  </si>
  <si>
    <t>21:0228:000218:0001:0001:00</t>
  </si>
  <si>
    <t>021J  :913228:00:------:--</t>
  </si>
  <si>
    <t>21:0804:000390</t>
  </si>
  <si>
    <t>21:0228:000219</t>
  </si>
  <si>
    <t>21:0228:000219:0001:0001:00</t>
  </si>
  <si>
    <t>021J  :913229:00:------:--</t>
  </si>
  <si>
    <t>21:0804:000391</t>
  </si>
  <si>
    <t>21:0228:000220</t>
  </si>
  <si>
    <t>21:0228:000220:0001:0001:00</t>
  </si>
  <si>
    <t>021J  :913230:00:------:--</t>
  </si>
  <si>
    <t>21:0804:000392</t>
  </si>
  <si>
    <t>21:0228:000221</t>
  </si>
  <si>
    <t>21:0228:000221:0001:0001:00</t>
  </si>
  <si>
    <t>021J  :913231:00:------:--</t>
  </si>
  <si>
    <t>21:0804:000393</t>
  </si>
  <si>
    <t>21:0228:000222</t>
  </si>
  <si>
    <t>21:0228:000222:0001:0001:00</t>
  </si>
  <si>
    <t>021J  :913232:00:------:--</t>
  </si>
  <si>
    <t>21:0804:000394</t>
  </si>
  <si>
    <t>21:0228:000223</t>
  </si>
  <si>
    <t>21:0228:000223:0001:0001:00</t>
  </si>
  <si>
    <t>021J  :913233:10:------:--</t>
  </si>
  <si>
    <t>21:0804:000395</t>
  </si>
  <si>
    <t>21:0228:000224</t>
  </si>
  <si>
    <t>21:0228:000224:0001:0001:00</t>
  </si>
  <si>
    <t>88.5</t>
  </si>
  <si>
    <t>021J  :913234:20:913233:10</t>
  </si>
  <si>
    <t>21:0804:000396</t>
  </si>
  <si>
    <t>21:0228:000224:0002:0001:00</t>
  </si>
  <si>
    <t>021J  :913235:00:------:--</t>
  </si>
  <si>
    <t>21:0804:000397</t>
  </si>
  <si>
    <t>21:0228:000225</t>
  </si>
  <si>
    <t>21:0228:000225:0001:0001:00</t>
  </si>
  <si>
    <t>511</t>
  </si>
  <si>
    <t>021J  :913236:00:------:--</t>
  </si>
  <si>
    <t>21:0804:000398</t>
  </si>
  <si>
    <t>21:0228:000226</t>
  </si>
  <si>
    <t>21:0228:000226:0001:0001:00</t>
  </si>
  <si>
    <t>2420</t>
  </si>
  <si>
    <t>021J  :913237:00:------:--</t>
  </si>
  <si>
    <t>21:0804:000399</t>
  </si>
  <si>
    <t>21:0228:000227</t>
  </si>
  <si>
    <t>21:0228:000227:0001:0001:00</t>
  </si>
  <si>
    <t>48.4</t>
  </si>
  <si>
    <t>021J  :913238:00:------:--</t>
  </si>
  <si>
    <t>21:0804:000400</t>
  </si>
  <si>
    <t>21:0228:000228</t>
  </si>
  <si>
    <t>21:0228:000228:0001:0001:00</t>
  </si>
  <si>
    <t>1790</t>
  </si>
  <si>
    <t>021J  :913239:00:------:--</t>
  </si>
  <si>
    <t>21:0804:000401</t>
  </si>
  <si>
    <t>21:0228:000229</t>
  </si>
  <si>
    <t>21:0228:000229:0001:0001:00</t>
  </si>
  <si>
    <t>51.5</t>
  </si>
  <si>
    <t>021J  :913242:00:------:--</t>
  </si>
  <si>
    <t>21:0804:000402</t>
  </si>
  <si>
    <t>21:0228:000230</t>
  </si>
  <si>
    <t>21:0228:000230:0001:0001:00</t>
  </si>
  <si>
    <t>021J  :913243:00:------:--</t>
  </si>
  <si>
    <t>21:0804:000403</t>
  </si>
  <si>
    <t>21:0228:000231</t>
  </si>
  <si>
    <t>21:0228:000231:0001:0001:00</t>
  </si>
  <si>
    <t>021J  :913244:00:------:--</t>
  </si>
  <si>
    <t>21:0804:000404</t>
  </si>
  <si>
    <t>21:0228:000232</t>
  </si>
  <si>
    <t>21:0228:000232:0001:0001:00</t>
  </si>
  <si>
    <t>021J  :913245:00:------:--</t>
  </si>
  <si>
    <t>21:0804:000405</t>
  </si>
  <si>
    <t>21:0228:000233</t>
  </si>
  <si>
    <t>21:0228:000233:0001:0001:00</t>
  </si>
  <si>
    <t>021J  :913246:00:------:--</t>
  </si>
  <si>
    <t>21:0804:000406</t>
  </si>
  <si>
    <t>21:0228:000234</t>
  </si>
  <si>
    <t>21:0228:000234:0001:0001:00</t>
  </si>
  <si>
    <t>61.8</t>
  </si>
  <si>
    <t>021J  :913247:00:------:--</t>
  </si>
  <si>
    <t>21:0804:000407</t>
  </si>
  <si>
    <t>21:0228:000235</t>
  </si>
  <si>
    <t>21:0228:000235:0001:0001:00</t>
  </si>
  <si>
    <t>291</t>
  </si>
  <si>
    <t>021J  :913249:10:------:--</t>
  </si>
  <si>
    <t>21:0804:000408</t>
  </si>
  <si>
    <t>21:0228:000236</t>
  </si>
  <si>
    <t>21:0228:000236:0001:0001:00</t>
  </si>
  <si>
    <t>021J  :913250:20:913249:10</t>
  </si>
  <si>
    <t>21:0804:000409</t>
  </si>
  <si>
    <t>21:0228:000236:0002:0001:00</t>
  </si>
  <si>
    <t>021J  :913251:00:------:--</t>
  </si>
  <si>
    <t>21:0804:000410</t>
  </si>
  <si>
    <t>21:0228:000237</t>
  </si>
  <si>
    <t>21:0228:000237:0001:0001:00</t>
  </si>
  <si>
    <t>388</t>
  </si>
  <si>
    <t>66.5</t>
  </si>
  <si>
    <t>021J  :913252:00:------:--</t>
  </si>
  <si>
    <t>21:0804:000411</t>
  </si>
  <si>
    <t>21:0228:000238</t>
  </si>
  <si>
    <t>21:0228:000238:0001:0001:00</t>
  </si>
  <si>
    <t>021J  :913253:00:------:--</t>
  </si>
  <si>
    <t>21:0804:000412</t>
  </si>
  <si>
    <t>21:0228:000239</t>
  </si>
  <si>
    <t>21:0228:000239:0001:0001:00</t>
  </si>
  <si>
    <t>021J  :913254:00:------:--</t>
  </si>
  <si>
    <t>21:0804:000413</t>
  </si>
  <si>
    <t>21:0228:000240</t>
  </si>
  <si>
    <t>21:0228:000240:0001:0001:00</t>
  </si>
  <si>
    <t>021J  :913255:00:------:--</t>
  </si>
  <si>
    <t>21:0804:000414</t>
  </si>
  <si>
    <t>21:0228:000241</t>
  </si>
  <si>
    <t>21:0228:000241:0001:0001:00</t>
  </si>
  <si>
    <t>684</t>
  </si>
  <si>
    <t>021J  :913256:00:------:--</t>
  </si>
  <si>
    <t>21:0804:000415</t>
  </si>
  <si>
    <t>21:0228:000242</t>
  </si>
  <si>
    <t>21:0228:000242:0001:0001:00</t>
  </si>
  <si>
    <t>021J  :913257:00:------:--</t>
  </si>
  <si>
    <t>21:0804:000416</t>
  </si>
  <si>
    <t>21:0228:000243</t>
  </si>
  <si>
    <t>21:0228:000243:0001:0001:00</t>
  </si>
  <si>
    <t>021J  :913258:00:------:--</t>
  </si>
  <si>
    <t>21:0804:000417</t>
  </si>
  <si>
    <t>21:0228:000244</t>
  </si>
  <si>
    <t>21:0228:000244:0001:0001:00</t>
  </si>
  <si>
    <t>3090</t>
  </si>
  <si>
    <t>021J  :913259:00:------:--</t>
  </si>
  <si>
    <t>21:0804:000418</t>
  </si>
  <si>
    <t>21:0228:000245</t>
  </si>
  <si>
    <t>21:0228:000245:0001:0001:00</t>
  </si>
  <si>
    <t>021J  :913260:00:------:--</t>
  </si>
  <si>
    <t>21:0804:000419</t>
  </si>
  <si>
    <t>21:0228:000246</t>
  </si>
  <si>
    <t>21:0228:000246:0001:0001:00</t>
  </si>
  <si>
    <t>40.5</t>
  </si>
  <si>
    <t>021J  :913262:00:------:--</t>
  </si>
  <si>
    <t>21:0804:000420</t>
  </si>
  <si>
    <t>21:0228:000247</t>
  </si>
  <si>
    <t>21:0228:000247:0001:0001:00</t>
  </si>
  <si>
    <t>4440</t>
  </si>
  <si>
    <t>021J  :913263:00:------:--</t>
  </si>
  <si>
    <t>21:0804:000421</t>
  </si>
  <si>
    <t>21:0228:000248</t>
  </si>
  <si>
    <t>21:0228:000248:0001:0001:00</t>
  </si>
  <si>
    <t>021J  :913264:00:------:--</t>
  </si>
  <si>
    <t>21:0804:000422</t>
  </si>
  <si>
    <t>21:0226:000151</t>
  </si>
  <si>
    <t>21:0226:000151:0001:0001:00</t>
  </si>
  <si>
    <t>021J  :913265:00:------:--</t>
  </si>
  <si>
    <t>21:0804:000423</t>
  </si>
  <si>
    <t>21:0226:000152</t>
  </si>
  <si>
    <t>21:0226:000152:0001:0001:00</t>
  </si>
  <si>
    <t>021J  :913266:00:------:--</t>
  </si>
  <si>
    <t>21:0804:000424</t>
  </si>
  <si>
    <t>21:0226:000153</t>
  </si>
  <si>
    <t>21:0226:000153:0001:0001:00</t>
  </si>
  <si>
    <t>659</t>
  </si>
  <si>
    <t>021J  :913267:00:------:--</t>
  </si>
  <si>
    <t>21:0804:000425</t>
  </si>
  <si>
    <t>21:0226:000154</t>
  </si>
  <si>
    <t>21:0226:000154:0001:0001:00</t>
  </si>
  <si>
    <t>021J  :913268:00:------:--</t>
  </si>
  <si>
    <t>21:0804:000426</t>
  </si>
  <si>
    <t>21:0226:000155</t>
  </si>
  <si>
    <t>21:0226:000155:0001:0001:00</t>
  </si>
  <si>
    <t>021J  :913269:00:------:--</t>
  </si>
  <si>
    <t>21:0804:000427</t>
  </si>
  <si>
    <t>21:0226:000156</t>
  </si>
  <si>
    <t>21:0226:000156:0001:0001:00</t>
  </si>
  <si>
    <t>021J  :913270:00:------:--</t>
  </si>
  <si>
    <t>21:0804:000428</t>
  </si>
  <si>
    <t>21:0226:000157</t>
  </si>
  <si>
    <t>21:0226:000157:0001:0001:00</t>
  </si>
  <si>
    <t>021J  :913271:00:------:--</t>
  </si>
  <si>
    <t>21:0804:000429</t>
  </si>
  <si>
    <t>21:0226:000158</t>
  </si>
  <si>
    <t>21:0226:000158:0001:0001:00</t>
  </si>
  <si>
    <t>6320</t>
  </si>
  <si>
    <t>021J  :913272:00:------:--</t>
  </si>
  <si>
    <t>21:0804:000430</t>
  </si>
  <si>
    <t>21:0226:000159</t>
  </si>
  <si>
    <t>21:0226:000159:0001:0001:00</t>
  </si>
  <si>
    <t>021J  :913273:00:------:--</t>
  </si>
  <si>
    <t>21:0804:000431</t>
  </si>
  <si>
    <t>21:0226:000160</t>
  </si>
  <si>
    <t>21:0226:000160:0001:0001:00</t>
  </si>
  <si>
    <t>620</t>
  </si>
  <si>
    <t>021J  :913275:00:------:--</t>
  </si>
  <si>
    <t>21:0804:000432</t>
  </si>
  <si>
    <t>21:0226:000161</t>
  </si>
  <si>
    <t>21:0226:000161:0001:0001:00</t>
  </si>
  <si>
    <t>453</t>
  </si>
  <si>
    <t>53.5</t>
  </si>
  <si>
    <t>021J  :913276:00:------:--</t>
  </si>
  <si>
    <t>21:0804:000433</t>
  </si>
  <si>
    <t>21:0226:000162</t>
  </si>
  <si>
    <t>21:0226:000162:0001:0001:00</t>
  </si>
  <si>
    <t>15.5</t>
  </si>
  <si>
    <t>021J  :913277:00:------:--</t>
  </si>
  <si>
    <t>21:0804:000434</t>
  </si>
  <si>
    <t>21:0226:000163</t>
  </si>
  <si>
    <t>21:0226:000163:0001:0001:00</t>
  </si>
  <si>
    <t>021J  :913278:10:------:--</t>
  </si>
  <si>
    <t>21:0804:000435</t>
  </si>
  <si>
    <t>21:0226:000164</t>
  </si>
  <si>
    <t>21:0226:000164:0001:0001:00</t>
  </si>
  <si>
    <t>3290</t>
  </si>
  <si>
    <t>021J  :913279:20:913278:10</t>
  </si>
  <si>
    <t>21:0804:000436</t>
  </si>
  <si>
    <t>21:0226:000164:0002:0001:00</t>
  </si>
  <si>
    <t>3270</t>
  </si>
  <si>
    <t>021J  :913280:00:------:--</t>
  </si>
  <si>
    <t>21:0804:000437</t>
  </si>
  <si>
    <t>21:0226:000165</t>
  </si>
  <si>
    <t>21:0226:000165:0001:0001:00</t>
  </si>
  <si>
    <t>021J  :915002:00:------:--</t>
  </si>
  <si>
    <t>21:0804:000438</t>
  </si>
  <si>
    <t>21:0228:000249</t>
  </si>
  <si>
    <t>21:0228:000249:0001:0001:00</t>
  </si>
  <si>
    <t>87.7</t>
  </si>
  <si>
    <t>021J  :915003:00:------:--</t>
  </si>
  <si>
    <t>21:0804:000439</t>
  </si>
  <si>
    <t>21:0228:000250</t>
  </si>
  <si>
    <t>21:0228:000250:0001:0001:00</t>
  </si>
  <si>
    <t>021J  :915004:00:------:--</t>
  </si>
  <si>
    <t>21:0804:000440</t>
  </si>
  <si>
    <t>21:0226:000166</t>
  </si>
  <si>
    <t>21:0226:000166:0001:0001:00</t>
  </si>
  <si>
    <t>2290</t>
  </si>
  <si>
    <t>021J  :915005:10:------:--</t>
  </si>
  <si>
    <t>21:0804:000441</t>
  </si>
  <si>
    <t>21:0228:000251</t>
  </si>
  <si>
    <t>21:0228:000251:0001:0001:00</t>
  </si>
  <si>
    <t>472</t>
  </si>
  <si>
    <t>021J  :915006:20:915005:10</t>
  </si>
  <si>
    <t>21:0804:000442</t>
  </si>
  <si>
    <t>21:0228:000251:0002:0001:00</t>
  </si>
  <si>
    <t>478</t>
  </si>
  <si>
    <t>021J  :915007:00:------:--</t>
  </si>
  <si>
    <t>21:0804:000443</t>
  </si>
  <si>
    <t>21:0228:000252</t>
  </si>
  <si>
    <t>21:0228:000252:0001:0001:00</t>
  </si>
  <si>
    <t>712</t>
  </si>
  <si>
    <t>021J  :915008:00:------:--</t>
  </si>
  <si>
    <t>21:0804:000444</t>
  </si>
  <si>
    <t>21:0228:000253</t>
  </si>
  <si>
    <t>21:0228:000253:0001:0001:00</t>
  </si>
  <si>
    <t>740</t>
  </si>
  <si>
    <t>021J  :915009:00:------:--</t>
  </si>
  <si>
    <t>21:0804:000445</t>
  </si>
  <si>
    <t>21:0226:000167</t>
  </si>
  <si>
    <t>21:0226:000167:0001:0001:00</t>
  </si>
  <si>
    <t>021J  :915010:00:------:--</t>
  </si>
  <si>
    <t>21:0804:000446</t>
  </si>
  <si>
    <t>21:0226:000168</t>
  </si>
  <si>
    <t>21:0226:000168:0001:0001:00</t>
  </si>
  <si>
    <t>021J  :915011:00:------:--</t>
  </si>
  <si>
    <t>21:0804:000447</t>
  </si>
  <si>
    <t>21:0226:000169</t>
  </si>
  <si>
    <t>21:0226:000169:0001:0001:00</t>
  </si>
  <si>
    <t>63.6</t>
  </si>
  <si>
    <t>021J  :915012:00:------:--</t>
  </si>
  <si>
    <t>21:0804:000448</t>
  </si>
  <si>
    <t>21:0226:000170</t>
  </si>
  <si>
    <t>21:0226:000170:0001:0001:00</t>
  </si>
  <si>
    <t>82.3</t>
  </si>
  <si>
    <t>021J  :915013:00:------:--</t>
  </si>
  <si>
    <t>21:0804:000449</t>
  </si>
  <si>
    <t>21:0226:000171</t>
  </si>
  <si>
    <t>21:0226:000171:0001:0001:00</t>
  </si>
  <si>
    <t>18.7</t>
  </si>
  <si>
    <t>021J  :915014:00:------:--</t>
  </si>
  <si>
    <t>21:0804:000450</t>
  </si>
  <si>
    <t>21:0226:000172</t>
  </si>
  <si>
    <t>21:0226:000172:0001:0001:00</t>
  </si>
  <si>
    <t>2830</t>
  </si>
  <si>
    <t>42.5</t>
  </si>
  <si>
    <t>021J  :915015:00:------:--</t>
  </si>
  <si>
    <t>21:0804:000451</t>
  </si>
  <si>
    <t>21:0226:000173</t>
  </si>
  <si>
    <t>21:0226:000173:0001:0001:00</t>
  </si>
  <si>
    <t>1720</t>
  </si>
  <si>
    <t>021J  :915016:00:------:--</t>
  </si>
  <si>
    <t>21:0804:000452</t>
  </si>
  <si>
    <t>21:0226:000174</t>
  </si>
  <si>
    <t>21:0226:000174:0001:0001:00</t>
  </si>
  <si>
    <t>021J  :915017:00:------:--</t>
  </si>
  <si>
    <t>21:0804:000453</t>
  </si>
  <si>
    <t>21:0226:000175</t>
  </si>
  <si>
    <t>21:0226:000175:0001:0001:00</t>
  </si>
  <si>
    <t>76.4</t>
  </si>
  <si>
    <t>021J  :915018:00:------:--</t>
  </si>
  <si>
    <t>21:0804:000454</t>
  </si>
  <si>
    <t>21:0226:000176</t>
  </si>
  <si>
    <t>21:0226:000176:0001:0001:00</t>
  </si>
  <si>
    <t>021J  :915019:00:------:--</t>
  </si>
  <si>
    <t>21:0804:000455</t>
  </si>
  <si>
    <t>21:0226:000177</t>
  </si>
  <si>
    <t>21:0226:000177:0001:0001:00</t>
  </si>
  <si>
    <t>021J  :915022:00:------:--</t>
  </si>
  <si>
    <t>21:0804:000456</t>
  </si>
  <si>
    <t>21:0226:000178</t>
  </si>
  <si>
    <t>21:0226:000178:0001:0001:00</t>
  </si>
  <si>
    <t>17.5</t>
  </si>
  <si>
    <t>021J  :915023:10:------:--</t>
  </si>
  <si>
    <t>21:0804:000457</t>
  </si>
  <si>
    <t>21:0226:000179</t>
  </si>
  <si>
    <t>21:0226:000179:0001:0001:00</t>
  </si>
  <si>
    <t>1440</t>
  </si>
  <si>
    <t>021J  :915024:20:915023:10</t>
  </si>
  <si>
    <t>21:0804:000458</t>
  </si>
  <si>
    <t>21:0226:000179:0002:0001:00</t>
  </si>
  <si>
    <t>021J  :915025:00:------:--</t>
  </si>
  <si>
    <t>21:0804:000459</t>
  </si>
  <si>
    <t>21:0226:000180</t>
  </si>
  <si>
    <t>21:0226:000180:0001:0001:00</t>
  </si>
  <si>
    <t>2300</t>
  </si>
  <si>
    <t>021J  :915026:00:------:--</t>
  </si>
  <si>
    <t>21:0804:000460</t>
  </si>
  <si>
    <t>21:0228:000254</t>
  </si>
  <si>
    <t>21:0228:000254:0001:0001:00</t>
  </si>
  <si>
    <t>021J  :915027:00:------:--</t>
  </si>
  <si>
    <t>21:0804:000461</t>
  </si>
  <si>
    <t>21:0226:000181</t>
  </si>
  <si>
    <t>21:0226:000181:0001:0001:00</t>
  </si>
  <si>
    <t>497</t>
  </si>
  <si>
    <t>021J  :915028:00:------:--</t>
  </si>
  <si>
    <t>21:0804:000462</t>
  </si>
  <si>
    <t>21:0226:000182</t>
  </si>
  <si>
    <t>21:0226:000182:0001:0001:00</t>
  </si>
  <si>
    <t>021J  :915029:00:------:--</t>
  </si>
  <si>
    <t>21:0804:000463</t>
  </si>
  <si>
    <t>21:0226:000183</t>
  </si>
  <si>
    <t>21:0226:000183:0001:0001:00</t>
  </si>
  <si>
    <t>021J  :915030:00:------:--</t>
  </si>
  <si>
    <t>21:0804:000464</t>
  </si>
  <si>
    <t>21:0226:000184</t>
  </si>
  <si>
    <t>21:0226:000184:0001:0001:00</t>
  </si>
  <si>
    <t>021J  :915031:00:------:--</t>
  </si>
  <si>
    <t>21:0804:000465</t>
  </si>
  <si>
    <t>21:0226:000185</t>
  </si>
  <si>
    <t>21:0226:000185:0001:0001:00</t>
  </si>
  <si>
    <t>021J  :915032:00:------:--</t>
  </si>
  <si>
    <t>21:0804:000466</t>
  </si>
  <si>
    <t>21:0226:000186</t>
  </si>
  <si>
    <t>21:0226:000186:0001:0001:00</t>
  </si>
  <si>
    <t>465</t>
  </si>
  <si>
    <t>021J  :915034:00:------:--</t>
  </si>
  <si>
    <t>21:0804:000467</t>
  </si>
  <si>
    <t>21:0226:000187</t>
  </si>
  <si>
    <t>21:0226:000187:0001:0001:00</t>
  </si>
  <si>
    <t>021J  :915035:00:------:--</t>
  </si>
  <si>
    <t>21:0804:000468</t>
  </si>
  <si>
    <t>21:0226:000188</t>
  </si>
  <si>
    <t>21:0226:000188:0001:0001:00</t>
  </si>
  <si>
    <t>021J  :915036:00:------:--</t>
  </si>
  <si>
    <t>21:0804:000469</t>
  </si>
  <si>
    <t>21:0226:000189</t>
  </si>
  <si>
    <t>21:0226:000189:0001:0001:00</t>
  </si>
  <si>
    <t>021J  :915037:00:------:--</t>
  </si>
  <si>
    <t>21:0804:000470</t>
  </si>
  <si>
    <t>21:0226:000190</t>
  </si>
  <si>
    <t>21:0226:000190:0001:0001:00</t>
  </si>
  <si>
    <t>021J  :915038:00:------:--</t>
  </si>
  <si>
    <t>21:0804:000471</t>
  </si>
  <si>
    <t>21:0226:000191</t>
  </si>
  <si>
    <t>21:0226:000191:0001:0001:00</t>
  </si>
  <si>
    <t>29.3</t>
  </si>
  <si>
    <t>021J  :915039:00:------:--</t>
  </si>
  <si>
    <t>21:0804:000472</t>
  </si>
  <si>
    <t>21:0226:000192</t>
  </si>
  <si>
    <t>21:0226:000192:0001:0001:00</t>
  </si>
  <si>
    <t>021J  :915040:00:------:--</t>
  </si>
  <si>
    <t>21:0804:000473</t>
  </si>
  <si>
    <t>21:0226:000193</t>
  </si>
  <si>
    <t>21:0226:000193:0001:0001:00</t>
  </si>
  <si>
    <t>491</t>
  </si>
  <si>
    <t>021J  :915042:00:------:--</t>
  </si>
  <si>
    <t>21:0804:000474</t>
  </si>
  <si>
    <t>21:0226:000194</t>
  </si>
  <si>
    <t>21:0226:000194:0001:0001:00</t>
  </si>
  <si>
    <t>021J  :915043:00:------:--</t>
  </si>
  <si>
    <t>21:0804:000475</t>
  </si>
  <si>
    <t>21:0226:000195</t>
  </si>
  <si>
    <t>21:0226:000195:0001:0001:00</t>
  </si>
  <si>
    <t>672</t>
  </si>
  <si>
    <t>021J  :915044:10:------:--</t>
  </si>
  <si>
    <t>21:0804:000476</t>
  </si>
  <si>
    <t>21:0226:000196</t>
  </si>
  <si>
    <t>21:0226:000196:0001:0001:00</t>
  </si>
  <si>
    <t>021J  :915045:20:915044:10</t>
  </si>
  <si>
    <t>21:0804:000477</t>
  </si>
  <si>
    <t>21:0226:000196:0002:0001:00</t>
  </si>
  <si>
    <t>021J  :915046:00:------:--</t>
  </si>
  <si>
    <t>21:0804:000478</t>
  </si>
  <si>
    <t>21:0226:000197</t>
  </si>
  <si>
    <t>21:0226:000197:0001:0001:00</t>
  </si>
  <si>
    <t>021J  :915047:00:------:--</t>
  </si>
  <si>
    <t>21:0804:000479</t>
  </si>
  <si>
    <t>21:0226:000198</t>
  </si>
  <si>
    <t>21:0226:000198:0001:0001:00</t>
  </si>
  <si>
    <t>021J  :915048:00:------:--</t>
  </si>
  <si>
    <t>21:0804:000480</t>
  </si>
  <si>
    <t>21:0226:000199</t>
  </si>
  <si>
    <t>21:0226:000199:0001:0001:00</t>
  </si>
  <si>
    <t>021J  :915050:00:------:--</t>
  </si>
  <si>
    <t>21:0804:000481</t>
  </si>
  <si>
    <t>21:0226:000200</t>
  </si>
  <si>
    <t>21:0226:000200:0001:0001:00</t>
  </si>
  <si>
    <t>776</t>
  </si>
  <si>
    <t>021J  :915051:00:------:--</t>
  </si>
  <si>
    <t>21:0804:000482</t>
  </si>
  <si>
    <t>21:0226:000201</t>
  </si>
  <si>
    <t>21:0226:000201:0001:0001:00</t>
  </si>
  <si>
    <t>398</t>
  </si>
  <si>
    <t>021J  :915052:00:------:--</t>
  </si>
  <si>
    <t>21:0804:000483</t>
  </si>
  <si>
    <t>21:0226:000202</t>
  </si>
  <si>
    <t>21:0226:000202:0001:0001:00</t>
  </si>
  <si>
    <t>021J  :915053:00:------:--</t>
  </si>
  <si>
    <t>21:0804:000484</t>
  </si>
  <si>
    <t>21:0226:000203</t>
  </si>
  <si>
    <t>21:0226:000203:0001:0001:00</t>
  </si>
  <si>
    <t>021J  :915054:00:------:--</t>
  </si>
  <si>
    <t>21:0804:000485</t>
  </si>
  <si>
    <t>21:0226:000204</t>
  </si>
  <si>
    <t>21:0226:000204:0001:0001:00</t>
  </si>
  <si>
    <t>021J  :915055:00:------:--</t>
  </si>
  <si>
    <t>21:0804:000486</t>
  </si>
  <si>
    <t>21:0226:000205</t>
  </si>
  <si>
    <t>21:0226:000205:0001:0001:00</t>
  </si>
  <si>
    <t>021J  :915056:00:------:--</t>
  </si>
  <si>
    <t>21:0804:000487</t>
  </si>
  <si>
    <t>21:0226:000206</t>
  </si>
  <si>
    <t>21:0226:000206:0001:0001:00</t>
  </si>
  <si>
    <t>021J  :915057:00:------:--</t>
  </si>
  <si>
    <t>21:0804:000488</t>
  </si>
  <si>
    <t>21:0226:000207</t>
  </si>
  <si>
    <t>21:0226:000207:0001:0001:00</t>
  </si>
  <si>
    <t>021J  :915058:00:------:--</t>
  </si>
  <si>
    <t>21:0804:000489</t>
  </si>
  <si>
    <t>21:0226:000208</t>
  </si>
  <si>
    <t>21:0226:000208:0001:0001:00</t>
  </si>
  <si>
    <t>021J  :915059:00:------:--</t>
  </si>
  <si>
    <t>21:0804:000490</t>
  </si>
  <si>
    <t>21:0226:000209</t>
  </si>
  <si>
    <t>21:0226:000209:0001:0001:00</t>
  </si>
  <si>
    <t>021J  :915060:00:------:--</t>
  </si>
  <si>
    <t>21:0804:000491</t>
  </si>
  <si>
    <t>21:0226:000210</t>
  </si>
  <si>
    <t>21:0226:000210:0001:0001:00</t>
  </si>
  <si>
    <t>2860</t>
  </si>
  <si>
    <t>26.3</t>
  </si>
  <si>
    <t>021J  :915062:00:------:--</t>
  </si>
  <si>
    <t>21:0804:000492</t>
  </si>
  <si>
    <t>21:0226:000211</t>
  </si>
  <si>
    <t>21:0226:000211:0001:0001:00</t>
  </si>
  <si>
    <t>021J  :915063:10:------:--</t>
  </si>
  <si>
    <t>21:0804:000493</t>
  </si>
  <si>
    <t>21:0226:000212</t>
  </si>
  <si>
    <t>21:0226:000212:0001:0001:00</t>
  </si>
  <si>
    <t>752</t>
  </si>
  <si>
    <t>021J  :915064:20:915063:10</t>
  </si>
  <si>
    <t>21:0804:000494</t>
  </si>
  <si>
    <t>21:0226:000212:0002:0001:00</t>
  </si>
  <si>
    <t>021J  :915066:00:------:--</t>
  </si>
  <si>
    <t>21:0804:000495</t>
  </si>
  <si>
    <t>21:0226:000213</t>
  </si>
  <si>
    <t>21:0226:000213:0001:0001:00</t>
  </si>
  <si>
    <t>021J  :915067:00:------:--</t>
  </si>
  <si>
    <t>21:0804:000496</t>
  </si>
  <si>
    <t>21:0226:000214</t>
  </si>
  <si>
    <t>21:0226:000214:0001:0001:00</t>
  </si>
  <si>
    <t>517</t>
  </si>
  <si>
    <t>37.6</t>
  </si>
  <si>
    <t>021J  :915068:00:------:--</t>
  </si>
  <si>
    <t>21:0804:000497</t>
  </si>
  <si>
    <t>21:0226:000215</t>
  </si>
  <si>
    <t>21:0226:000215:0001:0001:00</t>
  </si>
  <si>
    <t>1780</t>
  </si>
  <si>
    <t>021J  :915069:00:------:--</t>
  </si>
  <si>
    <t>21:0804:000498</t>
  </si>
  <si>
    <t>21:0226:000216</t>
  </si>
  <si>
    <t>21:0226:000216:0001:0001:00</t>
  </si>
  <si>
    <t>738</t>
  </si>
  <si>
    <t>021J  :915070:00:------:--</t>
  </si>
  <si>
    <t>21:0804:000499</t>
  </si>
  <si>
    <t>21:0226:000217</t>
  </si>
  <si>
    <t>21:0226:000217:0001:0001:00</t>
  </si>
  <si>
    <t>021J  :915071:00:------:--</t>
  </si>
  <si>
    <t>21:0804:000500</t>
  </si>
  <si>
    <t>21:0226:000218</t>
  </si>
  <si>
    <t>21:0226:000218:0001:0001:00</t>
  </si>
  <si>
    <t>021J  :915072:00:------:--</t>
  </si>
  <si>
    <t>21:0804:000501</t>
  </si>
  <si>
    <t>21:0226:000219</t>
  </si>
  <si>
    <t>21:0226:000219:0001:0001:00</t>
  </si>
  <si>
    <t>698</t>
  </si>
  <si>
    <t>021J  :915073:00:------:--</t>
  </si>
  <si>
    <t>21:0804:000502</t>
  </si>
  <si>
    <t>21:0226:000220</t>
  </si>
  <si>
    <t>21:0226:000220:0001:0001:00</t>
  </si>
  <si>
    <t>021J  :915074:00:------:--</t>
  </si>
  <si>
    <t>21:0804:000503</t>
  </si>
  <si>
    <t>21:0226:000221</t>
  </si>
  <si>
    <t>21:0226:000221:0001:0001:00</t>
  </si>
  <si>
    <t>021J  :915075:00:------:--</t>
  </si>
  <si>
    <t>21:0804:000504</t>
  </si>
  <si>
    <t>21:0226:000222</t>
  </si>
  <si>
    <t>21:0226:000222:0001:0001:00</t>
  </si>
  <si>
    <t>021J  :915076:00:------:--</t>
  </si>
  <si>
    <t>21:0804:000505</t>
  </si>
  <si>
    <t>21:0226:000223</t>
  </si>
  <si>
    <t>21:0226:000223:0001:0001:00</t>
  </si>
  <si>
    <t>5800</t>
  </si>
  <si>
    <t>021J  :915077:00:------:--</t>
  </si>
  <si>
    <t>21:0804:000506</t>
  </si>
  <si>
    <t>21:0226:000224</t>
  </si>
  <si>
    <t>21:0226:000224:0001:0001:00</t>
  </si>
  <si>
    <t>021J  :915078:00:------:--</t>
  </si>
  <si>
    <t>21:0804:000507</t>
  </si>
  <si>
    <t>21:0226:000225</t>
  </si>
  <si>
    <t>21:0226:000225:0001:0001:00</t>
  </si>
  <si>
    <t>25.5</t>
  </si>
  <si>
    <t>021J  :915079:00:------:--</t>
  </si>
  <si>
    <t>21:0804:000508</t>
  </si>
  <si>
    <t>21:0226:000226</t>
  </si>
  <si>
    <t>21:0226:000226:0001:0001:00</t>
  </si>
  <si>
    <t>021J  :915080:00:------:--</t>
  </si>
  <si>
    <t>21:0804:000509</t>
  </si>
  <si>
    <t>21:0226:000227</t>
  </si>
  <si>
    <t>21:0226:000227:0001:0001:00</t>
  </si>
  <si>
    <t>510</t>
  </si>
  <si>
    <t>021J  :915082:00:------:--</t>
  </si>
  <si>
    <t>21:0804:000510</t>
  </si>
  <si>
    <t>21:0226:000228</t>
  </si>
  <si>
    <t>21:0226:000228:0001:0001:00</t>
  </si>
  <si>
    <t>021J  :915083:00:------:--</t>
  </si>
  <si>
    <t>21:0804:000511</t>
  </si>
  <si>
    <t>21:0226:000229</t>
  </si>
  <si>
    <t>21:0226:000229:0001:0001:00</t>
  </si>
  <si>
    <t>53.4</t>
  </si>
  <si>
    <t>021J  :915084:00:------:--</t>
  </si>
  <si>
    <t>21:0804:000512</t>
  </si>
  <si>
    <t>21:0226:000230</t>
  </si>
  <si>
    <t>21:0226:000230:0001:0001:00</t>
  </si>
  <si>
    <t>021J  :915085:00:------:--</t>
  </si>
  <si>
    <t>21:0804:000513</t>
  </si>
  <si>
    <t>21:0226:000231</t>
  </si>
  <si>
    <t>21:0226:000231:0001:0001:00</t>
  </si>
  <si>
    <t>58.6</t>
  </si>
  <si>
    <t>021J  :915086:00:------:--</t>
  </si>
  <si>
    <t>21:0804:000514</t>
  </si>
  <si>
    <t>21:0226:000232</t>
  </si>
  <si>
    <t>21:0226:000232:0001:0001:00</t>
  </si>
  <si>
    <t>021J  :915087:00:------:--</t>
  </si>
  <si>
    <t>21:0804:000515</t>
  </si>
  <si>
    <t>21:0226:000233</t>
  </si>
  <si>
    <t>21:0226:000233:0001:0001:00</t>
  </si>
  <si>
    <t>021J  :915088:00:------:--</t>
  </si>
  <si>
    <t>21:0804:000516</t>
  </si>
  <si>
    <t>21:0226:000234</t>
  </si>
  <si>
    <t>21:0226:000234:0001:0001:00</t>
  </si>
  <si>
    <t>21000</t>
  </si>
  <si>
    <t>021J  :915089:10:------:--</t>
  </si>
  <si>
    <t>21:0804:000517</t>
  </si>
  <si>
    <t>21:0226:000235</t>
  </si>
  <si>
    <t>21:0226:000235:0001:0001:00</t>
  </si>
  <si>
    <t>32.3</t>
  </si>
  <si>
    <t>021J  :915090:20:915089:10</t>
  </si>
  <si>
    <t>21:0804:000518</t>
  </si>
  <si>
    <t>21:0226:000235:0002:0001:00</t>
  </si>
  <si>
    <t>021J  :915091:00:------:--</t>
  </si>
  <si>
    <t>21:0804:000519</t>
  </si>
  <si>
    <t>21:0226:000236</t>
  </si>
  <si>
    <t>21:0226:000236:0001:0001:00</t>
  </si>
  <si>
    <t>021J  :915092:00:------:--</t>
  </si>
  <si>
    <t>21:0804:000520</t>
  </si>
  <si>
    <t>21:0226:000237</t>
  </si>
  <si>
    <t>21:0226:000237:0001:0001:00</t>
  </si>
  <si>
    <t>021J  :915094:00:------:--</t>
  </si>
  <si>
    <t>21:0804:000521</t>
  </si>
  <si>
    <t>21:0226:000238</t>
  </si>
  <si>
    <t>21:0226:000238:0001:0001:00</t>
  </si>
  <si>
    <t>021J  :915095:00:------:--</t>
  </si>
  <si>
    <t>21:0804:000522</t>
  </si>
  <si>
    <t>21:0226:000239</t>
  </si>
  <si>
    <t>21:0226:000239:0001:0001:00</t>
  </si>
  <si>
    <t>558</t>
  </si>
  <si>
    <t>021J  :915096:00:------:--</t>
  </si>
  <si>
    <t>21:0804:000523</t>
  </si>
  <si>
    <t>21:0226:000240</t>
  </si>
  <si>
    <t>21:0226:000240:0001:0001:00</t>
  </si>
  <si>
    <t>021J  :915097:00:------:--</t>
  </si>
  <si>
    <t>21:0804:000524</t>
  </si>
  <si>
    <t>21:0226:000241</t>
  </si>
  <si>
    <t>21:0226:000241:0001:0001:00</t>
  </si>
  <si>
    <t>021J  :915098:00:------:--</t>
  </si>
  <si>
    <t>21:0804:000525</t>
  </si>
  <si>
    <t>21:0226:000242</t>
  </si>
  <si>
    <t>21:0226:000242:0001:0001:00</t>
  </si>
  <si>
    <t>39.1</t>
  </si>
  <si>
    <t>021J  :915099:00:------:--</t>
  </si>
  <si>
    <t>21:0804:000526</t>
  </si>
  <si>
    <t>21:0226:000243</t>
  </si>
  <si>
    <t>21:0226:000243:0001:0001:00</t>
  </si>
  <si>
    <t>021J  :915100:00:------:--</t>
  </si>
  <si>
    <t>21:0804:000527</t>
  </si>
  <si>
    <t>21:0226:000244</t>
  </si>
  <si>
    <t>21:0226:000244:0001:0001:00</t>
  </si>
  <si>
    <t>021J  :915102:10:------:--</t>
  </si>
  <si>
    <t>21:0804:000528</t>
  </si>
  <si>
    <t>21:0226:000245</t>
  </si>
  <si>
    <t>21:0226:000245:0001:0001:00</t>
  </si>
  <si>
    <t>021J  :915103:20:915102:10</t>
  </si>
  <si>
    <t>21:0804:000529</t>
  </si>
  <si>
    <t>21:0226:000245:0002:0001:00</t>
  </si>
  <si>
    <t>021J  :915104:00:------:--</t>
  </si>
  <si>
    <t>21:0804:000530</t>
  </si>
  <si>
    <t>21:0226:000246</t>
  </si>
  <si>
    <t>21:0226:000246:0001:0001:00</t>
  </si>
  <si>
    <t>021J  :915105:00:------:--</t>
  </si>
  <si>
    <t>21:0804:000531</t>
  </si>
  <si>
    <t>21:0226:000247</t>
  </si>
  <si>
    <t>21:0226:000247:0001:0001:00</t>
  </si>
  <si>
    <t>021J  :915106:00:------:--</t>
  </si>
  <si>
    <t>21:0804:000532</t>
  </si>
  <si>
    <t>21:0226:000248</t>
  </si>
  <si>
    <t>21:0226:000248:0001:0001:00</t>
  </si>
  <si>
    <t>021J  :915107:00:------:--</t>
  </si>
  <si>
    <t>21:0804:000533</t>
  </si>
  <si>
    <t>21:0226:000249</t>
  </si>
  <si>
    <t>21:0226:000249:0001:0001:00</t>
  </si>
  <si>
    <t>021J  :915108:00:------:--</t>
  </si>
  <si>
    <t>21:0804:000534</t>
  </si>
  <si>
    <t>21:0226:000250</t>
  </si>
  <si>
    <t>21:0226:000250:0001:0001:00</t>
  </si>
  <si>
    <t>021J  :915109:00:------:--</t>
  </si>
  <si>
    <t>21:0804:000535</t>
  </si>
  <si>
    <t>21:0226:000251</t>
  </si>
  <si>
    <t>21:0226:000251:0001:0001:00</t>
  </si>
  <si>
    <t>378</t>
  </si>
  <si>
    <t>021J  :915111:00:------:--</t>
  </si>
  <si>
    <t>21:0804:000536</t>
  </si>
  <si>
    <t>21:0226:000252</t>
  </si>
  <si>
    <t>21:0226:000252:0001:0001:00</t>
  </si>
  <si>
    <t>021J  :915112:00:------:--</t>
  </si>
  <si>
    <t>21:0804:000537</t>
  </si>
  <si>
    <t>21:0226:000253</t>
  </si>
  <si>
    <t>21:0226:000253:0001:0001:00</t>
  </si>
  <si>
    <t>753</t>
  </si>
  <si>
    <t>021J  :915113:00:------:--</t>
  </si>
  <si>
    <t>21:0804:000538</t>
  </si>
  <si>
    <t>21:0226:000254</t>
  </si>
  <si>
    <t>21:0226:000254:0001:0001:00</t>
  </si>
  <si>
    <t>021J  :915114:00:------:--</t>
  </si>
  <si>
    <t>21:0804:000539</t>
  </si>
  <si>
    <t>21:0226:000255</t>
  </si>
  <si>
    <t>21:0226:000255:0001:0001:00</t>
  </si>
  <si>
    <t>021J  :915115:00:------:--</t>
  </si>
  <si>
    <t>21:0804:000540</t>
  </si>
  <si>
    <t>21:0226:000256</t>
  </si>
  <si>
    <t>21:0226:000256:0001:0001:00</t>
  </si>
  <si>
    <t>434</t>
  </si>
  <si>
    <t>021J  :915116:00:------:--</t>
  </si>
  <si>
    <t>21:0804:000541</t>
  </si>
  <si>
    <t>21:0226:000257</t>
  </si>
  <si>
    <t>21:0226:000257:0001:0001:00</t>
  </si>
  <si>
    <t>021J  :915117:00:------:--</t>
  </si>
  <si>
    <t>21:0804:000542</t>
  </si>
  <si>
    <t>21:0226:000258</t>
  </si>
  <si>
    <t>21:0226:000258:0001:0001:00</t>
  </si>
  <si>
    <t>021J  :915118:00:------:--</t>
  </si>
  <si>
    <t>21:0804:000543</t>
  </si>
  <si>
    <t>21:0226:000259</t>
  </si>
  <si>
    <t>21:0226:000259:0001:0001:00</t>
  </si>
  <si>
    <t>021J  :915119:00:------:--</t>
  </si>
  <si>
    <t>21:0804:000544</t>
  </si>
  <si>
    <t>21:0226:000260</t>
  </si>
  <si>
    <t>21:0226:000260:0001:0001:00</t>
  </si>
  <si>
    <t>021J  :915120:00:------:--</t>
  </si>
  <si>
    <t>21:0804:000545</t>
  </si>
  <si>
    <t>21:0226:000261</t>
  </si>
  <si>
    <t>21:0226:000261:0001:0001:00</t>
  </si>
  <si>
    <t>021J  :915122:00:------:--</t>
  </si>
  <si>
    <t>21:0804:000546</t>
  </si>
  <si>
    <t>21:0226:000262</t>
  </si>
  <si>
    <t>21:0226:000262:0001:0001:00</t>
  </si>
  <si>
    <t>021J  :915123:00:------:--</t>
  </si>
  <si>
    <t>21:0804:000547</t>
  </si>
  <si>
    <t>21:0226:000263</t>
  </si>
  <si>
    <t>21:0226:000263:0001:0001:00</t>
  </si>
  <si>
    <t>021J  :915124:00:------:--</t>
  </si>
  <si>
    <t>21:0804:000548</t>
  </si>
  <si>
    <t>21:0226:000264</t>
  </si>
  <si>
    <t>21:0226:000264:0001:0001:00</t>
  </si>
  <si>
    <t>021J  :915125:00:------:--</t>
  </si>
  <si>
    <t>21:0804:000549</t>
  </si>
  <si>
    <t>21:0226:000265</t>
  </si>
  <si>
    <t>21:0226:000265:0001:0001:00</t>
  </si>
  <si>
    <t>021J  :915127:00:------:--</t>
  </si>
  <si>
    <t>21:0804:000550</t>
  </si>
  <si>
    <t>21:0226:000266</t>
  </si>
  <si>
    <t>21:0226:000266:0001:0001:00</t>
  </si>
  <si>
    <t>021J  :915128:10:------:--</t>
  </si>
  <si>
    <t>21:0804:000551</t>
  </si>
  <si>
    <t>21:0226:000267</t>
  </si>
  <si>
    <t>21:0226:000267:0001:0001:00</t>
  </si>
  <si>
    <t>021J  :915129:20:915128:10</t>
  </si>
  <si>
    <t>21:0804:000552</t>
  </si>
  <si>
    <t>21:0226:000267:0002:0001:00</t>
  </si>
  <si>
    <t>021J  :915130:00:------:--</t>
  </si>
  <si>
    <t>21:0804:000553</t>
  </si>
  <si>
    <t>21:0226:000268</t>
  </si>
  <si>
    <t>21:0226:000268:0001:0001:00</t>
  </si>
  <si>
    <t>74.1</t>
  </si>
  <si>
    <t>021J  :915131:00:------:--</t>
  </si>
  <si>
    <t>21:0804:000554</t>
  </si>
  <si>
    <t>21:0226:000269</t>
  </si>
  <si>
    <t>21:0226:000269:0001:0001:00</t>
  </si>
  <si>
    <t>13400</t>
  </si>
  <si>
    <t>021J  :915132:00:------:--</t>
  </si>
  <si>
    <t>21:0804:000555</t>
  </si>
  <si>
    <t>21:0226:000270</t>
  </si>
  <si>
    <t>21:0226:000270:0001:0001:00</t>
  </si>
  <si>
    <t>021J  :915133:00:------:--</t>
  </si>
  <si>
    <t>21:0804:000556</t>
  </si>
  <si>
    <t>21:0226:000271</t>
  </si>
  <si>
    <t>21:0226:000271:0001:0001:00</t>
  </si>
  <si>
    <t>286</t>
  </si>
  <si>
    <t>27.4</t>
  </si>
  <si>
    <t>021J  :915134:00:------:--</t>
  </si>
  <si>
    <t>21:0804:000557</t>
  </si>
  <si>
    <t>21:0226:000272</t>
  </si>
  <si>
    <t>21:0226:000272:0001:0001:00</t>
  </si>
  <si>
    <t>697</t>
  </si>
  <si>
    <t>021J  :915135:00:------:--</t>
  </si>
  <si>
    <t>21:0804:000558</t>
  </si>
  <si>
    <t>21:0226:000273</t>
  </si>
  <si>
    <t>21:0226:000273:0001:0001:00</t>
  </si>
  <si>
    <t>021J  :915136:00:------:--</t>
  </si>
  <si>
    <t>21:0804:000559</t>
  </si>
  <si>
    <t>21:0226:000274</t>
  </si>
  <si>
    <t>21:0226:000274:0001:0001:00</t>
  </si>
  <si>
    <t>279</t>
  </si>
  <si>
    <t>021J  :915137:00:------:--</t>
  </si>
  <si>
    <t>21:0804:000560</t>
  </si>
  <si>
    <t>21:0226:000275</t>
  </si>
  <si>
    <t>21:0226:000275:0001:0001:00</t>
  </si>
  <si>
    <t>433</t>
  </si>
  <si>
    <t>021J  :915138:00:------:--</t>
  </si>
  <si>
    <t>21:0804:000561</t>
  </si>
  <si>
    <t>21:0226:000276</t>
  </si>
  <si>
    <t>21:0226:000276:0001:0001:00</t>
  </si>
  <si>
    <t>021J  :915139:00:------:--</t>
  </si>
  <si>
    <t>21:0804:000562</t>
  </si>
  <si>
    <t>21:0226:000277</t>
  </si>
  <si>
    <t>21:0226:000277:0001:0001:00</t>
  </si>
  <si>
    <t>801</t>
  </si>
  <si>
    <t>021J  :915140:00:------:--</t>
  </si>
  <si>
    <t>21:0804:000563</t>
  </si>
  <si>
    <t>21:0226:000278</t>
  </si>
  <si>
    <t>21:0226:000278:0001:0001:00</t>
  </si>
  <si>
    <t>021J  :915142:00:------:--</t>
  </si>
  <si>
    <t>21:0804:000564</t>
  </si>
  <si>
    <t>21:0226:000279</t>
  </si>
  <si>
    <t>21:0226:000279:0001:0001:00</t>
  </si>
  <si>
    <t>021J  :915143:00:------:--</t>
  </si>
  <si>
    <t>21:0804:000565</t>
  </si>
  <si>
    <t>21:0226:000280</t>
  </si>
  <si>
    <t>21:0226:000280:0001:0001:00</t>
  </si>
  <si>
    <t>021J  :915145:00:------:--</t>
  </si>
  <si>
    <t>21:0804:000566</t>
  </si>
  <si>
    <t>21:0226:000281</t>
  </si>
  <si>
    <t>21:0226:000281:0001:0001:00</t>
  </si>
  <si>
    <t>021J  :915146:00:------:--</t>
  </si>
  <si>
    <t>21:0804:000567</t>
  </si>
  <si>
    <t>21:0226:000282</t>
  </si>
  <si>
    <t>21:0226:000282:0001:0001:00</t>
  </si>
  <si>
    <t>021J  :915147:00:------:--</t>
  </si>
  <si>
    <t>21:0804:000568</t>
  </si>
  <si>
    <t>21:0226:000283</t>
  </si>
  <si>
    <t>21:0226:000283:0001:0001:00</t>
  </si>
  <si>
    <t>021J  :915148:00:------:--</t>
  </si>
  <si>
    <t>21:0804:000569</t>
  </si>
  <si>
    <t>21:0226:000284</t>
  </si>
  <si>
    <t>21:0226:000284:0001:0001:00</t>
  </si>
  <si>
    <t>2620</t>
  </si>
  <si>
    <t>021J  :915149:00:------:--</t>
  </si>
  <si>
    <t>21:0804:000570</t>
  </si>
  <si>
    <t>21:0226:000285</t>
  </si>
  <si>
    <t>21:0226:000285:0001:0001:00</t>
  </si>
  <si>
    <t>021J  :915150:10:------:--</t>
  </si>
  <si>
    <t>21:0804:000571</t>
  </si>
  <si>
    <t>21:0226:000286</t>
  </si>
  <si>
    <t>21:0226:000286:0001:0001:00</t>
  </si>
  <si>
    <t>665</t>
  </si>
  <si>
    <t>021J  :915151:20:915150:10</t>
  </si>
  <si>
    <t>21:0804:000572</t>
  </si>
  <si>
    <t>21:0226:000286:0002:0001:00</t>
  </si>
  <si>
    <t>631</t>
  </si>
  <si>
    <t>021J  :915152:00:------:--</t>
  </si>
  <si>
    <t>21:0804:000573</t>
  </si>
  <si>
    <t>21:0226:000287</t>
  </si>
  <si>
    <t>21:0226:000287:0001:0001:00</t>
  </si>
  <si>
    <t>12600</t>
  </si>
  <si>
    <t>021J  :915153:00:------:--</t>
  </si>
  <si>
    <t>21:0804:000574</t>
  </si>
  <si>
    <t>21:0226:000288</t>
  </si>
  <si>
    <t>21:0226:000288:0001:0001:00</t>
  </si>
  <si>
    <t>529</t>
  </si>
  <si>
    <t>021J  :915154:00:------:--</t>
  </si>
  <si>
    <t>21:0804:000575</t>
  </si>
  <si>
    <t>21:0226:000289</t>
  </si>
  <si>
    <t>21:0226:000289:0001:0001:00</t>
  </si>
  <si>
    <t>021J  :915155:00:------:--</t>
  </si>
  <si>
    <t>21:0804:000576</t>
  </si>
  <si>
    <t>21:0226:000290</t>
  </si>
  <si>
    <t>21:0226:000290:0001:0001:00</t>
  </si>
  <si>
    <t>021J  :915156:00:------:--</t>
  </si>
  <si>
    <t>21:0804:000577</t>
  </si>
  <si>
    <t>21:0226:000291</t>
  </si>
  <si>
    <t>21:0226:000291:0001:0001:00</t>
  </si>
  <si>
    <t>3200</t>
  </si>
  <si>
    <t>021J  :915157:00:------:--</t>
  </si>
  <si>
    <t>21:0804:000578</t>
  </si>
  <si>
    <t>21:0226:000292</t>
  </si>
  <si>
    <t>21:0226:000292:0001:0001:00</t>
  </si>
  <si>
    <t>590</t>
  </si>
  <si>
    <t>021J  :915158:00:------:--</t>
  </si>
  <si>
    <t>21:0804:000579</t>
  </si>
  <si>
    <t>21:0226:000293</t>
  </si>
  <si>
    <t>21:0226:000293:0001:0001:00</t>
  </si>
  <si>
    <t>3250</t>
  </si>
  <si>
    <t>021J  :915159:00:------:--</t>
  </si>
  <si>
    <t>21:0804:000580</t>
  </si>
  <si>
    <t>21:0226:000294</t>
  </si>
  <si>
    <t>21:0226:000294:0001:0001:00</t>
  </si>
  <si>
    <t>021J  :915160:00:------:--</t>
  </si>
  <si>
    <t>21:0804:000581</t>
  </si>
  <si>
    <t>21:0226:000295</t>
  </si>
  <si>
    <t>21:0226:000295:0001:0001:00</t>
  </si>
  <si>
    <t>021J  :915162:00:------:--</t>
  </si>
  <si>
    <t>21:0804:000582</t>
  </si>
  <si>
    <t>21:0226:000296</t>
  </si>
  <si>
    <t>21:0226:000296:0001:0001:00</t>
  </si>
  <si>
    <t>591</t>
  </si>
  <si>
    <t>021J  :915163:10:------:--</t>
  </si>
  <si>
    <t>21:0804:000583</t>
  </si>
  <si>
    <t>21:0226:000297</t>
  </si>
  <si>
    <t>21:0226:000297:0001:0001:00</t>
  </si>
  <si>
    <t>11400</t>
  </si>
  <si>
    <t>021J  :915164:20:915163:10</t>
  </si>
  <si>
    <t>21:0804:000584</t>
  </si>
  <si>
    <t>21:0226:000297:0002:0001:00</t>
  </si>
  <si>
    <t>021J  :915165:00:------:--</t>
  </si>
  <si>
    <t>21:0804:000585</t>
  </si>
  <si>
    <t>21:0226:000298</t>
  </si>
  <si>
    <t>21:0226:000298:0001:0001:00</t>
  </si>
  <si>
    <t>46.7</t>
  </si>
  <si>
    <t>021J  :915166:00:------:--</t>
  </si>
  <si>
    <t>21:0804:000586</t>
  </si>
  <si>
    <t>21:0226:000299</t>
  </si>
  <si>
    <t>21:0226:000299:0001:0001:00</t>
  </si>
  <si>
    <t>021J  :915167:00:------:--</t>
  </si>
  <si>
    <t>21:0804:000587</t>
  </si>
  <si>
    <t>21:0226:000300</t>
  </si>
  <si>
    <t>21:0226:000300:0001:0001:00</t>
  </si>
  <si>
    <t>599</t>
  </si>
  <si>
    <t>021J  :915168:00:------:--</t>
  </si>
  <si>
    <t>21:0804:000588</t>
  </si>
  <si>
    <t>21:0226:000301</t>
  </si>
  <si>
    <t>21:0226:000301:0001:0001:00</t>
  </si>
  <si>
    <t>666</t>
  </si>
  <si>
    <t>021J  :915169:00:------:--</t>
  </si>
  <si>
    <t>21:0804:000589</t>
  </si>
  <si>
    <t>21:0226:000302</t>
  </si>
  <si>
    <t>21:0226:000302:0001:0001:00</t>
  </si>
  <si>
    <t>021J  :915170:00:------:--</t>
  </si>
  <si>
    <t>21:0804:000590</t>
  </si>
  <si>
    <t>21:0226:000303</t>
  </si>
  <si>
    <t>21:0226:000303:0001:0001:00</t>
  </si>
  <si>
    <t>021J  :915171:00:------:--</t>
  </si>
  <si>
    <t>21:0804:000591</t>
  </si>
  <si>
    <t>21:0226:000304</t>
  </si>
  <si>
    <t>21:0226:000304:0001:0001:00</t>
  </si>
  <si>
    <t>021J  :915172:00:------:--</t>
  </si>
  <si>
    <t>21:0804:000592</t>
  </si>
  <si>
    <t>21:0226:000305</t>
  </si>
  <si>
    <t>21:0226:000305:0001:0001:00</t>
  </si>
  <si>
    <t>021J  :915173:00:------:--</t>
  </si>
  <si>
    <t>21:0804:000593</t>
  </si>
  <si>
    <t>21:0226:000306</t>
  </si>
  <si>
    <t>21:0226:000306:0001:0001:00</t>
  </si>
  <si>
    <t>169</t>
  </si>
  <si>
    <t>021J  :915174:00:------:--</t>
  </si>
  <si>
    <t>21:0804:000594</t>
  </si>
  <si>
    <t>21:0226:000307</t>
  </si>
  <si>
    <t>21:0226:000307:0001:0001:00</t>
  </si>
  <si>
    <t>426</t>
  </si>
  <si>
    <t>021J  :915175:00:------:--</t>
  </si>
  <si>
    <t>21:0804:000595</t>
  </si>
  <si>
    <t>21:0226:000308</t>
  </si>
  <si>
    <t>21:0226:000308:0001:0001:00</t>
  </si>
  <si>
    <t>021J  :915176:00:------:--</t>
  </si>
  <si>
    <t>21:0804:000596</t>
  </si>
  <si>
    <t>21:0226:000309</t>
  </si>
  <si>
    <t>21:0226:000309:0001:0001:00</t>
  </si>
  <si>
    <t>21.3</t>
  </si>
  <si>
    <t>021J  :915177:00:------:--</t>
  </si>
  <si>
    <t>21:0804:000597</t>
  </si>
  <si>
    <t>21:0226:000310</t>
  </si>
  <si>
    <t>21:0226:000310:0001:0001:00</t>
  </si>
  <si>
    <t>021J  :915178:00:------:--</t>
  </si>
  <si>
    <t>21:0804:000598</t>
  </si>
  <si>
    <t>21:0226:000311</t>
  </si>
  <si>
    <t>21:0226:000311:0001:0001:00</t>
  </si>
  <si>
    <t>8800</t>
  </si>
  <si>
    <t>021J  :915179:00:------:--</t>
  </si>
  <si>
    <t>21:0804:000599</t>
  </si>
  <si>
    <t>21:0226:000312</t>
  </si>
  <si>
    <t>21:0226:000312:0001:0001:00</t>
  </si>
  <si>
    <t>021J  :915182:00:------:--</t>
  </si>
  <si>
    <t>21:0804:000600</t>
  </si>
  <si>
    <t>21:0226:000313</t>
  </si>
  <si>
    <t>21:0226:000313:0001:0001:00</t>
  </si>
  <si>
    <t>757</t>
  </si>
  <si>
    <t>021J  :915183:00:------:--</t>
  </si>
  <si>
    <t>21:0804:000601</t>
  </si>
  <si>
    <t>21:0226:000314</t>
  </si>
  <si>
    <t>21:0226:000314:0001:0001:00</t>
  </si>
  <si>
    <t>021J  :915184:00:------:--</t>
  </si>
  <si>
    <t>21:0804:000602</t>
  </si>
  <si>
    <t>21:0226:000315</t>
  </si>
  <si>
    <t>21:0226:000315:0001:0001:00</t>
  </si>
  <si>
    <t>2760</t>
  </si>
  <si>
    <t>021J  :915186:00:------:--</t>
  </si>
  <si>
    <t>21:0804:000603</t>
  </si>
  <si>
    <t>21:0226:000316</t>
  </si>
  <si>
    <t>21:0226:000316:0001:0001:00</t>
  </si>
  <si>
    <t>021J  :915187:00:------:--</t>
  </si>
  <si>
    <t>21:0804:000604</t>
  </si>
  <si>
    <t>21:0226:000317</t>
  </si>
  <si>
    <t>21:0226:000317:0001:0001:00</t>
  </si>
  <si>
    <t>021J  :915188:10:------:--</t>
  </si>
  <si>
    <t>21:0804:000605</t>
  </si>
  <si>
    <t>21:0226:000318</t>
  </si>
  <si>
    <t>21:0226:000318:0001:0001:00</t>
  </si>
  <si>
    <t>4810</t>
  </si>
  <si>
    <t>021J  :915189:20:915188:10</t>
  </si>
  <si>
    <t>21:0804:000606</t>
  </si>
  <si>
    <t>21:0226:000318:0002:0001:00</t>
  </si>
  <si>
    <t>4900</t>
  </si>
  <si>
    <t>021J  :915190:00:------:--</t>
  </si>
  <si>
    <t>21:0804:000607</t>
  </si>
  <si>
    <t>21:0226:000319</t>
  </si>
  <si>
    <t>21:0226:000319:0001:0001:00</t>
  </si>
  <si>
    <t>3390</t>
  </si>
  <si>
    <t>021J  :915191:00:------:--</t>
  </si>
  <si>
    <t>21:0804:000608</t>
  </si>
  <si>
    <t>21:0226:000320</t>
  </si>
  <si>
    <t>21:0226:000320:0001:0001:00</t>
  </si>
  <si>
    <t>021J  :915192:00:------:--</t>
  </si>
  <si>
    <t>21:0804:000609</t>
  </si>
  <si>
    <t>21:0226:000321</t>
  </si>
  <si>
    <t>21:0226:000321:0001:0001:00</t>
  </si>
  <si>
    <t>705</t>
  </si>
  <si>
    <t>021J  :915193:00:------:--</t>
  </si>
  <si>
    <t>21:0804:000610</t>
  </si>
  <si>
    <t>21:0226:000322</t>
  </si>
  <si>
    <t>21:0226:000322:0001:0001:00</t>
  </si>
  <si>
    <t>021J  :915194:00:------:--</t>
  </si>
  <si>
    <t>21:0804:000611</t>
  </si>
  <si>
    <t>21:0226:000323</t>
  </si>
  <si>
    <t>21:0226:000323:0001:0001:00</t>
  </si>
  <si>
    <t>021J  :915195:00:------:--</t>
  </si>
  <si>
    <t>21:0804:000612</t>
  </si>
  <si>
    <t>21:0226:000324</t>
  </si>
  <si>
    <t>21:0226:000324:0001:0001:00</t>
  </si>
  <si>
    <t>1940</t>
  </si>
  <si>
    <t>35.6</t>
  </si>
  <si>
    <t>021J  :915196:00:------:--</t>
  </si>
  <si>
    <t>21:0804:000613</t>
  </si>
  <si>
    <t>21:0226:000325</t>
  </si>
  <si>
    <t>21:0226:000325:0001:0001:00</t>
  </si>
  <si>
    <t>021J  :915197:00:------:--</t>
  </si>
  <si>
    <t>21:0804:000614</t>
  </si>
  <si>
    <t>21:0226:000326</t>
  </si>
  <si>
    <t>21:0226:000326:0001:0001:00</t>
  </si>
  <si>
    <t>021J  :915198:00:------:--</t>
  </si>
  <si>
    <t>21:0804:000615</t>
  </si>
  <si>
    <t>21:0226:000327</t>
  </si>
  <si>
    <t>21:0226:000327:0001:0001:00</t>
  </si>
  <si>
    <t>715</t>
  </si>
  <si>
    <t>68.6</t>
  </si>
  <si>
    <t>021J  :915199:00:------:--</t>
  </si>
  <si>
    <t>21:0804:000616</t>
  </si>
  <si>
    <t>21:0226:000328</t>
  </si>
  <si>
    <t>21:0226:000328:0001:0001:00</t>
  </si>
  <si>
    <t>021J  :915200:00:------:--</t>
  </si>
  <si>
    <t>21:0804:000617</t>
  </si>
  <si>
    <t>21:0226:000329</t>
  </si>
  <si>
    <t>21:0226:000329:0001:0001:00</t>
  </si>
  <si>
    <t>021J  :915202:00:------:--</t>
  </si>
  <si>
    <t>21:0804:000618</t>
  </si>
  <si>
    <t>21:0228:000255</t>
  </si>
  <si>
    <t>21:0228:000255:0001:0001:00</t>
  </si>
  <si>
    <t>389</t>
  </si>
  <si>
    <t>021J  :915203:00:------:--</t>
  </si>
  <si>
    <t>21:0804:000619</t>
  </si>
  <si>
    <t>21:0228:000256</t>
  </si>
  <si>
    <t>21:0228:000256:0001:0001:00</t>
  </si>
  <si>
    <t>021J  :915204:10:------:--</t>
  </si>
  <si>
    <t>21:0804:000620</t>
  </si>
  <si>
    <t>21:0228:000257</t>
  </si>
  <si>
    <t>21:0228:000257:0001:0001:00</t>
  </si>
  <si>
    <t>794</t>
  </si>
  <si>
    <t>021J  :915205:20:915204:10</t>
  </si>
  <si>
    <t>21:0804:000621</t>
  </si>
  <si>
    <t>21:0228:000257:0002:0001:00</t>
  </si>
  <si>
    <t>021J  :915206:00:------:--</t>
  </si>
  <si>
    <t>21:0804:000622</t>
  </si>
  <si>
    <t>21:0228:000258</t>
  </si>
  <si>
    <t>21:0228:000258:0001:0001:00</t>
  </si>
  <si>
    <t>021J  :915207:00:------:--</t>
  </si>
  <si>
    <t>21:0804:000623</t>
  </si>
  <si>
    <t>21:0228:000259</t>
  </si>
  <si>
    <t>21:0228:000259:0001:0001:00</t>
  </si>
  <si>
    <t>528</t>
  </si>
  <si>
    <t>021J  :915209:00:------:--</t>
  </si>
  <si>
    <t>21:0804:000624</t>
  </si>
  <si>
    <t>21:0228:000260</t>
  </si>
  <si>
    <t>21:0228:000260:0001:0001:00</t>
  </si>
  <si>
    <t>021J  :915210:00:------:--</t>
  </si>
  <si>
    <t>21:0804:000625</t>
  </si>
  <si>
    <t>21:0228:000261</t>
  </si>
  <si>
    <t>21:0228:000261:0001:0001:00</t>
  </si>
  <si>
    <t>021J  :915211:00:------:--</t>
  </si>
  <si>
    <t>21:0804:000626</t>
  </si>
  <si>
    <t>21:0228:000262</t>
  </si>
  <si>
    <t>21:0228:000262:0001:0001:00</t>
  </si>
  <si>
    <t>3060</t>
  </si>
  <si>
    <t>81.2</t>
  </si>
  <si>
    <t>021J  :915212:00:------:--</t>
  </si>
  <si>
    <t>21:0804:000627</t>
  </si>
  <si>
    <t>21:0228:000263</t>
  </si>
  <si>
    <t>21:0228:000263:0001:0001:00</t>
  </si>
  <si>
    <t>021J  :915213:00:------:--</t>
  </si>
  <si>
    <t>21:0804:000628</t>
  </si>
  <si>
    <t>21:0228:000264</t>
  </si>
  <si>
    <t>21:0228:000264:0001:0001:00</t>
  </si>
  <si>
    <t>021J  :915214:00:------:--</t>
  </si>
  <si>
    <t>21:0804:000629</t>
  </si>
  <si>
    <t>21:0228:000265</t>
  </si>
  <si>
    <t>21:0228:000265:0001:0001:00</t>
  </si>
  <si>
    <t>716</t>
  </si>
  <si>
    <t>021J  :915215:00:------:--</t>
  </si>
  <si>
    <t>21:0804:000630</t>
  </si>
  <si>
    <t>21:0228:000266</t>
  </si>
  <si>
    <t>21:0228:000266:0001:0001:00</t>
  </si>
  <si>
    <t>311</t>
  </si>
  <si>
    <t>021J  :915216:00:------:--</t>
  </si>
  <si>
    <t>21:0804:000631</t>
  </si>
  <si>
    <t>21:0228:000267</t>
  </si>
  <si>
    <t>21:0228:000267:0001:0001:00</t>
  </si>
  <si>
    <t>4270</t>
  </si>
  <si>
    <t>21.7</t>
  </si>
  <si>
    <t>021J  :915217:00:------:--</t>
  </si>
  <si>
    <t>21:0804:000632</t>
  </si>
  <si>
    <t>21:0228:000268</t>
  </si>
  <si>
    <t>21:0228:000268:0001:0001:00</t>
  </si>
  <si>
    <t>021J  :915218:00:------:--</t>
  </si>
  <si>
    <t>21:0804:000633</t>
  </si>
  <si>
    <t>21:0228:000269</t>
  </si>
  <si>
    <t>21:0228:000269:0001:0001:00</t>
  </si>
  <si>
    <t>021J  :915219:00:------:--</t>
  </si>
  <si>
    <t>21:0804:000634</t>
  </si>
  <si>
    <t>21:0226:000330</t>
  </si>
  <si>
    <t>21:0226:000330:0001:0001:00</t>
  </si>
  <si>
    <t>021J  :915220:00:------:--</t>
  </si>
  <si>
    <t>21:0804:000635</t>
  </si>
  <si>
    <t>21:0226:000331</t>
  </si>
  <si>
    <t>21:0226:000331:0001:0001:00</t>
  </si>
  <si>
    <t>021J  :915222:00:------:--</t>
  </si>
  <si>
    <t>21:0804:000636</t>
  </si>
  <si>
    <t>21:0226:000332</t>
  </si>
  <si>
    <t>21:0226:000332:0001:0001:00</t>
  </si>
  <si>
    <t>37.2</t>
  </si>
  <si>
    <t>021J  :915223:00:------:--</t>
  </si>
  <si>
    <t>21:0804:000637</t>
  </si>
  <si>
    <t>21:0226:000333</t>
  </si>
  <si>
    <t>21:0226:000333:0001:0001:00</t>
  </si>
  <si>
    <t>021J  :915224:00:------:--</t>
  </si>
  <si>
    <t>21:0804:000638</t>
  </si>
  <si>
    <t>21:0228:000270</t>
  </si>
  <si>
    <t>21:0228:000270:0001:0001:00</t>
  </si>
  <si>
    <t>021J  :915225:00:------:--</t>
  </si>
  <si>
    <t>21:0804:000639</t>
  </si>
  <si>
    <t>21:0228:000271</t>
  </si>
  <si>
    <t>21:0228:000271:0001:0001:00</t>
  </si>
  <si>
    <t>021J  :915226:00:------:--</t>
  </si>
  <si>
    <t>21:0804:000640</t>
  </si>
  <si>
    <t>21:0228:000272</t>
  </si>
  <si>
    <t>21:0228:000272:0001:0001:00</t>
  </si>
  <si>
    <t>021J  :915228:00:------:--</t>
  </si>
  <si>
    <t>21:0804:000641</t>
  </si>
  <si>
    <t>21:0228:000273</t>
  </si>
  <si>
    <t>21:0228:000273:0001:0001:00</t>
  </si>
  <si>
    <t>021J  :915229:00:------:--</t>
  </si>
  <si>
    <t>21:0804:000642</t>
  </si>
  <si>
    <t>21:0228:000274</t>
  </si>
  <si>
    <t>21:0228:000274:0001:0001:00</t>
  </si>
  <si>
    <t>5900</t>
  </si>
  <si>
    <t>021J  :915230:00:------:--</t>
  </si>
  <si>
    <t>21:0804:000643</t>
  </si>
  <si>
    <t>21:0228:000275</t>
  </si>
  <si>
    <t>21:0228:000275:0001:0001:00</t>
  </si>
  <si>
    <t>604</t>
  </si>
  <si>
    <t>021J  :915231:10:------:--</t>
  </si>
  <si>
    <t>21:0804:000644</t>
  </si>
  <si>
    <t>21:0228:000276</t>
  </si>
  <si>
    <t>21:0228:000276:0001:0001:00</t>
  </si>
  <si>
    <t>021J  :915232:20:915231:10</t>
  </si>
  <si>
    <t>21:0804:000645</t>
  </si>
  <si>
    <t>21:0228:000276:0002:0001:00</t>
  </si>
  <si>
    <t>021J  :915233:00:------:--</t>
  </si>
  <si>
    <t>21:0804:000646</t>
  </si>
  <si>
    <t>21:0228:000277</t>
  </si>
  <si>
    <t>21:0228:000277:0001:0001:00</t>
  </si>
  <si>
    <t>021J  :915234:00:------:--</t>
  </si>
  <si>
    <t>21:0804:000647</t>
  </si>
  <si>
    <t>21:0228:000278</t>
  </si>
  <si>
    <t>21:0228:000278:0001:0001:00</t>
  </si>
  <si>
    <t>654</t>
  </si>
  <si>
    <t>021J  :915235:00:------:--</t>
  </si>
  <si>
    <t>21:0804:000648</t>
  </si>
  <si>
    <t>21:0228:000279</t>
  </si>
  <si>
    <t>21:0228:000279:0001:0001:00</t>
  </si>
  <si>
    <t>774</t>
  </si>
  <si>
    <t>021J  :915236:00:------:--</t>
  </si>
  <si>
    <t>21:0804:000649</t>
  </si>
  <si>
    <t>21:0228:000280</t>
  </si>
  <si>
    <t>21:0228:000280:0001:0001:00</t>
  </si>
  <si>
    <t>3280</t>
  </si>
  <si>
    <t>021J  :915237:00:------:--</t>
  </si>
  <si>
    <t>21:0804:000650</t>
  </si>
  <si>
    <t>21:0226:000334</t>
  </si>
  <si>
    <t>21:0226:000334:0001:0001:00</t>
  </si>
  <si>
    <t>31.9</t>
  </si>
  <si>
    <t>021J  :915238:00:------:--</t>
  </si>
  <si>
    <t>21:0804:000651</t>
  </si>
  <si>
    <t>21:0226:000335</t>
  </si>
  <si>
    <t>21:0226:000335:0001:0001:00</t>
  </si>
  <si>
    <t>021J  :915239:00:------:--</t>
  </si>
  <si>
    <t>21:0804:000652</t>
  </si>
  <si>
    <t>21:0228:000281</t>
  </si>
  <si>
    <t>21:0228:000281:0001:0001:00</t>
  </si>
  <si>
    <t>021J  :915240:00:------:--</t>
  </si>
  <si>
    <t>21:0804:000653</t>
  </si>
  <si>
    <t>21:0228:000282</t>
  </si>
  <si>
    <t>21:0228:000282:0001:0001:00</t>
  </si>
  <si>
    <t>021J  :915242:00:------:--</t>
  </si>
  <si>
    <t>21:0804:000654</t>
  </si>
  <si>
    <t>21:0228:000283</t>
  </si>
  <si>
    <t>21:0228:000283:0001:0001:00</t>
  </si>
  <si>
    <t>439</t>
  </si>
  <si>
    <t>021J  :915243:00:------:--</t>
  </si>
  <si>
    <t>21:0804:000655</t>
  </si>
  <si>
    <t>21:0228:000284</t>
  </si>
  <si>
    <t>21:0228:000284:0001:0001:00</t>
  </si>
  <si>
    <t>695</t>
  </si>
  <si>
    <t>021J  :915244:00:------:--</t>
  </si>
  <si>
    <t>21:0804:000656</t>
  </si>
  <si>
    <t>21:0226:000336</t>
  </si>
  <si>
    <t>21:0226:000336:0001:0001:00</t>
  </si>
  <si>
    <t>021J  :915245:00:------:--</t>
  </si>
  <si>
    <t>21:0804:000657</t>
  </si>
  <si>
    <t>21:0228:000285</t>
  </si>
  <si>
    <t>21:0228:000285:0001:0001:00</t>
  </si>
  <si>
    <t>021J  :915246:00:------:--</t>
  </si>
  <si>
    <t>21:0804:000658</t>
  </si>
  <si>
    <t>21:0228:000286</t>
  </si>
  <si>
    <t>21:0228:000286:0001:0001:00</t>
  </si>
  <si>
    <t>021J  :915247:00:------:--</t>
  </si>
  <si>
    <t>21:0804:000659</t>
  </si>
  <si>
    <t>21:0228:000287</t>
  </si>
  <si>
    <t>21:0228:000287:0001:0001:00</t>
  </si>
  <si>
    <t>749</t>
  </si>
  <si>
    <t>61.3</t>
  </si>
  <si>
    <t>021J  :915248:00:------:--</t>
  </si>
  <si>
    <t>21:0804:000660</t>
  </si>
  <si>
    <t>21:0228:000288</t>
  </si>
  <si>
    <t>21:0228:000288:0001:0001:00</t>
  </si>
  <si>
    <t>021J  :915249:00:------:--</t>
  </si>
  <si>
    <t>21:0804:000661</t>
  </si>
  <si>
    <t>21:0228:000289</t>
  </si>
  <si>
    <t>21:0228:000289:0001:0001:00</t>
  </si>
  <si>
    <t>4620</t>
  </si>
  <si>
    <t>021J  :915250:00:------:--</t>
  </si>
  <si>
    <t>21:0804:000662</t>
  </si>
  <si>
    <t>21:0228:000290</t>
  </si>
  <si>
    <t>21:0228:000290:0001:0001:00</t>
  </si>
  <si>
    <t>021J  :915251:00:------:--</t>
  </si>
  <si>
    <t>21:0804:000663</t>
  </si>
  <si>
    <t>21:0228:000291</t>
  </si>
  <si>
    <t>21:0228:000291:0001:0001:00</t>
  </si>
  <si>
    <t>021J  :915252:00:------:--</t>
  </si>
  <si>
    <t>21:0804:000664</t>
  </si>
  <si>
    <t>21:0226:000337</t>
  </si>
  <si>
    <t>21:0226:000337:0001:0001:00</t>
  </si>
  <si>
    <t>021J  :915253:00:------:--</t>
  </si>
  <si>
    <t>21:0804:000665</t>
  </si>
  <si>
    <t>21:0228:000292</t>
  </si>
  <si>
    <t>21:0228:000292:0001:0001:00</t>
  </si>
  <si>
    <t>021J  :915254:10:------:--</t>
  </si>
  <si>
    <t>21:0804:000666</t>
  </si>
  <si>
    <t>21:0228:000293</t>
  </si>
  <si>
    <t>21:0228:000293:0001:0001:00</t>
  </si>
  <si>
    <t>021J  :915255:20:915254:10</t>
  </si>
  <si>
    <t>21:0804:000667</t>
  </si>
  <si>
    <t>21:0228:000293:0002:0001:00</t>
  </si>
  <si>
    <t>021J  :915256:00:------:--</t>
  </si>
  <si>
    <t>21:0804:000668</t>
  </si>
  <si>
    <t>21:0228:000294</t>
  </si>
  <si>
    <t>21:0228:000294:0001:0001:00</t>
  </si>
  <si>
    <t>021J  :915257:00:------:--</t>
  </si>
  <si>
    <t>21:0804:000669</t>
  </si>
  <si>
    <t>21:0228:000295</t>
  </si>
  <si>
    <t>21:0228:000295:0001:0001:00</t>
  </si>
  <si>
    <t>021J  :915258:00:------:--</t>
  </si>
  <si>
    <t>21:0804:000670</t>
  </si>
  <si>
    <t>21:0228:000296</t>
  </si>
  <si>
    <t>21:0228:000296:0001:0001:00</t>
  </si>
  <si>
    <t>021J  :915259:00:------:--</t>
  </si>
  <si>
    <t>21:0804:000671</t>
  </si>
  <si>
    <t>21:0228:000297</t>
  </si>
  <si>
    <t>21:0228:000297:0001:0001:00</t>
  </si>
  <si>
    <t>693</t>
  </si>
  <si>
    <t>021J  :915262:00:------:--</t>
  </si>
  <si>
    <t>21:0804:000672</t>
  </si>
  <si>
    <t>21:0228:000298</t>
  </si>
  <si>
    <t>21:0228:000298:0001:0001:00</t>
  </si>
  <si>
    <t>021J  :915263:00:------:--</t>
  </si>
  <si>
    <t>21:0804:000673</t>
  </si>
  <si>
    <t>21:0228:000299</t>
  </si>
  <si>
    <t>21:0228:000299:0001:0001:00</t>
  </si>
  <si>
    <t>021J  :915264:00:------:--</t>
  </si>
  <si>
    <t>21:0804:000674</t>
  </si>
  <si>
    <t>21:0228:000300</t>
  </si>
  <si>
    <t>21:0228:000300:0001:0001:00</t>
  </si>
  <si>
    <t>021J  :915265:00:------:--</t>
  </si>
  <si>
    <t>21:0804:000675</t>
  </si>
  <si>
    <t>21:0228:000301</t>
  </si>
  <si>
    <t>21:0228:000301:0001:0001:00</t>
  </si>
  <si>
    <t>2230</t>
  </si>
  <si>
    <t>021J  :915266:00:------:--</t>
  </si>
  <si>
    <t>21:0804:000676</t>
  </si>
  <si>
    <t>21:0228:000302</t>
  </si>
  <si>
    <t>21:0228:000302:0001:0001:00</t>
  </si>
  <si>
    <t>021J  :915267:00:------:--</t>
  </si>
  <si>
    <t>21:0804:000677</t>
  </si>
  <si>
    <t>21:0228:000303</t>
  </si>
  <si>
    <t>21:0228:000303:0001:0001:00</t>
  </si>
  <si>
    <t>157</t>
  </si>
  <si>
    <t>70.4</t>
  </si>
  <si>
    <t>021J  :915269:00:------:--</t>
  </si>
  <si>
    <t>21:0804:000678</t>
  </si>
  <si>
    <t>21:0228:000304</t>
  </si>
  <si>
    <t>21:0228:000304:0001:0001:00</t>
  </si>
  <si>
    <t>23.3</t>
  </si>
  <si>
    <t>021J  :915270:10:------:--</t>
  </si>
  <si>
    <t>21:0804:000679</t>
  </si>
  <si>
    <t>21:0228:000305</t>
  </si>
  <si>
    <t>21:0228:000305:0001:0001:00</t>
  </si>
  <si>
    <t>372</t>
  </si>
  <si>
    <t>021J  :915271:20:915270:10</t>
  </si>
  <si>
    <t>21:0804:000680</t>
  </si>
  <si>
    <t>21:0228:000305:0002:0001:00</t>
  </si>
  <si>
    <t>021J  :915272:00:------:--</t>
  </si>
  <si>
    <t>21:0804:000681</t>
  </si>
  <si>
    <t>21:0228:000306</t>
  </si>
  <si>
    <t>21:0228:000306:0001:0001:00</t>
  </si>
  <si>
    <t>021J  :915273:00:------:--</t>
  </si>
  <si>
    <t>21:0804:000682</t>
  </si>
  <si>
    <t>21:0228:000307</t>
  </si>
  <si>
    <t>21:0228:000307:0001:0001:00</t>
  </si>
  <si>
    <t>021J  :915274:00:------:--</t>
  </si>
  <si>
    <t>21:0804:000683</t>
  </si>
  <si>
    <t>21:0228:000308</t>
  </si>
  <si>
    <t>21:0228:000308:0001:0001:00</t>
  </si>
  <si>
    <t>021J  :915275:00:------:--</t>
  </si>
  <si>
    <t>21:0804:000684</t>
  </si>
  <si>
    <t>21:0228:000309</t>
  </si>
  <si>
    <t>21:0228:000309:0001:0001:00</t>
  </si>
  <si>
    <t>021J  :915276:00:------:--</t>
  </si>
  <si>
    <t>21:0804:000685</t>
  </si>
  <si>
    <t>21:0228:000310</t>
  </si>
  <si>
    <t>21:0228:000310:0001:0001:00</t>
  </si>
  <si>
    <t>021J  :915277:00:------:--</t>
  </si>
  <si>
    <t>21:0804:000686</t>
  </si>
  <si>
    <t>21:0228:000311</t>
  </si>
  <si>
    <t>21:0228:000311:0001:0001:00</t>
  </si>
  <si>
    <t>021J  :915278:00:------:--</t>
  </si>
  <si>
    <t>21:0804:000687</t>
  </si>
  <si>
    <t>21:0228:000312</t>
  </si>
  <si>
    <t>21:0228:000312:0001:0001:00</t>
  </si>
  <si>
    <t>021J  :915279:00:------:--</t>
  </si>
  <si>
    <t>21:0804:000688</t>
  </si>
  <si>
    <t>21:0228:000313</t>
  </si>
  <si>
    <t>21:0228:000313:0001:0001:00</t>
  </si>
  <si>
    <t>86.6</t>
  </si>
  <si>
    <t>021J  :915280:00:------:--</t>
  </si>
  <si>
    <t>21:0804:000689</t>
  </si>
  <si>
    <t>21:0228:000314</t>
  </si>
  <si>
    <t>21:0228:000314:0001:0001:00</t>
  </si>
  <si>
    <t>021J  :915282:00:------:--</t>
  </si>
  <si>
    <t>21:0804:000690</t>
  </si>
  <si>
    <t>21:0228:000315</t>
  </si>
  <si>
    <t>21:0228:000315:0001:0001:00</t>
  </si>
  <si>
    <t>021J  :915283:00:------:--</t>
  </si>
  <si>
    <t>21:0804:000691</t>
  </si>
  <si>
    <t>21:0228:000316</t>
  </si>
  <si>
    <t>21:0228:000316:0001:0001:00</t>
  </si>
  <si>
    <t>021J  :915284:00:------:--</t>
  </si>
  <si>
    <t>21:0804:000692</t>
  </si>
  <si>
    <t>21:0228:000317</t>
  </si>
  <si>
    <t>21:0228:000317:0001:0001:00</t>
  </si>
  <si>
    <t>021J  :915285:00:------:--</t>
  </si>
  <si>
    <t>21:0804:000693</t>
  </si>
  <si>
    <t>21:0228:000318</t>
  </si>
  <si>
    <t>21:0228:000318:0001:0001:00</t>
  </si>
  <si>
    <t>4600</t>
  </si>
  <si>
    <t>59.9</t>
  </si>
  <si>
    <t>021J  :915286:00:------:--</t>
  </si>
  <si>
    <t>21:0804:000694</t>
  </si>
  <si>
    <t>21:0228:000319</t>
  </si>
  <si>
    <t>21:0228:000319:0001:0001:00</t>
  </si>
  <si>
    <t>021J  :915287:00:------:--</t>
  </si>
  <si>
    <t>21:0804:000695</t>
  </si>
  <si>
    <t>21:0228:000320</t>
  </si>
  <si>
    <t>21:0228:000320:0001:0001:00</t>
  </si>
  <si>
    <t>313</t>
  </si>
  <si>
    <t>021J  :915288:00:------:--</t>
  </si>
  <si>
    <t>21:0804:000696</t>
  </si>
  <si>
    <t>21:0228:000321</t>
  </si>
  <si>
    <t>21:0228:000321:0001:0001:00</t>
  </si>
  <si>
    <t>021J  :915289:00:------:--</t>
  </si>
  <si>
    <t>21:0804:000697</t>
  </si>
  <si>
    <t>21:0228:000322</t>
  </si>
  <si>
    <t>21:0228:000322:0001:0001:00</t>
  </si>
  <si>
    <t>3550</t>
  </si>
  <si>
    <t>021J  :915291:00:------:--</t>
  </si>
  <si>
    <t>21:0804:000698</t>
  </si>
  <si>
    <t>21:0228:000323</t>
  </si>
  <si>
    <t>21:0228:000323:0001:0001:00</t>
  </si>
  <si>
    <t>021J  :915292:10:------:--</t>
  </si>
  <si>
    <t>21:0804:000699</t>
  </si>
  <si>
    <t>21:0228:000324</t>
  </si>
  <si>
    <t>21:0228:000324:0001:0001:00</t>
  </si>
  <si>
    <t>021J  :915293:20:915292:10</t>
  </si>
  <si>
    <t>21:0804:000700</t>
  </si>
  <si>
    <t>21:0228:000324:0002:0001:00</t>
  </si>
  <si>
    <t>021J  :915294:00:------:--</t>
  </si>
  <si>
    <t>21:0804:000701</t>
  </si>
  <si>
    <t>21:0228:000325</t>
  </si>
  <si>
    <t>21:0228:000325:0001:0001:00</t>
  </si>
  <si>
    <t>021J  :915295:00:------:--</t>
  </si>
  <si>
    <t>21:0804:000702</t>
  </si>
  <si>
    <t>21:0228:000326</t>
  </si>
  <si>
    <t>21:0228:000326:0001:0001:00</t>
  </si>
  <si>
    <t>021J  :915296:00:------:--</t>
  </si>
  <si>
    <t>21:0804:000703</t>
  </si>
  <si>
    <t>21:0228:000327</t>
  </si>
  <si>
    <t>21:0228:000327:0001:0001:00</t>
  </si>
  <si>
    <t>021J  :915297:00:------:--</t>
  </si>
  <si>
    <t>21:0804:000704</t>
  </si>
  <si>
    <t>21:0228:000328</t>
  </si>
  <si>
    <t>21:0228:000328:0001:0001:00</t>
  </si>
  <si>
    <t>021J  :915298:00:------:--</t>
  </si>
  <si>
    <t>21:0804:000705</t>
  </si>
  <si>
    <t>21:0228:000329</t>
  </si>
  <si>
    <t>21:0228:000329:0001:0001:00</t>
  </si>
  <si>
    <t>021J  :915299:00:------:--</t>
  </si>
  <si>
    <t>21:0804:000706</t>
  </si>
  <si>
    <t>21:0228:000330</t>
  </si>
  <si>
    <t>21:0228:000330:0001:0001:00</t>
  </si>
  <si>
    <t>48.7</t>
  </si>
  <si>
    <t>021J  :915300:00:------:--</t>
  </si>
  <si>
    <t>21:0804:000707</t>
  </si>
  <si>
    <t>21:0228:000331</t>
  </si>
  <si>
    <t>21:0228:000331:0001:0001:00</t>
  </si>
  <si>
    <t>021J  :915302:00:------:--</t>
  </si>
  <si>
    <t>21:0804:000708</t>
  </si>
  <si>
    <t>21:0228:000332</t>
  </si>
  <si>
    <t>21:0228:000332:0001:0001:00</t>
  </si>
  <si>
    <t>021J  :915303:00:------:--</t>
  </si>
  <si>
    <t>21:0804:000709</t>
  </si>
  <si>
    <t>21:0228:000333</t>
  </si>
  <si>
    <t>21:0228:000333:0001:0001:00</t>
  </si>
  <si>
    <t>45.7</t>
  </si>
  <si>
    <t>021J  :915304:00:------:--</t>
  </si>
  <si>
    <t>21:0804:000710</t>
  </si>
  <si>
    <t>21:0228:000334</t>
  </si>
  <si>
    <t>21:0228:000334:0001:0001:00</t>
  </si>
  <si>
    <t>706</t>
  </si>
  <si>
    <t>021J  :915305:00:------:--</t>
  </si>
  <si>
    <t>21:0804:000711</t>
  </si>
  <si>
    <t>21:0228:000335</t>
  </si>
  <si>
    <t>21:0228:000335:0001:0001:00</t>
  </si>
  <si>
    <t>021J  :915306:00:------:--</t>
  </si>
  <si>
    <t>21:0804:000712</t>
  </si>
  <si>
    <t>21:0228:000336</t>
  </si>
  <si>
    <t>21:0228:000336:0001:0001:00</t>
  </si>
  <si>
    <t>021J  :915307:00:------:--</t>
  </si>
  <si>
    <t>21:0804:000713</t>
  </si>
  <si>
    <t>21:0228:000337</t>
  </si>
  <si>
    <t>21:0228:000337:0001:0001:00</t>
  </si>
  <si>
    <t>521</t>
  </si>
  <si>
    <t>021J  :915308:00:------:--</t>
  </si>
  <si>
    <t>21:0804:000714</t>
  </si>
  <si>
    <t>21:0228:000338</t>
  </si>
  <si>
    <t>21:0228:000338:0001:0001:00</t>
  </si>
  <si>
    <t>021J  :915309:10:------:--</t>
  </si>
  <si>
    <t>21:0804:000715</t>
  </si>
  <si>
    <t>21:0228:000339</t>
  </si>
  <si>
    <t>21:0228:000339:0001:0001:00</t>
  </si>
  <si>
    <t>021J  :915310:20:915309:10</t>
  </si>
  <si>
    <t>21:0804:000716</t>
  </si>
  <si>
    <t>21:0228:000339:0002:0001:00</t>
  </si>
  <si>
    <t>1470</t>
  </si>
  <si>
    <t>021J  :915311:00:------:--</t>
  </si>
  <si>
    <t>21:0804:000717</t>
  </si>
  <si>
    <t>21:0228:000340</t>
  </si>
  <si>
    <t>21:0228:000340:0001:0001:00</t>
  </si>
  <si>
    <t>021J  :915313:00:------:--</t>
  </si>
  <si>
    <t>21:0804:000718</t>
  </si>
  <si>
    <t>21:0228:000341</t>
  </si>
  <si>
    <t>21:0228:000341:0001:0001:00</t>
  </si>
  <si>
    <t>021J  :915314:00:------:--</t>
  </si>
  <si>
    <t>21:0804:000719</t>
  </si>
  <si>
    <t>21:0228:000342</t>
  </si>
  <si>
    <t>21:0228:000342:0001:0001:00</t>
  </si>
  <si>
    <t>021J  :915315:00:------:--</t>
  </si>
  <si>
    <t>21:0804:000720</t>
  </si>
  <si>
    <t>21:0228:000343</t>
  </si>
  <si>
    <t>21:0228:000343:0001:0001:00</t>
  </si>
  <si>
    <t>021J  :915316:00:------:--</t>
  </si>
  <si>
    <t>21:0804:000721</t>
  </si>
  <si>
    <t>21:0228:000344</t>
  </si>
  <si>
    <t>21:0228:000344:0001:0001:00</t>
  </si>
  <si>
    <t>021J  :915317:00:------:--</t>
  </si>
  <si>
    <t>21:0804:000722</t>
  </si>
  <si>
    <t>21:0228:000345</t>
  </si>
  <si>
    <t>21:0228:000345:0001:0001:00</t>
  </si>
  <si>
    <t>021J  :915318:00:------:--</t>
  </si>
  <si>
    <t>21:0804:000723</t>
  </si>
  <si>
    <t>21:0228:000346</t>
  </si>
  <si>
    <t>21:0228:000346:0001:0001:00</t>
  </si>
  <si>
    <t>021J  :915319:00:------:--</t>
  </si>
  <si>
    <t>21:0804:000724</t>
  </si>
  <si>
    <t>21:0228:000347</t>
  </si>
  <si>
    <t>21:0228:000347:0001:0001:00</t>
  </si>
  <si>
    <t>021J  :915320:00:------:--</t>
  </si>
  <si>
    <t>21:0804:000725</t>
  </si>
  <si>
    <t>21:0228:000348</t>
  </si>
  <si>
    <t>21:0228:000348:0001:0001:00</t>
  </si>
  <si>
    <t>768</t>
  </si>
  <si>
    <t>021J  :915322:00:------:--</t>
  </si>
  <si>
    <t>21:0804:000726</t>
  </si>
  <si>
    <t>21:0226:000338</t>
  </si>
  <si>
    <t>21:0226:000338:0001:0001:00</t>
  </si>
  <si>
    <t>021J  :915323:00:------:--</t>
  </si>
  <si>
    <t>21:0804:000727</t>
  </si>
  <si>
    <t>21:0226:000339</t>
  </si>
  <si>
    <t>21:0226:000339:0001:0001:00</t>
  </si>
  <si>
    <t>32.6</t>
  </si>
  <si>
    <t>021J  :915324:00:------:--</t>
  </si>
  <si>
    <t>21:0804:000728</t>
  </si>
  <si>
    <t>21:0226:000340</t>
  </si>
  <si>
    <t>21:0226:000340:0001:0001:00</t>
  </si>
  <si>
    <t>021J  :915326:00:------:--</t>
  </si>
  <si>
    <t>21:0804:000729</t>
  </si>
  <si>
    <t>21:0228:000349</t>
  </si>
  <si>
    <t>21:0228:000349:0001:0001:00</t>
  </si>
  <si>
    <t>4000</t>
  </si>
  <si>
    <t>021J  :915327:00:------:--</t>
  </si>
  <si>
    <t>21:0804:000730</t>
  </si>
  <si>
    <t>21:0228:000350</t>
  </si>
  <si>
    <t>21:0228:000350:0001:0001:00</t>
  </si>
  <si>
    <t>021J  :915328:00:------:--</t>
  </si>
  <si>
    <t>21:0804:000731</t>
  </si>
  <si>
    <t>21:0228:000351</t>
  </si>
  <si>
    <t>21:0228:000351:0001:0001:00</t>
  </si>
  <si>
    <t>533</t>
  </si>
  <si>
    <t>021J  :915329:00:------:--</t>
  </si>
  <si>
    <t>21:0804:000732</t>
  </si>
  <si>
    <t>21:0228:000352</t>
  </si>
  <si>
    <t>21:0228:000352:0001:0001:00</t>
  </si>
  <si>
    <t>021J  :915330:10:------:--</t>
  </si>
  <si>
    <t>21:0804:000733</t>
  </si>
  <si>
    <t>21:0228:000353</t>
  </si>
  <si>
    <t>21:0228:000353:0001:0001:00</t>
  </si>
  <si>
    <t>11600</t>
  </si>
  <si>
    <t>021J  :915331:20:915330:10</t>
  </si>
  <si>
    <t>21:0804:000734</t>
  </si>
  <si>
    <t>21:0228:000353:0002:0001:00</t>
  </si>
  <si>
    <t>021J  :915332:00:------:--</t>
  </si>
  <si>
    <t>21:0804:000735</t>
  </si>
  <si>
    <t>21:0228:000354</t>
  </si>
  <si>
    <t>21:0228:000354:0001:0001:00</t>
  </si>
  <si>
    <t>021J  :915333:00:------:--</t>
  </si>
  <si>
    <t>21:0804:000736</t>
  </si>
  <si>
    <t>21:0228:000355</t>
  </si>
  <si>
    <t>21:0228:000355:0001:0001:00</t>
  </si>
  <si>
    <t>021J  :915334:00:------:--</t>
  </si>
  <si>
    <t>21:0804:000737</t>
  </si>
  <si>
    <t>21:0228:000356</t>
  </si>
  <si>
    <t>21:0228:000356:0001:0001:00</t>
  </si>
  <si>
    <t>021J  :915335:00:------:--</t>
  </si>
  <si>
    <t>21:0804:000738</t>
  </si>
  <si>
    <t>21:0228:000357</t>
  </si>
  <si>
    <t>21:0228:000357:0001:0001:00</t>
  </si>
  <si>
    <t>021J  :915336:00:------:--</t>
  </si>
  <si>
    <t>21:0804:000739</t>
  </si>
  <si>
    <t>21:0228:000358</t>
  </si>
  <si>
    <t>21:0228:000358:0001:0001:00</t>
  </si>
  <si>
    <t>644</t>
  </si>
  <si>
    <t>021J  :915337:00:------:--</t>
  </si>
  <si>
    <t>21:0804:000740</t>
  </si>
  <si>
    <t>21:0228:000359</t>
  </si>
  <si>
    <t>21:0228:000359:0001:0001:00</t>
  </si>
  <si>
    <t>021J  :915338:00:------:--</t>
  </si>
  <si>
    <t>21:0804:000741</t>
  </si>
  <si>
    <t>21:0228:000360</t>
  </si>
  <si>
    <t>21:0228:000360:0001:0001:00</t>
  </si>
  <si>
    <t>021J  :915339:00:------:--</t>
  </si>
  <si>
    <t>21:0804:000742</t>
  </si>
  <si>
    <t>21:0228:000361</t>
  </si>
  <si>
    <t>21:0228:000361:0001:0001:00</t>
  </si>
  <si>
    <t>021J  :915340:00:------:--</t>
  </si>
  <si>
    <t>21:0804:000743</t>
  </si>
  <si>
    <t>21:0228:000362</t>
  </si>
  <si>
    <t>21:0228:000362:0001:0001:00</t>
  </si>
  <si>
    <t>021J  :915342:00:------:--</t>
  </si>
  <si>
    <t>21:0804:000744</t>
  </si>
  <si>
    <t>21:0228:000363</t>
  </si>
  <si>
    <t>21:0228:000363:0001:0001:00</t>
  </si>
  <si>
    <t>021J  :915343:00:------:--</t>
  </si>
  <si>
    <t>21:0804:000745</t>
  </si>
  <si>
    <t>21:0228:000364</t>
  </si>
  <si>
    <t>21:0228:000364:0001:0001:00</t>
  </si>
  <si>
    <t>5120</t>
  </si>
  <si>
    <t>021J  :915344:00:------:--</t>
  </si>
  <si>
    <t>21:0804:000746</t>
  </si>
  <si>
    <t>21:0228:000365</t>
  </si>
  <si>
    <t>21:0228:000365:0001:0001:00</t>
  </si>
  <si>
    <t>021J  :915345:00:------:--</t>
  </si>
  <si>
    <t>21:0804:000747</t>
  </si>
  <si>
    <t>21:0228:000366</t>
  </si>
  <si>
    <t>21:0228:000366:0001:0001:00</t>
  </si>
  <si>
    <t>021J  :915346:00:------:--</t>
  </si>
  <si>
    <t>21:0804:000748</t>
  </si>
  <si>
    <t>21:0228:000367</t>
  </si>
  <si>
    <t>21:0228:000367:0001:0001:00</t>
  </si>
  <si>
    <t>021J  :915347:00:------:--</t>
  </si>
  <si>
    <t>21:0804:000749</t>
  </si>
  <si>
    <t>21:0228:000368</t>
  </si>
  <si>
    <t>21:0228:000368:0001:0001:00</t>
  </si>
  <si>
    <t>34.4</t>
  </si>
  <si>
    <t>021J  :915349:00:------:--</t>
  </si>
  <si>
    <t>21:0804:000750</t>
  </si>
  <si>
    <t>21:0228:000369</t>
  </si>
  <si>
    <t>21:0228:000369:0001:0001:00</t>
  </si>
  <si>
    <t>021J  :915350:00:------:--</t>
  </si>
  <si>
    <t>21:0804:000751</t>
  </si>
  <si>
    <t>21:0228:000370</t>
  </si>
  <si>
    <t>21:0228:000370:0001:0001:00</t>
  </si>
  <si>
    <t>021J  :915351:00:------:--</t>
  </si>
  <si>
    <t>21:0804:000752</t>
  </si>
  <si>
    <t>21:0228:000371</t>
  </si>
  <si>
    <t>21:0228:000371:0001:0001:00</t>
  </si>
  <si>
    <t>021J  :915352:00:------:--</t>
  </si>
  <si>
    <t>21:0804:000753</t>
  </si>
  <si>
    <t>21:0228:000372</t>
  </si>
  <si>
    <t>21:0228:000372:0001:0001:00</t>
  </si>
  <si>
    <t>021J  :915353:10:------:--</t>
  </si>
  <si>
    <t>21:0804:000754</t>
  </si>
  <si>
    <t>21:0228:000373</t>
  </si>
  <si>
    <t>21:0228:000373:0001:0001:00</t>
  </si>
  <si>
    <t>021J  :915354:20:915353:10</t>
  </si>
  <si>
    <t>21:0804:000755</t>
  </si>
  <si>
    <t>21:0228:000373:0002:0001:00</t>
  </si>
  <si>
    <t>021J  :915355:00:------:--</t>
  </si>
  <si>
    <t>21:0804:000756</t>
  </si>
  <si>
    <t>21:0228:000374</t>
  </si>
  <si>
    <t>21:0228:000374:0001:0001:00</t>
  </si>
  <si>
    <t>021J  :915356:00:------:--</t>
  </si>
  <si>
    <t>21:0804:000757</t>
  </si>
  <si>
    <t>21:0228:000375</t>
  </si>
  <si>
    <t>21:0228:000375:0001:0001:00</t>
  </si>
  <si>
    <t>021J  :915357:00:------:--</t>
  </si>
  <si>
    <t>21:0804:000758</t>
  </si>
  <si>
    <t>21:0228:000376</t>
  </si>
  <si>
    <t>21:0228:000376:0001:0001:00</t>
  </si>
  <si>
    <t>4920</t>
  </si>
  <si>
    <t>021J  :915358:00:------:--</t>
  </si>
  <si>
    <t>21:0804:000759</t>
  </si>
  <si>
    <t>21:0228:000377</t>
  </si>
  <si>
    <t>21:0228:000377:0001:0001:00</t>
  </si>
  <si>
    <t>021J  :915359:00:------:--</t>
  </si>
  <si>
    <t>21:0804:000760</t>
  </si>
  <si>
    <t>21:0228:000378</t>
  </si>
  <si>
    <t>21:0228:000378:0001:0001:00</t>
  </si>
  <si>
    <t>021J  :915360:00:------:--</t>
  </si>
  <si>
    <t>21:0804:000761</t>
  </si>
  <si>
    <t>21:0228:000379</t>
  </si>
  <si>
    <t>21:0228:000379:0001:0001:00</t>
  </si>
  <si>
    <t>021J  :915362:00:------:--</t>
  </si>
  <si>
    <t>21:0804:000762</t>
  </si>
  <si>
    <t>21:0228:000380</t>
  </si>
  <si>
    <t>21:0228:000380:0001:0001:00</t>
  </si>
  <si>
    <t>021J  :915363:10:------:--</t>
  </si>
  <si>
    <t>21:0804:000763</t>
  </si>
  <si>
    <t>21:0228:000381</t>
  </si>
  <si>
    <t>21:0228:000381:0001:0001:00</t>
  </si>
  <si>
    <t>021J  :915364:20:915363:10</t>
  </si>
  <si>
    <t>21:0804:000764</t>
  </si>
  <si>
    <t>21:0228:000381:0002:0001:00</t>
  </si>
  <si>
    <t>021J  :915365:00:------:--</t>
  </si>
  <si>
    <t>21:0804:000765</t>
  </si>
  <si>
    <t>21:0228:000382</t>
  </si>
  <si>
    <t>21:0228:000382:0001:0001:00</t>
  </si>
  <si>
    <t>3150</t>
  </si>
  <si>
    <t>021J  :915366:00:------:--</t>
  </si>
  <si>
    <t>21:0804:000766</t>
  </si>
  <si>
    <t>21:0228:000383</t>
  </si>
  <si>
    <t>21:0228:000383:0001:0001:00</t>
  </si>
  <si>
    <t>021J  :915367:00:------:--</t>
  </si>
  <si>
    <t>21:0804:000767</t>
  </si>
  <si>
    <t>21:0228:000384</t>
  </si>
  <si>
    <t>21:0228:000384:0001:0001:00</t>
  </si>
  <si>
    <t>27.3</t>
  </si>
  <si>
    <t>021J  :915368:00:------:--</t>
  </si>
  <si>
    <t>21:0804:000768</t>
  </si>
  <si>
    <t>21:0228:000385</t>
  </si>
  <si>
    <t>21:0228:000385:0001:0001:00</t>
  </si>
  <si>
    <t>021J  :915369:00:------:--</t>
  </si>
  <si>
    <t>21:0804:000769</t>
  </si>
  <si>
    <t>21:0226:000341</t>
  </si>
  <si>
    <t>21:0226:000341:0001:0001:00</t>
  </si>
  <si>
    <t>459</t>
  </si>
  <si>
    <t>021J  :915370:00:------:--</t>
  </si>
  <si>
    <t>21:0804:000770</t>
  </si>
  <si>
    <t>21:0226:000342</t>
  </si>
  <si>
    <t>21:0226:000342:0001:0001:00</t>
  </si>
  <si>
    <t>021J  :915371:00:------:--</t>
  </si>
  <si>
    <t>21:0804:000771</t>
  </si>
  <si>
    <t>21:0226:000343</t>
  </si>
  <si>
    <t>21:0226:000343:0001:0001:00</t>
  </si>
  <si>
    <t>021J  :915372:00:------:--</t>
  </si>
  <si>
    <t>21:0804:000772</t>
  </si>
  <si>
    <t>21:0226:000344</t>
  </si>
  <si>
    <t>21:0226:000344:0001:0001:00</t>
  </si>
  <si>
    <t>021J  :915373:00:------:--</t>
  </si>
  <si>
    <t>21:0804:000773</t>
  </si>
  <si>
    <t>21:0226:000345</t>
  </si>
  <si>
    <t>21:0226:000345:0001:0001:00</t>
  </si>
  <si>
    <t>234</t>
  </si>
  <si>
    <t>021J  :915375:00:------:--</t>
  </si>
  <si>
    <t>21:0804:000774</t>
  </si>
  <si>
    <t>21:0226:000346</t>
  </si>
  <si>
    <t>21:0226:000346:0001:0001:00</t>
  </si>
  <si>
    <t>021J  :915376:00:------:--</t>
  </si>
  <si>
    <t>21:0804:000775</t>
  </si>
  <si>
    <t>21:0226:000347</t>
  </si>
  <si>
    <t>21:0226:000347:0001:0001:00</t>
  </si>
  <si>
    <t>021J  :915377:00:------:--</t>
  </si>
  <si>
    <t>21:0804:000776</t>
  </si>
  <si>
    <t>21:0226:000348</t>
  </si>
  <si>
    <t>21:0226:000348:0001:0001:00</t>
  </si>
  <si>
    <t>021J  :915378:00:------:--</t>
  </si>
  <si>
    <t>21:0804:000777</t>
  </si>
  <si>
    <t>21:0226:000349</t>
  </si>
  <si>
    <t>21:0226:000349:0001:0001:00</t>
  </si>
  <si>
    <t>609</t>
  </si>
  <si>
    <t>021J  :915379:00:------:--</t>
  </si>
  <si>
    <t>21:0804:000778</t>
  </si>
  <si>
    <t>21:0226:000350</t>
  </si>
  <si>
    <t>21:0226:000350:0001:0001:00</t>
  </si>
  <si>
    <t>021J  :915380:00:------:--</t>
  </si>
  <si>
    <t>21:0804:000779</t>
  </si>
  <si>
    <t>21:0226:000351</t>
  </si>
  <si>
    <t>21:0226:000351:0001:0001:00</t>
  </si>
  <si>
    <t>2240</t>
  </si>
  <si>
    <t>021J  :915382:00:------:--</t>
  </si>
  <si>
    <t>21:0804:000780</t>
  </si>
  <si>
    <t>21:0226:000352</t>
  </si>
  <si>
    <t>21:0226:000352:0001:0001:00</t>
  </si>
  <si>
    <t>696</t>
  </si>
  <si>
    <t>021J  :915383:00:------:--</t>
  </si>
  <si>
    <t>21:0804:000781</t>
  </si>
  <si>
    <t>21:0226:000353</t>
  </si>
  <si>
    <t>21:0226:000353:0001:0001:00</t>
  </si>
  <si>
    <t>021J  :915384:00:------:--</t>
  </si>
  <si>
    <t>21:0804:000782</t>
  </si>
  <si>
    <t>21:0226:000354</t>
  </si>
  <si>
    <t>21:0226:000354:0001:0001:00</t>
  </si>
  <si>
    <t>021J  :915385:00:------:--</t>
  </si>
  <si>
    <t>21:0804:000783</t>
  </si>
  <si>
    <t>21:0226:000355</t>
  </si>
  <si>
    <t>21:0226:000355:0001:0001:00</t>
  </si>
  <si>
    <t>021J  :915386:00:------:--</t>
  </si>
  <si>
    <t>21:0804:000784</t>
  </si>
  <si>
    <t>21:0226:000356</t>
  </si>
  <si>
    <t>21:0226:000356:0001:0001:00</t>
  </si>
  <si>
    <t>021J  :915387:00:------:--</t>
  </si>
  <si>
    <t>21:0804:000785</t>
  </si>
  <si>
    <t>21:0226:000357</t>
  </si>
  <si>
    <t>21:0226:000357:0001:0001:00</t>
  </si>
  <si>
    <t>021J  :915388:00:------:--</t>
  </si>
  <si>
    <t>21:0804:000786</t>
  </si>
  <si>
    <t>21:0226:000358</t>
  </si>
  <si>
    <t>21:0226:000358:0001:0001:00</t>
  </si>
  <si>
    <t>021J  :915389:00:------:--</t>
  </si>
  <si>
    <t>21:0804:000787</t>
  </si>
  <si>
    <t>21:0226:000359</t>
  </si>
  <si>
    <t>21:0226:000359:0001:0001:00</t>
  </si>
  <si>
    <t>021J  :915390:00:------:--</t>
  </si>
  <si>
    <t>21:0804:000788</t>
  </si>
  <si>
    <t>21:0226:000360</t>
  </si>
  <si>
    <t>21:0226:000360:0001:0001:00</t>
  </si>
  <si>
    <t>021J  :915391:00:------:--</t>
  </si>
  <si>
    <t>21:0804:000789</t>
  </si>
  <si>
    <t>21:0226:000361</t>
  </si>
  <si>
    <t>21:0226:000361:0001:0001:00</t>
  </si>
  <si>
    <t>021J  :915392:10:------:--</t>
  </si>
  <si>
    <t>21:0804:000790</t>
  </si>
  <si>
    <t>21:0226:000362</t>
  </si>
  <si>
    <t>21:0226:000362:0001:0001:00</t>
  </si>
  <si>
    <t>021J  :915393:20:915392:10</t>
  </si>
  <si>
    <t>21:0804:000791</t>
  </si>
  <si>
    <t>21:0226:000362:0002:0001:00</t>
  </si>
  <si>
    <t>021J  :915394:00:------:--</t>
  </si>
  <si>
    <t>21:0804:000792</t>
  </si>
  <si>
    <t>21:0226:000363</t>
  </si>
  <si>
    <t>21:0226:000363:0001:0001:00</t>
  </si>
  <si>
    <t>2630</t>
  </si>
  <si>
    <t>021J  :915396:00:------:--</t>
  </si>
  <si>
    <t>21:0804:000793</t>
  </si>
  <si>
    <t>21:0226:000364</t>
  </si>
  <si>
    <t>21:0226:000364:0001:0001:00</t>
  </si>
  <si>
    <t>021J  :915397:00:------:--</t>
  </si>
  <si>
    <t>21:0804:000794</t>
  </si>
  <si>
    <t>21:0226:000365</t>
  </si>
  <si>
    <t>21:0226:000365:0001:0001:00</t>
  </si>
  <si>
    <t>13000</t>
  </si>
  <si>
    <t>021J  :915398:00:------:--</t>
  </si>
  <si>
    <t>21:0804:000795</t>
  </si>
  <si>
    <t>21:0226:000366</t>
  </si>
  <si>
    <t>21:0226:000366:0001:0001:00</t>
  </si>
  <si>
    <t>021J  :915399:00:------:--</t>
  </si>
  <si>
    <t>21:0804:000796</t>
  </si>
  <si>
    <t>21:0226:000367</t>
  </si>
  <si>
    <t>21:0226:000367:0001:0001:00</t>
  </si>
  <si>
    <t>021J  :915400:00:------:--</t>
  </si>
  <si>
    <t>21:0804:000797</t>
  </si>
  <si>
    <t>21:0226:000368</t>
  </si>
  <si>
    <t>21:0226:000368:0001:0001:00</t>
  </si>
  <si>
    <t>021J  :915402:10:------:--</t>
  </si>
  <si>
    <t>21:0804:000798</t>
  </si>
  <si>
    <t>21:0226:000369</t>
  </si>
  <si>
    <t>21:0226:000369:0001:0001:00</t>
  </si>
  <si>
    <t>021J  :915403:20:915402:10</t>
  </si>
  <si>
    <t>21:0804:000799</t>
  </si>
  <si>
    <t>21:0226:000369:0002:0001:00</t>
  </si>
  <si>
    <t>021J  :915404:00:------:--</t>
  </si>
  <si>
    <t>21:0804:000800</t>
  </si>
  <si>
    <t>21:0226:000370</t>
  </si>
  <si>
    <t>21:0226:000370:0001:0001:00</t>
  </si>
  <si>
    <t>021J  :915405:00:------:--</t>
  </si>
  <si>
    <t>21:0804:000801</t>
  </si>
  <si>
    <t>21:0226:000371</t>
  </si>
  <si>
    <t>21:0226:000371:0001:0001:00</t>
  </si>
  <si>
    <t>021J  :915406:00:------:--</t>
  </si>
  <si>
    <t>21:0804:000802</t>
  </si>
  <si>
    <t>21:0226:000372</t>
  </si>
  <si>
    <t>21:0226:000372:0001:0001:00</t>
  </si>
  <si>
    <t>021J  :915407:00:------:--</t>
  </si>
  <si>
    <t>21:0804:000803</t>
  </si>
  <si>
    <t>21:0226:000373</t>
  </si>
  <si>
    <t>21:0226:000373:0001:0001:00</t>
  </si>
  <si>
    <t>021J  :915408:00:------:--</t>
  </si>
  <si>
    <t>21:0804:000804</t>
  </si>
  <si>
    <t>21:0226:000374</t>
  </si>
  <si>
    <t>21:0226:000374:0001:0001:00</t>
  </si>
  <si>
    <t>287</t>
  </si>
  <si>
    <t>021J  :915409:00:------:--</t>
  </si>
  <si>
    <t>21:0804:000805</t>
  </si>
  <si>
    <t>21:0226:000375</t>
  </si>
  <si>
    <t>21:0226:000375:0001:0001:00</t>
  </si>
  <si>
    <t>021J  :915410:00:------:--</t>
  </si>
  <si>
    <t>21:0804:000806</t>
  </si>
  <si>
    <t>21:0226:000376</t>
  </si>
  <si>
    <t>21:0226:000376:0001:0001:00</t>
  </si>
  <si>
    <t>021J  :915411:00:------:--</t>
  </si>
  <si>
    <t>21:0804:000807</t>
  </si>
  <si>
    <t>21:0226:000377</t>
  </si>
  <si>
    <t>21:0226:000377:0001:0001:00</t>
  </si>
  <si>
    <t>021J  :915412:00:------:--</t>
  </si>
  <si>
    <t>21:0804:000808</t>
  </si>
  <si>
    <t>21:0226:000378</t>
  </si>
  <si>
    <t>21:0226:000378:0001:0001:00</t>
  </si>
  <si>
    <t>621</t>
  </si>
  <si>
    <t>021J  :915413:00:------:--</t>
  </si>
  <si>
    <t>21:0804:000809</t>
  </si>
  <si>
    <t>21:0226:000379</t>
  </si>
  <si>
    <t>21:0226:000379:0001:0001:00</t>
  </si>
  <si>
    <t>021J  :915414:00:------:--</t>
  </si>
  <si>
    <t>21:0804:000810</t>
  </si>
  <si>
    <t>21:0226:000380</t>
  </si>
  <si>
    <t>21:0226:000380:0001:0001:00</t>
  </si>
  <si>
    <t>021J  :915415:00:------:--</t>
  </si>
  <si>
    <t>21:0804:000811</t>
  </si>
  <si>
    <t>21:0226:000381</t>
  </si>
  <si>
    <t>21:0226:000381:0001:0001:00</t>
  </si>
  <si>
    <t>021J  :915417:00:------:--</t>
  </si>
  <si>
    <t>21:0804:000812</t>
  </si>
  <si>
    <t>21:0226:000382</t>
  </si>
  <si>
    <t>21:0226:000382:0001:0001:00</t>
  </si>
  <si>
    <t>2710</t>
  </si>
  <si>
    <t>021J  :915418:00:------:--</t>
  </si>
  <si>
    <t>21:0804:000813</t>
  </si>
  <si>
    <t>21:0226:000383</t>
  </si>
  <si>
    <t>21:0226:000383:0001:0001:00</t>
  </si>
  <si>
    <t>021J  :915419:00:------:--</t>
  </si>
  <si>
    <t>21:0804:000814</t>
  </si>
  <si>
    <t>21:0226:000384</t>
  </si>
  <si>
    <t>21:0226:000384:0001:0001:00</t>
  </si>
  <si>
    <t>021J  :915420:00:------:--</t>
  </si>
  <si>
    <t>21:0804:000815</t>
  </si>
  <si>
    <t>21:0226:000385</t>
  </si>
  <si>
    <t>21:0226:000385:0001:0001:00</t>
  </si>
  <si>
    <t>021J  :915422:00:------:--</t>
  </si>
  <si>
    <t>21:0804:000816</t>
  </si>
  <si>
    <t>21:0226:000386</t>
  </si>
  <si>
    <t>21:0226:000386:0001:0001:00</t>
  </si>
  <si>
    <t>021J  :915423:00:------:--</t>
  </si>
  <si>
    <t>21:0804:000817</t>
  </si>
  <si>
    <t>21:0226:000387</t>
  </si>
  <si>
    <t>21:0226:000387:0001:0001:00</t>
  </si>
  <si>
    <t>021J  :915424:00:------:--</t>
  </si>
  <si>
    <t>21:0804:000818</t>
  </si>
  <si>
    <t>21:0226:000388</t>
  </si>
  <si>
    <t>21:0226:000388:0001:0001:00</t>
  </si>
  <si>
    <t>021J  :915425:00:------:--</t>
  </si>
  <si>
    <t>21:0804:000819</t>
  </si>
  <si>
    <t>21:0226:000389</t>
  </si>
  <si>
    <t>21:0226:000389:0001:0001:00</t>
  </si>
  <si>
    <t>021J  :915426:10:------:--</t>
  </si>
  <si>
    <t>21:0804:000820</t>
  </si>
  <si>
    <t>21:0226:000390</t>
  </si>
  <si>
    <t>21:0226:000390:0001:0001:00</t>
  </si>
  <si>
    <t>021J  :915427:20:915426:10</t>
  </si>
  <si>
    <t>21:0804:000821</t>
  </si>
  <si>
    <t>21:0226:000390:0002:0001:00</t>
  </si>
  <si>
    <t>021J  :915428:00:------:--</t>
  </si>
  <si>
    <t>21:0804:000822</t>
  </si>
  <si>
    <t>21:0226:000391</t>
  </si>
  <si>
    <t>21:0226:000391:0001:0001:00</t>
  </si>
  <si>
    <t>4970</t>
  </si>
  <si>
    <t>021J  :915429:00:------:--</t>
  </si>
  <si>
    <t>21:0804:000823</t>
  </si>
  <si>
    <t>21:0226:000392</t>
  </si>
  <si>
    <t>21:0226:000392:0001:0001:00</t>
  </si>
  <si>
    <t>021J  :915430:00:------:--</t>
  </si>
  <si>
    <t>21:0804:000824</t>
  </si>
  <si>
    <t>21:0226:000393</t>
  </si>
  <si>
    <t>21:0226:000393:0001:0001:00</t>
  </si>
  <si>
    <t>021J  :915432:00:------:--</t>
  </si>
  <si>
    <t>21:0804:000825</t>
  </si>
  <si>
    <t>21:0226:000394</t>
  </si>
  <si>
    <t>21:0226:000394:0001:0001:00</t>
  </si>
  <si>
    <t>021J  :915433:00:------:--</t>
  </si>
  <si>
    <t>21:0804:000826</t>
  </si>
  <si>
    <t>21:0226:000395</t>
  </si>
  <si>
    <t>21:0226:000395:0001:0001:00</t>
  </si>
  <si>
    <t>021J  :915434:00:------:--</t>
  </si>
  <si>
    <t>21:0804:000827</t>
  </si>
  <si>
    <t>21:0226:000396</t>
  </si>
  <si>
    <t>21:0226:000396:0001:0001:00</t>
  </si>
  <si>
    <t>021J  :915435:00:------:--</t>
  </si>
  <si>
    <t>21:0804:000828</t>
  </si>
  <si>
    <t>21:0226:000397</t>
  </si>
  <si>
    <t>21:0226:000397:0001:0001:00</t>
  </si>
  <si>
    <t>021J  :915436:00:------:--</t>
  </si>
  <si>
    <t>21:0804:000829</t>
  </si>
  <si>
    <t>21:0226:000398</t>
  </si>
  <si>
    <t>21:0226:000398:0001:0001:00</t>
  </si>
  <si>
    <t>021J  :915437:00:------:--</t>
  </si>
  <si>
    <t>21:0804:000830</t>
  </si>
  <si>
    <t>21:0226:000399</t>
  </si>
  <si>
    <t>21:0226:000399:0001:0001:00</t>
  </si>
  <si>
    <t>021J  :915438:00:------:--</t>
  </si>
  <si>
    <t>21:0804:000831</t>
  </si>
  <si>
    <t>21:0226:000400</t>
  </si>
  <si>
    <t>21:0226:000400:0001:0001:00</t>
  </si>
  <si>
    <t>021J  :915439:00:------:--</t>
  </si>
  <si>
    <t>21:0804:000832</t>
  </si>
  <si>
    <t>21:0226:000401</t>
  </si>
  <si>
    <t>21:0226:000401:0001:0001:00</t>
  </si>
  <si>
    <t>1980</t>
  </si>
  <si>
    <t>021J  :915440:00:------:--</t>
  </si>
  <si>
    <t>21:0804:000833</t>
  </si>
  <si>
    <t>21:0226:000402</t>
  </si>
  <si>
    <t>21:0226:000402:0001:0001:00</t>
  </si>
  <si>
    <t>021J  :917002:00:------:--</t>
  </si>
  <si>
    <t>21:0804:000834</t>
  </si>
  <si>
    <t>21:0226:000403</t>
  </si>
  <si>
    <t>21:0226:000403:0001:0001:00</t>
  </si>
  <si>
    <t>021J  :917003:00:------:--</t>
  </si>
  <si>
    <t>21:0804:000835</t>
  </si>
  <si>
    <t>21:0226:000404</t>
  </si>
  <si>
    <t>21:0226:000404:0001:0001:00</t>
  </si>
  <si>
    <t>021J  :917004:00:------:--</t>
  </si>
  <si>
    <t>21:0804:000836</t>
  </si>
  <si>
    <t>21:0226:000405</t>
  </si>
  <si>
    <t>21:0226:000405:0001:0001:00</t>
  </si>
  <si>
    <t>021J  :917006:00:------:--</t>
  </si>
  <si>
    <t>21:0804:000837</t>
  </si>
  <si>
    <t>21:0226:000406</t>
  </si>
  <si>
    <t>21:0226:000406:0001:0001:00</t>
  </si>
  <si>
    <t>021J  :917007:00:------:--</t>
  </si>
  <si>
    <t>21:0804:000838</t>
  </si>
  <si>
    <t>21:0226:000407</t>
  </si>
  <si>
    <t>21:0226:000407:0001:0001:00</t>
  </si>
  <si>
    <t>021J  :917008:00:------:--</t>
  </si>
  <si>
    <t>21:0804:000839</t>
  </si>
  <si>
    <t>21:0226:000408</t>
  </si>
  <si>
    <t>21:0226:000408:0001:0001:00</t>
  </si>
  <si>
    <t>021J  :917009:00:------:--</t>
  </si>
  <si>
    <t>21:0804:000840</t>
  </si>
  <si>
    <t>21:0226:000409</t>
  </si>
  <si>
    <t>21:0226:000409:0001:0001:00</t>
  </si>
  <si>
    <t>021J  :917010:00:------:--</t>
  </si>
  <si>
    <t>21:0804:000841</t>
  </si>
  <si>
    <t>21:0226:000410</t>
  </si>
  <si>
    <t>21:0226:000410:0001:0001:00</t>
  </si>
  <si>
    <t>021J  :917011:00:------:--</t>
  </si>
  <si>
    <t>21:0804:000842</t>
  </si>
  <si>
    <t>21:0226:000411</t>
  </si>
  <si>
    <t>21:0226:000411:0001:0001:00</t>
  </si>
  <si>
    <t>021J  :917012:00:------:--</t>
  </si>
  <si>
    <t>21:0804:000843</t>
  </si>
  <si>
    <t>21:0226:000412</t>
  </si>
  <si>
    <t>21:0226:000412:0001:0001:00</t>
  </si>
  <si>
    <t>021J  :917013:00:------:--</t>
  </si>
  <si>
    <t>21:0804:000844</t>
  </si>
  <si>
    <t>21:0226:000413</t>
  </si>
  <si>
    <t>21:0226:000413:0001:0001:00</t>
  </si>
  <si>
    <t>52.6</t>
  </si>
  <si>
    <t>021J  :917014:10:------:--</t>
  </si>
  <si>
    <t>21:0804:000845</t>
  </si>
  <si>
    <t>21:0226:000414</t>
  </si>
  <si>
    <t>21:0226:000414:0001:0001:00</t>
  </si>
  <si>
    <t>307</t>
  </si>
  <si>
    <t>021J  :917015:20:917014:10</t>
  </si>
  <si>
    <t>21:0804:000846</t>
  </si>
  <si>
    <t>21:0226:000414:0002:0001:00</t>
  </si>
  <si>
    <t>021J  :917016:00:------:--</t>
  </si>
  <si>
    <t>21:0804:000847</t>
  </si>
  <si>
    <t>21:0226:000415</t>
  </si>
  <si>
    <t>21:0226:000415:0001:0001:00</t>
  </si>
  <si>
    <t>021J  :917017:00:------:--</t>
  </si>
  <si>
    <t>21:0804:000848</t>
  </si>
  <si>
    <t>21:0226:000416</t>
  </si>
  <si>
    <t>21:0226:000416:0001:0001:00</t>
  </si>
  <si>
    <t>021J  :917018:00:------:--</t>
  </si>
  <si>
    <t>21:0804:000849</t>
  </si>
  <si>
    <t>21:0226:000417</t>
  </si>
  <si>
    <t>21:0226:000417:0001:0001:00</t>
  </si>
  <si>
    <t>021J  :917019:00:------:--</t>
  </si>
  <si>
    <t>21:0804:000850</t>
  </si>
  <si>
    <t>21:0226:000418</t>
  </si>
  <si>
    <t>21:0226:000418:0001:0001:00</t>
  </si>
  <si>
    <t>2590</t>
  </si>
  <si>
    <t>021J  :917020:00:------:--</t>
  </si>
  <si>
    <t>21:0804:000851</t>
  </si>
  <si>
    <t>21:0226:000419</t>
  </si>
  <si>
    <t>21:0226:000419:0001:0001:00</t>
  </si>
  <si>
    <t>2960</t>
  </si>
  <si>
    <t>021J  :917022:00:------:--</t>
  </si>
  <si>
    <t>21:0804:000852</t>
  </si>
  <si>
    <t>21:0226:000420</t>
  </si>
  <si>
    <t>21:0226:000420:0001:0001:00</t>
  </si>
  <si>
    <t>4030</t>
  </si>
  <si>
    <t>021J  :917023:00:------:--</t>
  </si>
  <si>
    <t>21:0804:000853</t>
  </si>
  <si>
    <t>21:0226:000421</t>
  </si>
  <si>
    <t>21:0226:000421:0001:0001:00</t>
  </si>
  <si>
    <t>30.6</t>
  </si>
  <si>
    <t>021J  :917024:00:------:--</t>
  </si>
  <si>
    <t>21:0804:000854</t>
  </si>
  <si>
    <t>21:0226:000422</t>
  </si>
  <si>
    <t>21:0226:000422:0001:0001:00</t>
  </si>
  <si>
    <t>021J  :917025:00:------:--</t>
  </si>
  <si>
    <t>21:0804:000855</t>
  </si>
  <si>
    <t>21:0226:000423</t>
  </si>
  <si>
    <t>21:0226:000423:0001:0001:00</t>
  </si>
  <si>
    <t>354</t>
  </si>
  <si>
    <t>021J  :917026:00:------:--</t>
  </si>
  <si>
    <t>21:0804:000856</t>
  </si>
  <si>
    <t>21:0226:000424</t>
  </si>
  <si>
    <t>21:0226:000424:0001:0001:00</t>
  </si>
  <si>
    <t>021J  :917027:10:------:--</t>
  </si>
  <si>
    <t>21:0804:000857</t>
  </si>
  <si>
    <t>21:0226:000425</t>
  </si>
  <si>
    <t>21:0226:000425:0001:0001:00</t>
  </si>
  <si>
    <t>021J  :917028:20:917027:10</t>
  </si>
  <si>
    <t>21:0804:000858</t>
  </si>
  <si>
    <t>21:0226:000425:0002:0001:00</t>
  </si>
  <si>
    <t>56.4</t>
  </si>
  <si>
    <t>021J  :917029:00:------:--</t>
  </si>
  <si>
    <t>21:0804:000859</t>
  </si>
  <si>
    <t>21:0226:000426</t>
  </si>
  <si>
    <t>21:0226:000426:0001:0001:00</t>
  </si>
  <si>
    <t>5060</t>
  </si>
  <si>
    <t>021J  :917030:00:------:--</t>
  </si>
  <si>
    <t>21:0804:000860</t>
  </si>
  <si>
    <t>21:0226:000427</t>
  </si>
  <si>
    <t>21:0226:000427:0001:0001:00</t>
  </si>
  <si>
    <t>13500</t>
  </si>
  <si>
    <t>021J  :917031:00:------:--</t>
  </si>
  <si>
    <t>21:0804:000861</t>
  </si>
  <si>
    <t>21:0226:000428</t>
  </si>
  <si>
    <t>21:0226:000428:0001:0001:00</t>
  </si>
  <si>
    <t>021J  :917032:00:------:--</t>
  </si>
  <si>
    <t>21:0804:000862</t>
  </si>
  <si>
    <t>21:0226:000429</t>
  </si>
  <si>
    <t>21:0226:000429:0001:0001:00</t>
  </si>
  <si>
    <t>23000</t>
  </si>
  <si>
    <t>021J  :917033:00:------:--</t>
  </si>
  <si>
    <t>21:0804:000863</t>
  </si>
  <si>
    <t>21:0228:000386</t>
  </si>
  <si>
    <t>21:0228:000386:0001:0001:00</t>
  </si>
  <si>
    <t>021J  :917034:00:------:--</t>
  </si>
  <si>
    <t>21:0804:000864</t>
  </si>
  <si>
    <t>21:0228:000387</t>
  </si>
  <si>
    <t>21:0228:000387:0001:0001:00</t>
  </si>
  <si>
    <t>021J  :917035:00:------:--</t>
  </si>
  <si>
    <t>21:0804:000865</t>
  </si>
  <si>
    <t>21:0228:000388</t>
  </si>
  <si>
    <t>21:0228:000388:0001:0001:00</t>
  </si>
  <si>
    <t>37.3</t>
  </si>
  <si>
    <t>021J  :917037:00:------:--</t>
  </si>
  <si>
    <t>21:0804:000866</t>
  </si>
  <si>
    <t>21:0228:000389</t>
  </si>
  <si>
    <t>21:0228:000389:0001:0001:00</t>
  </si>
  <si>
    <t>021J  :917038:00:------:--</t>
  </si>
  <si>
    <t>21:0804:000867</t>
  </si>
  <si>
    <t>21:0228:000390</t>
  </si>
  <si>
    <t>21:0228:000390:0001:0001:00</t>
  </si>
  <si>
    <t>021J  :917039:00:------:--</t>
  </si>
  <si>
    <t>21:0804:000868</t>
  </si>
  <si>
    <t>21:0228:000391</t>
  </si>
  <si>
    <t>21:0228:000391:0001:0001:00</t>
  </si>
  <si>
    <t>021J  :917040:00:------:--</t>
  </si>
  <si>
    <t>21:0804:000869</t>
  </si>
  <si>
    <t>21:0226:000430</t>
  </si>
  <si>
    <t>21:0226:000430:0001:0001:00</t>
  </si>
  <si>
    <t>772</t>
  </si>
  <si>
    <t>021J  :921002:00:------:--</t>
  </si>
  <si>
    <t>21:0829:000001</t>
  </si>
  <si>
    <t>21:0230:000001</t>
  </si>
  <si>
    <t>21:0230:000001:0001:0001:00</t>
  </si>
  <si>
    <t>021J  :921003:00:------:--</t>
  </si>
  <si>
    <t>21:0829:000002</t>
  </si>
  <si>
    <t>21:0230:000002</t>
  </si>
  <si>
    <t>21:0230:000002:0001:0001:00</t>
  </si>
  <si>
    <t>195</t>
  </si>
  <si>
    <t>6610</t>
  </si>
  <si>
    <t>021J  :921004:00:------:--</t>
  </si>
  <si>
    <t>21:0829:000003</t>
  </si>
  <si>
    <t>21:0230:000003</t>
  </si>
  <si>
    <t>21:0230:000003:0001:0001:00</t>
  </si>
  <si>
    <t>021J  :921005:10:------:--</t>
  </si>
  <si>
    <t>21:0829:000004</t>
  </si>
  <si>
    <t>21:0230:000004</t>
  </si>
  <si>
    <t>21:0230:000004:0001:0001:00</t>
  </si>
  <si>
    <t>021J  :921007:20:921005:10</t>
  </si>
  <si>
    <t>21:0829:000005</t>
  </si>
  <si>
    <t>21:0230:000004:0002:0001:00</t>
  </si>
  <si>
    <t>021J  :921008:00:------:--</t>
  </si>
  <si>
    <t>21:0829:000006</t>
  </si>
  <si>
    <t>21:0230:000005</t>
  </si>
  <si>
    <t>21:0230:000005:0001:0001:00</t>
  </si>
  <si>
    <t>45.9</t>
  </si>
  <si>
    <t>021J  :921009:00:------:--</t>
  </si>
  <si>
    <t>21:0829:000007</t>
  </si>
  <si>
    <t>21:0230:000006</t>
  </si>
  <si>
    <t>21:0230:000006:0001:0001:00</t>
  </si>
  <si>
    <t>021J  :921010:00:------:--</t>
  </si>
  <si>
    <t>21:0829:000008</t>
  </si>
  <si>
    <t>21:0230:000007</t>
  </si>
  <si>
    <t>21:0230:000007:0001:0001:00</t>
  </si>
  <si>
    <t>5280</t>
  </si>
  <si>
    <t>46.6</t>
  </si>
  <si>
    <t>021J  :921011:00:------:--</t>
  </si>
  <si>
    <t>21:0829:000009</t>
  </si>
  <si>
    <t>21:0230:000008</t>
  </si>
  <si>
    <t>21:0230:000008:0001:0001:00</t>
  </si>
  <si>
    <t>021J  :921012:00:------:--</t>
  </si>
  <si>
    <t>21:0829:000010</t>
  </si>
  <si>
    <t>21:0230:000009</t>
  </si>
  <si>
    <t>21:0230:000009:0001:0001:00</t>
  </si>
  <si>
    <t>021J  :921013:00:------:--</t>
  </si>
  <si>
    <t>21:0829:000011</t>
  </si>
  <si>
    <t>21:0230:000010</t>
  </si>
  <si>
    <t>21:0230:000010:0001:0001:00</t>
  </si>
  <si>
    <t>021J  :921014:00:------:--</t>
  </si>
  <si>
    <t>21:0829:000012</t>
  </si>
  <si>
    <t>21:0230:000011</t>
  </si>
  <si>
    <t>21:0230:000011:0001:0001:00</t>
  </si>
  <si>
    <t>021J  :921015:00:------:--</t>
  </si>
  <si>
    <t>21:0829:000013</t>
  </si>
  <si>
    <t>21:0230:000012</t>
  </si>
  <si>
    <t>21:0230:000012:0001:0001:00</t>
  </si>
  <si>
    <t>021J  :921016:00:------:--</t>
  </si>
  <si>
    <t>21:0829:000014</t>
  </si>
  <si>
    <t>21:0230:000013</t>
  </si>
  <si>
    <t>21:0230:000013:0001:0001:00</t>
  </si>
  <si>
    <t>021J  :921017:00:------:--</t>
  </si>
  <si>
    <t>21:0829:000015</t>
  </si>
  <si>
    <t>21:0230:000014</t>
  </si>
  <si>
    <t>21:0230:000014:0001:0001:00</t>
  </si>
  <si>
    <t>021J  :921018:00:------:--</t>
  </si>
  <si>
    <t>21:0829:000016</t>
  </si>
  <si>
    <t>21:0230:000015</t>
  </si>
  <si>
    <t>21:0230:000015:0001:0001:00</t>
  </si>
  <si>
    <t>021J  :921019:00:------:--</t>
  </si>
  <si>
    <t>21:0829:000017</t>
  </si>
  <si>
    <t>21:0230:000016</t>
  </si>
  <si>
    <t>21:0230:000016:0001:0001:00</t>
  </si>
  <si>
    <t>338</t>
  </si>
  <si>
    <t>021J  :921020:00:------:--</t>
  </si>
  <si>
    <t>21:0829:000018</t>
  </si>
  <si>
    <t>21:0230:000017</t>
  </si>
  <si>
    <t>21:0230:000017:0001:0001:00</t>
  </si>
  <si>
    <t>021J  :921022:10:------:--</t>
  </si>
  <si>
    <t>21:0829:000019</t>
  </si>
  <si>
    <t>21:0230:000018</t>
  </si>
  <si>
    <t>21:0230:000018:0001:0001:00</t>
  </si>
  <si>
    <t>021J  :921023:20:921022:10</t>
  </si>
  <si>
    <t>21:0829:000020</t>
  </si>
  <si>
    <t>21:0230:000018:0002:0001:00</t>
  </si>
  <si>
    <t>021J  :921024:00:------:--</t>
  </si>
  <si>
    <t>21:0829:000021</t>
  </si>
  <si>
    <t>21:0230:000019</t>
  </si>
  <si>
    <t>21:0230:000019:0001:0001:00</t>
  </si>
  <si>
    <t>021J  :921025:00:------:--</t>
  </si>
  <si>
    <t>21:0829:000022</t>
  </si>
  <si>
    <t>21:0230:000020</t>
  </si>
  <si>
    <t>21:0230:000020:0001:0001:00</t>
  </si>
  <si>
    <t>021J  :921026:00:------:--</t>
  </si>
  <si>
    <t>21:0829:000023</t>
  </si>
  <si>
    <t>21:0230:000021</t>
  </si>
  <si>
    <t>21:0230:000021:0001:0001:00</t>
  </si>
  <si>
    <t>021J  :921027:00:------:--</t>
  </si>
  <si>
    <t>21:0829:000024</t>
  </si>
  <si>
    <t>21:0230:000022</t>
  </si>
  <si>
    <t>21:0230:000022:0001:0001:00</t>
  </si>
  <si>
    <t>375</t>
  </si>
  <si>
    <t>32.8</t>
  </si>
  <si>
    <t>021J  :921028:00:------:--</t>
  </si>
  <si>
    <t>21:0829:000025</t>
  </si>
  <si>
    <t>21:0230:000023</t>
  </si>
  <si>
    <t>21:0230:000023:0001:0001:00</t>
  </si>
  <si>
    <t>201</t>
  </si>
  <si>
    <t>021J  :921029:00:------:--</t>
  </si>
  <si>
    <t>21:0829:000026</t>
  </si>
  <si>
    <t>21:0230:000024</t>
  </si>
  <si>
    <t>21:0230:000024:0001:0001:00</t>
  </si>
  <si>
    <t>021J  :921030:00:------:--</t>
  </si>
  <si>
    <t>21:0829:000027</t>
  </si>
  <si>
    <t>21:0230:000025</t>
  </si>
  <si>
    <t>21:0230:000025:0001:0001:00</t>
  </si>
  <si>
    <t>021J  :921032:00:------:--</t>
  </si>
  <si>
    <t>21:0829:000028</t>
  </si>
  <si>
    <t>21:0230:000026</t>
  </si>
  <si>
    <t>21:0230:000026:0001:0001:00</t>
  </si>
  <si>
    <t>021J  :921033:00:------:--</t>
  </si>
  <si>
    <t>21:0829:000029</t>
  </si>
  <si>
    <t>21:0230:000027</t>
  </si>
  <si>
    <t>21:0230:000027:0001:0001:00</t>
  </si>
  <si>
    <t>25.8</t>
  </si>
  <si>
    <t>021J  :921034:00:------:--</t>
  </si>
  <si>
    <t>21:0829:000030</t>
  </si>
  <si>
    <t>21:0230:000028</t>
  </si>
  <si>
    <t>21:0230:000028:0001:0001:00</t>
  </si>
  <si>
    <t>021J  :921035:00:------:--</t>
  </si>
  <si>
    <t>21:0829:000031</t>
  </si>
  <si>
    <t>21:0230:000029</t>
  </si>
  <si>
    <t>21:0230:000029:0001:0001:00</t>
  </si>
  <si>
    <t>021J  :922002:00:------:--</t>
  </si>
  <si>
    <t>21:0829:000032</t>
  </si>
  <si>
    <t>21:0230:000030</t>
  </si>
  <si>
    <t>21:0230:000030:0001:0001:00</t>
  </si>
  <si>
    <t>021J  :922003:00:------:--</t>
  </si>
  <si>
    <t>21:0829:000033</t>
  </si>
  <si>
    <t>21:0230:000031</t>
  </si>
  <si>
    <t>21:0230:000031:0001:0001:00</t>
  </si>
  <si>
    <t>021J  :922004:00:------:--</t>
  </si>
  <si>
    <t>21:0829:000034</t>
  </si>
  <si>
    <t>21:0230:000032</t>
  </si>
  <si>
    <t>21:0230:000032:0001:0001:00</t>
  </si>
  <si>
    <t>021J  :922005:00:------:--</t>
  </si>
  <si>
    <t>21:0829:000035</t>
  </si>
  <si>
    <t>21:0230:000033</t>
  </si>
  <si>
    <t>21:0230:000033:0001:0001:00</t>
  </si>
  <si>
    <t>021J  :922006:00:------:--</t>
  </si>
  <si>
    <t>21:0829:000036</t>
  </si>
  <si>
    <t>21:0230:000034</t>
  </si>
  <si>
    <t>21:0230:000034:0001:0001:00</t>
  </si>
  <si>
    <t>40.2</t>
  </si>
  <si>
    <t>021J  :922008:00:------:--</t>
  </si>
  <si>
    <t>21:0829:000037</t>
  </si>
  <si>
    <t>21:0230:000035</t>
  </si>
  <si>
    <t>21:0230:000035:0001:0001:00</t>
  </si>
  <si>
    <t>546</t>
  </si>
  <si>
    <t>021J  :922009:00:------:--</t>
  </si>
  <si>
    <t>21:0829:000038</t>
  </si>
  <si>
    <t>21:0230:000036</t>
  </si>
  <si>
    <t>21:0230:000036:0001:0001:00</t>
  </si>
  <si>
    <t>3960</t>
  </si>
  <si>
    <t>57.1</t>
  </si>
  <si>
    <t>021J  :922010:00:------:--</t>
  </si>
  <si>
    <t>21:0829:000039</t>
  </si>
  <si>
    <t>21:0230:000037</t>
  </si>
  <si>
    <t>21:0230:000037:0001:0001:00</t>
  </si>
  <si>
    <t>62.5</t>
  </si>
  <si>
    <t>021J  :922011:10:------:--</t>
  </si>
  <si>
    <t>21:0829:000040</t>
  </si>
  <si>
    <t>21:0230:000038</t>
  </si>
  <si>
    <t>21:0230:000038:0001:0001:00</t>
  </si>
  <si>
    <t>26.5</t>
  </si>
  <si>
    <t>021J  :922012:20:922011:10</t>
  </si>
  <si>
    <t>21:0829:000041</t>
  </si>
  <si>
    <t>21:0230:000038:0002:0001:00</t>
  </si>
  <si>
    <t>021J  :922013:00:------:--</t>
  </si>
  <si>
    <t>21:0829:000042</t>
  </si>
  <si>
    <t>21:0230:000039</t>
  </si>
  <si>
    <t>21:0230:000039:0001:0001:00</t>
  </si>
  <si>
    <t>021J  :922014:00:------:--</t>
  </si>
  <si>
    <t>21:0829:000043</t>
  </si>
  <si>
    <t>21:0230:000040</t>
  </si>
  <si>
    <t>21:0230:000040:0001:0001:00</t>
  </si>
  <si>
    <t>021J  :922015:00:------:--</t>
  </si>
  <si>
    <t>21:0829:000044</t>
  </si>
  <si>
    <t>21:0230:000041</t>
  </si>
  <si>
    <t>21:0230:000041:0001:0001:00</t>
  </si>
  <si>
    <t>021J  :922016:00:------:--</t>
  </si>
  <si>
    <t>21:0829:000045</t>
  </si>
  <si>
    <t>21:0230:000042</t>
  </si>
  <si>
    <t>21:0230:000042:0001:0001:00</t>
  </si>
  <si>
    <t>021J  :922017:00:------:--</t>
  </si>
  <si>
    <t>21:0829:000046</t>
  </si>
  <si>
    <t>21:0230:000043</t>
  </si>
  <si>
    <t>21:0230:000043:0001:0001:00</t>
  </si>
  <si>
    <t>46.2</t>
  </si>
  <si>
    <t>021J  :922018:00:------:--</t>
  </si>
  <si>
    <t>21:0829:000047</t>
  </si>
  <si>
    <t>21:0230:000044</t>
  </si>
  <si>
    <t>21:0230:000044:0001:0001:00</t>
  </si>
  <si>
    <t>021J  :922019:00:------:--</t>
  </si>
  <si>
    <t>21:0829:000048</t>
  </si>
  <si>
    <t>21:0230:000045</t>
  </si>
  <si>
    <t>21:0230:000045:0001:0001:00</t>
  </si>
  <si>
    <t>021J  :922020:00:------:--</t>
  </si>
  <si>
    <t>21:0829:000049</t>
  </si>
  <si>
    <t>21:0230:000046</t>
  </si>
  <si>
    <t>21:0230:000046:0001:0001:00</t>
  </si>
  <si>
    <t>021J  :922022:00:------:--</t>
  </si>
  <si>
    <t>21:0829:000050</t>
  </si>
  <si>
    <t>21:0230:000047</t>
  </si>
  <si>
    <t>21:0230:000047:0001:0001:00</t>
  </si>
  <si>
    <t>021J  :922023:00:------:--</t>
  </si>
  <si>
    <t>21:0829:000051</t>
  </si>
  <si>
    <t>21:0230:000048</t>
  </si>
  <si>
    <t>21:0230:000048:0001:0001:00</t>
  </si>
  <si>
    <t>6860</t>
  </si>
  <si>
    <t>021J  :922024:00:------:--</t>
  </si>
  <si>
    <t>21:0829:000052</t>
  </si>
  <si>
    <t>21:0230:000049</t>
  </si>
  <si>
    <t>21:0230:000049:0001:0001:00</t>
  </si>
  <si>
    <t>3030</t>
  </si>
  <si>
    <t>021J  :922025:00:------:--</t>
  </si>
  <si>
    <t>21:0829:000053</t>
  </si>
  <si>
    <t>21:0230:000050</t>
  </si>
  <si>
    <t>21:0230:000050:0001:0001:00</t>
  </si>
  <si>
    <t>61.6</t>
  </si>
  <si>
    <t>021J  :922026:00:------:--</t>
  </si>
  <si>
    <t>21:0829:000054</t>
  </si>
  <si>
    <t>21:0230:000051</t>
  </si>
  <si>
    <t>21:0230:000051:0001:0001:00</t>
  </si>
  <si>
    <t>021J  :922028:00:------:--</t>
  </si>
  <si>
    <t>21:0829:000055</t>
  </si>
  <si>
    <t>21:0230:000052</t>
  </si>
  <si>
    <t>21:0230:000052:0001:0001:00</t>
  </si>
  <si>
    <t>021J  :922029:00:------:--</t>
  </si>
  <si>
    <t>21:0829:000056</t>
  </si>
  <si>
    <t>21:0230:000053</t>
  </si>
  <si>
    <t>21:0230:000053:0001:0001:00</t>
  </si>
  <si>
    <t>021J  :922030:00:------:--</t>
  </si>
  <si>
    <t>21:0829:000057</t>
  </si>
  <si>
    <t>21:0230:000054</t>
  </si>
  <si>
    <t>21:0230:000054:0001:0001:00</t>
  </si>
  <si>
    <t>021J  :922031:10:------:--</t>
  </si>
  <si>
    <t>21:0829:000058</t>
  </si>
  <si>
    <t>21:0230:000055</t>
  </si>
  <si>
    <t>21:0230:000055:0001:0001:00</t>
  </si>
  <si>
    <t>825</t>
  </si>
  <si>
    <t>021J  :922032:20:922031:10</t>
  </si>
  <si>
    <t>21:0829:000059</t>
  </si>
  <si>
    <t>21:0230:000055:0002:0001:00</t>
  </si>
  <si>
    <t>021J  :922033:00:------:--</t>
  </si>
  <si>
    <t>21:0829:000060</t>
  </si>
  <si>
    <t>21:0230:000056</t>
  </si>
  <si>
    <t>21:0230:000056:0001:0001:00</t>
  </si>
  <si>
    <t>021J  :922034:00:------:--</t>
  </si>
  <si>
    <t>21:0829:000061</t>
  </si>
  <si>
    <t>21:0230:000057</t>
  </si>
  <si>
    <t>21:0230:000057:0001:0001:00</t>
  </si>
  <si>
    <t>021J  :922035:00:------:--</t>
  </si>
  <si>
    <t>21:0829:000062</t>
  </si>
  <si>
    <t>21:0230:000058</t>
  </si>
  <si>
    <t>21:0230:000058:0001:0001:00</t>
  </si>
  <si>
    <t>021J  :922036:00:------:--</t>
  </si>
  <si>
    <t>21:0829:000063</t>
  </si>
  <si>
    <t>21:0230:000059</t>
  </si>
  <si>
    <t>21:0230:000059:0001:0001:00</t>
  </si>
  <si>
    <t>021J  :922037:00:------:--</t>
  </si>
  <si>
    <t>21:0829:000064</t>
  </si>
  <si>
    <t>21:0230:000060</t>
  </si>
  <si>
    <t>21:0230:000060:0001:0001:00</t>
  </si>
  <si>
    <t>021J  :922038:00:------:--</t>
  </si>
  <si>
    <t>21:0829:000065</t>
  </si>
  <si>
    <t>21:0230:000061</t>
  </si>
  <si>
    <t>21:0230:000061:0001:0001:00</t>
  </si>
  <si>
    <t>021J  :922039:00:------:--</t>
  </si>
  <si>
    <t>21:0829:000066</t>
  </si>
  <si>
    <t>21:0230:000062</t>
  </si>
  <si>
    <t>21:0230:000062:0001:0001:00</t>
  </si>
  <si>
    <t>603</t>
  </si>
  <si>
    <t>35.3</t>
  </si>
  <si>
    <t>021J  :922040:00:------:--</t>
  </si>
  <si>
    <t>21:0829:000067</t>
  </si>
  <si>
    <t>21:0230:000063</t>
  </si>
  <si>
    <t>21:0230:000063:0001:0001:00</t>
  </si>
  <si>
    <t>46.1</t>
  </si>
  <si>
    <t>021J  :922042:00:------:--</t>
  </si>
  <si>
    <t>21:0829:000068</t>
  </si>
  <si>
    <t>21:0230:000064</t>
  </si>
  <si>
    <t>21:0230:000064:0001:0001:00</t>
  </si>
  <si>
    <t>021J  :922043:00:------:--</t>
  </si>
  <si>
    <t>21:0829:000069</t>
  </si>
  <si>
    <t>21:0230:000065</t>
  </si>
  <si>
    <t>21:0230:000065:0001:0001:00</t>
  </si>
  <si>
    <t>021J  :922044:00:------:--</t>
  </si>
  <si>
    <t>21:0829:000070</t>
  </si>
  <si>
    <t>21:0230:000066</t>
  </si>
  <si>
    <t>21:0230:000066:0001:0001:00</t>
  </si>
  <si>
    <t>021J  :922045:00:------:--</t>
  </si>
  <si>
    <t>21:0829:000071</t>
  </si>
  <si>
    <t>21:0230:000067</t>
  </si>
  <si>
    <t>21:0230:000067:0001:0001:00</t>
  </si>
  <si>
    <t>021J  :922046:00:------:--</t>
  </si>
  <si>
    <t>21:0829:000072</t>
  </si>
  <si>
    <t>21:0230:000068</t>
  </si>
  <si>
    <t>21:0230:000068:0001:0001:00</t>
  </si>
  <si>
    <t>30.4</t>
  </si>
  <si>
    <t>021J  :922047:00:------:--</t>
  </si>
  <si>
    <t>21:0829:000073</t>
  </si>
  <si>
    <t>21:0230:000069</t>
  </si>
  <si>
    <t>21:0230:000069:0001:0001:00</t>
  </si>
  <si>
    <t>397</t>
  </si>
  <si>
    <t>44.8</t>
  </si>
  <si>
    <t>021J  :922048:00:------:--</t>
  </si>
  <si>
    <t>21:0829:000074</t>
  </si>
  <si>
    <t>21:0230:000070</t>
  </si>
  <si>
    <t>21:0230:000070:0001:0001:00</t>
  </si>
  <si>
    <t>314</t>
  </si>
  <si>
    <t>021J  :922049:00:------:--</t>
  </si>
  <si>
    <t>21:0829:000075</t>
  </si>
  <si>
    <t>21:0230:000071</t>
  </si>
  <si>
    <t>21:0230:000071:0001:0001:00</t>
  </si>
  <si>
    <t>42.7</t>
  </si>
  <si>
    <t>021J  :922051:00:------:--</t>
  </si>
  <si>
    <t>21:0829:000076</t>
  </si>
  <si>
    <t>21:0230:000072</t>
  </si>
  <si>
    <t>21:0230:000072:0001:0001:00</t>
  </si>
  <si>
    <t>021J  :922052:00:------:--</t>
  </si>
  <si>
    <t>21:0829:000077</t>
  </si>
  <si>
    <t>21:0230:000073</t>
  </si>
  <si>
    <t>21:0230:000073:0001:0001:00</t>
  </si>
  <si>
    <t>021J  :922053:00:------:--</t>
  </si>
  <si>
    <t>21:0829:000078</t>
  </si>
  <si>
    <t>21:0230:000074</t>
  </si>
  <si>
    <t>21:0230:000074:0001:0001:00</t>
  </si>
  <si>
    <t>021J  :922054:00:------:--</t>
  </si>
  <si>
    <t>21:0829:000079</t>
  </si>
  <si>
    <t>21:0230:000075</t>
  </si>
  <si>
    <t>21:0230:000075:0001:0001:00</t>
  </si>
  <si>
    <t>021J  :922055:10:------:--</t>
  </si>
  <si>
    <t>21:0829:000080</t>
  </si>
  <si>
    <t>21:0230:000076</t>
  </si>
  <si>
    <t>21:0230:000076:0001:0001:00</t>
  </si>
  <si>
    <t>021J  :922056:20:922055:10</t>
  </si>
  <si>
    <t>21:0829:000081</t>
  </si>
  <si>
    <t>21:0230:000076:0002:0001:00</t>
  </si>
  <si>
    <t>47.6</t>
  </si>
  <si>
    <t>021J  :922057:00:------:--</t>
  </si>
  <si>
    <t>21:0829:000082</t>
  </si>
  <si>
    <t>21:0230:000077</t>
  </si>
  <si>
    <t>21:0230:000077:0001:0001:00</t>
  </si>
  <si>
    <t>021J  :922058:00:------:--</t>
  </si>
  <si>
    <t>21:0829:000083</t>
  </si>
  <si>
    <t>21:0230:000078</t>
  </si>
  <si>
    <t>21:0230:000078:0001:0001:00</t>
  </si>
  <si>
    <t>727</t>
  </si>
  <si>
    <t>021J  :922059:00:------:--</t>
  </si>
  <si>
    <t>21:0829:000084</t>
  </si>
  <si>
    <t>21:0230:000079</t>
  </si>
  <si>
    <t>21:0230:000079:0001:0001:00</t>
  </si>
  <si>
    <t>51.8</t>
  </si>
  <si>
    <t>021J  :922060:00:------:--</t>
  </si>
  <si>
    <t>21:0829:000085</t>
  </si>
  <si>
    <t>21:0230:000080</t>
  </si>
  <si>
    <t>21:0230:000080:0001:0001:00</t>
  </si>
  <si>
    <t>021J  :922062:00:------:--</t>
  </si>
  <si>
    <t>21:0829:000086</t>
  </si>
  <si>
    <t>21:0230:000081</t>
  </si>
  <si>
    <t>21:0230:000081:0001:0001:00</t>
  </si>
  <si>
    <t>734</t>
  </si>
  <si>
    <t>021J  :922063:00:------:--</t>
  </si>
  <si>
    <t>21:0829:000087</t>
  </si>
  <si>
    <t>21:0230:000082</t>
  </si>
  <si>
    <t>21:0230:000082:0001:0001:00</t>
  </si>
  <si>
    <t>679</t>
  </si>
  <si>
    <t>46.3</t>
  </si>
  <si>
    <t>021J  :922064:00:------:--</t>
  </si>
  <si>
    <t>21:0829:000088</t>
  </si>
  <si>
    <t>21:0230:000083</t>
  </si>
  <si>
    <t>21:0230:000083:0001:0001:00</t>
  </si>
  <si>
    <t>4510</t>
  </si>
  <si>
    <t>021J  :922065:00:------:--</t>
  </si>
  <si>
    <t>21:0829:000089</t>
  </si>
  <si>
    <t>21:0230:000084</t>
  </si>
  <si>
    <t>21:0230:000084:0001:0001:00</t>
  </si>
  <si>
    <t>021J  :922066:00:------:--</t>
  </si>
  <si>
    <t>21:0829:000090</t>
  </si>
  <si>
    <t>21:0230:000085</t>
  </si>
  <si>
    <t>21:0230:000085:0001:0001:00</t>
  </si>
  <si>
    <t>33.3</t>
  </si>
  <si>
    <t>021J  :922067:10:------:--</t>
  </si>
  <si>
    <t>21:0829:000091</t>
  </si>
  <si>
    <t>21:0230:000086</t>
  </si>
  <si>
    <t>21:0230:000086:0001:0001:00</t>
  </si>
  <si>
    <t>021J  :922068:20:922067:10</t>
  </si>
  <si>
    <t>21:0829:000092</t>
  </si>
  <si>
    <t>21:0230:000086:0002:0001:00</t>
  </si>
  <si>
    <t>021J  :922069:00:------:--</t>
  </si>
  <si>
    <t>21:0829:000093</t>
  </si>
  <si>
    <t>21:0230:000087</t>
  </si>
  <si>
    <t>21:0230:000087:0001:0001:00</t>
  </si>
  <si>
    <t>583</t>
  </si>
  <si>
    <t>021J  :922070:00:------:--</t>
  </si>
  <si>
    <t>21:0829:000094</t>
  </si>
  <si>
    <t>21:0230:000088</t>
  </si>
  <si>
    <t>21:0230:000088:0001:0001:00</t>
  </si>
  <si>
    <t>021J  :922071:00:------:--</t>
  </si>
  <si>
    <t>21:0829:000095</t>
  </si>
  <si>
    <t>21:0230:000089</t>
  </si>
  <si>
    <t>21:0230:000089:0001:0001:00</t>
  </si>
  <si>
    <t>021J  :922073:00:------:--</t>
  </si>
  <si>
    <t>21:0829:000096</t>
  </si>
  <si>
    <t>21:0230:000090</t>
  </si>
  <si>
    <t>21:0230:000090:0001:0001:00</t>
  </si>
  <si>
    <t>021J  :922074:00:------:--</t>
  </si>
  <si>
    <t>21:0829:000097</t>
  </si>
  <si>
    <t>21:0230:000091</t>
  </si>
  <si>
    <t>21:0230:000091:0001:0001:00</t>
  </si>
  <si>
    <t>021J  :922075:00:------:--</t>
  </si>
  <si>
    <t>21:0829:000098</t>
  </si>
  <si>
    <t>21:0230:000092</t>
  </si>
  <si>
    <t>21:0230:000092:0001:0001:00</t>
  </si>
  <si>
    <t>021J  :922076:00:------:--</t>
  </si>
  <si>
    <t>21:0829:000099</t>
  </si>
  <si>
    <t>21:0230:000093</t>
  </si>
  <si>
    <t>21:0230:000093:0001:0001:00</t>
  </si>
  <si>
    <t>021J  :922077:00:------:--</t>
  </si>
  <si>
    <t>21:0829:000100</t>
  </si>
  <si>
    <t>21:0230:000094</t>
  </si>
  <si>
    <t>21:0230:000094:0001:0001:00</t>
  </si>
  <si>
    <t>021J  :922078:00:------:--</t>
  </si>
  <si>
    <t>21:0829:000101</t>
  </si>
  <si>
    <t>21:0230:000095</t>
  </si>
  <si>
    <t>21:0230:000095:0001:0001:00</t>
  </si>
  <si>
    <t>021J  :922079:00:------:--</t>
  </si>
  <si>
    <t>21:0829:000102</t>
  </si>
  <si>
    <t>21:0230:000096</t>
  </si>
  <si>
    <t>21:0230:000096:0001:0001:00</t>
  </si>
  <si>
    <t>021J  :922080:00:------:--</t>
  </si>
  <si>
    <t>21:0829:000103</t>
  </si>
  <si>
    <t>21:0230:000097</t>
  </si>
  <si>
    <t>21:0230:000097:0001:0001:00</t>
  </si>
  <si>
    <t>021J  :922082:00:------:--</t>
  </si>
  <si>
    <t>21:0829:000104</t>
  </si>
  <si>
    <t>21:0230:000098</t>
  </si>
  <si>
    <t>21:0230:000098:0001:0001:00</t>
  </si>
  <si>
    <t>638</t>
  </si>
  <si>
    <t>021J  :922083:00:------:--</t>
  </si>
  <si>
    <t>21:0829:000105</t>
  </si>
  <si>
    <t>21:0230:000099</t>
  </si>
  <si>
    <t>21:0230:000099:0001:0001:00</t>
  </si>
  <si>
    <t>315</t>
  </si>
  <si>
    <t>021J  :922084:00:------:--</t>
  </si>
  <si>
    <t>21:0829:000106</t>
  </si>
  <si>
    <t>21:0230:000100</t>
  </si>
  <si>
    <t>21:0230:000100:0001:0001:00</t>
  </si>
  <si>
    <t>021J  :922085:00:------:--</t>
  </si>
  <si>
    <t>21:0829:000107</t>
  </si>
  <si>
    <t>21:0230:000101</t>
  </si>
  <si>
    <t>21:0230:000101:0001:0001:00</t>
  </si>
  <si>
    <t>021J  :922086:00:------:--</t>
  </si>
  <si>
    <t>21:0829:000108</t>
  </si>
  <si>
    <t>21:0230:000102</t>
  </si>
  <si>
    <t>21:0230:000102:0001:0001:00</t>
  </si>
  <si>
    <t>5000</t>
  </si>
  <si>
    <t>021J  :922087:00:------:--</t>
  </si>
  <si>
    <t>21:0829:000109</t>
  </si>
  <si>
    <t>21:0230:000103</t>
  </si>
  <si>
    <t>21:0230:000103:0001:0001:00</t>
  </si>
  <si>
    <t>021J  :922088:00:------:--</t>
  </si>
  <si>
    <t>21:0829:000110</t>
  </si>
  <si>
    <t>21:0230:000104</t>
  </si>
  <si>
    <t>21:0230:000104:0001:0001:00</t>
  </si>
  <si>
    <t>021J  :922089:00:------:--</t>
  </si>
  <si>
    <t>21:0829:000111</t>
  </si>
  <si>
    <t>21:0230:000105</t>
  </si>
  <si>
    <t>21:0230:000105:0001:0001:00</t>
  </si>
  <si>
    <t>021J  :922091:00:------:--</t>
  </si>
  <si>
    <t>21:0829:000112</t>
  </si>
  <si>
    <t>21:0230:000106</t>
  </si>
  <si>
    <t>21:0230:000106:0001:0001:00</t>
  </si>
  <si>
    <t>021J  :922092:10:------:--</t>
  </si>
  <si>
    <t>21:0829:000113</t>
  </si>
  <si>
    <t>21:0230:000107</t>
  </si>
  <si>
    <t>21:0230:000107:0001:0001:00</t>
  </si>
  <si>
    <t>183</t>
  </si>
  <si>
    <t>021J  :922093:20:922092:10</t>
  </si>
  <si>
    <t>21:0829:000114</t>
  </si>
  <si>
    <t>21:0230:000107:0002:0001:00</t>
  </si>
  <si>
    <t>021J  :922094:00:------:--</t>
  </si>
  <si>
    <t>21:0829:000115</t>
  </si>
  <si>
    <t>21:0230:000108</t>
  </si>
  <si>
    <t>21:0230:000108:0001:0001:00</t>
  </si>
  <si>
    <t>021J  :922095:00:------:--</t>
  </si>
  <si>
    <t>21:0829:000116</t>
  </si>
  <si>
    <t>21:0230:000109</t>
  </si>
  <si>
    <t>21:0230:000109:0001:0001:00</t>
  </si>
  <si>
    <t>685</t>
  </si>
  <si>
    <t>36.5</t>
  </si>
  <si>
    <t>520</t>
  </si>
  <si>
    <t>021J  :922096:00:------:--</t>
  </si>
  <si>
    <t>21:0829:000117</t>
  </si>
  <si>
    <t>21:0230:000110</t>
  </si>
  <si>
    <t>21:0230:000110:0001:0001:00</t>
  </si>
  <si>
    <t>021J  :922097:00:------:--</t>
  </si>
  <si>
    <t>21:0829:000118</t>
  </si>
  <si>
    <t>21:0230:000111</t>
  </si>
  <si>
    <t>21:0230:000111:0001:0001:00</t>
  </si>
  <si>
    <t>021J  :922098:00:------:--</t>
  </si>
  <si>
    <t>21:0829:000119</t>
  </si>
  <si>
    <t>21:0230:000112</t>
  </si>
  <si>
    <t>21:0230:000112:0001:0001:00</t>
  </si>
  <si>
    <t>021J  :922099:00:------:--</t>
  </si>
  <si>
    <t>21:0829:000120</t>
  </si>
  <si>
    <t>21:0230:000113</t>
  </si>
  <si>
    <t>21:0230:000113:0001:0001:00</t>
  </si>
  <si>
    <t>021J  :922100:00:------:--</t>
  </si>
  <si>
    <t>21:0829:000121</t>
  </si>
  <si>
    <t>21:0230:000114</t>
  </si>
  <si>
    <t>21:0230:000114:0001:0001:00</t>
  </si>
  <si>
    <t>791</t>
  </si>
  <si>
    <t>021J  :922102:00:------:--</t>
  </si>
  <si>
    <t>21:0829:000122</t>
  </si>
  <si>
    <t>21:0230:000115</t>
  </si>
  <si>
    <t>21:0230:000115:0001:0001:00</t>
  </si>
  <si>
    <t>021J  :922103:00:------:--</t>
  </si>
  <si>
    <t>21:0829:000123</t>
  </si>
  <si>
    <t>21:0230:000116</t>
  </si>
  <si>
    <t>21:0230:000116:0001:0001:00</t>
  </si>
  <si>
    <t>021J  :922104:00:------:--</t>
  </si>
  <si>
    <t>21:0829:000124</t>
  </si>
  <si>
    <t>21:0230:000117</t>
  </si>
  <si>
    <t>21:0230:000117:0001:0001:00</t>
  </si>
  <si>
    <t>021J  :922105:00:------:--</t>
  </si>
  <si>
    <t>21:0829:000125</t>
  </si>
  <si>
    <t>21:0230:000118</t>
  </si>
  <si>
    <t>21:0230:000118:0001:0001:00</t>
  </si>
  <si>
    <t>319</t>
  </si>
  <si>
    <t>021J  :922106:00:------:--</t>
  </si>
  <si>
    <t>21:0829:000126</t>
  </si>
  <si>
    <t>21:0230:000119</t>
  </si>
  <si>
    <t>21:0230:000119:0001:0001:00</t>
  </si>
  <si>
    <t>021J  :922107:00:------:--</t>
  </si>
  <si>
    <t>21:0829:000127</t>
  </si>
  <si>
    <t>21:0230:000120</t>
  </si>
  <si>
    <t>21:0230:000120:0001:0001:00</t>
  </si>
  <si>
    <t>333</t>
  </si>
  <si>
    <t>021J  :922108:00:------:--</t>
  </si>
  <si>
    <t>21:0829:000128</t>
  </si>
  <si>
    <t>21:0230:000121</t>
  </si>
  <si>
    <t>21:0230:000121:0001:0001:00</t>
  </si>
  <si>
    <t>021J  :922109:00:------:--</t>
  </si>
  <si>
    <t>21:0829:000129</t>
  </si>
  <si>
    <t>21:0230:000122</t>
  </si>
  <si>
    <t>21:0230:000122:0001:0001:00</t>
  </si>
  <si>
    <t>42.8</t>
  </si>
  <si>
    <t>021J  :922110:00:------:--</t>
  </si>
  <si>
    <t>21:0829:000130</t>
  </si>
  <si>
    <t>21:0230:000123</t>
  </si>
  <si>
    <t>21:0230:000123:0001:0001:00</t>
  </si>
  <si>
    <t>4710</t>
  </si>
  <si>
    <t>021J  :922112:10:------:--</t>
  </si>
  <si>
    <t>21:0829:000131</t>
  </si>
  <si>
    <t>21:0230:000124</t>
  </si>
  <si>
    <t>21:0230:000124:0001:0001:00</t>
  </si>
  <si>
    <t>021J  :922113:20:922112:10</t>
  </si>
  <si>
    <t>21:0829:000132</t>
  </si>
  <si>
    <t>21:0230:000124:0002:0001:00</t>
  </si>
  <si>
    <t>021J  :922114:00:------:--</t>
  </si>
  <si>
    <t>21:0829:000133</t>
  </si>
  <si>
    <t>21:0230:000125</t>
  </si>
  <si>
    <t>21:0230:000125:0001:0001:00</t>
  </si>
  <si>
    <t>021J  :922115:00:------:--</t>
  </si>
  <si>
    <t>21:0829:000134</t>
  </si>
  <si>
    <t>21:0230:000126</t>
  </si>
  <si>
    <t>21:0230:000126:0001:0001:00</t>
  </si>
  <si>
    <t>021J  :922116:00:------:--</t>
  </si>
  <si>
    <t>21:0829:000135</t>
  </si>
  <si>
    <t>21:0230:000127</t>
  </si>
  <si>
    <t>21:0230:000127:0001:0001:00</t>
  </si>
  <si>
    <t>021J  :922117:00:------:--</t>
  </si>
  <si>
    <t>21:0829:000136</t>
  </si>
  <si>
    <t>21:0230:000128</t>
  </si>
  <si>
    <t>21:0230:000128:0001:0001:00</t>
  </si>
  <si>
    <t>20.3</t>
  </si>
  <si>
    <t>021J  :922118:00:------:--</t>
  </si>
  <si>
    <t>21:0829:000137</t>
  </si>
  <si>
    <t>21:0230:000129</t>
  </si>
  <si>
    <t>21:0230:000129:0001:0001:00</t>
  </si>
  <si>
    <t>021J  :922119:00:------:--</t>
  </si>
  <si>
    <t>21:0829:000138</t>
  </si>
  <si>
    <t>21:0230:000130</t>
  </si>
  <si>
    <t>21:0230:000130:0001:0001:00</t>
  </si>
  <si>
    <t>26.8</t>
  </si>
  <si>
    <t>021J  :922120:00:------:--</t>
  </si>
  <si>
    <t>21:0829:000139</t>
  </si>
  <si>
    <t>21:0230:000131</t>
  </si>
  <si>
    <t>21:0230:000131:0001:0001:00</t>
  </si>
  <si>
    <t>021J  :922122:10:------:--</t>
  </si>
  <si>
    <t>21:0829:000140</t>
  </si>
  <si>
    <t>21:0230:000132</t>
  </si>
  <si>
    <t>21:0230:000132:0001:0001:00</t>
  </si>
  <si>
    <t>745</t>
  </si>
  <si>
    <t>021J  :922123:20:922122:10</t>
  </si>
  <si>
    <t>21:0829:000141</t>
  </si>
  <si>
    <t>21:0230:000132:0002:0001:00</t>
  </si>
  <si>
    <t>021J  :922124:00:------:--</t>
  </si>
  <si>
    <t>21:0829:000142</t>
  </si>
  <si>
    <t>21:0230:000133</t>
  </si>
  <si>
    <t>21:0230:000133:0001:0001:00</t>
  </si>
  <si>
    <t>5770</t>
  </si>
  <si>
    <t>021J  :922125:00:------:--</t>
  </si>
  <si>
    <t>21:0829:000143</t>
  </si>
  <si>
    <t>21:0230:000134</t>
  </si>
  <si>
    <t>21:0230:000134:0001:0001:00</t>
  </si>
  <si>
    <t>51.3</t>
  </si>
  <si>
    <t>021J  :922126:00:------:--</t>
  </si>
  <si>
    <t>21:0829:000144</t>
  </si>
  <si>
    <t>21:0230:000135</t>
  </si>
  <si>
    <t>21:0230:000135:0001:0001:00</t>
  </si>
  <si>
    <t>244</t>
  </si>
  <si>
    <t>021J  :922128:00:------:--</t>
  </si>
  <si>
    <t>21:0829:000145</t>
  </si>
  <si>
    <t>21:0230:000136</t>
  </si>
  <si>
    <t>21:0230:000136:0001:0001:00</t>
  </si>
  <si>
    <t>021J  :922129:00:------:--</t>
  </si>
  <si>
    <t>21:0829:000146</t>
  </si>
  <si>
    <t>21:0230:000137</t>
  </si>
  <si>
    <t>21:0230:000137:0001:0001:00</t>
  </si>
  <si>
    <t>021J  :922130:00:------:--</t>
  </si>
  <si>
    <t>21:0829:000147</t>
  </si>
  <si>
    <t>21:0230:000138</t>
  </si>
  <si>
    <t>21:0230:000138:0001:0001:00</t>
  </si>
  <si>
    <t>021J  :922131:00:------:--</t>
  </si>
  <si>
    <t>21:0829:000148</t>
  </si>
  <si>
    <t>21:0230:000139</t>
  </si>
  <si>
    <t>21:0230:000139:0001:0001:00</t>
  </si>
  <si>
    <t>021J  :922132:00:------:--</t>
  </si>
  <si>
    <t>21:0829:000149</t>
  </si>
  <si>
    <t>21:0230:000140</t>
  </si>
  <si>
    <t>21:0230:000140:0001:0001:00</t>
  </si>
  <si>
    <t>23.8</t>
  </si>
  <si>
    <t>021J  :922133:00:------:--</t>
  </si>
  <si>
    <t>21:0829:000150</t>
  </si>
  <si>
    <t>21:0230:000141</t>
  </si>
  <si>
    <t>21:0230:000141:0001:0001:00</t>
  </si>
  <si>
    <t>49.3</t>
  </si>
  <si>
    <t>021J  :922134:00:------:--</t>
  </si>
  <si>
    <t>21:0829:000151</t>
  </si>
  <si>
    <t>21:0230:000142</t>
  </si>
  <si>
    <t>21:0230:000142:0001:0001:00</t>
  </si>
  <si>
    <t>295</t>
  </si>
  <si>
    <t>021J  :922135:00:------:--</t>
  </si>
  <si>
    <t>21:0829:000152</t>
  </si>
  <si>
    <t>21:0230:000143</t>
  </si>
  <si>
    <t>21:0230:000143:0001:0001:00</t>
  </si>
  <si>
    <t>35.9</t>
  </si>
  <si>
    <t>550</t>
  </si>
  <si>
    <t>021J  :922136:00:------:--</t>
  </si>
  <si>
    <t>21:0829:000153</t>
  </si>
  <si>
    <t>21:0230:000144</t>
  </si>
  <si>
    <t>21:0230:000144:0001:0001:00</t>
  </si>
  <si>
    <t>709</t>
  </si>
  <si>
    <t>021J  :922137:00:------:--</t>
  </si>
  <si>
    <t>21:0829:000154</t>
  </si>
  <si>
    <t>21:0230:000145</t>
  </si>
  <si>
    <t>21:0230:000145:0001:0001:00</t>
  </si>
  <si>
    <t>021J  :922138:00:------:--</t>
  </si>
  <si>
    <t>21:0829:000155</t>
  </si>
  <si>
    <t>21:0230:000146</t>
  </si>
  <si>
    <t>21:0230:000146:0001:0001:00</t>
  </si>
  <si>
    <t>403</t>
  </si>
  <si>
    <t>021J  :922139:00:------:--</t>
  </si>
  <si>
    <t>21:0829:000156</t>
  </si>
  <si>
    <t>21:0230:000147</t>
  </si>
  <si>
    <t>21:0230:000147:0001:0001:00</t>
  </si>
  <si>
    <t>021J  :922140:00:------:--</t>
  </si>
  <si>
    <t>21:0829:000157</t>
  </si>
  <si>
    <t>21:0230:000148</t>
  </si>
  <si>
    <t>21:0230:000148:0001:0001:00</t>
  </si>
  <si>
    <t>406</t>
  </si>
  <si>
    <t>021J  :922142:00:------:--</t>
  </si>
  <si>
    <t>21:0829:000158</t>
  </si>
  <si>
    <t>21:0230:000149</t>
  </si>
  <si>
    <t>21:0230:000149:0001:0001:00</t>
  </si>
  <si>
    <t>021J  :922143:00:------:--</t>
  </si>
  <si>
    <t>21:0829:000159</t>
  </si>
  <si>
    <t>21:0230:000150</t>
  </si>
  <si>
    <t>21:0230:000150:0001:0001:00</t>
  </si>
  <si>
    <t>767</t>
  </si>
  <si>
    <t>021J  :922144:00:------:--</t>
  </si>
  <si>
    <t>21:0829:000160</t>
  </si>
  <si>
    <t>21:0230:000151</t>
  </si>
  <si>
    <t>21:0230:000151:0001:0001:00</t>
  </si>
  <si>
    <t>021J  :922145:00:------:--</t>
  </si>
  <si>
    <t>21:0829:000161</t>
  </si>
  <si>
    <t>21:0230:000152</t>
  </si>
  <si>
    <t>21:0230:000152:0001:0001:00</t>
  </si>
  <si>
    <t>021J  :922146:00:------:--</t>
  </si>
  <si>
    <t>21:0829:000162</t>
  </si>
  <si>
    <t>21:0230:000153</t>
  </si>
  <si>
    <t>21:0230:000153:0001:0001:00</t>
  </si>
  <si>
    <t>021J  :922147:00:------:--</t>
  </si>
  <si>
    <t>21:0829:000163</t>
  </si>
  <si>
    <t>21:0230:000154</t>
  </si>
  <si>
    <t>21:0230:000154:0001:0001:00</t>
  </si>
  <si>
    <t>531</t>
  </si>
  <si>
    <t>021J  :922148:00:------:--</t>
  </si>
  <si>
    <t>21:0829:000164</t>
  </si>
  <si>
    <t>21:0230:000155</t>
  </si>
  <si>
    <t>21:0230:000155:0001:0001:00</t>
  </si>
  <si>
    <t>021J  :922149:00:------:--</t>
  </si>
  <si>
    <t>21:0829:000165</t>
  </si>
  <si>
    <t>21:0230:000156</t>
  </si>
  <si>
    <t>21:0230:000156:0001:0001:00</t>
  </si>
  <si>
    <t>021J  :922150:00:------:--</t>
  </si>
  <si>
    <t>21:0829:000166</t>
  </si>
  <si>
    <t>21:0230:000157</t>
  </si>
  <si>
    <t>21:0230:000157:0001:0001:00</t>
  </si>
  <si>
    <t>68.5</t>
  </si>
  <si>
    <t>021J  :922151:00:------:--</t>
  </si>
  <si>
    <t>21:0829:000167</t>
  </si>
  <si>
    <t>21:0230:000158</t>
  </si>
  <si>
    <t>21:0230:000158:0001:0001:00</t>
  </si>
  <si>
    <t>021J  :922152:00:------:--</t>
  </si>
  <si>
    <t>21:0829:000168</t>
  </si>
  <si>
    <t>21:0230:000159</t>
  </si>
  <si>
    <t>21:0230:000159:0001:0001:00</t>
  </si>
  <si>
    <t>021J  :922153:10:------:--</t>
  </si>
  <si>
    <t>21:0829:000169</t>
  </si>
  <si>
    <t>21:0230:000160</t>
  </si>
  <si>
    <t>21:0230:000160:0001:0001:00</t>
  </si>
  <si>
    <t>021J  :922154:20:922153:10</t>
  </si>
  <si>
    <t>21:0829:000170</t>
  </si>
  <si>
    <t>21:0230:000160:0002:0001:00</t>
  </si>
  <si>
    <t>3770</t>
  </si>
  <si>
    <t>021J  :922156:00:------:--</t>
  </si>
  <si>
    <t>21:0829:000171</t>
  </si>
  <si>
    <t>21:0230:000161</t>
  </si>
  <si>
    <t>21:0230:000161:0001:0001:00</t>
  </si>
  <si>
    <t>2740</t>
  </si>
  <si>
    <t>021J  :922157:00:------:--</t>
  </si>
  <si>
    <t>21:0829:000172</t>
  </si>
  <si>
    <t>21:0230:000162</t>
  </si>
  <si>
    <t>21:0230:000162:0001:0001:00</t>
  </si>
  <si>
    <t>021J  :922158:00:------:--</t>
  </si>
  <si>
    <t>21:0829:000173</t>
  </si>
  <si>
    <t>21:0230:000163</t>
  </si>
  <si>
    <t>21:0230:000163:0001:0001:00</t>
  </si>
  <si>
    <t>3610</t>
  </si>
  <si>
    <t>021J  :922159:00:------:--</t>
  </si>
  <si>
    <t>21:0829:000174</t>
  </si>
  <si>
    <t>21:0230:000164</t>
  </si>
  <si>
    <t>21:0230:000164:0001:0001:00</t>
  </si>
  <si>
    <t>021J  :922160:00:------:--</t>
  </si>
  <si>
    <t>21:0829:000175</t>
  </si>
  <si>
    <t>21:0230:000165</t>
  </si>
  <si>
    <t>21:0230:000165:0001:0001:00</t>
  </si>
  <si>
    <t>021J  :922162:00:------:--</t>
  </si>
  <si>
    <t>21:0829:000176</t>
  </si>
  <si>
    <t>21:0230:000166</t>
  </si>
  <si>
    <t>21:0230:000166:0001:0001:00</t>
  </si>
  <si>
    <t>021J  :922163:00:------:--</t>
  </si>
  <si>
    <t>21:0829:000177</t>
  </si>
  <si>
    <t>21:0230:000167</t>
  </si>
  <si>
    <t>21:0230:000167:0001:0001:00</t>
  </si>
  <si>
    <t>2670</t>
  </si>
  <si>
    <t>021J  :922164:00:------:--</t>
  </si>
  <si>
    <t>21:0829:000178</t>
  </si>
  <si>
    <t>21:0230:000168</t>
  </si>
  <si>
    <t>21:0230:000168:0001:0001:00</t>
  </si>
  <si>
    <t>021J  :922165:00:------:--</t>
  </si>
  <si>
    <t>21:0829:000179</t>
  </si>
  <si>
    <t>21:0230:000169</t>
  </si>
  <si>
    <t>21:0230:000169:0001:0001:00</t>
  </si>
  <si>
    <t>021J  :922166:00:------:--</t>
  </si>
  <si>
    <t>21:0829:000180</t>
  </si>
  <si>
    <t>21:0230:000170</t>
  </si>
  <si>
    <t>21:0230:000170:0001:0001:00</t>
  </si>
  <si>
    <t>30.5</t>
  </si>
  <si>
    <t>021J  :922167:00:------:--</t>
  </si>
  <si>
    <t>21:0829:000181</t>
  </si>
  <si>
    <t>21:0230:000171</t>
  </si>
  <si>
    <t>21:0230:000171:0001:0001:00</t>
  </si>
  <si>
    <t>021J  :922168:10:------:--</t>
  </si>
  <si>
    <t>21:0829:000182</t>
  </si>
  <si>
    <t>21:0230:000172</t>
  </si>
  <si>
    <t>21:0230:000172:0001:0001:00</t>
  </si>
  <si>
    <t>021J  :922169:20:922168:10</t>
  </si>
  <si>
    <t>21:0829:000183</t>
  </si>
  <si>
    <t>21:0230:000172:0002:0001:00</t>
  </si>
  <si>
    <t>021J  :922170:00:------:--</t>
  </si>
  <si>
    <t>21:0829:000184</t>
  </si>
  <si>
    <t>21:0230:000173</t>
  </si>
  <si>
    <t>21:0230:000173:0001:0001:00</t>
  </si>
  <si>
    <t>515</t>
  </si>
  <si>
    <t>021J  :922171:00:------:--</t>
  </si>
  <si>
    <t>21:0829:000185</t>
  </si>
  <si>
    <t>21:0230:000174</t>
  </si>
  <si>
    <t>21:0230:000174:0001:0001:00</t>
  </si>
  <si>
    <t>264</t>
  </si>
  <si>
    <t>021J  :922172:00:------:--</t>
  </si>
  <si>
    <t>21:0829:000186</t>
  </si>
  <si>
    <t>21:0230:000175</t>
  </si>
  <si>
    <t>21:0230:000175:0001:0001:00</t>
  </si>
  <si>
    <t>021J  :922173:00:------:--</t>
  </si>
  <si>
    <t>21:0829:000187</t>
  </si>
  <si>
    <t>21:0230:000176</t>
  </si>
  <si>
    <t>21:0230:000176:0001:0001:00</t>
  </si>
  <si>
    <t>021J  :922174:00:------:--</t>
  </si>
  <si>
    <t>21:0829:000188</t>
  </si>
  <si>
    <t>21:0230:000177</t>
  </si>
  <si>
    <t>21:0230:000177:0001:0001:00</t>
  </si>
  <si>
    <t>021J  :922175:00:------:--</t>
  </si>
  <si>
    <t>21:0829:000189</t>
  </si>
  <si>
    <t>21:0230:000178</t>
  </si>
  <si>
    <t>21:0230:000178:0001:0001:00</t>
  </si>
  <si>
    <t>021J  :922177:00:------:--</t>
  </si>
  <si>
    <t>21:0829:000190</t>
  </si>
  <si>
    <t>21:0230:000179</t>
  </si>
  <si>
    <t>21:0230:000179:0001:0001:00</t>
  </si>
  <si>
    <t>021J  :922178:00:------:--</t>
  </si>
  <si>
    <t>21:0829:000191</t>
  </si>
  <si>
    <t>21:0230:000180</t>
  </si>
  <si>
    <t>21:0230:000180:0001:0001:00</t>
  </si>
  <si>
    <t>021J  :922179:00:------:--</t>
  </si>
  <si>
    <t>21:0829:000192</t>
  </si>
  <si>
    <t>21:0230:000181</t>
  </si>
  <si>
    <t>21:0230:000181:0001:0001:00</t>
  </si>
  <si>
    <t>021J  :922180:00:------:--</t>
  </si>
  <si>
    <t>21:0829:000193</t>
  </si>
  <si>
    <t>21:0230:000182</t>
  </si>
  <si>
    <t>21:0230:000182:0001:0001:00</t>
  </si>
  <si>
    <t>547</t>
  </si>
  <si>
    <t>021J  :922182:00:------:--</t>
  </si>
  <si>
    <t>21:0829:000194</t>
  </si>
  <si>
    <t>21:0230:000183</t>
  </si>
  <si>
    <t>21:0230:000183:0001:0001:00</t>
  </si>
  <si>
    <t>021J  :922183:00:------:--</t>
  </si>
  <si>
    <t>21:0829:000195</t>
  </si>
  <si>
    <t>21:0230:000184</t>
  </si>
  <si>
    <t>21:0230:000184:0001:0001:00</t>
  </si>
  <si>
    <t>795</t>
  </si>
  <si>
    <t>021J  :922184:00:------:--</t>
  </si>
  <si>
    <t>21:0829:000196</t>
  </si>
  <si>
    <t>21:0230:000185</t>
  </si>
  <si>
    <t>21:0230:000185:0001:0001:00</t>
  </si>
  <si>
    <t>021J  :922185:00:------:--</t>
  </si>
  <si>
    <t>21:0829:000197</t>
  </si>
  <si>
    <t>21:0230:000186</t>
  </si>
  <si>
    <t>21:0230:000186:0001:0001:00</t>
  </si>
  <si>
    <t>021J  :922187:10:------:--</t>
  </si>
  <si>
    <t>21:0829:000198</t>
  </si>
  <si>
    <t>21:0230:000187</t>
  </si>
  <si>
    <t>21:0230:000187:0001:0001:00</t>
  </si>
  <si>
    <t>26.6</t>
  </si>
  <si>
    <t>021J  :922188:20:922187:10</t>
  </si>
  <si>
    <t>21:0829:000199</t>
  </si>
  <si>
    <t>21:0230:000187:0002:0001:00</t>
  </si>
  <si>
    <t>021J  :922189:00:------:--</t>
  </si>
  <si>
    <t>21:0829:000200</t>
  </si>
  <si>
    <t>21:0230:000188</t>
  </si>
  <si>
    <t>21:0230:000188:0001:0001:00</t>
  </si>
  <si>
    <t>021J  :922190:00:------:--</t>
  </si>
  <si>
    <t>21:0829:000201</t>
  </si>
  <si>
    <t>21:0230:000189</t>
  </si>
  <si>
    <t>21:0230:000189:0001:0001:00</t>
  </si>
  <si>
    <t>346</t>
  </si>
  <si>
    <t>021J  :922191:00:------:--</t>
  </si>
  <si>
    <t>21:0829:000202</t>
  </si>
  <si>
    <t>21:0230:000190</t>
  </si>
  <si>
    <t>21:0230:000190:0001:0001:00</t>
  </si>
  <si>
    <t>021J  :922192:00:------:--</t>
  </si>
  <si>
    <t>21:0829:000203</t>
  </si>
  <si>
    <t>21:0230:000191</t>
  </si>
  <si>
    <t>21:0230:000191:0001:0001:00</t>
  </si>
  <si>
    <t>021J  :923002:10:------:--</t>
  </si>
  <si>
    <t>21:0829:000204</t>
  </si>
  <si>
    <t>21:0230:000192</t>
  </si>
  <si>
    <t>21:0230:000192:0001:0001:00</t>
  </si>
  <si>
    <t>021J  :923003:20:923002:10</t>
  </si>
  <si>
    <t>21:0829:000205</t>
  </si>
  <si>
    <t>21:0230:000192:0002:0001:00</t>
  </si>
  <si>
    <t>021J  :923004:00:------:--</t>
  </si>
  <si>
    <t>21:0829:000206</t>
  </si>
  <si>
    <t>21:0230:000193</t>
  </si>
  <si>
    <t>21:0230:000193:0001:0001:00</t>
  </si>
  <si>
    <t>021J  :923005:00:------:--</t>
  </si>
  <si>
    <t>21:0829:000207</t>
  </si>
  <si>
    <t>21:0230:000194</t>
  </si>
  <si>
    <t>21:0230:000194:0001:0001:00</t>
  </si>
  <si>
    <t>33.6</t>
  </si>
  <si>
    <t>021J  :923007:00:------:--</t>
  </si>
  <si>
    <t>21:0829:000208</t>
  </si>
  <si>
    <t>21:0230:000195</t>
  </si>
  <si>
    <t>21:0230:000195:0001:0001:00</t>
  </si>
  <si>
    <t>021J  :923008:00:------:--</t>
  </si>
  <si>
    <t>21:0829:000209</t>
  </si>
  <si>
    <t>21:0230:000196</t>
  </si>
  <si>
    <t>21:0230:000196:0001:0001:00</t>
  </si>
  <si>
    <t>47.1</t>
  </si>
  <si>
    <t>021J  :923009:00:------:--</t>
  </si>
  <si>
    <t>21:0829:000210</t>
  </si>
  <si>
    <t>21:0230:000197</t>
  </si>
  <si>
    <t>21:0230:000197:0001:0001:00</t>
  </si>
  <si>
    <t>021J  :923010:00:------:--</t>
  </si>
  <si>
    <t>21:0829:000211</t>
  </si>
  <si>
    <t>21:0230:000198</t>
  </si>
  <si>
    <t>21:0230:000198:0001:0001:00</t>
  </si>
  <si>
    <t>021J  :923011:00:------:--</t>
  </si>
  <si>
    <t>21:0829:000212</t>
  </si>
  <si>
    <t>21:0230:000199</t>
  </si>
  <si>
    <t>21:0230:000199:0001:0001:00</t>
  </si>
  <si>
    <t>021J  :923012:00:------:--</t>
  </si>
  <si>
    <t>21:0829:000213</t>
  </si>
  <si>
    <t>21:0230:000200</t>
  </si>
  <si>
    <t>21:0230:000200:0001:0001:00</t>
  </si>
  <si>
    <t>021J  :923013:00:------:--</t>
  </si>
  <si>
    <t>21:0829:000214</t>
  </si>
  <si>
    <t>21:0230:000201</t>
  </si>
  <si>
    <t>21:0230:000201:0001:0001:00</t>
  </si>
  <si>
    <t>021J  :923014:00:------:--</t>
  </si>
  <si>
    <t>21:0829:000215</t>
  </si>
  <si>
    <t>21:0230:000202</t>
  </si>
  <si>
    <t>21:0230:000202:0001:0001:00</t>
  </si>
  <si>
    <t>021J  :923015:00:------:--</t>
  </si>
  <si>
    <t>21:0829:000216</t>
  </si>
  <si>
    <t>21:0230:000203</t>
  </si>
  <si>
    <t>21:0230:000203:0001:0001:00</t>
  </si>
  <si>
    <t>168</t>
  </si>
  <si>
    <t>021J  :923016:00:------:--</t>
  </si>
  <si>
    <t>21:0829:000217</t>
  </si>
  <si>
    <t>21:0230:000204</t>
  </si>
  <si>
    <t>21:0230:000204:0001:0001:00</t>
  </si>
  <si>
    <t>021J  :923017:00:------:--</t>
  </si>
  <si>
    <t>21:0829:000218</t>
  </si>
  <si>
    <t>21:0230:000205</t>
  </si>
  <si>
    <t>21:0230:000205:0001:0001:00</t>
  </si>
  <si>
    <t>021J  :923018:00:------:--</t>
  </si>
  <si>
    <t>21:0829:000219</t>
  </si>
  <si>
    <t>21:0230:000206</t>
  </si>
  <si>
    <t>21:0230:000206:0001:0001:00</t>
  </si>
  <si>
    <t>021J  :923019:00:------:--</t>
  </si>
  <si>
    <t>21:0829:000220</t>
  </si>
  <si>
    <t>21:0230:000207</t>
  </si>
  <si>
    <t>21:0230:000207:0001:0001:00</t>
  </si>
  <si>
    <t>021J  :923020:00:------:--</t>
  </si>
  <si>
    <t>21:0829:000221</t>
  </si>
  <si>
    <t>21:0230:000208</t>
  </si>
  <si>
    <t>21:0230:000208:0001:0001:00</t>
  </si>
  <si>
    <t>3950</t>
  </si>
  <si>
    <t>021J  :923022:00:------:--</t>
  </si>
  <si>
    <t>21:0829:000222</t>
  </si>
  <si>
    <t>21:0230:000209</t>
  </si>
  <si>
    <t>21:0230:000209:0001:0001:00</t>
  </si>
  <si>
    <t>021J  :923023:10:------:--</t>
  </si>
  <si>
    <t>21:0829:000223</t>
  </si>
  <si>
    <t>21:0230:000210</t>
  </si>
  <si>
    <t>21:0230:000210:0001:0001:00</t>
  </si>
  <si>
    <t>021J  :923024:20:923023:10</t>
  </si>
  <si>
    <t>21:0829:000224</t>
  </si>
  <si>
    <t>21:0230:000210:0002:0001:00</t>
  </si>
  <si>
    <t>021J  :923025:00:------:--</t>
  </si>
  <si>
    <t>21:0829:000225</t>
  </si>
  <si>
    <t>21:0230:000211</t>
  </si>
  <si>
    <t>21:0230:000211:0001:0001:00</t>
  </si>
  <si>
    <t>021J  :923026:00:------:--</t>
  </si>
  <si>
    <t>21:0829:000226</t>
  </si>
  <si>
    <t>21:0230:000212</t>
  </si>
  <si>
    <t>21:0230:000212:0001:0001:00</t>
  </si>
  <si>
    <t>021J  :923027:00:------:--</t>
  </si>
  <si>
    <t>21:0829:000227</t>
  </si>
  <si>
    <t>21:0230:000213</t>
  </si>
  <si>
    <t>21:0230:000213:0001:0001:00</t>
  </si>
  <si>
    <t>021J  :923028:00:------:--</t>
  </si>
  <si>
    <t>21:0829:000228</t>
  </si>
  <si>
    <t>21:0230:000214</t>
  </si>
  <si>
    <t>21:0230:000214:0001:0001:00</t>
  </si>
  <si>
    <t>64.8</t>
  </si>
  <si>
    <t>021J  :923029:00:------:--</t>
  </si>
  <si>
    <t>21:0829:000229</t>
  </si>
  <si>
    <t>21:0230:000215</t>
  </si>
  <si>
    <t>21:0230:000215:0001:0001:00</t>
  </si>
  <si>
    <t>021J  :923030:00:------:--</t>
  </si>
  <si>
    <t>21:0829:000230</t>
  </si>
  <si>
    <t>21:0230:000216</t>
  </si>
  <si>
    <t>21:0230:000216:0001:0001:00</t>
  </si>
  <si>
    <t>021J  :923031:00:------:--</t>
  </si>
  <si>
    <t>21:0829:000231</t>
  </si>
  <si>
    <t>21:0230:000217</t>
  </si>
  <si>
    <t>21:0230:000217:0001:0001:00</t>
  </si>
  <si>
    <t>021J  :923033:00:------:--</t>
  </si>
  <si>
    <t>21:0829:000232</t>
  </si>
  <si>
    <t>21:0230:000218</t>
  </si>
  <si>
    <t>21:0230:000218:0001:0001:00</t>
  </si>
  <si>
    <t>021J  :923034:00:------:--</t>
  </si>
  <si>
    <t>21:0829:000233</t>
  </si>
  <si>
    <t>21:0230:000219</t>
  </si>
  <si>
    <t>21:0230:000219:0001:0001:00</t>
  </si>
  <si>
    <t>021J  :923035:00:------:--</t>
  </si>
  <si>
    <t>21:0829:000234</t>
  </si>
  <si>
    <t>21:0230:000220</t>
  </si>
  <si>
    <t>21:0230:000220:0001:0001:00</t>
  </si>
  <si>
    <t>7700</t>
  </si>
  <si>
    <t>36.2</t>
  </si>
  <si>
    <t>021J  :923036:00:------:--</t>
  </si>
  <si>
    <t>21:0829:000235</t>
  </si>
  <si>
    <t>21:0230:000221</t>
  </si>
  <si>
    <t>21:0230:000221:0001:0001:00</t>
  </si>
  <si>
    <t>021J  :923037:00:------:--</t>
  </si>
  <si>
    <t>21:0829:000236</t>
  </si>
  <si>
    <t>21:0230:000222</t>
  </si>
  <si>
    <t>21:0230:000222:0001:0001:00</t>
  </si>
  <si>
    <t>4480</t>
  </si>
  <si>
    <t>021J  :923038:00:------:--</t>
  </si>
  <si>
    <t>21:0829:000237</t>
  </si>
  <si>
    <t>21:0230:000223</t>
  </si>
  <si>
    <t>21:0230:000223:0001:0001:00</t>
  </si>
  <si>
    <t>021J  :923039:00:------:--</t>
  </si>
  <si>
    <t>21:0829:000238</t>
  </si>
  <si>
    <t>21:0230:000224</t>
  </si>
  <si>
    <t>21:0230:000224:0001:0001:00</t>
  </si>
  <si>
    <t>021J  :923040:00:------:--</t>
  </si>
  <si>
    <t>21:0829:000239</t>
  </si>
  <si>
    <t>21:0230:000225</t>
  </si>
  <si>
    <t>21:0230:000225:0001:0001:00</t>
  </si>
  <si>
    <t>021J  :923042:10:------:--</t>
  </si>
  <si>
    <t>21:0829:000240</t>
  </si>
  <si>
    <t>21:0230:000226</t>
  </si>
  <si>
    <t>21:0230:000226:0001:0001:00</t>
  </si>
  <si>
    <t>650</t>
  </si>
  <si>
    <t>021J  :923043:20:923042:10</t>
  </si>
  <si>
    <t>21:0829:000241</t>
  </si>
  <si>
    <t>21:0230:000226:0002:0001:00</t>
  </si>
  <si>
    <t>021J  :923044:00:------:--</t>
  </si>
  <si>
    <t>21:0829:000242</t>
  </si>
  <si>
    <t>21:0230:000227</t>
  </si>
  <si>
    <t>21:0230:000227:0001:0001:00</t>
  </si>
  <si>
    <t>25.6</t>
  </si>
  <si>
    <t>021J  :923045:00:------:--</t>
  </si>
  <si>
    <t>21:0829:000243</t>
  </si>
  <si>
    <t>21:0230:000228</t>
  </si>
  <si>
    <t>21:0230:000228:0001:0001:00</t>
  </si>
  <si>
    <t>021J  :923046:00:------:--</t>
  </si>
  <si>
    <t>21:0829:000244</t>
  </si>
  <si>
    <t>21:0230:000229</t>
  </si>
  <si>
    <t>21:0230:000229:0001:0001:00</t>
  </si>
  <si>
    <t>021J  :923047:00:------:--</t>
  </si>
  <si>
    <t>21:0829:000245</t>
  </si>
  <si>
    <t>21:0230:000230</t>
  </si>
  <si>
    <t>21:0230:000230:0001:0001:00</t>
  </si>
  <si>
    <t>021J  :923048:00:------:--</t>
  </si>
  <si>
    <t>21:0829:000246</t>
  </si>
  <si>
    <t>21:0230:000231</t>
  </si>
  <si>
    <t>21:0230:000231:0001:0001:00</t>
  </si>
  <si>
    <t>021J  :923049:00:------:--</t>
  </si>
  <si>
    <t>21:0829:000247</t>
  </si>
  <si>
    <t>21:0230:000232</t>
  </si>
  <si>
    <t>21:0230:000232:0001:0001:00</t>
  </si>
  <si>
    <t>021J  :923050:00:------:--</t>
  </si>
  <si>
    <t>21:0829:000248</t>
  </si>
  <si>
    <t>21:0230:000233</t>
  </si>
  <si>
    <t>21:0230:000233:0001:0001:00</t>
  </si>
  <si>
    <t>021J  :923051:00:------:--</t>
  </si>
  <si>
    <t>21:0829:000249</t>
  </si>
  <si>
    <t>21:0230:000234</t>
  </si>
  <si>
    <t>21:0230:000234:0001:0001:00</t>
  </si>
  <si>
    <t>2770</t>
  </si>
  <si>
    <t>021J  :923052:00:------:--</t>
  </si>
  <si>
    <t>21:0829:000250</t>
  </si>
  <si>
    <t>21:0230:000235</t>
  </si>
  <si>
    <t>21:0230:000235:0001:0001:00</t>
  </si>
  <si>
    <t>021J  :923053:00:------:--</t>
  </si>
  <si>
    <t>21:0829:000251</t>
  </si>
  <si>
    <t>21:0230:000236</t>
  </si>
  <si>
    <t>21:0230:000236:0001:0001:00</t>
  </si>
  <si>
    <t>021J  :923055:00:------:--</t>
  </si>
  <si>
    <t>21:0829:000252</t>
  </si>
  <si>
    <t>21:0230:000237</t>
  </si>
  <si>
    <t>21:0230:000237:0001:0001:00</t>
  </si>
  <si>
    <t>021J  :923056:00:------:--</t>
  </si>
  <si>
    <t>21:0829:000253</t>
  </si>
  <si>
    <t>21:0230:000238</t>
  </si>
  <si>
    <t>21:0230:000238:0001:0001:00</t>
  </si>
  <si>
    <t>021J  :923057:00:------:--</t>
  </si>
  <si>
    <t>21:0829:000254</t>
  </si>
  <si>
    <t>21:0230:000239</t>
  </si>
  <si>
    <t>21:0230:000239:0001:0001:00</t>
  </si>
  <si>
    <t>021J  :923058:00:------:--</t>
  </si>
  <si>
    <t>21:0829:000255</t>
  </si>
  <si>
    <t>21:0230:000240</t>
  </si>
  <si>
    <t>21:0230:000240:0001:0001:00</t>
  </si>
  <si>
    <t>021J  :923059:00:------:--</t>
  </si>
  <si>
    <t>21:0829:000256</t>
  </si>
  <si>
    <t>21:0230:000241</t>
  </si>
  <si>
    <t>21:0230:000241:0001:0001:00</t>
  </si>
  <si>
    <t>021J  :923060:00:------:--</t>
  </si>
  <si>
    <t>21:0829:000257</t>
  </si>
  <si>
    <t>21:0230:000242</t>
  </si>
  <si>
    <t>21:0230:000242:0001:0001:00</t>
  </si>
  <si>
    <t>021J  :923062:00:------:--</t>
  </si>
  <si>
    <t>21:0829:000258</t>
  </si>
  <si>
    <t>21:0230:000243</t>
  </si>
  <si>
    <t>21:0230:000243:0001:0001:00</t>
  </si>
  <si>
    <t>021J  :923064:00:------:--</t>
  </si>
  <si>
    <t>21:0829:000259</t>
  </si>
  <si>
    <t>21:0230:000244</t>
  </si>
  <si>
    <t>21:0230:000244:0001:0001:00</t>
  </si>
  <si>
    <t>021J  :923065:00:------:--</t>
  </si>
  <si>
    <t>21:0829:000260</t>
  </si>
  <si>
    <t>21:0230:000245</t>
  </si>
  <si>
    <t>21:0230:000245:0001:0001:00</t>
  </si>
  <si>
    <t>80.1</t>
  </si>
  <si>
    <t>021J  :923066:00:------:--</t>
  </si>
  <si>
    <t>21:0829:000261</t>
  </si>
  <si>
    <t>21:0230:000246</t>
  </si>
  <si>
    <t>21:0230:000246:0001:0001:00</t>
  </si>
  <si>
    <t>021J  :923067:10:------:--</t>
  </si>
  <si>
    <t>21:0829:000262</t>
  </si>
  <si>
    <t>21:0230:000247</t>
  </si>
  <si>
    <t>21:0230:000247:0001:0001:00</t>
  </si>
  <si>
    <t>021J  :923068:20:923067:10</t>
  </si>
  <si>
    <t>21:0829:000263</t>
  </si>
  <si>
    <t>21:0230:000247:0002:0001:00</t>
  </si>
  <si>
    <t>021J  :923069:00:------:--</t>
  </si>
  <si>
    <t>21:0829:000264</t>
  </si>
  <si>
    <t>21:0230:000248</t>
  </si>
  <si>
    <t>21:0230:000248:0001:0001:00</t>
  </si>
  <si>
    <t>021J  :923070:00:------:--</t>
  </si>
  <si>
    <t>21:0829:000265</t>
  </si>
  <si>
    <t>21:0230:000249</t>
  </si>
  <si>
    <t>21:0230:000249:0001:0001:00</t>
  </si>
  <si>
    <t>021J  :923071:00:------:--</t>
  </si>
  <si>
    <t>21:0829:000266</t>
  </si>
  <si>
    <t>21:0230:000250</t>
  </si>
  <si>
    <t>21:0230:000250:0001:0001:00</t>
  </si>
  <si>
    <t>021J  :923072:00:------:--</t>
  </si>
  <si>
    <t>21:0829:000267</t>
  </si>
  <si>
    <t>21:0230:000251</t>
  </si>
  <si>
    <t>21:0230:000251:0001:0001:00</t>
  </si>
  <si>
    <t>021J  :923073:00:------:--</t>
  </si>
  <si>
    <t>21:0829:000268</t>
  </si>
  <si>
    <t>21:0230:000252</t>
  </si>
  <si>
    <t>21:0230:000252:0001:0001:00</t>
  </si>
  <si>
    <t>349</t>
  </si>
  <si>
    <t>021J  :923074:00:------:--</t>
  </si>
  <si>
    <t>21:0829:000269</t>
  </si>
  <si>
    <t>21:0230:000253</t>
  </si>
  <si>
    <t>21:0230:000253:0001:0001:00</t>
  </si>
  <si>
    <t>463</t>
  </si>
  <si>
    <t>27.1</t>
  </si>
  <si>
    <t>021J  :923075:00:------:--</t>
  </si>
  <si>
    <t>21:0829:000270</t>
  </si>
  <si>
    <t>21:0230:000254</t>
  </si>
  <si>
    <t>21:0230:000254:0001:0001:00</t>
  </si>
  <si>
    <t>29.5</t>
  </si>
  <si>
    <t>021J  :923076:00:------:--</t>
  </si>
  <si>
    <t>21:0829:000271</t>
  </si>
  <si>
    <t>21:0230:000255</t>
  </si>
  <si>
    <t>21:0230:000255:0001:0001:00</t>
  </si>
  <si>
    <t>021J  :923077:00:------:--</t>
  </si>
  <si>
    <t>21:0829:000272</t>
  </si>
  <si>
    <t>21:0230:000256</t>
  </si>
  <si>
    <t>21:0230:000256:0001:0001:00</t>
  </si>
  <si>
    <t>5590</t>
  </si>
  <si>
    <t>021J  :923078:00:------:--</t>
  </si>
  <si>
    <t>21:0829:000273</t>
  </si>
  <si>
    <t>21:0230:000257</t>
  </si>
  <si>
    <t>21:0230:000257:0001:0001:00</t>
  </si>
  <si>
    <t>021J  :923079:00:------:--</t>
  </si>
  <si>
    <t>21:0829:000274</t>
  </si>
  <si>
    <t>21:0230:000258</t>
  </si>
  <si>
    <t>21:0230:000258:0001:0001:00</t>
  </si>
  <si>
    <t>74.5</t>
  </si>
  <si>
    <t>021J  :923080:00:------:--</t>
  </si>
  <si>
    <t>21:0829:000275</t>
  </si>
  <si>
    <t>21:0230:000259</t>
  </si>
  <si>
    <t>21:0230:000259:0001:0001:00</t>
  </si>
  <si>
    <t>021J  :923082:10:------:--</t>
  </si>
  <si>
    <t>21:0829:000276</t>
  </si>
  <si>
    <t>21:0230:000260</t>
  </si>
  <si>
    <t>21:0230:000260:0001:0001:00</t>
  </si>
  <si>
    <t>9100</t>
  </si>
  <si>
    <t>021J  :923083:20:923082:10</t>
  </si>
  <si>
    <t>21:0829:000277</t>
  </si>
  <si>
    <t>21:0230:000260:0002:0001:00</t>
  </si>
  <si>
    <t>021J  :923084:00:------:--</t>
  </si>
  <si>
    <t>21:0829:000278</t>
  </si>
  <si>
    <t>21:0230:000261</t>
  </si>
  <si>
    <t>21:0230:000261:0001:0001:00</t>
  </si>
  <si>
    <t>021J  :923085:00:------:--</t>
  </si>
  <si>
    <t>21:0829:000279</t>
  </si>
  <si>
    <t>21:0230:000262</t>
  </si>
  <si>
    <t>21:0230:000262:0001:0001:00</t>
  </si>
  <si>
    <t>021J  :923087:00:------:--</t>
  </si>
  <si>
    <t>21:0829:000280</t>
  </si>
  <si>
    <t>21:0230:000263</t>
  </si>
  <si>
    <t>21:0230:000263:0001:0001:00</t>
  </si>
  <si>
    <t>021J  :923088:00:------:--</t>
  </si>
  <si>
    <t>21:0829:000281</t>
  </si>
  <si>
    <t>21:0230:000264</t>
  </si>
  <si>
    <t>21:0230:000264:0001:0001:00</t>
  </si>
  <si>
    <t>021J  :923089:00:------:--</t>
  </si>
  <si>
    <t>21:0829:000282</t>
  </si>
  <si>
    <t>21:0230:000265</t>
  </si>
  <si>
    <t>21:0230:000265:0001:0001:00</t>
  </si>
  <si>
    <t>021J  :923090:00:------:--</t>
  </si>
  <si>
    <t>21:0829:000283</t>
  </si>
  <si>
    <t>21:0230:000266</t>
  </si>
  <si>
    <t>21:0230:000266:0001:0001:00</t>
  </si>
  <si>
    <t>0.15</t>
  </si>
  <si>
    <t>021J  :923091:00:------:--</t>
  </si>
  <si>
    <t>21:0829:000284</t>
  </si>
  <si>
    <t>21:0230:000267</t>
  </si>
  <si>
    <t>21:0230:000267:0001:0001:00</t>
  </si>
  <si>
    <t>021J  :923092:00:------:--</t>
  </si>
  <si>
    <t>21:0829:000285</t>
  </si>
  <si>
    <t>21:0230:000268</t>
  </si>
  <si>
    <t>21:0230:000268:0001:0001:00</t>
  </si>
  <si>
    <t>021J  :923093:00:------:--</t>
  </si>
  <si>
    <t>21:0829:000286</t>
  </si>
  <si>
    <t>21:0230:000269</t>
  </si>
  <si>
    <t>21:0230:000269:0001:0001:00</t>
  </si>
  <si>
    <t>021J  :923094:00:------:--</t>
  </si>
  <si>
    <t>21:0829:000287</t>
  </si>
  <si>
    <t>21:0230:000270</t>
  </si>
  <si>
    <t>21:0230:000270:0001:0001:00</t>
  </si>
  <si>
    <t>6710</t>
  </si>
  <si>
    <t>28.2</t>
  </si>
  <si>
    <t>021J  :923095:00:------:--</t>
  </si>
  <si>
    <t>21:0829:000288</t>
  </si>
  <si>
    <t>21:0230:000271</t>
  </si>
  <si>
    <t>21:0230:000271:0001:0001:00</t>
  </si>
  <si>
    <t>021J  :923096:00:------:--</t>
  </si>
  <si>
    <t>21:0829:000289</t>
  </si>
  <si>
    <t>21:0230:000272</t>
  </si>
  <si>
    <t>21:0230:000272:0001:0001:00</t>
  </si>
  <si>
    <t>11000</t>
  </si>
  <si>
    <t>021J  :923097:00:------:--</t>
  </si>
  <si>
    <t>21:0829:000290</t>
  </si>
  <si>
    <t>21:0230:000273</t>
  </si>
  <si>
    <t>21:0230:000273:0001:0001:00</t>
  </si>
  <si>
    <t>771</t>
  </si>
  <si>
    <t>021J  :923098:00:------:--</t>
  </si>
  <si>
    <t>21:0829:000291</t>
  </si>
  <si>
    <t>21:0230:000274</t>
  </si>
  <si>
    <t>21:0230:000274:0001:0001:00</t>
  </si>
  <si>
    <t>021J  :923099:00:------:--</t>
  </si>
  <si>
    <t>21:0829:000292</t>
  </si>
  <si>
    <t>21:0230:000275</t>
  </si>
  <si>
    <t>21:0230:000275:0001:0001:00</t>
  </si>
  <si>
    <t>021J  :923100:00:------:--</t>
  </si>
  <si>
    <t>21:0829:000293</t>
  </si>
  <si>
    <t>21:0230:000276</t>
  </si>
  <si>
    <t>21:0230:000276:0001:0001:00</t>
  </si>
  <si>
    <t>021J  :923102:00:------:--</t>
  </si>
  <si>
    <t>21:0829:000294</t>
  </si>
  <si>
    <t>21:0230:000277</t>
  </si>
  <si>
    <t>21:0230:000277:0001:0001:00</t>
  </si>
  <si>
    <t>021J  :923104:10:------:--</t>
  </si>
  <si>
    <t>21:0829:000295</t>
  </si>
  <si>
    <t>21:0230:000278</t>
  </si>
  <si>
    <t>21:0230:000278:0001:0001:00</t>
  </si>
  <si>
    <t>021J  :923105:20:923104:10</t>
  </si>
  <si>
    <t>21:0829:000296</t>
  </si>
  <si>
    <t>21:0230:000278:0002:0001:00</t>
  </si>
  <si>
    <t>021J  :923106:00:------:--</t>
  </si>
  <si>
    <t>21:0829:000297</t>
  </si>
  <si>
    <t>21:0230:000279</t>
  </si>
  <si>
    <t>21:0230:000279:0001:0001:00</t>
  </si>
  <si>
    <t>021J  :923107:00:------:--</t>
  </si>
  <si>
    <t>21:0829:000298</t>
  </si>
  <si>
    <t>21:0230:000280</t>
  </si>
  <si>
    <t>21:0230:000280:0001:0001:00</t>
  </si>
  <si>
    <t>021J  :923108:00:------:--</t>
  </si>
  <si>
    <t>21:0829:000299</t>
  </si>
  <si>
    <t>21:0230:000281</t>
  </si>
  <si>
    <t>21:0230:000281:0001:0001:00</t>
  </si>
  <si>
    <t>021J  :923109:00:------:--</t>
  </si>
  <si>
    <t>21:0829:000300</t>
  </si>
  <si>
    <t>21:0230:000282</t>
  </si>
  <si>
    <t>21:0230:000282:0001:0001:00</t>
  </si>
  <si>
    <t>021J  :923110:00:------:--</t>
  </si>
  <si>
    <t>21:0829:000301</t>
  </si>
  <si>
    <t>21:0230:000283</t>
  </si>
  <si>
    <t>21:0230:000283:0001:0001:00</t>
  </si>
  <si>
    <t>6590</t>
  </si>
  <si>
    <t>021J  :923111:00:------:--</t>
  </si>
  <si>
    <t>21:0829:000302</t>
  </si>
  <si>
    <t>21:0230:000284</t>
  </si>
  <si>
    <t>21:0230:000284:0001:0001:00</t>
  </si>
  <si>
    <t>021J  :923112:00:------:--</t>
  </si>
  <si>
    <t>21:0829:000303</t>
  </si>
  <si>
    <t>21:0230:000285</t>
  </si>
  <si>
    <t>21:0230:000285:0001:0001:00</t>
  </si>
  <si>
    <t>021J  :923113:00:------:--</t>
  </si>
  <si>
    <t>21:0829:000304</t>
  </si>
  <si>
    <t>21:0230:000286</t>
  </si>
  <si>
    <t>21:0230:000286:0001:0001:00</t>
  </si>
  <si>
    <t>021J  :923114:00:------:--</t>
  </si>
  <si>
    <t>21:0829:000305</t>
  </si>
  <si>
    <t>21:0230:000287</t>
  </si>
  <si>
    <t>21:0230:000287:0001:0001:00</t>
  </si>
  <si>
    <t>021J  :923115:00:------:--</t>
  </si>
  <si>
    <t>21:0829:000306</t>
  </si>
  <si>
    <t>21:0230:000288</t>
  </si>
  <si>
    <t>21:0230:000288:0001:0001:00</t>
  </si>
  <si>
    <t>021J  :923116:00:------:--</t>
  </si>
  <si>
    <t>21:0829:000307</t>
  </si>
  <si>
    <t>21:0230:000289</t>
  </si>
  <si>
    <t>21:0230:000289:0001:0001:00</t>
  </si>
  <si>
    <t>30.3</t>
  </si>
  <si>
    <t>021J  :923117:00:------:--</t>
  </si>
  <si>
    <t>21:0829:000308</t>
  </si>
  <si>
    <t>21:0230:000290</t>
  </si>
  <si>
    <t>21:0230:000290:0001:0001:00</t>
  </si>
  <si>
    <t>021J  :923118:00:------:--</t>
  </si>
  <si>
    <t>21:0829:000309</t>
  </si>
  <si>
    <t>21:0230:000291</t>
  </si>
  <si>
    <t>21:0230:000291:0001:0001:00</t>
  </si>
  <si>
    <t>021J  :923119:00:------:--</t>
  </si>
  <si>
    <t>21:0829:000310</t>
  </si>
  <si>
    <t>21:0230:000292</t>
  </si>
  <si>
    <t>21:0230:000292:0001:0001:00</t>
  </si>
  <si>
    <t>021J  :923120:00:------:--</t>
  </si>
  <si>
    <t>21:0829:000311</t>
  </si>
  <si>
    <t>21:0230:000293</t>
  </si>
  <si>
    <t>21:0230:000293:0001:0001:00</t>
  </si>
  <si>
    <t>84.8</t>
  </si>
  <si>
    <t>021J  :923122:10:------:--</t>
  </si>
  <si>
    <t>21:0829:000312</t>
  </si>
  <si>
    <t>21:0230:000294</t>
  </si>
  <si>
    <t>21:0230:000294:0001:0001:00</t>
  </si>
  <si>
    <t>221</t>
  </si>
  <si>
    <t>021J  :923123:20:923122:10</t>
  </si>
  <si>
    <t>21:0829:000313</t>
  </si>
  <si>
    <t>21:0230:000294:0002:0001:00</t>
  </si>
  <si>
    <t>021J  :923124:00:------:--</t>
  </si>
  <si>
    <t>21:0829:000314</t>
  </si>
  <si>
    <t>21:0230:000295</t>
  </si>
  <si>
    <t>21:0230:000295:0001:0001:00</t>
  </si>
  <si>
    <t>1310</t>
  </si>
  <si>
    <t>021J  :923125:00:------:--</t>
  </si>
  <si>
    <t>21:0829:000315</t>
  </si>
  <si>
    <t>21:0230:000296</t>
  </si>
  <si>
    <t>21:0230:000296:0001:0001:00</t>
  </si>
  <si>
    <t>674</t>
  </si>
  <si>
    <t>021J  :923126:00:------:--</t>
  </si>
  <si>
    <t>21:0829:000316</t>
  </si>
  <si>
    <t>21:0230:000297</t>
  </si>
  <si>
    <t>21:0230:000297:0001:0001:00</t>
  </si>
  <si>
    <t>501</t>
  </si>
  <si>
    <t>021J  :923127:00:------:--</t>
  </si>
  <si>
    <t>21:0829:000317</t>
  </si>
  <si>
    <t>21:0230:000298</t>
  </si>
  <si>
    <t>21:0230:000298:0001:0001:00</t>
  </si>
  <si>
    <t>364</t>
  </si>
  <si>
    <t>021J  :923128:00:------:--</t>
  </si>
  <si>
    <t>21:0829:000318</t>
  </si>
  <si>
    <t>21:0230:000299</t>
  </si>
  <si>
    <t>21:0230:000299:0001:0001:00</t>
  </si>
  <si>
    <t>021J  :923129:00:------:--</t>
  </si>
  <si>
    <t>21:0829:000319</t>
  </si>
  <si>
    <t>21:0230:000300</t>
  </si>
  <si>
    <t>21:0230:000300:0001:0001:00</t>
  </si>
  <si>
    <t>021J  :923130:00:------:--</t>
  </si>
  <si>
    <t>21:0829:000320</t>
  </si>
  <si>
    <t>21:0230:000301</t>
  </si>
  <si>
    <t>21:0230:000301:0001:0001:00</t>
  </si>
  <si>
    <t>021J  :923131:00:------:--</t>
  </si>
  <si>
    <t>21:0829:000321</t>
  </si>
  <si>
    <t>21:0230:000302</t>
  </si>
  <si>
    <t>21:0230:000302:0001:0001:00</t>
  </si>
  <si>
    <t>021J  :923132:00:------:--</t>
  </si>
  <si>
    <t>21:0829:000322</t>
  </si>
  <si>
    <t>21:0230:000303</t>
  </si>
  <si>
    <t>21:0230:000303:0001:0001:00</t>
  </si>
  <si>
    <t>021J  :923133:00:------:--</t>
  </si>
  <si>
    <t>21:0829:000323</t>
  </si>
  <si>
    <t>21:0230:000304</t>
  </si>
  <si>
    <t>21:0230:000304:0001:0001:00</t>
  </si>
  <si>
    <t>731</t>
  </si>
  <si>
    <t>021J  :923134:00:------:--</t>
  </si>
  <si>
    <t>21:0829:000324</t>
  </si>
  <si>
    <t>21:0230:000305</t>
  </si>
  <si>
    <t>21:0230:000305:0001:0001:00</t>
  </si>
  <si>
    <t>36.4</t>
  </si>
  <si>
    <t>021J  :923136:00:------:--</t>
  </si>
  <si>
    <t>21:0829:000325</t>
  </si>
  <si>
    <t>21:0230:000306</t>
  </si>
  <si>
    <t>21:0230:000306:0001:0001:00</t>
  </si>
  <si>
    <t>021J  :923137:00:------:--</t>
  </si>
  <si>
    <t>21:0829:000326</t>
  </si>
  <si>
    <t>21:0230:000307</t>
  </si>
  <si>
    <t>21:0230:000307:0001:0001:00</t>
  </si>
  <si>
    <t>021J  :923138:00:------:--</t>
  </si>
  <si>
    <t>21:0829:000327</t>
  </si>
  <si>
    <t>21:0230:000308</t>
  </si>
  <si>
    <t>21:0230:000308:0001:0001:00</t>
  </si>
  <si>
    <t>021J  :923139:00:------:--</t>
  </si>
  <si>
    <t>21:0829:000328</t>
  </si>
  <si>
    <t>21:0230:000309</t>
  </si>
  <si>
    <t>21:0230:000309:0001:0001:00</t>
  </si>
  <si>
    <t>021J  :923140:00:------:--</t>
  </si>
  <si>
    <t>21:0829:000329</t>
  </si>
  <si>
    <t>21:0230:000310</t>
  </si>
  <si>
    <t>21:0230:000310:0001:0001:00</t>
  </si>
  <si>
    <t>021J  :923142:10:------:--</t>
  </si>
  <si>
    <t>21:0829:000330</t>
  </si>
  <si>
    <t>21:0230:000311</t>
  </si>
  <si>
    <t>21:0230:000311:0001:0001:00</t>
  </si>
  <si>
    <t>021J  :923143:20:923142:10</t>
  </si>
  <si>
    <t>21:0829:000331</t>
  </si>
  <si>
    <t>21:0230:000311:0002:0001:00</t>
  </si>
  <si>
    <t>021J  :923144:00:------:--</t>
  </si>
  <si>
    <t>21:0829:000332</t>
  </si>
  <si>
    <t>21:0230:000312</t>
  </si>
  <si>
    <t>21:0230:000312:0001:0001:00</t>
  </si>
  <si>
    <t>021J  :923145:00:------:--</t>
  </si>
  <si>
    <t>21:0829:000333</t>
  </si>
  <si>
    <t>21:0230:000313</t>
  </si>
  <si>
    <t>21:0230:000313:0001:0001:00</t>
  </si>
  <si>
    <t>238</t>
  </si>
  <si>
    <t>021J  :923147:00:------:--</t>
  </si>
  <si>
    <t>21:0829:000334</t>
  </si>
  <si>
    <t>21:0230:000314</t>
  </si>
  <si>
    <t>21:0230:000314:0001:0001:00</t>
  </si>
  <si>
    <t>021J  :923148:00:------:--</t>
  </si>
  <si>
    <t>21:0829:000335</t>
  </si>
  <si>
    <t>21:0230:000315</t>
  </si>
  <si>
    <t>21:0230:000315:0001:0001:00</t>
  </si>
  <si>
    <t>021J  :923149:00:------:--</t>
  </si>
  <si>
    <t>21:0829:000336</t>
  </si>
  <si>
    <t>21:0230:000316</t>
  </si>
  <si>
    <t>21:0230:000316:0001:0001:00</t>
  </si>
  <si>
    <t>021J  :923150:00:------:--</t>
  </si>
  <si>
    <t>21:0829:000337</t>
  </si>
  <si>
    <t>21:0230:000317</t>
  </si>
  <si>
    <t>21:0230:000317:0001:0001:00</t>
  </si>
  <si>
    <t>021J  :923151:00:------:--</t>
  </si>
  <si>
    <t>21:0829:000338</t>
  </si>
  <si>
    <t>21:0230:000318</t>
  </si>
  <si>
    <t>21:0230:000318:0001:0001:00</t>
  </si>
  <si>
    <t>021J  :923152:00:------:--</t>
  </si>
  <si>
    <t>21:0829:000339</t>
  </si>
  <si>
    <t>21:0230:000319</t>
  </si>
  <si>
    <t>21:0230:000319:0001:0001:00</t>
  </si>
  <si>
    <t>021J  :923153:00:------:--</t>
  </si>
  <si>
    <t>21:0829:000340</t>
  </si>
  <si>
    <t>21:0230:000320</t>
  </si>
  <si>
    <t>21:0230:000320:0001:0001:00</t>
  </si>
  <si>
    <t>021J  :923154:00:------:--</t>
  </si>
  <si>
    <t>21:0829:000341</t>
  </si>
  <si>
    <t>21:0230:000321</t>
  </si>
  <si>
    <t>21:0230:000321:0001:0001:00</t>
  </si>
  <si>
    <t>2180</t>
  </si>
  <si>
    <t>021J  :923155:00:------:--</t>
  </si>
  <si>
    <t>21:0829:000342</t>
  </si>
  <si>
    <t>21:0230:000322</t>
  </si>
  <si>
    <t>21:0230:000322:0001:0001:00</t>
  </si>
  <si>
    <t>021J  :923156:00:------:--</t>
  </si>
  <si>
    <t>21:0829:000343</t>
  </si>
  <si>
    <t>21:0230:000323</t>
  </si>
  <si>
    <t>21:0230:000323:0001:0001:00</t>
  </si>
  <si>
    <t>021J  :923157:00:------:--</t>
  </si>
  <si>
    <t>21:0829:000344</t>
  </si>
  <si>
    <t>21:0230:000324</t>
  </si>
  <si>
    <t>21:0230:000324:0001:0001:00</t>
  </si>
  <si>
    <t>021J  :923158:00:------:--</t>
  </si>
  <si>
    <t>21:0829:000345</t>
  </si>
  <si>
    <t>21:0230:000325</t>
  </si>
  <si>
    <t>21:0230:000325:0001:0001:00</t>
  </si>
  <si>
    <t>021J  :923159:00:------:--</t>
  </si>
  <si>
    <t>21:0829:000346</t>
  </si>
  <si>
    <t>21:0230:000326</t>
  </si>
  <si>
    <t>21:0230:000326:0001:0001:00</t>
  </si>
  <si>
    <t>021J  :923160:00:------:--</t>
  </si>
  <si>
    <t>21:0829:000347</t>
  </si>
  <si>
    <t>21:0230:000327</t>
  </si>
  <si>
    <t>21:0230:000327:0001:0001:00</t>
  </si>
  <si>
    <t>021J  :923162:10:------:--</t>
  </si>
  <si>
    <t>21:0829:000348</t>
  </si>
  <si>
    <t>21:0230:000328</t>
  </si>
  <si>
    <t>21:0230:000328:0001:0001:00</t>
  </si>
  <si>
    <t>021J  :923163:20:923162:10</t>
  </si>
  <si>
    <t>21:0829:000349</t>
  </si>
  <si>
    <t>21:0230:000328:0002:0001:00</t>
  </si>
  <si>
    <t>021J  :923164:00:------:--</t>
  </si>
  <si>
    <t>21:0829:000350</t>
  </si>
  <si>
    <t>21:0230:000329</t>
  </si>
  <si>
    <t>21:0230:000329:0001:0001:00</t>
  </si>
  <si>
    <t>021J  :923165:00:------:--</t>
  </si>
  <si>
    <t>21:0829:000351</t>
  </si>
  <si>
    <t>21:0230:000330</t>
  </si>
  <si>
    <t>21:0230:000330:0001:0001:00</t>
  </si>
  <si>
    <t>6810</t>
  </si>
  <si>
    <t>021J  :923166:00:------:--</t>
  </si>
  <si>
    <t>21:0829:000352</t>
  </si>
  <si>
    <t>21:0230:000331</t>
  </si>
  <si>
    <t>21:0230:000331:0001:0001:00</t>
  </si>
  <si>
    <t>021J  :923167:00:------:--</t>
  </si>
  <si>
    <t>21:0829:000353</t>
  </si>
  <si>
    <t>21:0230:000332</t>
  </si>
  <si>
    <t>21:0230:000332:0001:0001:00</t>
  </si>
  <si>
    <t>021J  :923168:00:------:--</t>
  </si>
  <si>
    <t>21:0829:000354</t>
  </si>
  <si>
    <t>21:0230:000333</t>
  </si>
  <si>
    <t>21:0230:000333:0001:0001:00</t>
  </si>
  <si>
    <t>021J  :924002:00:------:--</t>
  </si>
  <si>
    <t>21:0829:000355</t>
  </si>
  <si>
    <t>21:0230:000334</t>
  </si>
  <si>
    <t>21:0230:000334:0001:0001:00</t>
  </si>
  <si>
    <t>20.4</t>
  </si>
  <si>
    <t>021J  :924003:00:------:--</t>
  </si>
  <si>
    <t>21:0829:000356</t>
  </si>
  <si>
    <t>21:0230:000335</t>
  </si>
  <si>
    <t>21:0230:000335:0001:0001:00</t>
  </si>
  <si>
    <t>021J  :924004:00:------:--</t>
  </si>
  <si>
    <t>21:0829:000357</t>
  </si>
  <si>
    <t>21:0230:000336</t>
  </si>
  <si>
    <t>21:0230:000336:0001:0001:00</t>
  </si>
  <si>
    <t>021J  :924005:00:------:--</t>
  </si>
  <si>
    <t>21:0829:000358</t>
  </si>
  <si>
    <t>21:0230:000337</t>
  </si>
  <si>
    <t>21:0230:000337:0001:0001:00</t>
  </si>
  <si>
    <t>021J  :924006:10:------:--</t>
  </si>
  <si>
    <t>21:0829:000359</t>
  </si>
  <si>
    <t>21:0230:000338</t>
  </si>
  <si>
    <t>21:0230:000338:0001:0001:00</t>
  </si>
  <si>
    <t>021J  :924007:20:924006:10</t>
  </si>
  <si>
    <t>21:0829:000360</t>
  </si>
  <si>
    <t>21:0230:000338:0002:0001:00</t>
  </si>
  <si>
    <t>021J  :924008:00:------:--</t>
  </si>
  <si>
    <t>21:0829:000361</t>
  </si>
  <si>
    <t>21:0230:000339</t>
  </si>
  <si>
    <t>21:0230:000339:0001:0001:00</t>
  </si>
  <si>
    <t>021J  :924009:00:------:--</t>
  </si>
  <si>
    <t>21:0829:000362</t>
  </si>
  <si>
    <t>21:0230:000340</t>
  </si>
  <si>
    <t>21:0230:000340:0001:0001:00</t>
  </si>
  <si>
    <t>021J  :924010:00:------:--</t>
  </si>
  <si>
    <t>21:0829:000363</t>
  </si>
  <si>
    <t>21:0230:000341</t>
  </si>
  <si>
    <t>21:0230:000341:0001:0001:00</t>
  </si>
  <si>
    <t>021J  :924011:00:------:--</t>
  </si>
  <si>
    <t>21:0829:000364</t>
  </si>
  <si>
    <t>21:0230:000342</t>
  </si>
  <si>
    <t>21:0230:000342:0001:0001:00</t>
  </si>
  <si>
    <t>021J  :924012:00:------:--</t>
  </si>
  <si>
    <t>21:0829:000365</t>
  </si>
  <si>
    <t>21:0230:000343</t>
  </si>
  <si>
    <t>21:0230:000343:0001:0001:00</t>
  </si>
  <si>
    <t>1770</t>
  </si>
  <si>
    <t>43.4</t>
  </si>
  <si>
    <t>021J  :924013:00:------:--</t>
  </si>
  <si>
    <t>21:0829:000366</t>
  </si>
  <si>
    <t>21:0230:000344</t>
  </si>
  <si>
    <t>21:0230:000344:0001:0001:00</t>
  </si>
  <si>
    <t>021J  :924014:00:------:--</t>
  </si>
  <si>
    <t>21:0829:000367</t>
  </si>
  <si>
    <t>21:0230:000345</t>
  </si>
  <si>
    <t>21:0230:000345:0001:0001:00</t>
  </si>
  <si>
    <t>021J  :924015:00:------:--</t>
  </si>
  <si>
    <t>21:0829:000368</t>
  </si>
  <si>
    <t>21:0230:000346</t>
  </si>
  <si>
    <t>21:0230:000346:0001:0001:00</t>
  </si>
  <si>
    <t>021J  :924016:00:------:--</t>
  </si>
  <si>
    <t>21:0829:000369</t>
  </si>
  <si>
    <t>21:0230:000347</t>
  </si>
  <si>
    <t>21:0230:000347:0001:0001:00</t>
  </si>
  <si>
    <t>021J  :924017:00:------:--</t>
  </si>
  <si>
    <t>21:0829:000370</t>
  </si>
  <si>
    <t>21:0230:000348</t>
  </si>
  <si>
    <t>21:0230:000348:0001:0001:00</t>
  </si>
  <si>
    <t>2780</t>
  </si>
  <si>
    <t>46.8</t>
  </si>
  <si>
    <t>021J  :924018:00:------:--</t>
  </si>
  <si>
    <t>21:0829:000371</t>
  </si>
  <si>
    <t>21:0230:000349</t>
  </si>
  <si>
    <t>21:0230:000349:0001:0001:00</t>
  </si>
  <si>
    <t>021J  :924019:00:------:--</t>
  </si>
  <si>
    <t>21:0829:000372</t>
  </si>
  <si>
    <t>21:0230:000350</t>
  </si>
  <si>
    <t>21:0230:000350:0001:0001:00</t>
  </si>
  <si>
    <t>021J  :924022:00:------:--</t>
  </si>
  <si>
    <t>21:0829:000373</t>
  </si>
  <si>
    <t>21:0230:000351</t>
  </si>
  <si>
    <t>21:0230:000351:0001:0001:00</t>
  </si>
  <si>
    <t>021J  :924024:10:------:--</t>
  </si>
  <si>
    <t>21:0829:000374</t>
  </si>
  <si>
    <t>21:0230:000352</t>
  </si>
  <si>
    <t>21:0230:000352:0001:0001:00</t>
  </si>
  <si>
    <t>021J  :924025:20:924024:10</t>
  </si>
  <si>
    <t>21:0829:000375</t>
  </si>
  <si>
    <t>21:0230:000352:0002:0001:00</t>
  </si>
  <si>
    <t>021J  :924026:00:------:--</t>
  </si>
  <si>
    <t>21:0829:000376</t>
  </si>
  <si>
    <t>21:0230:000353</t>
  </si>
  <si>
    <t>21:0230:000353:0001:0001:00</t>
  </si>
  <si>
    <t>607</t>
  </si>
  <si>
    <t>021J  :924027:00:------:--</t>
  </si>
  <si>
    <t>21:0829:000377</t>
  </si>
  <si>
    <t>21:0230:000354</t>
  </si>
  <si>
    <t>21:0230:000354:0001:0001:00</t>
  </si>
  <si>
    <t>021J  :924028:00:------:--</t>
  </si>
  <si>
    <t>21:0829:000378</t>
  </si>
  <si>
    <t>21:0230:000355</t>
  </si>
  <si>
    <t>21:0230:000355:0001:0001:00</t>
  </si>
  <si>
    <t>021J  :924029:00:------:--</t>
  </si>
  <si>
    <t>21:0829:000379</t>
  </si>
  <si>
    <t>21:0230:000356</t>
  </si>
  <si>
    <t>21:0230:000356:0001:0001:00</t>
  </si>
  <si>
    <t>021J  :924030:00:------:--</t>
  </si>
  <si>
    <t>21:0829:000380</t>
  </si>
  <si>
    <t>21:0230:000357</t>
  </si>
  <si>
    <t>21:0230:000357:0001:0001:00</t>
  </si>
  <si>
    <t>021J  :924031:00:------:--</t>
  </si>
  <si>
    <t>21:0829:000381</t>
  </si>
  <si>
    <t>21:0230:000358</t>
  </si>
  <si>
    <t>21:0230:000358:0001:0001:00</t>
  </si>
  <si>
    <t>454</t>
  </si>
  <si>
    <t>021J  :924032:00:------:--</t>
  </si>
  <si>
    <t>21:0829:000382</t>
  </si>
  <si>
    <t>21:0230:000359</t>
  </si>
  <si>
    <t>21:0230:000359:0001:0001:00</t>
  </si>
  <si>
    <t>021J  :924033:00:------:--</t>
  </si>
  <si>
    <t>21:0829:000383</t>
  </si>
  <si>
    <t>21:0230:000360</t>
  </si>
  <si>
    <t>21:0230:000360:0001:0001:00</t>
  </si>
  <si>
    <t>021J  :924034:00:------:--</t>
  </si>
  <si>
    <t>21:0829:000384</t>
  </si>
  <si>
    <t>21:0230:000361</t>
  </si>
  <si>
    <t>21:0230:000361:0001:0001:00</t>
  </si>
  <si>
    <t>021J  :924035:00:------:--</t>
  </si>
  <si>
    <t>21:0829:000385</t>
  </si>
  <si>
    <t>21:0230:000362</t>
  </si>
  <si>
    <t>21:0230:000362:0001:0001:00</t>
  </si>
  <si>
    <t>595</t>
  </si>
  <si>
    <t>021J  :924036:00:------:--</t>
  </si>
  <si>
    <t>21:0829:000386</t>
  </si>
  <si>
    <t>21:0230:000363</t>
  </si>
  <si>
    <t>21:0230:000363:0001:0001:00</t>
  </si>
  <si>
    <t>245</t>
  </si>
  <si>
    <t>52.9</t>
  </si>
  <si>
    <t>021J  :924037:00:------:--</t>
  </si>
  <si>
    <t>21:0829:000387</t>
  </si>
  <si>
    <t>21:0230:000364</t>
  </si>
  <si>
    <t>21:0230:000364:0001:0001:00</t>
  </si>
  <si>
    <t>021J  :924038:00:------:--</t>
  </si>
  <si>
    <t>21:0829:000388</t>
  </si>
  <si>
    <t>21:0230:000365</t>
  </si>
  <si>
    <t>21:0230:000365:0001:0001:00</t>
  </si>
  <si>
    <t>021J  :924039:00:------:--</t>
  </si>
  <si>
    <t>21:0829:000389</t>
  </si>
  <si>
    <t>21:0230:000366</t>
  </si>
  <si>
    <t>21:0230:000366:0001:0001:00</t>
  </si>
  <si>
    <t>021J  :924040:00:------:--</t>
  </si>
  <si>
    <t>21:0829:000390</t>
  </si>
  <si>
    <t>21:0230:000367</t>
  </si>
  <si>
    <t>21:0230:000367:0001:0001:00</t>
  </si>
  <si>
    <t>021J  :924043:00:------:--</t>
  </si>
  <si>
    <t>21:0829:000391</t>
  </si>
  <si>
    <t>21:0230:000368</t>
  </si>
  <si>
    <t>21:0230:000368:0001:0001:00</t>
  </si>
  <si>
    <t>31.1</t>
  </si>
  <si>
    <t>021J  :924044:00:------:--</t>
  </si>
  <si>
    <t>21:0829:000392</t>
  </si>
  <si>
    <t>21:0230:000369</t>
  </si>
  <si>
    <t>21:0230:000369:0001:0001:00</t>
  </si>
  <si>
    <t>021J  :924045:10:------:--</t>
  </si>
  <si>
    <t>21:0829:000393</t>
  </si>
  <si>
    <t>21:0230:000370</t>
  </si>
  <si>
    <t>21:0230:000370:0001:0001:00</t>
  </si>
  <si>
    <t>021J  :924046:20:924045:10</t>
  </si>
  <si>
    <t>21:0829:000394</t>
  </si>
  <si>
    <t>21:0230:000370:0002:0001:00</t>
  </si>
  <si>
    <t>021J  :924047:00:------:--</t>
  </si>
  <si>
    <t>21:0829:000395</t>
  </si>
  <si>
    <t>21:0230:000371</t>
  </si>
  <si>
    <t>21:0230:000371:0001:0001:00</t>
  </si>
  <si>
    <t>021J  :924048:00:------:--</t>
  </si>
  <si>
    <t>21:0829:000396</t>
  </si>
  <si>
    <t>21:0230:000372</t>
  </si>
  <si>
    <t>21:0230:000372:0001:0001:00</t>
  </si>
  <si>
    <t>021J  :924049:00:------:--</t>
  </si>
  <si>
    <t>21:0829:000397</t>
  </si>
  <si>
    <t>21:0230:000373</t>
  </si>
  <si>
    <t>21:0230:000373:0001:0001:00</t>
  </si>
  <si>
    <t>021J  :924050:00:------:--</t>
  </si>
  <si>
    <t>21:0829:000398</t>
  </si>
  <si>
    <t>21:0230:000374</t>
  </si>
  <si>
    <t>21:0230:000374:0001:0001:00</t>
  </si>
  <si>
    <t>021J  :924051:00:------:--</t>
  </si>
  <si>
    <t>21:0829:000399</t>
  </si>
  <si>
    <t>21:0230:000375</t>
  </si>
  <si>
    <t>21:0230:000375:0001:0001:00</t>
  </si>
  <si>
    <t>635</t>
  </si>
  <si>
    <t>27.2</t>
  </si>
  <si>
    <t>021J  :924052:00:------:--</t>
  </si>
  <si>
    <t>21:0829:000400</t>
  </si>
  <si>
    <t>21:0230:000376</t>
  </si>
  <si>
    <t>21:0230:000376:0001:0001:00</t>
  </si>
  <si>
    <t>204</t>
  </si>
  <si>
    <t>2470</t>
  </si>
  <si>
    <t>44.3</t>
  </si>
  <si>
    <t>021J  :924053:00:------:--</t>
  </si>
  <si>
    <t>21:0829:000401</t>
  </si>
  <si>
    <t>21:0230:000377</t>
  </si>
  <si>
    <t>21:0230:000377:0001:0001:00</t>
  </si>
  <si>
    <t>021J  :924054:00:------:--</t>
  </si>
  <si>
    <t>21:0829:000402</t>
  </si>
  <si>
    <t>21:0230:000378</t>
  </si>
  <si>
    <t>21:0230:000378:0001:0001:00</t>
  </si>
  <si>
    <t>021J  :924055:00:------:--</t>
  </si>
  <si>
    <t>21:0829:000403</t>
  </si>
  <si>
    <t>21:0230:000379</t>
  </si>
  <si>
    <t>21:0230:000379:0001:0001:00</t>
  </si>
  <si>
    <t>626</t>
  </si>
  <si>
    <t>021J  :924056:00:------:--</t>
  </si>
  <si>
    <t>21:0829:000404</t>
  </si>
  <si>
    <t>21:0230:000380</t>
  </si>
  <si>
    <t>21:0230:000380:0001:0001:00</t>
  </si>
  <si>
    <t>021J  :924057:00:------:--</t>
  </si>
  <si>
    <t>21:0829:000405</t>
  </si>
  <si>
    <t>21:0230:000381</t>
  </si>
  <si>
    <t>21:0230:000381:0001:0001:00</t>
  </si>
  <si>
    <t>31.5</t>
  </si>
  <si>
    <t>021J  :924058:00:------:--</t>
  </si>
  <si>
    <t>21:0829:000406</t>
  </si>
  <si>
    <t>21:0230:000382</t>
  </si>
  <si>
    <t>21:0230:000382:0001:0001:00</t>
  </si>
  <si>
    <t>021J  :924059:00:------:--</t>
  </si>
  <si>
    <t>21:0829:000407</t>
  </si>
  <si>
    <t>21:0230:000383</t>
  </si>
  <si>
    <t>21:0230:000383:0001:0001:00</t>
  </si>
  <si>
    <t>021J  :924060:00:------:--</t>
  </si>
  <si>
    <t>21:0829:000408</t>
  </si>
  <si>
    <t>21:0230:000384</t>
  </si>
  <si>
    <t>21:0230:000384:0001:0001:00</t>
  </si>
  <si>
    <t>021J  :924062:00:------:--</t>
  </si>
  <si>
    <t>21:0829:000409</t>
  </si>
  <si>
    <t>21:0230:000385</t>
  </si>
  <si>
    <t>21:0230:000385:0001:0001:00</t>
  </si>
  <si>
    <t>27.9</t>
  </si>
  <si>
    <t>021J  :924063:10:------:--</t>
  </si>
  <si>
    <t>21:0829:000410</t>
  </si>
  <si>
    <t>21:0230:000386</t>
  </si>
  <si>
    <t>21:0230:000386:0001:0001:00</t>
  </si>
  <si>
    <t>021J  :924064:20:924063:10</t>
  </si>
  <si>
    <t>21:0829:000411</t>
  </si>
  <si>
    <t>21:0230:000386:0002:0001:00</t>
  </si>
  <si>
    <t>021J  :924065:00:------:--</t>
  </si>
  <si>
    <t>21:0829:000412</t>
  </si>
  <si>
    <t>21:0230:000387</t>
  </si>
  <si>
    <t>21:0230:000387:0001:0001:00</t>
  </si>
  <si>
    <t>53.7</t>
  </si>
  <si>
    <t>021J  :924066:00:------:--</t>
  </si>
  <si>
    <t>21:0829:000413</t>
  </si>
  <si>
    <t>21:0230:000388</t>
  </si>
  <si>
    <t>21:0230:000388:0001:0001:00</t>
  </si>
  <si>
    <t>52.5</t>
  </si>
  <si>
    <t>021J  :924067:00:------:--</t>
  </si>
  <si>
    <t>21:0829:000414</t>
  </si>
  <si>
    <t>21:0230:000389</t>
  </si>
  <si>
    <t>21:0230:000389:0001:0001:00</t>
  </si>
  <si>
    <t>021J  :924069:00:------:--</t>
  </si>
  <si>
    <t>21:0829:000415</t>
  </si>
  <si>
    <t>21:0230:000390</t>
  </si>
  <si>
    <t>21:0230:000390:0001:0001:00</t>
  </si>
  <si>
    <t>021J  :924070:00:------:--</t>
  </si>
  <si>
    <t>21:0829:000416</t>
  </si>
  <si>
    <t>21:0230:000391</t>
  </si>
  <si>
    <t>21:0230:000391:0001:0001:00</t>
  </si>
  <si>
    <t>021J  :924071:00:------:--</t>
  </si>
  <si>
    <t>21:0829:000417</t>
  </si>
  <si>
    <t>21:0230:000392</t>
  </si>
  <si>
    <t>21:0230:000392:0001:0001:00</t>
  </si>
  <si>
    <t>5510</t>
  </si>
  <si>
    <t>021J  :924072:00:------:--</t>
  </si>
  <si>
    <t>21:0829:000418</t>
  </si>
  <si>
    <t>21:0230:000393</t>
  </si>
  <si>
    <t>21:0230:000393:0001:0001:00</t>
  </si>
  <si>
    <t>5010</t>
  </si>
  <si>
    <t>021J  :924073:00:------:--</t>
  </si>
  <si>
    <t>21:0829:000419</t>
  </si>
  <si>
    <t>21:0230:000394</t>
  </si>
  <si>
    <t>21:0230:000394:0001:0001:00</t>
  </si>
  <si>
    <t>021J  :924074:00:------:--</t>
  </si>
  <si>
    <t>21:0829:000420</t>
  </si>
  <si>
    <t>21:0230:000395</t>
  </si>
  <si>
    <t>21:0230:000395:0001:0001:00</t>
  </si>
  <si>
    <t>021J  :924075:00:------:--</t>
  </si>
  <si>
    <t>21:0829:000421</t>
  </si>
  <si>
    <t>21:0230:000396</t>
  </si>
  <si>
    <t>21:0230:000396:0001:0001:00</t>
  </si>
  <si>
    <t>021J  :924076:00:------:--</t>
  </si>
  <si>
    <t>21:0829:000422</t>
  </si>
  <si>
    <t>21:0230:000397</t>
  </si>
  <si>
    <t>21:0230:000397:0001:0001:00</t>
  </si>
  <si>
    <t>021J  :924077:00:------:--</t>
  </si>
  <si>
    <t>21:0829:000423</t>
  </si>
  <si>
    <t>21:0230:000398</t>
  </si>
  <si>
    <t>21:0230:000398:0001:0001:00</t>
  </si>
  <si>
    <t>021J  :924078:00:------:--</t>
  </si>
  <si>
    <t>21:0829:000424</t>
  </si>
  <si>
    <t>21:0230:000399</t>
  </si>
  <si>
    <t>21:0230:000399:0001:0001:00</t>
  </si>
  <si>
    <t>021J  :924079:00:------:--</t>
  </si>
  <si>
    <t>21:0829:000425</t>
  </si>
  <si>
    <t>21:0230:000400</t>
  </si>
  <si>
    <t>21:0230:000400:0001:0001:00</t>
  </si>
  <si>
    <t>021J  :924080:00:------:--</t>
  </si>
  <si>
    <t>21:0829:000426</t>
  </si>
  <si>
    <t>21:0230:000401</t>
  </si>
  <si>
    <t>21:0230:000401:0001:0001:00</t>
  </si>
  <si>
    <t>021J  :924082:00:------:--</t>
  </si>
  <si>
    <t>21:0829:000427</t>
  </si>
  <si>
    <t>21:0230:000402</t>
  </si>
  <si>
    <t>21:0230:000402:0001:0001:00</t>
  </si>
  <si>
    <t>021J  :924083:00:------:--</t>
  </si>
  <si>
    <t>21:0829:000428</t>
  </si>
  <si>
    <t>21:0230:000403</t>
  </si>
  <si>
    <t>21:0230:000403:0001:0001:00</t>
  </si>
  <si>
    <t>588</t>
  </si>
  <si>
    <t>021J  :924084:10:------:--</t>
  </si>
  <si>
    <t>21:0829:000429</t>
  </si>
  <si>
    <t>21:0230:000404</t>
  </si>
  <si>
    <t>21:0230:000404:0001:0001:00</t>
  </si>
  <si>
    <t>021J  :924085:20:924084:10</t>
  </si>
  <si>
    <t>21:0829:000430</t>
  </si>
  <si>
    <t>21:0230:000404:0002:0001:00</t>
  </si>
  <si>
    <t>021J  :924086:00:------:--</t>
  </si>
  <si>
    <t>21:0829:000431</t>
  </si>
  <si>
    <t>21:0230:000405</t>
  </si>
  <si>
    <t>21:0230:000405:0001:0001:00</t>
  </si>
  <si>
    <t>021J  :924087:00:------:--</t>
  </si>
  <si>
    <t>21:0829:000432</t>
  </si>
  <si>
    <t>21:0230:000406</t>
  </si>
  <si>
    <t>21:0230:000406:0001:0001:00</t>
  </si>
  <si>
    <t>021J  :924088:00:------:--</t>
  </si>
  <si>
    <t>21:0829:000433</t>
  </si>
  <si>
    <t>21:0230:000407</t>
  </si>
  <si>
    <t>21:0230:000407:0001:0001:00</t>
  </si>
  <si>
    <t>2210</t>
  </si>
  <si>
    <t>021J  :924089:00:------:--</t>
  </si>
  <si>
    <t>21:0829:000434</t>
  </si>
  <si>
    <t>21:0230:000408</t>
  </si>
  <si>
    <t>21:0230:000408:0001:0001:00</t>
  </si>
  <si>
    <t>021J  :924090:00:------:--</t>
  </si>
  <si>
    <t>21:0829:000435</t>
  </si>
  <si>
    <t>21:0230:000409</t>
  </si>
  <si>
    <t>21:0230:000409:0001:0001:00</t>
  </si>
  <si>
    <t>021J  :924091:00:------:--</t>
  </si>
  <si>
    <t>21:0829:000436</t>
  </si>
  <si>
    <t>21:0230:000410</t>
  </si>
  <si>
    <t>21:0230:000410:0001:0001:00</t>
  </si>
  <si>
    <t>021J  :924092:00:------:--</t>
  </si>
  <si>
    <t>21:0829:000437</t>
  </si>
  <si>
    <t>21:0230:000411</t>
  </si>
  <si>
    <t>21:0230:000411:0001:0001:00</t>
  </si>
  <si>
    <t>021J  :924093:00:------:--</t>
  </si>
  <si>
    <t>21:0829:000438</t>
  </si>
  <si>
    <t>21:0230:000412</t>
  </si>
  <si>
    <t>21:0230:000412:0001:0001:00</t>
  </si>
  <si>
    <t>5230</t>
  </si>
  <si>
    <t>021J  :924094:00:------:--</t>
  </si>
  <si>
    <t>21:0829:000439</t>
  </si>
  <si>
    <t>21:0230:000413</t>
  </si>
  <si>
    <t>21:0230:000413:0001:0001:00</t>
  </si>
  <si>
    <t>344</t>
  </si>
  <si>
    <t>021J  :924095:00:------:--</t>
  </si>
  <si>
    <t>21:0829:000440</t>
  </si>
  <si>
    <t>21:0230:000414</t>
  </si>
  <si>
    <t>21:0230:000414:0001:0001:00</t>
  </si>
  <si>
    <t>021J  :924096:00:------:--</t>
  </si>
  <si>
    <t>21:0829:000441</t>
  </si>
  <si>
    <t>21:0230:000415</t>
  </si>
  <si>
    <t>21:0230:000415:0001:0001:00</t>
  </si>
  <si>
    <t>021J  :924097:00:------:--</t>
  </si>
  <si>
    <t>21:0829:000442</t>
  </si>
  <si>
    <t>21:0230:000416</t>
  </si>
  <si>
    <t>21:0230:000416:0001:0001:00</t>
  </si>
  <si>
    <t>021J  :924098:00:------:--</t>
  </si>
  <si>
    <t>21:0829:000443</t>
  </si>
  <si>
    <t>21:0230:000417</t>
  </si>
  <si>
    <t>21:0230:000417:0001:0001:00</t>
  </si>
  <si>
    <t>021J  :924100:00:------:--</t>
  </si>
  <si>
    <t>21:0829:000444</t>
  </si>
  <si>
    <t>21:0230:000418</t>
  </si>
  <si>
    <t>21:0230:000418:0001:0001:00</t>
  </si>
  <si>
    <t>021J  :924102:10:------:--</t>
  </si>
  <si>
    <t>21:0829:000445</t>
  </si>
  <si>
    <t>21:0230:000419</t>
  </si>
  <si>
    <t>21:0230:000419:0001:0001:00</t>
  </si>
  <si>
    <t>536</t>
  </si>
  <si>
    <t>021J  :924103:20:924102:10</t>
  </si>
  <si>
    <t>21:0829:000446</t>
  </si>
  <si>
    <t>21:0230:000419:0002:0001:00</t>
  </si>
  <si>
    <t>021J  :924104:00:------:--</t>
  </si>
  <si>
    <t>21:0829:000447</t>
  </si>
  <si>
    <t>21:0230:000420</t>
  </si>
  <si>
    <t>21:0230:000420:0001:0001:00</t>
  </si>
  <si>
    <t>021J  :924105:00:------:--</t>
  </si>
  <si>
    <t>21:0829:000448</t>
  </si>
  <si>
    <t>21:0230:000421</t>
  </si>
  <si>
    <t>21:0230:000421:0001:0001:00</t>
  </si>
  <si>
    <t>232</t>
  </si>
  <si>
    <t>021J  :924106:00:------:--</t>
  </si>
  <si>
    <t>21:0829:000449</t>
  </si>
  <si>
    <t>21:0230:000422</t>
  </si>
  <si>
    <t>21:0230:000422:0001:0001:00</t>
  </si>
  <si>
    <t>021J  :924107:00:------:--</t>
  </si>
  <si>
    <t>21:0829:000450</t>
  </si>
  <si>
    <t>21:0230:000423</t>
  </si>
  <si>
    <t>21:0230:000423:0001:0001:00</t>
  </si>
  <si>
    <t>021J  :924108:00:------:--</t>
  </si>
  <si>
    <t>21:0829:000451</t>
  </si>
  <si>
    <t>21:0230:000424</t>
  </si>
  <si>
    <t>21:0230:000424:0001:0001:00</t>
  </si>
  <si>
    <t>741</t>
  </si>
  <si>
    <t>021J  :924109:00:------:--</t>
  </si>
  <si>
    <t>21:0829:000452</t>
  </si>
  <si>
    <t>21:0230:000425</t>
  </si>
  <si>
    <t>21:0230:000425:0001:0001:00</t>
  </si>
  <si>
    <t>408</t>
  </si>
  <si>
    <t>021J  :924111:00:------:--</t>
  </si>
  <si>
    <t>21:0829:000453</t>
  </si>
  <si>
    <t>21:0230:000426</t>
  </si>
  <si>
    <t>21:0230:000426:0001:0001:00</t>
  </si>
  <si>
    <t>63.1</t>
  </si>
  <si>
    <t>021J  :924112:00:------:--</t>
  </si>
  <si>
    <t>21:0829:000454</t>
  </si>
  <si>
    <t>21:0230:000427</t>
  </si>
  <si>
    <t>21:0230:000427:0001:0001:00</t>
  </si>
  <si>
    <t>021J  :924113:00:------:--</t>
  </si>
  <si>
    <t>21:0829:000455</t>
  </si>
  <si>
    <t>21:0230:000428</t>
  </si>
  <si>
    <t>21:0230:000428:0001:0001:00</t>
  </si>
  <si>
    <t>021J  :924114:00:------:--</t>
  </si>
  <si>
    <t>21:0829:000456</t>
  </si>
  <si>
    <t>21:0230:000429</t>
  </si>
  <si>
    <t>21:0230:000429:0001:0001:00</t>
  </si>
  <si>
    <t>179</t>
  </si>
  <si>
    <t>3170</t>
  </si>
  <si>
    <t>021J  :924115:00:------:--</t>
  </si>
  <si>
    <t>21:0829:000457</t>
  </si>
  <si>
    <t>21:0230:000430</t>
  </si>
  <si>
    <t>21:0230:000430:0001:0001:00</t>
  </si>
  <si>
    <t>021J  :924116:00:------:--</t>
  </si>
  <si>
    <t>21:0829:000458</t>
  </si>
  <si>
    <t>21:0230:000431</t>
  </si>
  <si>
    <t>21:0230:000431:0001:0001:00</t>
  </si>
  <si>
    <t>021J  :924117:00:------:--</t>
  </si>
  <si>
    <t>21:0829:000459</t>
  </si>
  <si>
    <t>21:0230:000432</t>
  </si>
  <si>
    <t>21:0230:000432:0001:0001:00</t>
  </si>
  <si>
    <t>623</t>
  </si>
  <si>
    <t>021J  :924118:00:------:--</t>
  </si>
  <si>
    <t>21:0829:000460</t>
  </si>
  <si>
    <t>21:0230:000433</t>
  </si>
  <si>
    <t>21:0230:000433:0001:0001:00</t>
  </si>
  <si>
    <t>021J  :924119:00:------:--</t>
  </si>
  <si>
    <t>21:0829:000461</t>
  </si>
  <si>
    <t>21:0230:000434</t>
  </si>
  <si>
    <t>21:0230:000434:0001:0001:00</t>
  </si>
  <si>
    <t>021J  :924120:00:------:--</t>
  </si>
  <si>
    <t>21:0829:000462</t>
  </si>
  <si>
    <t>21:0230:000435</t>
  </si>
  <si>
    <t>21:0230:000435:0001:0001:00</t>
  </si>
  <si>
    <t>021J  :924122:10:------:--</t>
  </si>
  <si>
    <t>21:0829:000463</t>
  </si>
  <si>
    <t>21:0230:000436</t>
  </si>
  <si>
    <t>21:0230:000436:0001:0001:00</t>
  </si>
  <si>
    <t>021J  :924123:20:924122:10</t>
  </si>
  <si>
    <t>21:0829:000464</t>
  </si>
  <si>
    <t>21:0230:000436:0002:0001:00</t>
  </si>
  <si>
    <t>021J  :924124:00:------:--</t>
  </si>
  <si>
    <t>21:0829:000465</t>
  </si>
  <si>
    <t>21:0230:000437</t>
  </si>
  <si>
    <t>21:0230:000437:0001:0001:00</t>
  </si>
  <si>
    <t>021J  :924125:00:------:--</t>
  </si>
  <si>
    <t>21:0829:000466</t>
  </si>
  <si>
    <t>21:0230:000438</t>
  </si>
  <si>
    <t>21:0230:000438:0001:0001:00</t>
  </si>
  <si>
    <t>021J  :924126:00:------:--</t>
  </si>
  <si>
    <t>21:0829:000467</t>
  </si>
  <si>
    <t>21:0230:000439</t>
  </si>
  <si>
    <t>21:0230:000439:0001:0001:00</t>
  </si>
  <si>
    <t>021J  :924127:00:------:--</t>
  </si>
  <si>
    <t>21:0829:000468</t>
  </si>
  <si>
    <t>21:0230:000440</t>
  </si>
  <si>
    <t>21:0230:000440:0001:0001:00</t>
  </si>
  <si>
    <t>3410</t>
  </si>
  <si>
    <t>26.4</t>
  </si>
  <si>
    <t>021J  :924129:00:------:--</t>
  </si>
  <si>
    <t>21:0829:000469</t>
  </si>
  <si>
    <t>21:0230:000441</t>
  </si>
  <si>
    <t>21:0230:000441:0001:0001:00</t>
  </si>
  <si>
    <t>466</t>
  </si>
  <si>
    <t>79.2</t>
  </si>
  <si>
    <t>021J  :924130:00:------:--</t>
  </si>
  <si>
    <t>21:0829:000470</t>
  </si>
  <si>
    <t>21:0230:000442</t>
  </si>
  <si>
    <t>21:0230:000442:0001:0001:00</t>
  </si>
  <si>
    <t>021J  :924131:00:------:--</t>
  </si>
  <si>
    <t>21:0829:000471</t>
  </si>
  <si>
    <t>21:0230:000443</t>
  </si>
  <si>
    <t>21:0230:000443:0001:0001:00</t>
  </si>
  <si>
    <t>021J  :924132:00:------:--</t>
  </si>
  <si>
    <t>21:0829:000472</t>
  </si>
  <si>
    <t>21:0230:000444</t>
  </si>
  <si>
    <t>21:0230:000444:0001:0001:00</t>
  </si>
  <si>
    <t>021J  :924133:00:------:--</t>
  </si>
  <si>
    <t>21:0829:000473</t>
  </si>
  <si>
    <t>21:0230:000445</t>
  </si>
  <si>
    <t>21:0230:000445:0001:0001:00</t>
  </si>
  <si>
    <t>021J  :924134:00:------:--</t>
  </si>
  <si>
    <t>21:0829:000474</t>
  </si>
  <si>
    <t>21:0230:000446</t>
  </si>
  <si>
    <t>21:0230:000446:0001:0001:00</t>
  </si>
  <si>
    <t>021J  :924135:00:------:--</t>
  </si>
  <si>
    <t>21:0829:000475</t>
  </si>
  <si>
    <t>21:0230:000447</t>
  </si>
  <si>
    <t>21:0230:000447:0001:0001:00</t>
  </si>
  <si>
    <t>552</t>
  </si>
  <si>
    <t>021J  :924136:00:------:--</t>
  </si>
  <si>
    <t>21:0829:000476</t>
  </si>
  <si>
    <t>21:0230:000448</t>
  </si>
  <si>
    <t>21:0230:000448:0001:0001:00</t>
  </si>
  <si>
    <t>2330</t>
  </si>
  <si>
    <t>021J  :925002:00:------:--</t>
  </si>
  <si>
    <t>21:0829:000477</t>
  </si>
  <si>
    <t>21:0230:000449</t>
  </si>
  <si>
    <t>21:0230:000449:0001:0001:00</t>
  </si>
  <si>
    <t>021J  :925003:10:------:--</t>
  </si>
  <si>
    <t>21:0829:000478</t>
  </si>
  <si>
    <t>21:0230:000450</t>
  </si>
  <si>
    <t>21:0230:000450:0001:0001:00</t>
  </si>
  <si>
    <t>021J  :925004:20:925003:10</t>
  </si>
  <si>
    <t>21:0829:000479</t>
  </si>
  <si>
    <t>21:0230:000450:0002:0001:00</t>
  </si>
  <si>
    <t>021J  :925005:00:------:--</t>
  </si>
  <si>
    <t>21:0829:000480</t>
  </si>
  <si>
    <t>21:0230:000451</t>
  </si>
  <si>
    <t>21:0230:000451:0001:0001:00</t>
  </si>
  <si>
    <t>021J  :925006:00:------:--</t>
  </si>
  <si>
    <t>21:0829:000481</t>
  </si>
  <si>
    <t>21:0230:000452</t>
  </si>
  <si>
    <t>21:0230:000452:0001:0001:00</t>
  </si>
  <si>
    <t>50.3</t>
  </si>
  <si>
    <t>021J  :925007:00:------:--</t>
  </si>
  <si>
    <t>21:0829:000482</t>
  </si>
  <si>
    <t>21:0230:000453</t>
  </si>
  <si>
    <t>21:0230:000453:0001:0001:00</t>
  </si>
  <si>
    <t>021J  :925008:00:------:--</t>
  </si>
  <si>
    <t>21:0829:000483</t>
  </si>
  <si>
    <t>21:0230:000454</t>
  </si>
  <si>
    <t>21:0230:000454:0001:0001:00</t>
  </si>
  <si>
    <t>021J  :925009:00:------:--</t>
  </si>
  <si>
    <t>21:0829:000484</t>
  </si>
  <si>
    <t>21:0230:000455</t>
  </si>
  <si>
    <t>21:0230:000455:0001:0001:00</t>
  </si>
  <si>
    <t>341</t>
  </si>
  <si>
    <t>021J  :925010:00:------:--</t>
  </si>
  <si>
    <t>21:0829:000485</t>
  </si>
  <si>
    <t>21:0230:000456</t>
  </si>
  <si>
    <t>21:0230:000456:0001:0001:00</t>
  </si>
  <si>
    <t>021J  :925011:00:------:--</t>
  </si>
  <si>
    <t>21:0829:000486</t>
  </si>
  <si>
    <t>21:0230:000457</t>
  </si>
  <si>
    <t>21:0230:000457:0001:0001:00</t>
  </si>
  <si>
    <t>38.5</t>
  </si>
  <si>
    <t>021J  :925012:00:------:--</t>
  </si>
  <si>
    <t>21:0829:000487</t>
  </si>
  <si>
    <t>21:0230:000458</t>
  </si>
  <si>
    <t>21:0230:000458:0001:0001:00</t>
  </si>
  <si>
    <t>37.7</t>
  </si>
  <si>
    <t>021J02:927002:00:------:--</t>
  </si>
  <si>
    <t>21:0866:000001</t>
  </si>
  <si>
    <t>21:0240:000001</t>
  </si>
  <si>
    <t>21:0240:000001:0001:0001:00</t>
  </si>
  <si>
    <t>4310</t>
  </si>
  <si>
    <t>021J02:927003:00:------:--</t>
  </si>
  <si>
    <t>21:0866:000002</t>
  </si>
  <si>
    <t>21:0240:000002</t>
  </si>
  <si>
    <t>21:0240:000002:0001:0001:00</t>
  </si>
  <si>
    <t>021J02:927004:00:------:--</t>
  </si>
  <si>
    <t>21:0866:000003</t>
  </si>
  <si>
    <t>21:0240:000003</t>
  </si>
  <si>
    <t>21:0240:000003:0001:0001:00</t>
  </si>
  <si>
    <t>4040</t>
  </si>
  <si>
    <t>021J02:927005:00:------:--</t>
  </si>
  <si>
    <t>21:0866:000004</t>
  </si>
  <si>
    <t>21:0240:000004</t>
  </si>
  <si>
    <t>21:0240:000004:0001:0001:00</t>
  </si>
  <si>
    <t>021J02:927006:00:------:--</t>
  </si>
  <si>
    <t>21:0866:000005</t>
  </si>
  <si>
    <t>21:0240:000005</t>
  </si>
  <si>
    <t>21:0240:000005:0001:0001:00</t>
  </si>
  <si>
    <t>021J02:927007:10:------:--</t>
  </si>
  <si>
    <t>21:0866:000006</t>
  </si>
  <si>
    <t>21:0240:000006</t>
  </si>
  <si>
    <t>21:0240:000006:0001:0001:00</t>
  </si>
  <si>
    <t>021J02:927008:20:927007:10</t>
  </si>
  <si>
    <t>21:0866:000007</t>
  </si>
  <si>
    <t>21:0240:000006:0002:0001:00</t>
  </si>
  <si>
    <t>021J02:927009:00:------:--</t>
  </si>
  <si>
    <t>21:0866:000008</t>
  </si>
  <si>
    <t>21:0240:000007</t>
  </si>
  <si>
    <t>21:0240:000007:0001:0001:00</t>
  </si>
  <si>
    <t>021J02:927010:00:------:--</t>
  </si>
  <si>
    <t>21:0866:000009</t>
  </si>
  <si>
    <t>21:0240:000008</t>
  </si>
  <si>
    <t>21:0240:000008:0001:0001:00</t>
  </si>
  <si>
    <t>021J02:927011:00:------:--</t>
  </si>
  <si>
    <t>21:0866:000010</t>
  </si>
  <si>
    <t>21:0240:000009</t>
  </si>
  <si>
    <t>21:0240:000009:0001:0001:00</t>
  </si>
  <si>
    <t>021J02:927012:00:------:--</t>
  </si>
  <si>
    <t>21:0866:000011</t>
  </si>
  <si>
    <t>21:0240:000010</t>
  </si>
  <si>
    <t>21:0240:000010:0001:0001:00</t>
  </si>
  <si>
    <t>021J02:927013:00:------:--</t>
  </si>
  <si>
    <t>21:0866:000012</t>
  </si>
  <si>
    <t>21:0240:000011</t>
  </si>
  <si>
    <t>21:0240:000011:0001:0001:00</t>
  </si>
  <si>
    <t>2280</t>
  </si>
  <si>
    <t>021J02:927015:00:------:--</t>
  </si>
  <si>
    <t>21:0866:000013</t>
  </si>
  <si>
    <t>21:0240:000012</t>
  </si>
  <si>
    <t>21:0240:000012:0001:0001:00</t>
  </si>
  <si>
    <t>021J02:927016:00:------:--</t>
  </si>
  <si>
    <t>21:0866:000014</t>
  </si>
  <si>
    <t>21:0240:000013</t>
  </si>
  <si>
    <t>21:0240:000013:0001:0001:00</t>
  </si>
  <si>
    <t>021J02:927017:00:------:--</t>
  </si>
  <si>
    <t>21:0866:000015</t>
  </si>
  <si>
    <t>21:0240:000014</t>
  </si>
  <si>
    <t>21:0240:000014:0001:0001:00</t>
  </si>
  <si>
    <t>021J02:927018:00:------:--</t>
  </si>
  <si>
    <t>21:0866:000016</t>
  </si>
  <si>
    <t>21:0240:000015</t>
  </si>
  <si>
    <t>21:0240:000015:0001:0001:00</t>
  </si>
  <si>
    <t>763</t>
  </si>
  <si>
    <t>021J02:927019:00:------:--</t>
  </si>
  <si>
    <t>21:0866:000017</t>
  </si>
  <si>
    <t>21:0240:000016</t>
  </si>
  <si>
    <t>21:0240:000016:0001:0001:00</t>
  </si>
  <si>
    <t>021J02:927020:00:------:--</t>
  </si>
  <si>
    <t>21:0866:000018</t>
  </si>
  <si>
    <t>21:0240:000017</t>
  </si>
  <si>
    <t>21:0240:000017:0001:0001:00</t>
  </si>
  <si>
    <t>021J02:927022:00:------:--</t>
  </si>
  <si>
    <t>21:0866:000019</t>
  </si>
  <si>
    <t>21:0240:000018</t>
  </si>
  <si>
    <t>21:0240:000018:0001:0001:00</t>
  </si>
  <si>
    <t>021J02:927023:00:------:--</t>
  </si>
  <si>
    <t>21:0866:000020</t>
  </si>
  <si>
    <t>21:0240:000019</t>
  </si>
  <si>
    <t>21:0240:000019:0001:0001:00</t>
  </si>
  <si>
    <t>021J02:927024:00:------:--</t>
  </si>
  <si>
    <t>21:0866:000021</t>
  </si>
  <si>
    <t>21:0240:000020</t>
  </si>
  <si>
    <t>21:0240:000020:0001:0001:00</t>
  </si>
  <si>
    <t>021J02:927025:00:------:--</t>
  </si>
  <si>
    <t>21:0866:000022</t>
  </si>
  <si>
    <t>21:0240:000021</t>
  </si>
  <si>
    <t>21:0240:000021:0001:0001:00</t>
  </si>
  <si>
    <t>021J02:927026:00:------:--</t>
  </si>
  <si>
    <t>21:0866:000023</t>
  </si>
  <si>
    <t>21:0240:000022</t>
  </si>
  <si>
    <t>21:0240:000022:0001:0001:00</t>
  </si>
  <si>
    <t>021J02:927027:00:------:--</t>
  </si>
  <si>
    <t>21:0866:000024</t>
  </si>
  <si>
    <t>21:0240:000023</t>
  </si>
  <si>
    <t>21:0240:000023:0001:0001:00</t>
  </si>
  <si>
    <t>021J02:927028:00:------:--</t>
  </si>
  <si>
    <t>21:0866:000025</t>
  </si>
  <si>
    <t>21:0240:000024</t>
  </si>
  <si>
    <t>21:0240:000024:0001:0001:00</t>
  </si>
  <si>
    <t>021J02:927029:00:------:--</t>
  </si>
  <si>
    <t>21:0866:000026</t>
  </si>
  <si>
    <t>21:0240:000025</t>
  </si>
  <si>
    <t>21:0240:000025:0001:0001:00</t>
  </si>
  <si>
    <t>021J02:927030:00:------:--</t>
  </si>
  <si>
    <t>21:0866:000027</t>
  </si>
  <si>
    <t>21:0240:000026</t>
  </si>
  <si>
    <t>21:0240:000026:0001:0001:00</t>
  </si>
  <si>
    <t>021J02:927031:00:------:--</t>
  </si>
  <si>
    <t>21:0866:000028</t>
  </si>
  <si>
    <t>21:0240:000027</t>
  </si>
  <si>
    <t>21:0240:000027:0001:0001:00</t>
  </si>
  <si>
    <t>021J02:927032:00:------:--</t>
  </si>
  <si>
    <t>21:0866:000029</t>
  </si>
  <si>
    <t>21:0240:000028</t>
  </si>
  <si>
    <t>21:0240:000028:0001:0001:00</t>
  </si>
  <si>
    <t>021J02:927033:10:------:--</t>
  </si>
  <si>
    <t>21:0866:000030</t>
  </si>
  <si>
    <t>21:0240:000029</t>
  </si>
  <si>
    <t>21:0240:000029:0001:0001:00</t>
  </si>
  <si>
    <t>021J02:927034:20:927033:10</t>
  </si>
  <si>
    <t>21:0866:000031</t>
  </si>
  <si>
    <t>21:0240:000029:0002:0001:00</t>
  </si>
  <si>
    <t>021J02:927035:00:------:--</t>
  </si>
  <si>
    <t>21:0866:000032</t>
  </si>
  <si>
    <t>21:0240:000030</t>
  </si>
  <si>
    <t>21:0240:000030:0001:0001:00</t>
  </si>
  <si>
    <t>021J02:927036:00:------:--</t>
  </si>
  <si>
    <t>21:0866:000033</t>
  </si>
  <si>
    <t>21:0240:000031</t>
  </si>
  <si>
    <t>21:0240:000031:0001:0001:00</t>
  </si>
  <si>
    <t>755</t>
  </si>
  <si>
    <t>021J02:927037:00:------:--</t>
  </si>
  <si>
    <t>21:0866:000034</t>
  </si>
  <si>
    <t>21:0240:000032</t>
  </si>
  <si>
    <t>21:0240:000032:0001:0001:00</t>
  </si>
  <si>
    <t>021J02:927038:00:------:--</t>
  </si>
  <si>
    <t>21:0866:000035</t>
  </si>
  <si>
    <t>21:0240:000033</t>
  </si>
  <si>
    <t>21:0240:000033:0001:0001:00</t>
  </si>
  <si>
    <t>021J02:927040:00:------:--</t>
  </si>
  <si>
    <t>21:0866:000036</t>
  </si>
  <si>
    <t>21:0240:000034</t>
  </si>
  <si>
    <t>21:0240:000034:0001:0001:00</t>
  </si>
  <si>
    <t>11500</t>
  </si>
  <si>
    <t>021J02:927042:00:------:--</t>
  </si>
  <si>
    <t>21:0866:000037</t>
  </si>
  <si>
    <t>21:0240:000035</t>
  </si>
  <si>
    <t>21:0240:000035:0001:0001:00</t>
  </si>
  <si>
    <t>412</t>
  </si>
  <si>
    <t>021J02:927043:00:------:--</t>
  </si>
  <si>
    <t>21:0866:000038</t>
  </si>
  <si>
    <t>21:0240:000036</t>
  </si>
  <si>
    <t>21:0240:000036:0001:0001:00</t>
  </si>
  <si>
    <t>021J02:927044:00:------:--</t>
  </si>
  <si>
    <t>21:0866:000039</t>
  </si>
  <si>
    <t>21:0240:000037</t>
  </si>
  <si>
    <t>21:0240:000037:0001:0001:00</t>
  </si>
  <si>
    <t>6420</t>
  </si>
  <si>
    <t>021J02:927045:00:------:--</t>
  </si>
  <si>
    <t>21:0866:000040</t>
  </si>
  <si>
    <t>21:0240:000038</t>
  </si>
  <si>
    <t>21:0240:000038:0001:0001:00</t>
  </si>
  <si>
    <t>021J02:927046:00:------:--</t>
  </si>
  <si>
    <t>21:0866:000041</t>
  </si>
  <si>
    <t>21:0240:000039</t>
  </si>
  <si>
    <t>21:0240:000039:0001:0001:00</t>
  </si>
  <si>
    <t>021J02:927047:00:------:--</t>
  </si>
  <si>
    <t>21:0866:000042</t>
  </si>
  <si>
    <t>21:0240:000040</t>
  </si>
  <si>
    <t>21:0240:000040:0001:0001:00</t>
  </si>
  <si>
    <t>021J02:927048:00:------:--</t>
  </si>
  <si>
    <t>21:0866:000043</t>
  </si>
  <si>
    <t>21:0240:000041</t>
  </si>
  <si>
    <t>21:0240:000041:0001:0001:00</t>
  </si>
  <si>
    <t>021J02:927049:00:------:--</t>
  </si>
  <si>
    <t>21:0866:000044</t>
  </si>
  <si>
    <t>21:0240:000042</t>
  </si>
  <si>
    <t>21:0240:000042:0001:0001:00</t>
  </si>
  <si>
    <t>021J02:927050:00:------:--</t>
  </si>
  <si>
    <t>21:0866:000045</t>
  </si>
  <si>
    <t>21:0240:000043</t>
  </si>
  <si>
    <t>21:0240:000043:0001:0001:00</t>
  </si>
  <si>
    <t>12500</t>
  </si>
  <si>
    <t>021J02:927051:00:------:--</t>
  </si>
  <si>
    <t>21:0866:000046</t>
  </si>
  <si>
    <t>21:0240:000044</t>
  </si>
  <si>
    <t>21:0240:000044:0001:0001:00</t>
  </si>
  <si>
    <t>021J02:927052:00:------:--</t>
  </si>
  <si>
    <t>21:0866:000047</t>
  </si>
  <si>
    <t>21:0240:000045</t>
  </si>
  <si>
    <t>21:0240:000045:0001:0001:00</t>
  </si>
  <si>
    <t>021J02:927053:10:------:--</t>
  </si>
  <si>
    <t>21:0866:000048</t>
  </si>
  <si>
    <t>21:0240:000046</t>
  </si>
  <si>
    <t>21:0240:000046:0001:0001:00</t>
  </si>
  <si>
    <t>653</t>
  </si>
  <si>
    <t>021J02:927054:20:927053:10</t>
  </si>
  <si>
    <t>21:0866:000049</t>
  </si>
  <si>
    <t>21:0240:000046:0002:0001:00</t>
  </si>
  <si>
    <t>021J02:927055:00:------:--</t>
  </si>
  <si>
    <t>21:0866:000050</t>
  </si>
  <si>
    <t>21:0240:000047</t>
  </si>
  <si>
    <t>21:0240:000047:0001:0001:00</t>
  </si>
  <si>
    <t>6050</t>
  </si>
  <si>
    <t>021J02:927056:00:------:--</t>
  </si>
  <si>
    <t>21:0866:000051</t>
  </si>
  <si>
    <t>21:0240:000048</t>
  </si>
  <si>
    <t>21:0240:000048:0001:0001:00</t>
  </si>
  <si>
    <t>021J02:927057:00:------:--</t>
  </si>
  <si>
    <t>21:0866:000052</t>
  </si>
  <si>
    <t>21:0240:000049</t>
  </si>
  <si>
    <t>21:0240:000049:0001:0001:00</t>
  </si>
  <si>
    <t>021J02:927059:00:------:--</t>
  </si>
  <si>
    <t>21:0866:000053</t>
  </si>
  <si>
    <t>21:0240:000050</t>
  </si>
  <si>
    <t>21:0240:000050:0001:0001:00</t>
  </si>
  <si>
    <t>021J02:927060:00:------:--</t>
  </si>
  <si>
    <t>21:0866:000054</t>
  </si>
  <si>
    <t>21:0240:000051</t>
  </si>
  <si>
    <t>21:0240:000051:0001:0001:00</t>
  </si>
  <si>
    <t>021J02:927062:10:------:--</t>
  </si>
  <si>
    <t>21:0866:000055</t>
  </si>
  <si>
    <t>21:0240:000052</t>
  </si>
  <si>
    <t>21:0240:000052:0001:0001:00</t>
  </si>
  <si>
    <t>021J02:927063:20:927062:10</t>
  </si>
  <si>
    <t>21:0866:000056</t>
  </si>
  <si>
    <t>21:0240:000052:0002:0001:00</t>
  </si>
  <si>
    <t>021J02:927064:00:------:--</t>
  </si>
  <si>
    <t>21:0866:000057</t>
  </si>
  <si>
    <t>21:0240:000053</t>
  </si>
  <si>
    <t>21:0240:000053:0001:0001:00</t>
  </si>
  <si>
    <t>021J02:927065:00:------:--</t>
  </si>
  <si>
    <t>21:0866:000058</t>
  </si>
  <si>
    <t>21:0240:000054</t>
  </si>
  <si>
    <t>21:0240:000054:0001:0001:00</t>
  </si>
  <si>
    <t>021J02:927066:00:------:--</t>
  </si>
  <si>
    <t>21:0866:000059</t>
  </si>
  <si>
    <t>21:0240:000055</t>
  </si>
  <si>
    <t>21:0240:000055:0001:0001:00</t>
  </si>
  <si>
    <t>021J02:927067:00:------:--</t>
  </si>
  <si>
    <t>21:0866:000060</t>
  </si>
  <si>
    <t>21:0240:000056</t>
  </si>
  <si>
    <t>21:0240:000056:0001:0001:00</t>
  </si>
  <si>
    <t>2080</t>
  </si>
  <si>
    <t>021J02:927068:00:------:--</t>
  </si>
  <si>
    <t>21:0866:000061</t>
  </si>
  <si>
    <t>21:0240:000057</t>
  </si>
  <si>
    <t>21:0240:000057:0001:0001:00</t>
  </si>
  <si>
    <t>1690</t>
  </si>
  <si>
    <t>021J02:927069:00:------:--</t>
  </si>
  <si>
    <t>21:0866:000062</t>
  </si>
  <si>
    <t>21:0240:000058</t>
  </si>
  <si>
    <t>21:0240:000058:0001:0001:00</t>
  </si>
  <si>
    <t>021J02:927070:00:------:--</t>
  </si>
  <si>
    <t>21:0866:000063</t>
  </si>
  <si>
    <t>21:0240:000059</t>
  </si>
  <si>
    <t>21:0240:000059:0001:0001:00</t>
  </si>
  <si>
    <t>021J02:927071:00:------:--</t>
  </si>
  <si>
    <t>21:0866:000064</t>
  </si>
  <si>
    <t>21:0240:000060</t>
  </si>
  <si>
    <t>21:0240:000060:0001:0001:00</t>
  </si>
  <si>
    <t>021J02:927072:00:------:--</t>
  </si>
  <si>
    <t>21:0866:000065</t>
  </si>
  <si>
    <t>21:0240:000061</t>
  </si>
  <si>
    <t>21:0240:000061:0001:0001:00</t>
  </si>
  <si>
    <t>4940</t>
  </si>
  <si>
    <t>021J02:927073:00:------:--</t>
  </si>
  <si>
    <t>21:0866:000066</t>
  </si>
  <si>
    <t>21:0240:000062</t>
  </si>
  <si>
    <t>21:0240:000062:0001:0001:00</t>
  </si>
  <si>
    <t>021J02:927074:00:------:--</t>
  </si>
  <si>
    <t>21:0866:000067</t>
  </si>
  <si>
    <t>21:0240:000063</t>
  </si>
  <si>
    <t>21:0240:000063:0001:0001:00</t>
  </si>
  <si>
    <t>7450</t>
  </si>
  <si>
    <t>021J02:927076:00:------:--</t>
  </si>
  <si>
    <t>21:0866:000068</t>
  </si>
  <si>
    <t>21:0240:000064</t>
  </si>
  <si>
    <t>21:0240:000064:0001:0001:00</t>
  </si>
  <si>
    <t>76000</t>
  </si>
  <si>
    <t>021J02:927077:00:------:--</t>
  </si>
  <si>
    <t>21:0866:000069</t>
  </si>
  <si>
    <t>21:0240:000065</t>
  </si>
  <si>
    <t>21:0240:000065:0001:0001:00</t>
  </si>
  <si>
    <t>12200</t>
  </si>
  <si>
    <t>021J02:927078:00:------:--</t>
  </si>
  <si>
    <t>21:0866:000070</t>
  </si>
  <si>
    <t>21:0240:000066</t>
  </si>
  <si>
    <t>21:0240:000066:0001:0001:00</t>
  </si>
  <si>
    <t>67000</t>
  </si>
  <si>
    <t>021J02:927079:00:------:--</t>
  </si>
  <si>
    <t>21:0866:000071</t>
  </si>
  <si>
    <t>21:0240:000067</t>
  </si>
  <si>
    <t>21:0240:000067:0001:0001:00</t>
  </si>
  <si>
    <t>30500</t>
  </si>
  <si>
    <t>021J02:927080:00:------:--</t>
  </si>
  <si>
    <t>21:0866:000072</t>
  </si>
  <si>
    <t>21:0240:000068</t>
  </si>
  <si>
    <t>21:0240:000068:0001:0001:00</t>
  </si>
  <si>
    <t>021J02:927082:10:------:--</t>
  </si>
  <si>
    <t>21:0866:000073</t>
  </si>
  <si>
    <t>21:0240:000069</t>
  </si>
  <si>
    <t>21:0240:000069:0001:0001:00</t>
  </si>
  <si>
    <t>19600</t>
  </si>
  <si>
    <t>021J02:927083:20:927082:10</t>
  </si>
  <si>
    <t>21:0866:000074</t>
  </si>
  <si>
    <t>21:0240:000069:0002:0001:00</t>
  </si>
  <si>
    <t>021J02:927084:00:------:--</t>
  </si>
  <si>
    <t>21:0866:000075</t>
  </si>
  <si>
    <t>21:0240:000070</t>
  </si>
  <si>
    <t>21:0240:000070:0001:0001:00</t>
  </si>
  <si>
    <t>021J02:927085:00:------:--</t>
  </si>
  <si>
    <t>21:0866:000076</t>
  </si>
  <si>
    <t>21:0240:000071</t>
  </si>
  <si>
    <t>21:0240:000071:0001:0001:00</t>
  </si>
  <si>
    <t>9500</t>
  </si>
  <si>
    <t>021J02:927086:00:------:--</t>
  </si>
  <si>
    <t>21:0866:000077</t>
  </si>
  <si>
    <t>21:0240:000072</t>
  </si>
  <si>
    <t>21:0240:000072:0001:0001:00</t>
  </si>
  <si>
    <t>021J02:927087:00:------:--</t>
  </si>
  <si>
    <t>21:0866:000078</t>
  </si>
  <si>
    <t>21:0240:000073</t>
  </si>
  <si>
    <t>21:0240:000073:0001:0001:00</t>
  </si>
  <si>
    <t>021J02:927088:00:------:--</t>
  </si>
  <si>
    <t>21:0866:000079</t>
  </si>
  <si>
    <t>21:0240:000074</t>
  </si>
  <si>
    <t>21:0240:000074:0001:0001:00</t>
  </si>
  <si>
    <t>021J02:927089:00:------:--</t>
  </si>
  <si>
    <t>21:0866:000080</t>
  </si>
  <si>
    <t>21:0240:000075</t>
  </si>
  <si>
    <t>21:0240:000075:0001:0001:00</t>
  </si>
  <si>
    <t>021J02:927090:00:------:--</t>
  </si>
  <si>
    <t>21:0866:000081</t>
  </si>
  <si>
    <t>21:0240:000076</t>
  </si>
  <si>
    <t>21:0240:000076:0001:0001:00</t>
  </si>
  <si>
    <t>021J02:927091:00:------:--</t>
  </si>
  <si>
    <t>21:0866:000082</t>
  </si>
  <si>
    <t>21:0240:000077</t>
  </si>
  <si>
    <t>21:0240:000077:0001:0001:00</t>
  </si>
  <si>
    <t>021J02:927092:00:------:--</t>
  </si>
  <si>
    <t>21:0866:000083</t>
  </si>
  <si>
    <t>21:0240:000078</t>
  </si>
  <si>
    <t>21:0240:000078:0001:0001:00</t>
  </si>
  <si>
    <t>021J02:927093:00:------:--</t>
  </si>
  <si>
    <t>21:0866:000084</t>
  </si>
  <si>
    <t>21:0240:000079</t>
  </si>
  <si>
    <t>21:0240:000079:0001:0001:00</t>
  </si>
  <si>
    <t>021J02:927094:00:------:--</t>
  </si>
  <si>
    <t>21:0866:000085</t>
  </si>
  <si>
    <t>21:0240:000080</t>
  </si>
  <si>
    <t>21:0240:000080:0001:0001:00</t>
  </si>
  <si>
    <t>021J02:927095:00:------:--</t>
  </si>
  <si>
    <t>21:0866:000086</t>
  </si>
  <si>
    <t>21:0240:000081</t>
  </si>
  <si>
    <t>21:0240:000081:0001:0001:00</t>
  </si>
  <si>
    <t>021J02:927096:00:------:--</t>
  </si>
  <si>
    <t>21:0866:000087</t>
  </si>
  <si>
    <t>21:0240:000082</t>
  </si>
  <si>
    <t>21:0240:000082:0001:0001:00</t>
  </si>
  <si>
    <t>021J02:927098:00:------:--</t>
  </si>
  <si>
    <t>21:0866:000088</t>
  </si>
  <si>
    <t>21:0240:000083</t>
  </si>
  <si>
    <t>21:0240:000083:0001:0001:00</t>
  </si>
  <si>
    <t>021J02:927099:00:------:--</t>
  </si>
  <si>
    <t>21:0866:000089</t>
  </si>
  <si>
    <t>21:0240:000084</t>
  </si>
  <si>
    <t>21:0240:000084:0001:0001:00</t>
  </si>
  <si>
    <t>021J02:927102:00:------:--</t>
  </si>
  <si>
    <t>21:0866:000090</t>
  </si>
  <si>
    <t>21:0240:000085</t>
  </si>
  <si>
    <t>21:0240:000085:0001:0001:00</t>
  </si>
  <si>
    <t>021J02:927103:00:------:--</t>
  </si>
  <si>
    <t>21:0866:000091</t>
  </si>
  <si>
    <t>21:0240:000086</t>
  </si>
  <si>
    <t>21:0240:000086:0001:0001:00</t>
  </si>
  <si>
    <t>021J02:927104:00:------:--</t>
  </si>
  <si>
    <t>21:0866:000092</t>
  </si>
  <si>
    <t>21:0240:000087</t>
  </si>
  <si>
    <t>21:0240:000087:0001:0001:00</t>
  </si>
  <si>
    <t>021J02:927105:00:------:--</t>
  </si>
  <si>
    <t>21:0866:000093</t>
  </si>
  <si>
    <t>21:0240:000088</t>
  </si>
  <si>
    <t>21:0240:000088:0001:0001:00</t>
  </si>
  <si>
    <t>021J02:927106:00:------:--</t>
  </si>
  <si>
    <t>21:0866:000094</t>
  </si>
  <si>
    <t>21:0240:000089</t>
  </si>
  <si>
    <t>21:0240:000089:0001:0001:00</t>
  </si>
  <si>
    <t>021J02:927107:00:------:--</t>
  </si>
  <si>
    <t>21:0866:000095</t>
  </si>
  <si>
    <t>21:0240:000090</t>
  </si>
  <si>
    <t>21:0240:000090:0001:0001:00</t>
  </si>
  <si>
    <t>021J02:927108:00:------:--</t>
  </si>
  <si>
    <t>21:0866:000096</t>
  </si>
  <si>
    <t>21:0240:000091</t>
  </si>
  <si>
    <t>21:0240:000091:0001:0001:00</t>
  </si>
  <si>
    <t>021J02:927109:00:------:--</t>
  </si>
  <si>
    <t>21:0866:000097</t>
  </si>
  <si>
    <t>21:0240:000092</t>
  </si>
  <si>
    <t>21:0240:000092:0001:0001:00</t>
  </si>
  <si>
    <t>021J02:927110:00:------:--</t>
  </si>
  <si>
    <t>21:0866:000098</t>
  </si>
  <si>
    <t>21:0240:000093</t>
  </si>
  <si>
    <t>21:0240:000093:0001:0001:00</t>
  </si>
  <si>
    <t>5440</t>
  </si>
  <si>
    <t>021J02:927111:00:------:--</t>
  </si>
  <si>
    <t>21:0866:000099</t>
  </si>
  <si>
    <t>21:0240:000094</t>
  </si>
  <si>
    <t>21:0240:000094:0001:0001:00</t>
  </si>
  <si>
    <t>021J02:927112:00:------:--</t>
  </si>
  <si>
    <t>21:0866:000100</t>
  </si>
  <si>
    <t>21:0240:000095</t>
  </si>
  <si>
    <t>21:0240:000095:0001:0001:00</t>
  </si>
  <si>
    <t>021J02:927113:00:------:--</t>
  </si>
  <si>
    <t>21:0866:000101</t>
  </si>
  <si>
    <t>21:0240:000096</t>
  </si>
  <si>
    <t>21:0240:000096:0001:0001:00</t>
  </si>
  <si>
    <t>021J02:927114:00:------:--</t>
  </si>
  <si>
    <t>21:0866:000102</t>
  </si>
  <si>
    <t>21:0240:000097</t>
  </si>
  <si>
    <t>21:0240:000097:0001:0001:00</t>
  </si>
  <si>
    <t>021J02:927116:10:------:--</t>
  </si>
  <si>
    <t>21:0866:000103</t>
  </si>
  <si>
    <t>21:0240:000098</t>
  </si>
  <si>
    <t>21:0240:000098:0001:0001:00</t>
  </si>
  <si>
    <t>021J02:927117:20:927116:10</t>
  </si>
  <si>
    <t>21:0866:000104</t>
  </si>
  <si>
    <t>21:0240:000098:0002:0001:00</t>
  </si>
  <si>
    <t>021J02:927118:00:------:--</t>
  </si>
  <si>
    <t>21:0866:000105</t>
  </si>
  <si>
    <t>21:0240:000099</t>
  </si>
  <si>
    <t>21:0240:000099:0001:0001:00</t>
  </si>
  <si>
    <t>021J02:927119:00:------:--</t>
  </si>
  <si>
    <t>21:0866:000106</t>
  </si>
  <si>
    <t>21:0240:000100</t>
  </si>
  <si>
    <t>21:0240:000100:0001:0001:00</t>
  </si>
  <si>
    <t>021J02:927120:00:------:--</t>
  </si>
  <si>
    <t>21:0866:000107</t>
  </si>
  <si>
    <t>21:0240:000101</t>
  </si>
  <si>
    <t>21:0240:000101:0001:0001:00</t>
  </si>
  <si>
    <t>021J02:927122:00:------:--</t>
  </si>
  <si>
    <t>21:0866:000108</t>
  </si>
  <si>
    <t>21:0240:000102</t>
  </si>
  <si>
    <t>21:0240:000102:0001:0001:00</t>
  </si>
  <si>
    <t>5330</t>
  </si>
  <si>
    <t>021J02:927123:00:------:--</t>
  </si>
  <si>
    <t>21:0866:000109</t>
  </si>
  <si>
    <t>21:0240:000103</t>
  </si>
  <si>
    <t>21:0240:000103:0001:0001:00</t>
  </si>
  <si>
    <t>10100</t>
  </si>
  <si>
    <t>021J02:927124:00:------:--</t>
  </si>
  <si>
    <t>21:0866:000110</t>
  </si>
  <si>
    <t>21:0240:000104</t>
  </si>
  <si>
    <t>21:0240:000104:0001:0001:00</t>
  </si>
  <si>
    <t>021J02:927125:00:------:--</t>
  </si>
  <si>
    <t>21:0866:000111</t>
  </si>
  <si>
    <t>21:0240:000105</t>
  </si>
  <si>
    <t>21:0240:000105:0001:0001:00</t>
  </si>
  <si>
    <t>021J02:927126:00:------:--</t>
  </si>
  <si>
    <t>21:0866:000112</t>
  </si>
  <si>
    <t>21:0240:000106</t>
  </si>
  <si>
    <t>21:0240:000106:0001:0001:00</t>
  </si>
  <si>
    <t>021J02:927127:00:------:--</t>
  </si>
  <si>
    <t>21:0866:000113</t>
  </si>
  <si>
    <t>21:0240:000107</t>
  </si>
  <si>
    <t>21:0240:000107:0001:0001:00</t>
  </si>
  <si>
    <t>021J02:927128:00:------:--</t>
  </si>
  <si>
    <t>21:0866:000114</t>
  </si>
  <si>
    <t>21:0240:000108</t>
  </si>
  <si>
    <t>21:0240:000108:0001:0001:00</t>
  </si>
  <si>
    <t>021J02:927129:00:------:--</t>
  </si>
  <si>
    <t>21:0866:000115</t>
  </si>
  <si>
    <t>21:0240:000109</t>
  </si>
  <si>
    <t>21:0240:000109:0001:0001:00</t>
  </si>
  <si>
    <t>021J02:927130:00:------:--</t>
  </si>
  <si>
    <t>21:0866:000116</t>
  </si>
  <si>
    <t>21:0240:000110</t>
  </si>
  <si>
    <t>21:0240:000110:0001:0001:00</t>
  </si>
  <si>
    <t>4220</t>
  </si>
  <si>
    <t>021J02:927131:00:------:--</t>
  </si>
  <si>
    <t>21:0866:000117</t>
  </si>
  <si>
    <t>21:0240:000111</t>
  </si>
  <si>
    <t>21:0240:000111:0001:0001:00</t>
  </si>
  <si>
    <t>021J02:927133:00:------:--</t>
  </si>
  <si>
    <t>21:0866:000118</t>
  </si>
  <si>
    <t>21:0240:000112</t>
  </si>
  <si>
    <t>21:0240:000112:0001:0001:00</t>
  </si>
  <si>
    <t>021J02:927134:00:------:--</t>
  </si>
  <si>
    <t>21:0866:000119</t>
  </si>
  <si>
    <t>21:0240:000113</t>
  </si>
  <si>
    <t>21:0240:000113:0001:0001:00</t>
  </si>
  <si>
    <t>49400</t>
  </si>
  <si>
    <t>021J02:927135:00:------:--</t>
  </si>
  <si>
    <t>21:0866:000120</t>
  </si>
  <si>
    <t>21:0240:000114</t>
  </si>
  <si>
    <t>21:0240:000114:0001:0001:00</t>
  </si>
  <si>
    <t>246</t>
  </si>
  <si>
    <t>17300</t>
  </si>
  <si>
    <t>021J02:927136:10:------:--</t>
  </si>
  <si>
    <t>21:0866:000121</t>
  </si>
  <si>
    <t>21:0240:000115</t>
  </si>
  <si>
    <t>21:0240:000115:0001:0001:00</t>
  </si>
  <si>
    <t>021J02:927137:20:927136:10</t>
  </si>
  <si>
    <t>21:0866:000122</t>
  </si>
  <si>
    <t>21:0240:000115:0002:0001:00</t>
  </si>
  <si>
    <t>6910</t>
  </si>
  <si>
    <t>021J02:927138:00:------:--</t>
  </si>
  <si>
    <t>21:0866:000123</t>
  </si>
  <si>
    <t>21:0240:000116</t>
  </si>
  <si>
    <t>21:0240:000116:0001:0001:00</t>
  </si>
  <si>
    <t>11800</t>
  </si>
  <si>
    <t>021J02:927139:00:------:--</t>
  </si>
  <si>
    <t>21:0866:000124</t>
  </si>
  <si>
    <t>21:0240:000117</t>
  </si>
  <si>
    <t>21:0240:000117:0001:0001:00</t>
  </si>
  <si>
    <t>7360</t>
  </si>
  <si>
    <t>021J02:927142:00:------:--</t>
  </si>
  <si>
    <t>21:0866:000125</t>
  </si>
  <si>
    <t>21:0240:000118</t>
  </si>
  <si>
    <t>21:0240:000118:0001:0001:00</t>
  </si>
  <si>
    <t>021J02:927143:00:------:--</t>
  </si>
  <si>
    <t>21:0866:000126</t>
  </si>
  <si>
    <t>21:0240:000119</t>
  </si>
  <si>
    <t>21:0240:000119:0001:0001:00</t>
  </si>
  <si>
    <t>021J02:927144:00:------:--</t>
  </si>
  <si>
    <t>21:0866:000127</t>
  </si>
  <si>
    <t>21:0240:000120</t>
  </si>
  <si>
    <t>21:0240:000120:0001:0001:00</t>
  </si>
  <si>
    <t>4820</t>
  </si>
  <si>
    <t>021J02:927145:00:------:--</t>
  </si>
  <si>
    <t>21:0866:000128</t>
  </si>
  <si>
    <t>21:0240:000121</t>
  </si>
  <si>
    <t>21:0240:000121:0001:0001:00</t>
  </si>
  <si>
    <t>021J02:927146:00:------:--</t>
  </si>
  <si>
    <t>21:0866:000129</t>
  </si>
  <si>
    <t>21:0240:000122</t>
  </si>
  <si>
    <t>21:0240:000122:0001:0001:00</t>
  </si>
  <si>
    <t>3640</t>
  </si>
  <si>
    <t>021J02:927147:00:------:--</t>
  </si>
  <si>
    <t>21:0866:000130</t>
  </si>
  <si>
    <t>21:0240:000123</t>
  </si>
  <si>
    <t>21:0240:000123:0001:0001:00</t>
  </si>
  <si>
    <t>25000</t>
  </si>
  <si>
    <t>021J02:927148:00:------:--</t>
  </si>
  <si>
    <t>21:0866:000131</t>
  </si>
  <si>
    <t>21:0240:000124</t>
  </si>
  <si>
    <t>21:0240:000124:0001:0001:00</t>
  </si>
  <si>
    <t>021J02:929002:00:------:--</t>
  </si>
  <si>
    <t>21:0866:000132</t>
  </si>
  <si>
    <t>21:0240:000125</t>
  </si>
  <si>
    <t>21:0240:000125:0001:0001:00</t>
  </si>
  <si>
    <t>021J02:929003:00:------:--</t>
  </si>
  <si>
    <t>21:0866:000133</t>
  </si>
  <si>
    <t>21:0240:000126</t>
  </si>
  <si>
    <t>21:0240:000126:0001:0001:00</t>
  </si>
  <si>
    <t>021J02:929004:10:------:--</t>
  </si>
  <si>
    <t>21:0866:000134</t>
  </si>
  <si>
    <t>21:0240:000127</t>
  </si>
  <si>
    <t>21:0240:000127:0001:0001:00</t>
  </si>
  <si>
    <t>021J02:929005:20:929004:10</t>
  </si>
  <si>
    <t>21:0866:000135</t>
  </si>
  <si>
    <t>21:0240:000127:0002:0001:00</t>
  </si>
  <si>
    <t>021J02:929006:00:------:--</t>
  </si>
  <si>
    <t>21:0866:000136</t>
  </si>
  <si>
    <t>21:0240:000128</t>
  </si>
  <si>
    <t>21:0240:000128:0001:0001:00</t>
  </si>
  <si>
    <t>021J02:929007:00:------:--</t>
  </si>
  <si>
    <t>21:0866:000137</t>
  </si>
  <si>
    <t>21:0240:000129</t>
  </si>
  <si>
    <t>21:0240:000129:0001:0001:00</t>
  </si>
  <si>
    <t>021J02:929008:00:------:--</t>
  </si>
  <si>
    <t>21:0866:000138</t>
  </si>
  <si>
    <t>21:0240:000130</t>
  </si>
  <si>
    <t>21:0240:000130:0001:0001:00</t>
  </si>
  <si>
    <t>021J02:929009:00:------:--</t>
  </si>
  <si>
    <t>21:0866:000139</t>
  </si>
  <si>
    <t>21:0240:000131</t>
  </si>
  <si>
    <t>21:0240:000131:0001:0001:00</t>
  </si>
  <si>
    <t>021J02:929010:00:------:--</t>
  </si>
  <si>
    <t>21:0866:000140</t>
  </si>
  <si>
    <t>21:0240:000132</t>
  </si>
  <si>
    <t>21:0240:000132:0001:0001:00</t>
  </si>
  <si>
    <t>021J02:929011:00:------:--</t>
  </si>
  <si>
    <t>21:0866:000141</t>
  </si>
  <si>
    <t>21:0240:000133</t>
  </si>
  <si>
    <t>21:0240:000133:0001:0001:00</t>
  </si>
  <si>
    <t>021J02:929012:00:------:--</t>
  </si>
  <si>
    <t>21:0866:000142</t>
  </si>
  <si>
    <t>21:0240:000134</t>
  </si>
  <si>
    <t>21:0240:000134:0001:0001:00</t>
  </si>
  <si>
    <t>021J02:929013:00:------:--</t>
  </si>
  <si>
    <t>21:0866:000143</t>
  </si>
  <si>
    <t>21:0240:000135</t>
  </si>
  <si>
    <t>21:0240:000135:0001:0001:00</t>
  </si>
  <si>
    <t>021J02:929014:00:------:--</t>
  </si>
  <si>
    <t>21:0866:000144</t>
  </si>
  <si>
    <t>21:0240:000136</t>
  </si>
  <si>
    <t>21:0240:000136:0001:0001:00</t>
  </si>
  <si>
    <t>021J02:929016:00:------:--</t>
  </si>
  <si>
    <t>21:0866:000145</t>
  </si>
  <si>
    <t>21:0240:000137</t>
  </si>
  <si>
    <t>21:0240:000137:0001:0001:00</t>
  </si>
  <si>
    <t>021J02:929019:00:------:--</t>
  </si>
  <si>
    <t>21:0866:000146</t>
  </si>
  <si>
    <t>21:0240:000138</t>
  </si>
  <si>
    <t>21:0240:000138:0001:0001:00</t>
  </si>
  <si>
    <t>021J02:929020:00:------:--</t>
  </si>
  <si>
    <t>21:0866:000147</t>
  </si>
  <si>
    <t>21:0240:000139</t>
  </si>
  <si>
    <t>21:0240:000139:0001:0001:00</t>
  </si>
  <si>
    <t>021J02:929022:00:------:--</t>
  </si>
  <si>
    <t>21:0866:000148</t>
  </si>
  <si>
    <t>21:0240:000140</t>
  </si>
  <si>
    <t>21:0240:000140:0001:0001:00</t>
  </si>
  <si>
    <t>021J02:929023:00:------:--</t>
  </si>
  <si>
    <t>21:0866:000149</t>
  </si>
  <si>
    <t>21:0240:000141</t>
  </si>
  <si>
    <t>21:0240:000141:0001:0001:00</t>
  </si>
  <si>
    <t>021J02:929024:00:------:--</t>
  </si>
  <si>
    <t>21:0866:000150</t>
  </si>
  <si>
    <t>21:0240:000142</t>
  </si>
  <si>
    <t>21:0240:000142:0001:0001:00</t>
  </si>
  <si>
    <t>021J02:929025:10:------:--</t>
  </si>
  <si>
    <t>21:0866:000151</t>
  </si>
  <si>
    <t>21:0240:000143</t>
  </si>
  <si>
    <t>21:0240:000143:0001:0001:00</t>
  </si>
  <si>
    <t>021J02:929026:20:929025:10</t>
  </si>
  <si>
    <t>21:0866:000152</t>
  </si>
  <si>
    <t>21:0240:000143:0002:0001:00</t>
  </si>
  <si>
    <t>021J02:929027:00:------:--</t>
  </si>
  <si>
    <t>21:0866:000153</t>
  </si>
  <si>
    <t>21:0240:000144</t>
  </si>
  <si>
    <t>21:0240:000144:0001:0001:00</t>
  </si>
  <si>
    <t>021J02:929028:00:------:--</t>
  </si>
  <si>
    <t>21:0866:000154</t>
  </si>
  <si>
    <t>21:0240:000145</t>
  </si>
  <si>
    <t>21:0240:000145:0001:0001:00</t>
  </si>
  <si>
    <t>021J02:929029:00:------:--</t>
  </si>
  <si>
    <t>21:0866:000155</t>
  </si>
  <si>
    <t>21:0240:000146</t>
  </si>
  <si>
    <t>21:0240:000146:0001:0001:00</t>
  </si>
  <si>
    <t>021J02:929030:00:------:--</t>
  </si>
  <si>
    <t>21:0866:000156</t>
  </si>
  <si>
    <t>21:0240:000147</t>
  </si>
  <si>
    <t>21:0240:000147:0001:0001:00</t>
  </si>
  <si>
    <t>021J02:929031:00:------:--</t>
  </si>
  <si>
    <t>21:0866:000157</t>
  </si>
  <si>
    <t>21:0240:000148</t>
  </si>
  <si>
    <t>21:0240:000148:0001:0001:00</t>
  </si>
  <si>
    <t>021J02:929033:00:------:--</t>
  </si>
  <si>
    <t>21:0866:000158</t>
  </si>
  <si>
    <t>21:0240:000149</t>
  </si>
  <si>
    <t>21:0240:000149:0001:0001:00</t>
  </si>
  <si>
    <t>11200</t>
  </si>
  <si>
    <t>021J02:929034:00:------:--</t>
  </si>
  <si>
    <t>21:0866:000159</t>
  </si>
  <si>
    <t>21:0240:000150</t>
  </si>
  <si>
    <t>21:0240:000150:0001:0001:00</t>
  </si>
  <si>
    <t>021J02:929035:00:------:--</t>
  </si>
  <si>
    <t>21:0866:000160</t>
  </si>
  <si>
    <t>21:0240:000151</t>
  </si>
  <si>
    <t>21:0240:000151:0001:0001:00</t>
  </si>
  <si>
    <t>021J02:929036:00:------:--</t>
  </si>
  <si>
    <t>21:0866:000161</t>
  </si>
  <si>
    <t>21:0240:000152</t>
  </si>
  <si>
    <t>21:0240:000152:0001:0001:00</t>
  </si>
  <si>
    <t>021J02:929037:00:------:--</t>
  </si>
  <si>
    <t>21:0866:000162</t>
  </si>
  <si>
    <t>21:0240:000153</t>
  </si>
  <si>
    <t>21:0240:000153:0001:0001:00</t>
  </si>
  <si>
    <t>021J02:929038:00:------:--</t>
  </si>
  <si>
    <t>21:0866:000163</t>
  </si>
  <si>
    <t>21:0240:000154</t>
  </si>
  <si>
    <t>21:0240:000154:0001:0001:00</t>
  </si>
  <si>
    <t>021J02:929039:00:------:--</t>
  </si>
  <si>
    <t>21:0866:000164</t>
  </si>
  <si>
    <t>21:0240:000155</t>
  </si>
  <si>
    <t>21:0240:000155:0001:0001:00</t>
  </si>
  <si>
    <t>021J02:929040:00:------:--</t>
  </si>
  <si>
    <t>21:0866:000165</t>
  </si>
  <si>
    <t>21:0240:000156</t>
  </si>
  <si>
    <t>21:0240:000156:0001:0001:00</t>
  </si>
  <si>
    <t>021J02:929042:00:------:--</t>
  </si>
  <si>
    <t>21:0866:000166</t>
  </si>
  <si>
    <t>21:0240:000157</t>
  </si>
  <si>
    <t>21:0240:000157:0001:0001:00</t>
  </si>
  <si>
    <t>021J02:929043:00:------:--</t>
  </si>
  <si>
    <t>21:0866:000167</t>
  </si>
  <si>
    <t>21:0240:000158</t>
  </si>
  <si>
    <t>21:0240:000158:0001:0001:00</t>
  </si>
  <si>
    <t>021J02:929044:00:------:--</t>
  </si>
  <si>
    <t>21:0866:000168</t>
  </si>
  <si>
    <t>21:0240:000159</t>
  </si>
  <si>
    <t>21:0240:000159:0001:0001:00</t>
  </si>
  <si>
    <t>399</t>
  </si>
  <si>
    <t>021J02:929045:00:------:--</t>
  </si>
  <si>
    <t>21:0866:000169</t>
  </si>
  <si>
    <t>21:0240:000160</t>
  </si>
  <si>
    <t>21:0240:000160:0001:0001:00</t>
  </si>
  <si>
    <t>021J02:929046:00:------:--</t>
  </si>
  <si>
    <t>21:0866:000170</t>
  </si>
  <si>
    <t>21:0240:000161</t>
  </si>
  <si>
    <t>21:0240:000161:0001:0001:00</t>
  </si>
  <si>
    <t>021J02:929047:00:------:--</t>
  </si>
  <si>
    <t>21:0866:000171</t>
  </si>
  <si>
    <t>21:0240:000162</t>
  </si>
  <si>
    <t>21:0240:000162:0001:0001:00</t>
  </si>
  <si>
    <t>021J02:929048:00:------:--</t>
  </si>
  <si>
    <t>21:0866:000172</t>
  </si>
  <si>
    <t>21:0240:000163</t>
  </si>
  <si>
    <t>21:0240:000163:0001:0001:00</t>
  </si>
  <si>
    <t>021J02:929049:00:------:--</t>
  </si>
  <si>
    <t>21:0866:000173</t>
  </si>
  <si>
    <t>21:0240:000164</t>
  </si>
  <si>
    <t>21:0240:000164:0001:0001:00</t>
  </si>
  <si>
    <t>021J02:929050:00:------:--</t>
  </si>
  <si>
    <t>21:0866:000174</t>
  </si>
  <si>
    <t>21:0240:000165</t>
  </si>
  <si>
    <t>21:0240:000165:0001:0001:00</t>
  </si>
  <si>
    <t>021J02:929051:10:------:--</t>
  </si>
  <si>
    <t>21:0866:000175</t>
  </si>
  <si>
    <t>21:0240:000166</t>
  </si>
  <si>
    <t>21:0240:000166:0001:0001:00</t>
  </si>
  <si>
    <t>021J02:929052:20:929051:10</t>
  </si>
  <si>
    <t>21:0866:000176</t>
  </si>
  <si>
    <t>21:0240:000166:0002:0001:00</t>
  </si>
  <si>
    <t>021J02:929053:00:------:--</t>
  </si>
  <si>
    <t>21:0866:000177</t>
  </si>
  <si>
    <t>21:0240:000167</t>
  </si>
  <si>
    <t>21:0240:000167:0001:0001:00</t>
  </si>
  <si>
    <t>15400</t>
  </si>
  <si>
    <t>021J02:929054:00:------:--</t>
  </si>
  <si>
    <t>21:0866:000178</t>
  </si>
  <si>
    <t>21:0240:000168</t>
  </si>
  <si>
    <t>21:0240:000168:0001:0001:00</t>
  </si>
  <si>
    <t>021J02:929055:00:------:--</t>
  </si>
  <si>
    <t>21:0866:000179</t>
  </si>
  <si>
    <t>21:0240:000169</t>
  </si>
  <si>
    <t>21:0240:000169:0001:0001:00</t>
  </si>
  <si>
    <t>021J02:929057:00:------:--</t>
  </si>
  <si>
    <t>21:0866:000180</t>
  </si>
  <si>
    <t>21:0240:000170</t>
  </si>
  <si>
    <t>21:0240:000170:0001:0001:00</t>
  </si>
  <si>
    <t>021J02:929058:00:------:--</t>
  </si>
  <si>
    <t>21:0866:000181</t>
  </si>
  <si>
    <t>21:0240:000171</t>
  </si>
  <si>
    <t>21:0240:000171:0001:0001:00</t>
  </si>
  <si>
    <t>021J02:929059:00:------:--</t>
  </si>
  <si>
    <t>21:0866:000182</t>
  </si>
  <si>
    <t>21:0240:000172</t>
  </si>
  <si>
    <t>21:0240:000172:0001:0001:00</t>
  </si>
  <si>
    <t>021J02:929060:00:------:--</t>
  </si>
  <si>
    <t>21:0866:000183</t>
  </si>
  <si>
    <t>21:0240:000173</t>
  </si>
  <si>
    <t>21:0240:000173:0001:0001:00</t>
  </si>
  <si>
    <t>021J02:929062:10:------:--</t>
  </si>
  <si>
    <t>21:0866:000184</t>
  </si>
  <si>
    <t>21:0240:000174</t>
  </si>
  <si>
    <t>21:0240:000174:0001:0001:00</t>
  </si>
  <si>
    <t>021J02:929063:20:929062:10</t>
  </si>
  <si>
    <t>21:0866:000185</t>
  </si>
  <si>
    <t>21:0240:000174:0002:0001:00</t>
  </si>
  <si>
    <t>021J02:929064:00:------:--</t>
  </si>
  <si>
    <t>21:0866:000186</t>
  </si>
  <si>
    <t>21:0240:000175</t>
  </si>
  <si>
    <t>21:0240:000175:0001:0001:00</t>
  </si>
  <si>
    <t>021J02:929065:00:------:--</t>
  </si>
  <si>
    <t>21:0866:000187</t>
  </si>
  <si>
    <t>21:0240:000176</t>
  </si>
  <si>
    <t>21:0240:000176:0001:0001:00</t>
  </si>
  <si>
    <t>021J02:929066:00:------:--</t>
  </si>
  <si>
    <t>21:0866:000188</t>
  </si>
  <si>
    <t>21:0240:000177</t>
  </si>
  <si>
    <t>21:0240:000177:0001:0001:00</t>
  </si>
  <si>
    <t>021J02:929067:00:------:--</t>
  </si>
  <si>
    <t>21:0866:000189</t>
  </si>
  <si>
    <t>21:0240:000178</t>
  </si>
  <si>
    <t>21:0240:000178:0001:0001:00</t>
  </si>
  <si>
    <t>021J02:929068:00:------:--</t>
  </si>
  <si>
    <t>21:0866:000190</t>
  </si>
  <si>
    <t>21:0240:000179</t>
  </si>
  <si>
    <t>21:0240:000179:0001:0001:00</t>
  </si>
  <si>
    <t>5180</t>
  </si>
  <si>
    <t>021J02:929069:00:------:--</t>
  </si>
  <si>
    <t>21:0866:000191</t>
  </si>
  <si>
    <t>21:0240:000180</t>
  </si>
  <si>
    <t>21:0240:000180:0001:0001:00</t>
  </si>
  <si>
    <t>021J02:929070:00:------:--</t>
  </si>
  <si>
    <t>21:0866:000192</t>
  </si>
  <si>
    <t>21:0240:000181</t>
  </si>
  <si>
    <t>21:0240:000181:0001:0001:00</t>
  </si>
  <si>
    <t>021J02:929071:00:------:--</t>
  </si>
  <si>
    <t>21:0866:000193</t>
  </si>
  <si>
    <t>21:0240:000182</t>
  </si>
  <si>
    <t>21:0240:000182:0001:0001:00</t>
  </si>
  <si>
    <t>021J02:929072:00:------:--</t>
  </si>
  <si>
    <t>21:0866:000194</t>
  </si>
  <si>
    <t>21:0240:000183</t>
  </si>
  <si>
    <t>21:0240:000183:0001:0001:00</t>
  </si>
  <si>
    <t>4520</t>
  </si>
  <si>
    <t>021J02:929073:00:------:--</t>
  </si>
  <si>
    <t>21:0866:000195</t>
  </si>
  <si>
    <t>21:0240:000184</t>
  </si>
  <si>
    <t>21:0240:000184:0001:0001:00</t>
  </si>
  <si>
    <t>021J02:929075:00:------:--</t>
  </si>
  <si>
    <t>21:0866:000196</t>
  </si>
  <si>
    <t>21:0240:000185</t>
  </si>
  <si>
    <t>21:0240:000185:0001:0001:00</t>
  </si>
  <si>
    <t>021J02:929076:00:------:--</t>
  </si>
  <si>
    <t>21:0866:000197</t>
  </si>
  <si>
    <t>21:0240:000186</t>
  </si>
  <si>
    <t>21:0240:000186:0001:0001:00</t>
  </si>
  <si>
    <t>021J02:929077:00:------:--</t>
  </si>
  <si>
    <t>21:0866:000198</t>
  </si>
  <si>
    <t>21:0240:000187</t>
  </si>
  <si>
    <t>21:0240:000187:0001:0001:00</t>
  </si>
  <si>
    <t>4910</t>
  </si>
  <si>
    <t>021J02:929078:00:------:--</t>
  </si>
  <si>
    <t>21:0866:000199</t>
  </si>
  <si>
    <t>21:0240:000188</t>
  </si>
  <si>
    <t>21:0240:000188:0001:0001:00</t>
  </si>
  <si>
    <t>021J02:929079:00:------:--</t>
  </si>
  <si>
    <t>21:0866:000200</t>
  </si>
  <si>
    <t>21:0240:000189</t>
  </si>
  <si>
    <t>21:0240:000189:0001:0001:00</t>
  </si>
  <si>
    <t>19800</t>
  </si>
  <si>
    <t>021J02:929080:00:------:--</t>
  </si>
  <si>
    <t>21:0866:000201</t>
  </si>
  <si>
    <t>21:0240:000190</t>
  </si>
  <si>
    <t>21:0240:000190:0001:0001:00</t>
  </si>
  <si>
    <t>021J02:929082:10:------:--</t>
  </si>
  <si>
    <t>21:0866:000202</t>
  </si>
  <si>
    <t>21:0240:000191</t>
  </si>
  <si>
    <t>21:0240:000191:0001:0001:00</t>
  </si>
  <si>
    <t>5390</t>
  </si>
  <si>
    <t>021J02:929083:20:929082:10</t>
  </si>
  <si>
    <t>21:0866:000203</t>
  </si>
  <si>
    <t>21:0240:000191:0002:0001:00</t>
  </si>
  <si>
    <t>6390</t>
  </si>
  <si>
    <t>021J02:929084:00:------:--</t>
  </si>
  <si>
    <t>21:0866:000204</t>
  </si>
  <si>
    <t>21:0240:000192</t>
  </si>
  <si>
    <t>21:0240:000192:0001:0001:00</t>
  </si>
  <si>
    <t>021J02:929085:00:------:--</t>
  </si>
  <si>
    <t>21:0866:000205</t>
  </si>
  <si>
    <t>21:0240:000193</t>
  </si>
  <si>
    <t>21:0240:000193:0001:0001:00</t>
  </si>
  <si>
    <t>021J02:929086:00:------:--</t>
  </si>
  <si>
    <t>21:0866:000206</t>
  </si>
  <si>
    <t>21:0240:000194</t>
  </si>
  <si>
    <t>21:0240:000194:0001:0001:00</t>
  </si>
  <si>
    <t>021J02:929087:00:------:--</t>
  </si>
  <si>
    <t>21:0866:000207</t>
  </si>
  <si>
    <t>21:0240:000195</t>
  </si>
  <si>
    <t>21:0240:000195:0001:0001:00</t>
  </si>
  <si>
    <t>021J02:929088:00:------:--</t>
  </si>
  <si>
    <t>21:0866:000208</t>
  </si>
  <si>
    <t>21:0240:000196</t>
  </si>
  <si>
    <t>21:0240:000196:0001:0001:00</t>
  </si>
  <si>
    <t>7950</t>
  </si>
  <si>
    <t>021J02:929089:00:------:--</t>
  </si>
  <si>
    <t>21:0866:000209</t>
  </si>
  <si>
    <t>21:0240:000197</t>
  </si>
  <si>
    <t>21:0240:000197:0001:0001:00</t>
  </si>
  <si>
    <t>021J02:929091:00:------:--</t>
  </si>
  <si>
    <t>21:0866:000210</t>
  </si>
  <si>
    <t>21:0240:000198</t>
  </si>
  <si>
    <t>21:0240:000198:0001:0001:00</t>
  </si>
  <si>
    <t>021J02:929092:00:------:--</t>
  </si>
  <si>
    <t>21:0866:000211</t>
  </si>
  <si>
    <t>21:0240:000199</t>
  </si>
  <si>
    <t>21:0240:000199:0001:0001:00</t>
  </si>
  <si>
    <t>021J02:929093:00:------:--</t>
  </si>
  <si>
    <t>21:0866:000212</t>
  </si>
  <si>
    <t>21:0240:000200</t>
  </si>
  <si>
    <t>21:0240:000200:0001:0001:00</t>
  </si>
  <si>
    <t>021J02:929094:00:------:--</t>
  </si>
  <si>
    <t>21:0866:000213</t>
  </si>
  <si>
    <t>21:0240:000201</t>
  </si>
  <si>
    <t>21:0240:000201:0001:0001:00</t>
  </si>
  <si>
    <t>021J02:929095:00:------:--</t>
  </si>
  <si>
    <t>21:0866:000214</t>
  </si>
  <si>
    <t>21:0240:000202</t>
  </si>
  <si>
    <t>21:0240:000202:0001:0001:00</t>
  </si>
  <si>
    <t>021J02:929096:00:------:--</t>
  </si>
  <si>
    <t>21:0866:000215</t>
  </si>
  <si>
    <t>21:0240:000203</t>
  </si>
  <si>
    <t>21:0240:000203:0001:0001:00</t>
  </si>
  <si>
    <t>021J02:929097:00:------:--</t>
  </si>
  <si>
    <t>21:0866:000216</t>
  </si>
  <si>
    <t>21:0240:000204</t>
  </si>
  <si>
    <t>21:0240:000204:0001:0001:00</t>
  </si>
  <si>
    <t>3650</t>
  </si>
  <si>
    <t>021J02:929098:00:------:--</t>
  </si>
  <si>
    <t>21:0866:000217</t>
  </si>
  <si>
    <t>21:0240:000205</t>
  </si>
  <si>
    <t>21:0240:000205:0001:0001:00</t>
  </si>
  <si>
    <t>2660</t>
  </si>
  <si>
    <t>021J02:929099:00:------:--</t>
  </si>
  <si>
    <t>21:0866:000218</t>
  </si>
  <si>
    <t>21:0240:000206</t>
  </si>
  <si>
    <t>21:0240:000206:0001:0001:00</t>
  </si>
  <si>
    <t>704</t>
  </si>
  <si>
    <t>021J02:929100:00:------:--</t>
  </si>
  <si>
    <t>21:0866:000219</t>
  </si>
  <si>
    <t>21:0240:000207</t>
  </si>
  <si>
    <t>21:0240:000207:0001:0001:00</t>
  </si>
  <si>
    <t>021J02:929102:00:------:--</t>
  </si>
  <si>
    <t>21:0866:000220</t>
  </si>
  <si>
    <t>21:0240:000208</t>
  </si>
  <si>
    <t>21:0240:000208:0001:0001:00</t>
  </si>
  <si>
    <t>699</t>
  </si>
  <si>
    <t>021J02:929103:00:------:--</t>
  </si>
  <si>
    <t>21:0866:000221</t>
  </si>
  <si>
    <t>21:0240:000209</t>
  </si>
  <si>
    <t>21:0240:000209:0001:0001:00</t>
  </si>
  <si>
    <t>7120</t>
  </si>
  <si>
    <t>021J02:929104:00:------:--</t>
  </si>
  <si>
    <t>21:0866:000222</t>
  </si>
  <si>
    <t>21:0240:000210</t>
  </si>
  <si>
    <t>21:0240:000210:0001:0001:00</t>
  </si>
  <si>
    <t>021J02:929105:00:------:--</t>
  </si>
  <si>
    <t>21:0866:000223</t>
  </si>
  <si>
    <t>21:0240:000211</t>
  </si>
  <si>
    <t>21:0240:000211:0001:0001:00</t>
  </si>
  <si>
    <t>021J02:929106:00:------:--</t>
  </si>
  <si>
    <t>21:0866:000224</t>
  </si>
  <si>
    <t>21:0240:000212</t>
  </si>
  <si>
    <t>21:0240:000212:0001:0001:00</t>
  </si>
  <si>
    <t>021J02:929107:00:------:--</t>
  </si>
  <si>
    <t>21:0866:000225</t>
  </si>
  <si>
    <t>21:0240:000213</t>
  </si>
  <si>
    <t>21:0240:000213:0001:0001:00</t>
  </si>
  <si>
    <t>021J02:929108:00:------:--</t>
  </si>
  <si>
    <t>21:0866:000226</t>
  </si>
  <si>
    <t>21:0240:000214</t>
  </si>
  <si>
    <t>21:0240:000214:0001:0001:00</t>
  </si>
  <si>
    <t>021J02:929109:00:------:--</t>
  </si>
  <si>
    <t>21:0866:000227</t>
  </si>
  <si>
    <t>21:0240:000215</t>
  </si>
  <si>
    <t>21:0240:000215:0001:0001:00</t>
  </si>
  <si>
    <t>021J02:929110:00:------:--</t>
  </si>
  <si>
    <t>21:0866:000228</t>
  </si>
  <si>
    <t>21:0240:000216</t>
  </si>
  <si>
    <t>21:0240:000216:0001:0001:00</t>
  </si>
  <si>
    <t>021J02:929111:00:------:--</t>
  </si>
  <si>
    <t>21:0866:000229</t>
  </si>
  <si>
    <t>21:0240:000217</t>
  </si>
  <si>
    <t>21:0240:000217:0001:0001:00</t>
  </si>
  <si>
    <t>021J02:929112:00:------:--</t>
  </si>
  <si>
    <t>21:0866:000230</t>
  </si>
  <si>
    <t>21:0240:000218</t>
  </si>
  <si>
    <t>21:0240:000218:0001:0001:00</t>
  </si>
  <si>
    <t>021J02:929113:00:------:--</t>
  </si>
  <si>
    <t>21:0866:000231</t>
  </si>
  <si>
    <t>21:0240:000219</t>
  </si>
  <si>
    <t>21:0240:000219:0001:0001:00</t>
  </si>
  <si>
    <t>021J02:929114:00:------:--</t>
  </si>
  <si>
    <t>21:0866:000232</t>
  </si>
  <si>
    <t>21:0240:000220</t>
  </si>
  <si>
    <t>21:0240:000220:0001:0001:00</t>
  </si>
  <si>
    <t>021J02:929115:10:------:--</t>
  </si>
  <si>
    <t>21:0866:000233</t>
  </si>
  <si>
    <t>21:0240:000221</t>
  </si>
  <si>
    <t>21:0240:000221:0001:0001:00</t>
  </si>
  <si>
    <t>021J02:929116:20:929115:10</t>
  </si>
  <si>
    <t>21:0866:000234</t>
  </si>
  <si>
    <t>21:0240:000221:0002:0001:00</t>
  </si>
  <si>
    <t>021J02:929117:00:------:--</t>
  </si>
  <si>
    <t>21:0866:000235</t>
  </si>
  <si>
    <t>21:0240:000222</t>
  </si>
  <si>
    <t>21:0240:000222:0001:0001:00</t>
  </si>
  <si>
    <t>021J02:929118:00:------:--</t>
  </si>
  <si>
    <t>21:0866:000236</t>
  </si>
  <si>
    <t>21:0240:000223</t>
  </si>
  <si>
    <t>21:0240:000223:0001:0001:00</t>
  </si>
  <si>
    <t>021J02:929119:00:------:--</t>
  </si>
  <si>
    <t>21:0866:000237</t>
  </si>
  <si>
    <t>21:0240:000224</t>
  </si>
  <si>
    <t>21:0240:000224:0001:0001:00</t>
  </si>
  <si>
    <t>021J02:929122:00:------:--</t>
  </si>
  <si>
    <t>21:0866:000238</t>
  </si>
  <si>
    <t>21:0240:000225</t>
  </si>
  <si>
    <t>21:0240:000225:0001:0001:00</t>
  </si>
  <si>
    <t>3480</t>
  </si>
  <si>
    <t>021J02:929123:00:------:--</t>
  </si>
  <si>
    <t>21:0866:000239</t>
  </si>
  <si>
    <t>21:0240:000226</t>
  </si>
  <si>
    <t>21:0240:000226:0001:0001:00</t>
  </si>
  <si>
    <t>021J02:929124:00:------:--</t>
  </si>
  <si>
    <t>21:0866:000240</t>
  </si>
  <si>
    <t>21:0240:000227</t>
  </si>
  <si>
    <t>21:0240:000227:0001:0001:00</t>
  </si>
  <si>
    <t>021J02:929125:00:------:--</t>
  </si>
  <si>
    <t>21:0866:000241</t>
  </si>
  <si>
    <t>21:0240:000228</t>
  </si>
  <si>
    <t>21:0240:000228:0001:0001:00</t>
  </si>
  <si>
    <t>648</t>
  </si>
  <si>
    <t>021J02:929126:00:------:--</t>
  </si>
  <si>
    <t>21:0866:000242</t>
  </si>
  <si>
    <t>21:0240:000229</t>
  </si>
  <si>
    <t>21:0240:000229:0001:0001:00</t>
  </si>
  <si>
    <t>021J02:929127:00:------:--</t>
  </si>
  <si>
    <t>21:0866:000243</t>
  </si>
  <si>
    <t>21:0240:000230</t>
  </si>
  <si>
    <t>21:0240:000230:0001:0001:00</t>
  </si>
  <si>
    <t>25300</t>
  </si>
  <si>
    <t>021J02:929129:00:------:--</t>
  </si>
  <si>
    <t>21:0866:000244</t>
  </si>
  <si>
    <t>21:0240:000231</t>
  </si>
  <si>
    <t>21:0240:000231:0001:0001:00</t>
  </si>
  <si>
    <t>764</t>
  </si>
  <si>
    <t>021J02:929130:00:------:--</t>
  </si>
  <si>
    <t>21:0866:000245</t>
  </si>
  <si>
    <t>21:0240:000232</t>
  </si>
  <si>
    <t>21:0240:000232:0001:0001:00</t>
  </si>
  <si>
    <t>&lt;5</t>
  </si>
  <si>
    <t>021J02:929131:00:------:--</t>
  </si>
  <si>
    <t>21:0866:000246</t>
  </si>
  <si>
    <t>21:0240:000233</t>
  </si>
  <si>
    <t>21:0240:000233:0001:0001:00</t>
  </si>
  <si>
    <t>021J02:929132:00:------:--</t>
  </si>
  <si>
    <t>21:0866:000247</t>
  </si>
  <si>
    <t>21:0240:000234</t>
  </si>
  <si>
    <t>21:0240:000234:0001:0001:00</t>
  </si>
  <si>
    <t>021J02:929133:10:------:--</t>
  </si>
  <si>
    <t>21:0866:000248</t>
  </si>
  <si>
    <t>21:0240:000235</t>
  </si>
  <si>
    <t>21:0240:000235:0001:0001:00</t>
  </si>
  <si>
    <t>021J02:929134:20:929133:10</t>
  </si>
  <si>
    <t>21:0866:000249</t>
  </si>
  <si>
    <t>21:0240:000235:0002:0001:00</t>
  </si>
  <si>
    <t>3210</t>
  </si>
  <si>
    <t>021J02:929135:00:------:--</t>
  </si>
  <si>
    <t>21:0866:000250</t>
  </si>
  <si>
    <t>21:0240:000236</t>
  </si>
  <si>
    <t>21:0240:000236:0001:0001:00</t>
  </si>
  <si>
    <t>021J02:929136:00:------:--</t>
  </si>
  <si>
    <t>21:0866:000251</t>
  </si>
  <si>
    <t>21:0240:000237</t>
  </si>
  <si>
    <t>21:0240:000237:0001:0001:00</t>
  </si>
  <si>
    <t>1460</t>
  </si>
  <si>
    <t>021J02:929137:00:------:--</t>
  </si>
  <si>
    <t>21:0866:000252</t>
  </si>
  <si>
    <t>21:0240:000238</t>
  </si>
  <si>
    <t>21:0240:000238:0001:0001:00</t>
  </si>
  <si>
    <t>021J02:929138:00:------:--</t>
  </si>
  <si>
    <t>21:0866:000253</t>
  </si>
  <si>
    <t>21:0240:000239</t>
  </si>
  <si>
    <t>21:0240:000239:0001:0001:00</t>
  </si>
  <si>
    <t>606</t>
  </si>
  <si>
    <t>021J02:929140:00:------:--</t>
  </si>
  <si>
    <t>21:0866:000254</t>
  </si>
  <si>
    <t>21:0240:000240</t>
  </si>
  <si>
    <t>21:0240:000240:0001:0001:00</t>
  </si>
  <si>
    <t>021J02:929142:00:------:--</t>
  </si>
  <si>
    <t>21:0866:000255</t>
  </si>
  <si>
    <t>21:0240:000241</t>
  </si>
  <si>
    <t>21:0240:000241:0001:0001:00</t>
  </si>
  <si>
    <t>021J02:929143:00:------:--</t>
  </si>
  <si>
    <t>21:0866:000256</t>
  </si>
  <si>
    <t>21:0240:000242</t>
  </si>
  <si>
    <t>21:0240:000242:0001:0001:00</t>
  </si>
  <si>
    <t>021J02:929144:00:------:--</t>
  </si>
  <si>
    <t>21:0866:000257</t>
  </si>
  <si>
    <t>21:0240:000243</t>
  </si>
  <si>
    <t>21:0240:000243:0001:0001:00</t>
  </si>
  <si>
    <t>7090</t>
  </si>
  <si>
    <t>021J02:929145:00:------:--</t>
  </si>
  <si>
    <t>21:0866:000258</t>
  </si>
  <si>
    <t>21:0240:000244</t>
  </si>
  <si>
    <t>21:0240:000244:0001:0001:00</t>
  </si>
  <si>
    <t>2790</t>
  </si>
  <si>
    <t>021J02:929146:10:------:--</t>
  </si>
  <si>
    <t>21:0866:000259</t>
  </si>
  <si>
    <t>21:0240:000245</t>
  </si>
  <si>
    <t>21:0240:000245:0001:0001:00</t>
  </si>
  <si>
    <t>021J02:929147:20:929146:10</t>
  </si>
  <si>
    <t>21:0866:000260</t>
  </si>
  <si>
    <t>21:0240:000245:0002:0001:00</t>
  </si>
  <si>
    <t>021J02:929148:00:------:--</t>
  </si>
  <si>
    <t>21:0866:000261</t>
  </si>
  <si>
    <t>21:0240:000246</t>
  </si>
  <si>
    <t>21:0240:000246:0001:0001:00</t>
  </si>
  <si>
    <t>5410</t>
  </si>
  <si>
    <t>021J02:929149:00:------:--</t>
  </si>
  <si>
    <t>21:0866:000262</t>
  </si>
  <si>
    <t>21:0240:000247</t>
  </si>
  <si>
    <t>21:0240:000247:0001:0001:00</t>
  </si>
  <si>
    <t>021J02:929150:00:------:--</t>
  </si>
  <si>
    <t>21:0866:000263</t>
  </si>
  <si>
    <t>21:0240:000248</t>
  </si>
  <si>
    <t>21:0240:000248:0001:0001:00</t>
  </si>
  <si>
    <t>021J02:929151:00:------:--</t>
  </si>
  <si>
    <t>21:0866:000264</t>
  </si>
  <si>
    <t>21:0240:000249</t>
  </si>
  <si>
    <t>21:0240:000249:0001:0001:00</t>
  </si>
  <si>
    <t>4580</t>
  </si>
  <si>
    <t>021J02:929152:00:------:--</t>
  </si>
  <si>
    <t>21:0866:000265</t>
  </si>
  <si>
    <t>21:0240:000250</t>
  </si>
  <si>
    <t>21:0240:000250:0001:0001:00</t>
  </si>
  <si>
    <t>021J02:929153:00:------:--</t>
  </si>
  <si>
    <t>21:0866:000266</t>
  </si>
  <si>
    <t>21:0240:000251</t>
  </si>
  <si>
    <t>21:0240:000251:0001:0001:00</t>
  </si>
  <si>
    <t>7840</t>
  </si>
  <si>
    <t>021J02:929154:00:------:--</t>
  </si>
  <si>
    <t>21:0866:000267</t>
  </si>
  <si>
    <t>21:0240:000252</t>
  </si>
  <si>
    <t>21:0240:000252:0001:0001:00</t>
  </si>
  <si>
    <t>021J02:929155:00:------:--</t>
  </si>
  <si>
    <t>21:0866:000268</t>
  </si>
  <si>
    <t>21:0240:000253</t>
  </si>
  <si>
    <t>21:0240:000253:0001:0001:00</t>
  </si>
  <si>
    <t>3370</t>
  </si>
  <si>
    <t>021J02:929156:00:------:--</t>
  </si>
  <si>
    <t>21:0866:000269</t>
  </si>
  <si>
    <t>21:0240:000254</t>
  </si>
  <si>
    <t>21:0240:000254:0001:0001:00</t>
  </si>
  <si>
    <t>021J02:929157:00:------:--</t>
  </si>
  <si>
    <t>21:0866:000270</t>
  </si>
  <si>
    <t>21:0240:000255</t>
  </si>
  <si>
    <t>21:0240:000255:0001:0001:00</t>
  </si>
  <si>
    <t>021J07:921002:00:------:--</t>
  </si>
  <si>
    <t>21:0866:000271</t>
  </si>
  <si>
    <t>21:0240:000256</t>
  </si>
  <si>
    <t>21:0240:000256:0001:0001:00</t>
  </si>
  <si>
    <t>021J07:921003:00:------:--</t>
  </si>
  <si>
    <t>21:0866:000272</t>
  </si>
  <si>
    <t>21:0240:000257</t>
  </si>
  <si>
    <t>21:0240:000257:0001:0001:00</t>
  </si>
  <si>
    <t>021J07:921004:00:------:--</t>
  </si>
  <si>
    <t>21:0866:000273</t>
  </si>
  <si>
    <t>21:0240:000258</t>
  </si>
  <si>
    <t>21:0240:000258:0001:0001:00</t>
  </si>
  <si>
    <t>021J07:921005:00:------:--</t>
  </si>
  <si>
    <t>21:0866:000274</t>
  </si>
  <si>
    <t>21:0240:000259</t>
  </si>
  <si>
    <t>21:0240:000259:0001:0001:00</t>
  </si>
  <si>
    <t>021J07:921006:00:------:--</t>
  </si>
  <si>
    <t>21:0866:000275</t>
  </si>
  <si>
    <t>21:0240:000260</t>
  </si>
  <si>
    <t>21:0240:000260:0001:0001:00</t>
  </si>
  <si>
    <t>021J07:921007:10:------:--</t>
  </si>
  <si>
    <t>21:0866:000276</t>
  </si>
  <si>
    <t>21:0240:000261</t>
  </si>
  <si>
    <t>21:0240:000261:0001:0001:00</t>
  </si>
  <si>
    <t>021J07:921008:20:921007:10</t>
  </si>
  <si>
    <t>21:0866:000277</t>
  </si>
  <si>
    <t>21:0240:000261:0002:0001:00</t>
  </si>
  <si>
    <t>021J07:921009:00:------:--</t>
  </si>
  <si>
    <t>21:0866:000278</t>
  </si>
  <si>
    <t>21:0240:000262</t>
  </si>
  <si>
    <t>21:0240:000262:0001:0001:00</t>
  </si>
  <si>
    <t>021J07:921010:00:------:--</t>
  </si>
  <si>
    <t>21:0866:000279</t>
  </si>
  <si>
    <t>21:0240:000263</t>
  </si>
  <si>
    <t>21:0240:000263:0001:0001:00</t>
  </si>
  <si>
    <t>581</t>
  </si>
  <si>
    <t>021J07:921011:00:------:--</t>
  </si>
  <si>
    <t>21:0866:000280</t>
  </si>
  <si>
    <t>21:0240:000264</t>
  </si>
  <si>
    <t>21:0240:000264:0001:0001:00</t>
  </si>
  <si>
    <t>021J07:921012:00:------:--</t>
  </si>
  <si>
    <t>21:0866:000281</t>
  </si>
  <si>
    <t>21:0240:000265</t>
  </si>
  <si>
    <t>21:0240:000265:0001:0001:00</t>
  </si>
  <si>
    <t>729</t>
  </si>
  <si>
    <t>021J07:921013:00:------:--</t>
  </si>
  <si>
    <t>21:0866:000282</t>
  </si>
  <si>
    <t>21:0240:000266</t>
  </si>
  <si>
    <t>21:0240:000266:0001:0001:00</t>
  </si>
  <si>
    <t>021J07:921015:00:------:--</t>
  </si>
  <si>
    <t>21:0866:000283</t>
  </si>
  <si>
    <t>21:0240:000267</t>
  </si>
  <si>
    <t>21:0240:000267:0001:0001:00</t>
  </si>
  <si>
    <t>021J07:921016:00:------:--</t>
  </si>
  <si>
    <t>21:0866:000284</t>
  </si>
  <si>
    <t>21:0240:000268</t>
  </si>
  <si>
    <t>21:0240:000268:0001:0001:00</t>
  </si>
  <si>
    <t>021J07:921017:00:------:--</t>
  </si>
  <si>
    <t>21:0866:000285</t>
  </si>
  <si>
    <t>21:0240:000269</t>
  </si>
  <si>
    <t>21:0240:000269:0001:0001:00</t>
  </si>
  <si>
    <t>021J07:921018:00:------:--</t>
  </si>
  <si>
    <t>21:0866:000286</t>
  </si>
  <si>
    <t>21:0240:000270</t>
  </si>
  <si>
    <t>21:0240:000270:0001:0001:00</t>
  </si>
  <si>
    <t>021J07:921019:00:------:--</t>
  </si>
  <si>
    <t>21:0866:000287</t>
  </si>
  <si>
    <t>21:0240:000271</t>
  </si>
  <si>
    <t>21:0240:000271:0001:0001:00</t>
  </si>
  <si>
    <t>021J07:921020:00:------:--</t>
  </si>
  <si>
    <t>21:0866:000288</t>
  </si>
  <si>
    <t>21:0240:000272</t>
  </si>
  <si>
    <t>21:0240:000272:0001:0001:00</t>
  </si>
  <si>
    <t>021J07:921022:00:------:--</t>
  </si>
  <si>
    <t>21:0866:000289</t>
  </si>
  <si>
    <t>21:0240:000273</t>
  </si>
  <si>
    <t>21:0240:000273:0001:0001:00</t>
  </si>
  <si>
    <t>2170</t>
  </si>
  <si>
    <t>021J07:921023:00:------:--</t>
  </si>
  <si>
    <t>21:0866:000290</t>
  </si>
  <si>
    <t>21:0240:000274</t>
  </si>
  <si>
    <t>21:0240:000274:0001:0001:00</t>
  </si>
  <si>
    <t>522</t>
  </si>
  <si>
    <t>021J07:921024:00:------:--</t>
  </si>
  <si>
    <t>21:0866:000291</t>
  </si>
  <si>
    <t>21:0240:000275</t>
  </si>
  <si>
    <t>21:0240:000275:0001:0001:00</t>
  </si>
  <si>
    <t>021J07:921025:00:------:--</t>
  </si>
  <si>
    <t>21:0866:000292</t>
  </si>
  <si>
    <t>21:0240:000276</t>
  </si>
  <si>
    <t>21:0240:000276:0001:0001:00</t>
  </si>
  <si>
    <t>021J07:921026:10:------:--</t>
  </si>
  <si>
    <t>21:0866:000293</t>
  </si>
  <si>
    <t>21:0240:000277</t>
  </si>
  <si>
    <t>21:0240:000277:0001:0001:00</t>
  </si>
  <si>
    <t>021J07:921027:20:921026:10</t>
  </si>
  <si>
    <t>21:0866:000294</t>
  </si>
  <si>
    <t>21:0240:000277:0002:0001:00</t>
  </si>
  <si>
    <t>021J07:921028:00:------:--</t>
  </si>
  <si>
    <t>21:0866:000295</t>
  </si>
  <si>
    <t>21:0240:000278</t>
  </si>
  <si>
    <t>21:0240:000278:0001:0001:00</t>
  </si>
  <si>
    <t>197</t>
  </si>
  <si>
    <t>021J07:921029:00:------:--</t>
  </si>
  <si>
    <t>21:0866:000296</t>
  </si>
  <si>
    <t>21:0240:000279</t>
  </si>
  <si>
    <t>21:0240:000279:0001:0001:00</t>
  </si>
  <si>
    <t>021J07:921031:00:------:--</t>
  </si>
  <si>
    <t>21:0866:000297</t>
  </si>
  <si>
    <t>21:0240:000280</t>
  </si>
  <si>
    <t>21:0240:000280:0001:0001:00</t>
  </si>
  <si>
    <t>021J07:921032:00:------:--</t>
  </si>
  <si>
    <t>21:0866:000298</t>
  </si>
  <si>
    <t>21:0240:000281</t>
  </si>
  <si>
    <t>21:0240:000281:0001:0001:00</t>
  </si>
  <si>
    <t>021J07:921033:00:------:--</t>
  </si>
  <si>
    <t>21:0866:000299</t>
  </si>
  <si>
    <t>21:0240:000282</t>
  </si>
  <si>
    <t>21:0240:000282:0001:0001:00</t>
  </si>
  <si>
    <t>6500</t>
  </si>
  <si>
    <t>021J07:921034:00:------:--</t>
  </si>
  <si>
    <t>21:0866:000300</t>
  </si>
  <si>
    <t>21:0240:000283</t>
  </si>
  <si>
    <t>21:0240:000283:0001:0001:00</t>
  </si>
  <si>
    <t>021J07:921035:00:------:--</t>
  </si>
  <si>
    <t>21:0866:000301</t>
  </si>
  <si>
    <t>21:0240:000284</t>
  </si>
  <si>
    <t>21:0240:000284:0001:0001:00</t>
  </si>
  <si>
    <t>021J07:921036:00:------:--</t>
  </si>
  <si>
    <t>21:0866:000302</t>
  </si>
  <si>
    <t>21:0240:000285</t>
  </si>
  <si>
    <t>21:0240:000285:0001:0001:00</t>
  </si>
  <si>
    <t>021J07:921037:00:------:--</t>
  </si>
  <si>
    <t>21:0866:000303</t>
  </si>
  <si>
    <t>21:0240:000286</t>
  </si>
  <si>
    <t>21:0240:000286:0001:0001:00</t>
  </si>
  <si>
    <t>021J07:921038:00:------:--</t>
  </si>
  <si>
    <t>21:0866:000304</t>
  </si>
  <si>
    <t>21:0240:000287</t>
  </si>
  <si>
    <t>21:0240:000287:0001:0001:00</t>
  </si>
  <si>
    <t>021J07:921039:00:------:--</t>
  </si>
  <si>
    <t>21:0866:000305</t>
  </si>
  <si>
    <t>21:0240:000288</t>
  </si>
  <si>
    <t>21:0240:000288:0001:0001:00</t>
  </si>
  <si>
    <t>021J07:921040:00:------:--</t>
  </si>
  <si>
    <t>21:0866:000306</t>
  </si>
  <si>
    <t>21:0240:000289</t>
  </si>
  <si>
    <t>21:0240:000289:0001:0001:00</t>
  </si>
  <si>
    <t>021J07:921042:00:------:--</t>
  </si>
  <si>
    <t>21:0866:000307</t>
  </si>
  <si>
    <t>21:0240:000290</t>
  </si>
  <si>
    <t>21:0240:000290:0001:0001:00</t>
  </si>
  <si>
    <t>021J07:921043:00:------:--</t>
  </si>
  <si>
    <t>21:0866:000308</t>
  </si>
  <si>
    <t>21:0240:000291</t>
  </si>
  <si>
    <t>21:0240:000291:0001:0001:00</t>
  </si>
  <si>
    <t>021J07:921044:00:------:--</t>
  </si>
  <si>
    <t>21:0866:000309</t>
  </si>
  <si>
    <t>21:0240:000292</t>
  </si>
  <si>
    <t>21:0240:000292:0001:0001:00</t>
  </si>
  <si>
    <t>021J07:921045:00:------:--</t>
  </si>
  <si>
    <t>21:0866:000310</t>
  </si>
  <si>
    <t>21:0240:000293</t>
  </si>
  <si>
    <t>21:0240:000293:0001:0001:00</t>
  </si>
  <si>
    <t>021J07:921046:00:------:--</t>
  </si>
  <si>
    <t>21:0866:000311</t>
  </si>
  <si>
    <t>21:0240:000294</t>
  </si>
  <si>
    <t>21:0240:000294:0001:0001:00</t>
  </si>
  <si>
    <t>021J07:921047:00:------:--</t>
  </si>
  <si>
    <t>21:0866:000312</t>
  </si>
  <si>
    <t>21:0240:000295</t>
  </si>
  <si>
    <t>21:0240:000295:0001:0001:00</t>
  </si>
  <si>
    <t>42.2</t>
  </si>
  <si>
    <t>021J07:921048:00:------:--</t>
  </si>
  <si>
    <t>21:0866:000313</t>
  </si>
  <si>
    <t>21:0240:000296</t>
  </si>
  <si>
    <t>21:0240:000296:0001:0001:00</t>
  </si>
  <si>
    <t>021J07:921050:00:------:--</t>
  </si>
  <si>
    <t>21:0866:000314</t>
  </si>
  <si>
    <t>21:0240:000297</t>
  </si>
  <si>
    <t>21:0240:000297:0001:0001:00</t>
  </si>
  <si>
    <t>021J07:921051:10:------:--</t>
  </si>
  <si>
    <t>21:0866:000315</t>
  </si>
  <si>
    <t>21:0240:000298</t>
  </si>
  <si>
    <t>21:0240:000298:0001:0001:00</t>
  </si>
  <si>
    <t>021J07:921052:20:921051:10</t>
  </si>
  <si>
    <t>21:0866:000316</t>
  </si>
  <si>
    <t>21:0240:000298:0002:0001:00</t>
  </si>
  <si>
    <t>021J07:921053:00:------:--</t>
  </si>
  <si>
    <t>21:0866:000317</t>
  </si>
  <si>
    <t>21:0240:000299</t>
  </si>
  <si>
    <t>21:0240:000299:0001:0001:00</t>
  </si>
  <si>
    <t>405</t>
  </si>
  <si>
    <t>021J07:921054:00:------:--</t>
  </si>
  <si>
    <t>21:0866:000318</t>
  </si>
  <si>
    <t>21:0240:000300</t>
  </si>
  <si>
    <t>21:0240:000300:0001:0001:00</t>
  </si>
  <si>
    <t>021J07:921055:00:------:--</t>
  </si>
  <si>
    <t>21:0866:000319</t>
  </si>
  <si>
    <t>21:0240:000301</t>
  </si>
  <si>
    <t>21:0240:000301:0001:0001:00</t>
  </si>
  <si>
    <t>021J07:921056:00:------:--</t>
  </si>
  <si>
    <t>21:0866:000320</t>
  </si>
  <si>
    <t>21:0240:000302</t>
  </si>
  <si>
    <t>21:0240:000302:0001:0001:00</t>
  </si>
  <si>
    <t>021J07:921057:00:------:--</t>
  </si>
  <si>
    <t>21:0866:000321</t>
  </si>
  <si>
    <t>21:0240:000303</t>
  </si>
  <si>
    <t>21:0240:000303:0001:0001:00</t>
  </si>
  <si>
    <t>021J07:921058:00:------:--</t>
  </si>
  <si>
    <t>21:0866:000322</t>
  </si>
  <si>
    <t>21:0240:000304</t>
  </si>
  <si>
    <t>21:0240:000304:0001:0001:00</t>
  </si>
  <si>
    <t>409</t>
  </si>
  <si>
    <t>021J07:921059:00:------:--</t>
  </si>
  <si>
    <t>21:0866:000323</t>
  </si>
  <si>
    <t>21:0240:000305</t>
  </si>
  <si>
    <t>21:0240:000305:0001:0001:00</t>
  </si>
  <si>
    <t>021J07:921060:00:------:--</t>
  </si>
  <si>
    <t>21:0866:000324</t>
  </si>
  <si>
    <t>21:0240:000306</t>
  </si>
  <si>
    <t>21:0240:000306:0001:0001:00</t>
  </si>
  <si>
    <t>708</t>
  </si>
  <si>
    <t>021J07:921062:00:------:--</t>
  </si>
  <si>
    <t>21:0866:000325</t>
  </si>
  <si>
    <t>21:0240:000307</t>
  </si>
  <si>
    <t>21:0240:000307:0001:0001:00</t>
  </si>
  <si>
    <t>021J07:921063:00:------:--</t>
  </si>
  <si>
    <t>21:0866:000326</t>
  </si>
  <si>
    <t>21:0240:000308</t>
  </si>
  <si>
    <t>21:0240:000308:0001:0001:00</t>
  </si>
  <si>
    <t>021J07:921065:00:------:--</t>
  </si>
  <si>
    <t>21:0866:000327</t>
  </si>
  <si>
    <t>21:0240:000309</t>
  </si>
  <si>
    <t>21:0240:000309:0001:0001:00</t>
  </si>
  <si>
    <t>021J07:921066:00:------:--</t>
  </si>
  <si>
    <t>21:0866:000328</t>
  </si>
  <si>
    <t>21:0240:000310</t>
  </si>
  <si>
    <t>21:0240:000310:0001:0001:00</t>
  </si>
  <si>
    <t>2370</t>
  </si>
  <si>
    <t>021J07:921067:00:------:--</t>
  </si>
  <si>
    <t>21:0866:000329</t>
  </si>
  <si>
    <t>21:0240:000311</t>
  </si>
  <si>
    <t>21:0240:000311:0001:0001:00</t>
  </si>
  <si>
    <t>4290</t>
  </si>
  <si>
    <t>021J07:921068:00:------:--</t>
  </si>
  <si>
    <t>21:0866:000330</t>
  </si>
  <si>
    <t>21:0240:000312</t>
  </si>
  <si>
    <t>21:0240:000312:0001:0001:00</t>
  </si>
  <si>
    <t>021J07:921069:00:------:--</t>
  </si>
  <si>
    <t>21:0866:000331</t>
  </si>
  <si>
    <t>21:0240:000313</t>
  </si>
  <si>
    <t>21:0240:000313:0001:0001:00</t>
  </si>
  <si>
    <t>021J07:921070:00:------:--</t>
  </si>
  <si>
    <t>21:0866:000332</t>
  </si>
  <si>
    <t>21:0240:000314</t>
  </si>
  <si>
    <t>21:0240:000314:0001:0001:00</t>
  </si>
  <si>
    <t>7258</t>
  </si>
  <si>
    <t>021J07:921071:10:------:--</t>
  </si>
  <si>
    <t>21:0866:000333</t>
  </si>
  <si>
    <t>21:0240:000315</t>
  </si>
  <si>
    <t>21:0240:000315:0001:0001:00</t>
  </si>
  <si>
    <t>021J07:921072:20:921071:10</t>
  </si>
  <si>
    <t>21:0866:000334</t>
  </si>
  <si>
    <t>21:0240:000315:0002:0001:00</t>
  </si>
  <si>
    <t>021J07:921073:00:------:--</t>
  </si>
  <si>
    <t>21:0866:000335</t>
  </si>
  <si>
    <t>21:0240:000316</t>
  </si>
  <si>
    <t>21:0240:000316:0001:0001:00</t>
  </si>
  <si>
    <t>021J07:921074:00:------:--</t>
  </si>
  <si>
    <t>21:0866:000336</t>
  </si>
  <si>
    <t>21:0240:000317</t>
  </si>
  <si>
    <t>21:0240:000317:0001:0001:00</t>
  </si>
  <si>
    <t>021J07:921075:00:------:--</t>
  </si>
  <si>
    <t>21:0866:000337</t>
  </si>
  <si>
    <t>21:0240:000318</t>
  </si>
  <si>
    <t>21:0240:000318:0001:0001:00</t>
  </si>
  <si>
    <t>021J07:921076:00:------:--</t>
  </si>
  <si>
    <t>21:0866:000338</t>
  </si>
  <si>
    <t>21:0240:000319</t>
  </si>
  <si>
    <t>21:0240:000319:0001:0001:00</t>
  </si>
  <si>
    <t>021J07:921077:00:------:--</t>
  </si>
  <si>
    <t>21:0866:000339</t>
  </si>
  <si>
    <t>21:0240:000320</t>
  </si>
  <si>
    <t>21:0240:000320:0001:0001:00</t>
  </si>
  <si>
    <t>021J07:921078:00:------:--</t>
  </si>
  <si>
    <t>21:0866:000340</t>
  </si>
  <si>
    <t>21:0240:000321</t>
  </si>
  <si>
    <t>21:0240:000321:0001:0001:00</t>
  </si>
  <si>
    <t>021J07:921079:00:------:--</t>
  </si>
  <si>
    <t>21:0866:000341</t>
  </si>
  <si>
    <t>21:0240:000322</t>
  </si>
  <si>
    <t>21:0240:000322:0001:0001:00</t>
  </si>
  <si>
    <t>021J07:921080:00:------:--</t>
  </si>
  <si>
    <t>21:0866:000342</t>
  </si>
  <si>
    <t>21:0240:000323</t>
  </si>
  <si>
    <t>21:0240:000323:0001:0001:00</t>
  </si>
  <si>
    <t>021J07:921082:00:------:--</t>
  </si>
  <si>
    <t>21:0866:000343</t>
  </si>
  <si>
    <t>21:0240:000324</t>
  </si>
  <si>
    <t>21:0240:000324:0001:0001:00</t>
  </si>
  <si>
    <t>021J07:921083:00:------:--</t>
  </si>
  <si>
    <t>21:0866:000344</t>
  </si>
  <si>
    <t>21:0240:000325</t>
  </si>
  <si>
    <t>21:0240:000325:0001:0001:00</t>
  </si>
  <si>
    <t>021J07:921084:00:------:--</t>
  </si>
  <si>
    <t>21:0866:000345</t>
  </si>
  <si>
    <t>21:0240:000326</t>
  </si>
  <si>
    <t>21:0240:000326:0001:0001:00</t>
  </si>
  <si>
    <t>021J07:921085:00:------:--</t>
  </si>
  <si>
    <t>21:0866:000346</t>
  </si>
  <si>
    <t>21:0240:000327</t>
  </si>
  <si>
    <t>21:0240:000327:0001:0001:00</t>
  </si>
  <si>
    <t>339</t>
  </si>
  <si>
    <t>021J07:921086:00:------:--</t>
  </si>
  <si>
    <t>21:0866:000347</t>
  </si>
  <si>
    <t>21:0240:000328</t>
  </si>
  <si>
    <t>21:0240:000328:0001:0001:00</t>
  </si>
  <si>
    <t>021J07:921087:00:------:--</t>
  </si>
  <si>
    <t>21:0866:000348</t>
  </si>
  <si>
    <t>21:0240:000329</t>
  </si>
  <si>
    <t>21:0240:000329:0001:0001:00</t>
  </si>
  <si>
    <t>021J07:921088:00:------:--</t>
  </si>
  <si>
    <t>21:0866:000349</t>
  </si>
  <si>
    <t>21:0240:000330</t>
  </si>
  <si>
    <t>21:0240:000330:0001:0001:00</t>
  </si>
  <si>
    <t>021J07:921089:00:------:--</t>
  </si>
  <si>
    <t>21:0866:000350</t>
  </si>
  <si>
    <t>21:0240:000331</t>
  </si>
  <si>
    <t>21:0240:000331:0001:0001:00</t>
  </si>
  <si>
    <t>2680</t>
  </si>
  <si>
    <t>021J07:921090:00:------:--</t>
  </si>
  <si>
    <t>21:0866:000351</t>
  </si>
  <si>
    <t>21:0240:000332</t>
  </si>
  <si>
    <t>21:0240:000332:0001:0001:00</t>
  </si>
  <si>
    <t>021J07:921092:00:------:--</t>
  </si>
  <si>
    <t>21:0866:000352</t>
  </si>
  <si>
    <t>21:0240:000333</t>
  </si>
  <si>
    <t>21:0240:000333:0001:0001:00</t>
  </si>
  <si>
    <t>021J07:921093:00:------:--</t>
  </si>
  <si>
    <t>21:0866:000353</t>
  </si>
  <si>
    <t>21:0240:000334</t>
  </si>
  <si>
    <t>21:0240:000334:0001:0001:00</t>
  </si>
  <si>
    <t>021J07:921094:00:------:--</t>
  </si>
  <si>
    <t>21:0866:000354</t>
  </si>
  <si>
    <t>21:0240:000335</t>
  </si>
  <si>
    <t>21:0240:000335:0001:0001:00</t>
  </si>
  <si>
    <t>021J07:921095:10:------:--</t>
  </si>
  <si>
    <t>21:0866:000355</t>
  </si>
  <si>
    <t>21:0240:000336</t>
  </si>
  <si>
    <t>21:0240:000336:0001:0001:00</t>
  </si>
  <si>
    <t>691</t>
  </si>
  <si>
    <t>021J07:921096:20:921095:10</t>
  </si>
  <si>
    <t>21:0866:000356</t>
  </si>
  <si>
    <t>21:0240:000336:0002:0001:00</t>
  </si>
  <si>
    <t>021J07:921097:00:------:--</t>
  </si>
  <si>
    <t>21:0866:000357</t>
  </si>
  <si>
    <t>21:0240:000337</t>
  </si>
  <si>
    <t>21:0240:000337:0001:0001:00</t>
  </si>
  <si>
    <t>021J07:921098:00:------:--</t>
  </si>
  <si>
    <t>21:0866:000358</t>
  </si>
  <si>
    <t>21:0240:000338</t>
  </si>
  <si>
    <t>21:0240:000338:0001:0001:00</t>
  </si>
  <si>
    <t>021J07:921099:00:------:--</t>
  </si>
  <si>
    <t>21:0866:000359</t>
  </si>
  <si>
    <t>21:0240:000339</t>
  </si>
  <si>
    <t>21:0240:000339:0001:0001:00</t>
  </si>
  <si>
    <t>021J07:921100:00:------:--</t>
  </si>
  <si>
    <t>21:0866:000360</t>
  </si>
  <si>
    <t>21:0240:000340</t>
  </si>
  <si>
    <t>21:0240:000340:0001:0001:00</t>
  </si>
  <si>
    <t>2720</t>
  </si>
  <si>
    <t>021J07:921102:00:------:--</t>
  </si>
  <si>
    <t>21:0866:000361</t>
  </si>
  <si>
    <t>21:0240:000341</t>
  </si>
  <si>
    <t>21:0240:000341:0001:0001:00</t>
  </si>
  <si>
    <t>021J07:921103:10:------:--</t>
  </si>
  <si>
    <t>21:0866:000362</t>
  </si>
  <si>
    <t>21:0240:000342</t>
  </si>
  <si>
    <t>21:0240:000342:0001:0001:00</t>
  </si>
  <si>
    <t>021J07:921104:20:921103:10</t>
  </si>
  <si>
    <t>21:0866:000363</t>
  </si>
  <si>
    <t>21:0240:000342:0002:0001:00</t>
  </si>
  <si>
    <t>021J07:921105:00:------:--</t>
  </si>
  <si>
    <t>21:0866:000364</t>
  </si>
  <si>
    <t>21:0240:000343</t>
  </si>
  <si>
    <t>21:0240:000343:0001:0001:00</t>
  </si>
  <si>
    <t>021J07:921106:00:------:--</t>
  </si>
  <si>
    <t>21:0866:000365</t>
  </si>
  <si>
    <t>21:0240:000344</t>
  </si>
  <si>
    <t>21:0240:000344:0001:0001:00</t>
  </si>
  <si>
    <t>021J07:921108:00:------:--</t>
  </si>
  <si>
    <t>21:0866:000366</t>
  </si>
  <si>
    <t>21:0240:000345</t>
  </si>
  <si>
    <t>21:0240:000345:0001:0001:00</t>
  </si>
  <si>
    <t>4720</t>
  </si>
  <si>
    <t>021J07:921109:00:------:--</t>
  </si>
  <si>
    <t>21:0866:000367</t>
  </si>
  <si>
    <t>21:0240:000346</t>
  </si>
  <si>
    <t>21:0240:000346:0001:0001:00</t>
  </si>
  <si>
    <t>021J07:921110:00:------:--</t>
  </si>
  <si>
    <t>21:0866:000368</t>
  </si>
  <si>
    <t>21:0240:000347</t>
  </si>
  <si>
    <t>21:0240:000347:0001:0001:00</t>
  </si>
  <si>
    <t>021J07:921111:00:------:--</t>
  </si>
  <si>
    <t>21:0866:000369</t>
  </si>
  <si>
    <t>21:0240:000348</t>
  </si>
  <si>
    <t>21:0240:000348:0001:0001:00</t>
  </si>
  <si>
    <t>021J07:921112:00:------:--</t>
  </si>
  <si>
    <t>21:0866:000370</t>
  </si>
  <si>
    <t>21:0240:000349</t>
  </si>
  <si>
    <t>21:0240:000349:0001:0001:00</t>
  </si>
  <si>
    <t>4370</t>
  </si>
  <si>
    <t>021J07:921113:00:------:--</t>
  </si>
  <si>
    <t>21:0866:000371</t>
  </si>
  <si>
    <t>21:0240:000350</t>
  </si>
  <si>
    <t>21:0240:000350:0001:0001:00</t>
  </si>
  <si>
    <t>021J07:921114:00:------:--</t>
  </si>
  <si>
    <t>21:0866:000372</t>
  </si>
  <si>
    <t>21:0240:000351</t>
  </si>
  <si>
    <t>21:0240:000351:0001:0001:00</t>
  </si>
  <si>
    <t>2110</t>
  </si>
  <si>
    <t>021J07:921115:00:------:--</t>
  </si>
  <si>
    <t>21:0866:000373</t>
  </si>
  <si>
    <t>21:0240:000352</t>
  </si>
  <si>
    <t>21:0240:000352:0001:0001:00</t>
  </si>
  <si>
    <t>24.4</t>
  </si>
  <si>
    <t>021J07:921116:00:------:--</t>
  </si>
  <si>
    <t>21:0866:000374</t>
  </si>
  <si>
    <t>21:0240:000353</t>
  </si>
  <si>
    <t>21:0240:000353:0001:0001:00</t>
  </si>
  <si>
    <t>021J07:921117:00:------:--</t>
  </si>
  <si>
    <t>21:0866:000375</t>
  </si>
  <si>
    <t>21:0240:000354</t>
  </si>
  <si>
    <t>21:0240:000354:0001:0001:00</t>
  </si>
  <si>
    <t>021J07:921118:00:------:--</t>
  </si>
  <si>
    <t>21:0866:000376</t>
  </si>
  <si>
    <t>21:0240:000355</t>
  </si>
  <si>
    <t>21:0240:000355:0001:0001:00</t>
  </si>
  <si>
    <t>021J07:921119:00:------:--</t>
  </si>
  <si>
    <t>21:0866:000377</t>
  </si>
  <si>
    <t>21:0240:000356</t>
  </si>
  <si>
    <t>21:0240:000356:0001:0001:00</t>
  </si>
  <si>
    <t>021J07:921120:00:------:--</t>
  </si>
  <si>
    <t>21:0866:000378</t>
  </si>
  <si>
    <t>21:0240:000357</t>
  </si>
  <si>
    <t>21:0240:000357:0001:0001:00</t>
  </si>
  <si>
    <t>021J07:921122:00:------:--</t>
  </si>
  <si>
    <t>21:0866:000379</t>
  </si>
  <si>
    <t>21:0240:000358</t>
  </si>
  <si>
    <t>21:0240:000358:0001:0001:00</t>
  </si>
  <si>
    <t>021J07:921123:10:------:--</t>
  </si>
  <si>
    <t>21:0866:000380</t>
  </si>
  <si>
    <t>21:0240:000359</t>
  </si>
  <si>
    <t>21:0240:000359:0001:0001:00</t>
  </si>
  <si>
    <t>021J07:921124:20:921123:10</t>
  </si>
  <si>
    <t>21:0866:000381</t>
  </si>
  <si>
    <t>21:0240:000359:0002:0001:00</t>
  </si>
  <si>
    <t>5170</t>
  </si>
  <si>
    <t>021J07:921125:00:------:--</t>
  </si>
  <si>
    <t>21:0866:000382</t>
  </si>
  <si>
    <t>21:0240:000360</t>
  </si>
  <si>
    <t>21:0240:000360:0001:0001:00</t>
  </si>
  <si>
    <t>021J07:921126:00:------:--</t>
  </si>
  <si>
    <t>21:0866:000383</t>
  </si>
  <si>
    <t>21:0240:000361</t>
  </si>
  <si>
    <t>21:0240:000361:0001:0001:00</t>
  </si>
  <si>
    <t>021J07:921128:00:------:--</t>
  </si>
  <si>
    <t>21:0866:000384</t>
  </si>
  <si>
    <t>21:0240:000362</t>
  </si>
  <si>
    <t>21:0240:000362:0001:0001:00</t>
  </si>
  <si>
    <t>021J07:921129:00:------:--</t>
  </si>
  <si>
    <t>21:0866:000385</t>
  </si>
  <si>
    <t>21:0240:000363</t>
  </si>
  <si>
    <t>21:0240:000363:0001:0001:00</t>
  </si>
  <si>
    <t>021J07:921130:00:------:--</t>
  </si>
  <si>
    <t>21:0866:000386</t>
  </si>
  <si>
    <t>21:0240:000364</t>
  </si>
  <si>
    <t>21:0240:000364:0001:0001:00</t>
  </si>
  <si>
    <t>021J07:921131:00:------:--</t>
  </si>
  <si>
    <t>21:0866:000387</t>
  </si>
  <si>
    <t>21:0240:000365</t>
  </si>
  <si>
    <t>21:0240:000365:0001:0001:00</t>
  </si>
  <si>
    <t>629</t>
  </si>
  <si>
    <t>021J07:921132:00:------:--</t>
  </si>
  <si>
    <t>21:0866:000388</t>
  </si>
  <si>
    <t>21:0240:000366</t>
  </si>
  <si>
    <t>21:0240:000366:0001:0001:00</t>
  </si>
  <si>
    <t>021J07:921133:00:------:--</t>
  </si>
  <si>
    <t>21:0866:000389</t>
  </si>
  <si>
    <t>21:0240:000367</t>
  </si>
  <si>
    <t>21:0240:000367:0001:0001:00</t>
  </si>
  <si>
    <t>4700</t>
  </si>
  <si>
    <t>021J07:921134:00:------:--</t>
  </si>
  <si>
    <t>21:0866:000390</t>
  </si>
  <si>
    <t>21:0240:000368</t>
  </si>
  <si>
    <t>21:0240:000368:0001:0001:00</t>
  </si>
  <si>
    <t>021J07:921135:00:------:--</t>
  </si>
  <si>
    <t>21:0866:000391</t>
  </si>
  <si>
    <t>21:0240:000369</t>
  </si>
  <si>
    <t>21:0240:000369:0001:0001:00</t>
  </si>
  <si>
    <t>021J07:921136:00:------:--</t>
  </si>
  <si>
    <t>21:0866:000392</t>
  </si>
  <si>
    <t>21:0240:000370</t>
  </si>
  <si>
    <t>21:0240:000370:0001:0001:00</t>
  </si>
  <si>
    <t>021J07:921137:00:------:--</t>
  </si>
  <si>
    <t>21:0866:000393</t>
  </si>
  <si>
    <t>21:0240:000371</t>
  </si>
  <si>
    <t>21:0240:000371:0001:0001:00</t>
  </si>
  <si>
    <t>021J07:921138:00:------:--</t>
  </si>
  <si>
    <t>21:0866:000394</t>
  </si>
  <si>
    <t>21:0240:000372</t>
  </si>
  <si>
    <t>21:0240:000372:0001:0001:00</t>
  </si>
  <si>
    <t>021J07:921139:00:------:--</t>
  </si>
  <si>
    <t>21:0866:000395</t>
  </si>
  <si>
    <t>21:0240:000373</t>
  </si>
  <si>
    <t>21:0240:000373:0001:0001:00</t>
  </si>
  <si>
    <t>021J07:921140:00:------:--</t>
  </si>
  <si>
    <t>21:0866:000396</t>
  </si>
  <si>
    <t>21:0240:000374</t>
  </si>
  <si>
    <t>21:0240:000374:0001:0001:00</t>
  </si>
  <si>
    <t>021J07:921142:00:------:--</t>
  </si>
  <si>
    <t>21:0866:000397</t>
  </si>
  <si>
    <t>21:0240:000375</t>
  </si>
  <si>
    <t>21:0240:000375:0001:0001:00</t>
  </si>
  <si>
    <t>021J07:921143:00:------:--</t>
  </si>
  <si>
    <t>21:0866:000398</t>
  </si>
  <si>
    <t>21:0240:000376</t>
  </si>
  <si>
    <t>21:0240:000376:0001:0001:00</t>
  </si>
  <si>
    <t>021J07:921144:00:------:--</t>
  </si>
  <si>
    <t>21:0866:000399</t>
  </si>
  <si>
    <t>21:0240:000377</t>
  </si>
  <si>
    <t>21:0240:000377:0001:0001:00</t>
  </si>
  <si>
    <t>021J07:921145:00:------:--</t>
  </si>
  <si>
    <t>21:0866:000400</t>
  </si>
  <si>
    <t>21:0240:000378</t>
  </si>
  <si>
    <t>21:0240:000378:0001:0001:00</t>
  </si>
  <si>
    <t>021J07:921146:10:------:--</t>
  </si>
  <si>
    <t>21:0866:000401</t>
  </si>
  <si>
    <t>21:0240:000379</t>
  </si>
  <si>
    <t>21:0240:000379:0001:0001:00</t>
  </si>
  <si>
    <t>021J07:921147:20:921146:10</t>
  </si>
  <si>
    <t>21:0866:000402</t>
  </si>
  <si>
    <t>21:0240:000379:0002:0001:00</t>
  </si>
  <si>
    <t>488</t>
  </si>
  <si>
    <t>021J07:921148:00:------:--</t>
  </si>
  <si>
    <t>21:0866:000403</t>
  </si>
  <si>
    <t>21:0240:000380</t>
  </si>
  <si>
    <t>21:0240:000380:0001:0001:00</t>
  </si>
  <si>
    <t>021J07:921149:00:------:--</t>
  </si>
  <si>
    <t>21:0866:000404</t>
  </si>
  <si>
    <t>21:0240:000381</t>
  </si>
  <si>
    <t>21:0240:000381:0001:0001:00</t>
  </si>
  <si>
    <t>021J07:921150:00:------:--</t>
  </si>
  <si>
    <t>21:0866:000405</t>
  </si>
  <si>
    <t>21:0240:000382</t>
  </si>
  <si>
    <t>21:0240:000382:0001:0001:00</t>
  </si>
  <si>
    <t>2430</t>
  </si>
  <si>
    <t>021J07:921151:00:------:--</t>
  </si>
  <si>
    <t>21:0866:000406</t>
  </si>
  <si>
    <t>21:0240:000383</t>
  </si>
  <si>
    <t>21:0240:000383:0001:0001:00</t>
  </si>
  <si>
    <t>021J07:921153:00:------:--</t>
  </si>
  <si>
    <t>21:0866:000407</t>
  </si>
  <si>
    <t>21:0240:000384</t>
  </si>
  <si>
    <t>21:0240:000384:0001:0001:00</t>
  </si>
  <si>
    <t>021J07:921154:00:------:--</t>
  </si>
  <si>
    <t>21:0866:000408</t>
  </si>
  <si>
    <t>21:0240:000385</t>
  </si>
  <si>
    <t>21:0240:000385:0001:0001:00</t>
  </si>
  <si>
    <t>021J07:921155:00:------:--</t>
  </si>
  <si>
    <t>21:0866:000409</t>
  </si>
  <si>
    <t>21:0240:000386</t>
  </si>
  <si>
    <t>21:0240:000386:0001:0001:00</t>
  </si>
  <si>
    <t>021J07:921156:00:------:--</t>
  </si>
  <si>
    <t>21:0866:000410</t>
  </si>
  <si>
    <t>21:0240:000387</t>
  </si>
  <si>
    <t>21:0240:000387:0001:0001:00</t>
  </si>
  <si>
    <t>021J07:921157:00:------:--</t>
  </si>
  <si>
    <t>21:0866:000411</t>
  </si>
  <si>
    <t>21:0240:000388</t>
  </si>
  <si>
    <t>21:0240:000388:0001:0001:00</t>
  </si>
  <si>
    <t>021J07:921158:00:------:--</t>
  </si>
  <si>
    <t>21:0866:000412</t>
  </si>
  <si>
    <t>21:0240:000389</t>
  </si>
  <si>
    <t>21:0240:000389:0001:0001:00</t>
  </si>
  <si>
    <t>021J07:921159:00:------:--</t>
  </si>
  <si>
    <t>21:0866:000413</t>
  </si>
  <si>
    <t>21:0240:000390</t>
  </si>
  <si>
    <t>21:0240:000390:0001:0001:00</t>
  </si>
  <si>
    <t>021J07:921160:00:------:--</t>
  </si>
  <si>
    <t>21:0866:000414</t>
  </si>
  <si>
    <t>21:0240:000391</t>
  </si>
  <si>
    <t>21:0240:000391:0001:0001:00</t>
  </si>
  <si>
    <t>021J07:921162:10:------:--</t>
  </si>
  <si>
    <t>21:0866:000415</t>
  </si>
  <si>
    <t>21:0240:000392</t>
  </si>
  <si>
    <t>21:0240:000392:0001:0001:00</t>
  </si>
  <si>
    <t>021J07:921163:20:921162:10</t>
  </si>
  <si>
    <t>21:0866:000416</t>
  </si>
  <si>
    <t>21:0240:000392:0002:0001:00</t>
  </si>
  <si>
    <t>021J07:921164:00:------:--</t>
  </si>
  <si>
    <t>21:0866:000417</t>
  </si>
  <si>
    <t>21:0240:000393</t>
  </si>
  <si>
    <t>21:0240:000393:0001:0001:00</t>
  </si>
  <si>
    <t>021J07:921165:00:------:--</t>
  </si>
  <si>
    <t>21:0866:000418</t>
  </si>
  <si>
    <t>21:0240:000394</t>
  </si>
  <si>
    <t>21:0240:000394:0001:0001:00</t>
  </si>
  <si>
    <t>021J07:921166:00:------:--</t>
  </si>
  <si>
    <t>21:0866:000419</t>
  </si>
  <si>
    <t>21:0240:000395</t>
  </si>
  <si>
    <t>21:0240:000395:0001:0001:00</t>
  </si>
  <si>
    <t>021J07:921167:00:------:--</t>
  </si>
  <si>
    <t>21:0866:000420</t>
  </si>
  <si>
    <t>21:0240:000396</t>
  </si>
  <si>
    <t>21:0240:000396:0001:0001:00</t>
  </si>
  <si>
    <t>021J07:921168:00:------:--</t>
  </si>
  <si>
    <t>21:0866:000421</t>
  </si>
  <si>
    <t>21:0240:000397</t>
  </si>
  <si>
    <t>21:0240:000397:0001:0001:00</t>
  </si>
  <si>
    <t>021J07:921169:00:------:--</t>
  </si>
  <si>
    <t>21:0866:000422</t>
  </si>
  <si>
    <t>21:0240:000398</t>
  </si>
  <si>
    <t>21:0240:000398:0001:0001:00</t>
  </si>
  <si>
    <t>021J07:921171:00:------:--</t>
  </si>
  <si>
    <t>21:0866:000423</t>
  </si>
  <si>
    <t>21:0240:000399</t>
  </si>
  <si>
    <t>21:0240:000399:0001:0001:00</t>
  </si>
  <si>
    <t>021J07:921172:00:------:--</t>
  </si>
  <si>
    <t>21:0866:000424</t>
  </si>
  <si>
    <t>21:0240:000400</t>
  </si>
  <si>
    <t>21:0240:000400:0001:0001:00</t>
  </si>
  <si>
    <t>021J07:921173:00:------:--</t>
  </si>
  <si>
    <t>21:0866:000425</t>
  </si>
  <si>
    <t>21:0240:000401</t>
  </si>
  <si>
    <t>21:0240:000401:0001:0001:00</t>
  </si>
  <si>
    <t>021J07:921174:00:------:--</t>
  </si>
  <si>
    <t>21:0866:000426</t>
  </si>
  <si>
    <t>21:0240:000402</t>
  </si>
  <si>
    <t>21:0240:000402:0001:0001:00</t>
  </si>
  <si>
    <t>775</t>
  </si>
  <si>
    <t>021J07:921175:00:------:--</t>
  </si>
  <si>
    <t>21:0866:000427</t>
  </si>
  <si>
    <t>21:0240:000403</t>
  </si>
  <si>
    <t>21:0240:000403:0001:0001:00</t>
  </si>
  <si>
    <t>7580</t>
  </si>
  <si>
    <t>021J07:921176:00:------:--</t>
  </si>
  <si>
    <t>21:0866:000428</t>
  </si>
  <si>
    <t>21:0240:000404</t>
  </si>
  <si>
    <t>21:0240:000404:0001:0001:00</t>
  </si>
  <si>
    <t>021J07:921177:00:------:--</t>
  </si>
  <si>
    <t>21:0866:000429</t>
  </si>
  <si>
    <t>21:0240:000405</t>
  </si>
  <si>
    <t>21:0240:000405:0001:0001:00</t>
  </si>
  <si>
    <t>3420</t>
  </si>
  <si>
    <t>021J07:921178:00:------:--</t>
  </si>
  <si>
    <t>21:0866:000430</t>
  </si>
  <si>
    <t>21:0240:000406</t>
  </si>
  <si>
    <t>21:0240:000406:0001:0001:00</t>
  </si>
  <si>
    <t>021J07:921179:00:------:--</t>
  </si>
  <si>
    <t>21:0866:000431</t>
  </si>
  <si>
    <t>21:0240:000407</t>
  </si>
  <si>
    <t>21:0240:000407:0001:0001:00</t>
  </si>
  <si>
    <t>021J07:921180:00:------:--</t>
  </si>
  <si>
    <t>21:0866:000432</t>
  </si>
  <si>
    <t>21:0240:000408</t>
  </si>
  <si>
    <t>21:0240:000408:0001:0001:00</t>
  </si>
  <si>
    <t>021J07:921182:00:------:--</t>
  </si>
  <si>
    <t>21:0866:000433</t>
  </si>
  <si>
    <t>21:0240:000409</t>
  </si>
  <si>
    <t>21:0240:000409:0001:0001:00</t>
  </si>
  <si>
    <t>021J07:921183:00:------:--</t>
  </si>
  <si>
    <t>21:0866:000434</t>
  </si>
  <si>
    <t>21:0240:000410</t>
  </si>
  <si>
    <t>21:0240:000410:0001:0001:00</t>
  </si>
  <si>
    <t>154</t>
  </si>
  <si>
    <t>3930</t>
  </si>
  <si>
    <t>021J07:921184:00:------:--</t>
  </si>
  <si>
    <t>21:0866:000435</t>
  </si>
  <si>
    <t>21:0240:000411</t>
  </si>
  <si>
    <t>21:0240:000411:0001:0001:00</t>
  </si>
  <si>
    <t>021J07:921185:00:------:--</t>
  </si>
  <si>
    <t>21:0866:000436</t>
  </si>
  <si>
    <t>21:0240:000412</t>
  </si>
  <si>
    <t>21:0240:000412:0001:0001:00</t>
  </si>
  <si>
    <t>021J07:921186:10:------:--</t>
  </si>
  <si>
    <t>21:0866:000437</t>
  </si>
  <si>
    <t>21:0240:000413</t>
  </si>
  <si>
    <t>21:0240:000413:0001:0001:00</t>
  </si>
  <si>
    <t>021J07:921187:20:921186:10</t>
  </si>
  <si>
    <t>21:0866:000438</t>
  </si>
  <si>
    <t>21:0240:000413:0002:0001:00</t>
  </si>
  <si>
    <t>021J07:921188:00:------:--</t>
  </si>
  <si>
    <t>21:0866:000439</t>
  </si>
  <si>
    <t>21:0240:000414</t>
  </si>
  <si>
    <t>21:0240:000414:0001:0001:00</t>
  </si>
  <si>
    <t>021J07:921189:00:------:--</t>
  </si>
  <si>
    <t>21:0866:000440</t>
  </si>
  <si>
    <t>21:0240:000415</t>
  </si>
  <si>
    <t>21:0240:000415:0001:0001:00</t>
  </si>
  <si>
    <t>021J07:921190:00:------:--</t>
  </si>
  <si>
    <t>21:0866:000441</t>
  </si>
  <si>
    <t>21:0240:000416</t>
  </si>
  <si>
    <t>21:0240:000416:0001:0001:00</t>
  </si>
  <si>
    <t>021J07:921191:00:------:--</t>
  </si>
  <si>
    <t>21:0866:000442</t>
  </si>
  <si>
    <t>21:0240:000417</t>
  </si>
  <si>
    <t>21:0240:000417:0001:0001:00</t>
  </si>
  <si>
    <t>021J07:921192:00:------:--</t>
  </si>
  <si>
    <t>21:0866:000443</t>
  </si>
  <si>
    <t>21:0240:000418</t>
  </si>
  <si>
    <t>21:0240:000418:0001:0001:00</t>
  </si>
  <si>
    <t>021J07:921193:00:------:--</t>
  </si>
  <si>
    <t>21:0866:000444</t>
  </si>
  <si>
    <t>21:0240:000419</t>
  </si>
  <si>
    <t>21:0240:000419:0001:0001:00</t>
  </si>
  <si>
    <t>021J07:921194:00:------:--</t>
  </si>
  <si>
    <t>21:0866:000445</t>
  </si>
  <si>
    <t>21:0240:000420</t>
  </si>
  <si>
    <t>21:0240:000420:0001:0001:00</t>
  </si>
  <si>
    <t>2540</t>
  </si>
  <si>
    <t>021J07:921195:00:------:--</t>
  </si>
  <si>
    <t>21:0866:000446</t>
  </si>
  <si>
    <t>21:0240:000421</t>
  </si>
  <si>
    <t>21:0240:000421:0001:0001:00</t>
  </si>
  <si>
    <t>021J07:921196:00:------:--</t>
  </si>
  <si>
    <t>21:0866:000447</t>
  </si>
  <si>
    <t>21:0240:000422</t>
  </si>
  <si>
    <t>21:0240:000422:0001:0001:00</t>
  </si>
  <si>
    <t>365</t>
  </si>
  <si>
    <t>021J07:921198:00:------:--</t>
  </si>
  <si>
    <t>21:0866:000448</t>
  </si>
  <si>
    <t>21:0240:000423</t>
  </si>
  <si>
    <t>21:0240:000423:0001:0001:00</t>
  </si>
  <si>
    <t>021J07:921199:00:------:--</t>
  </si>
  <si>
    <t>21:0866:000449</t>
  </si>
  <si>
    <t>21:0240:000424</t>
  </si>
  <si>
    <t>21:0240:000424:0001:0001:00</t>
  </si>
  <si>
    <t>021J07:921200:00:------:--</t>
  </si>
  <si>
    <t>21:0866:000450</t>
  </si>
  <si>
    <t>21:0240:000425</t>
  </si>
  <si>
    <t>21:0240:000425:0001:0001:00</t>
  </si>
  <si>
    <t>021J07:921202:00:------:--</t>
  </si>
  <si>
    <t>21:0866:000451</t>
  </si>
  <si>
    <t>21:0240:000426</t>
  </si>
  <si>
    <t>21:0240:000426:0001:0001:00</t>
  </si>
  <si>
    <t>021J07:921203:00:------:--</t>
  </si>
  <si>
    <t>21:0866:000452</t>
  </si>
  <si>
    <t>21:0240:000427</t>
  </si>
  <si>
    <t>21:0240:000427:0001:0001:00</t>
  </si>
  <si>
    <t>021J07:921204:10:------:--</t>
  </si>
  <si>
    <t>21:0866:000453</t>
  </si>
  <si>
    <t>21:0240:000428</t>
  </si>
  <si>
    <t>21:0240:000428:0001:0001:00</t>
  </si>
  <si>
    <t>021J07:921205:20:921204:10</t>
  </si>
  <si>
    <t>21:0866:000454</t>
  </si>
  <si>
    <t>21:0240:000428:0002:0001:00</t>
  </si>
  <si>
    <t>394</t>
  </si>
  <si>
    <t>021J07:921206:00:------:--</t>
  </si>
  <si>
    <t>21:0866:000455</t>
  </si>
  <si>
    <t>21:0240:000429</t>
  </si>
  <si>
    <t>21:0240:000429:0001:0001:00</t>
  </si>
  <si>
    <t>021J07:921207:00:------:--</t>
  </si>
  <si>
    <t>21:0866:000456</t>
  </si>
  <si>
    <t>21:0240:000430</t>
  </si>
  <si>
    <t>21:0240:000430:0001:0001:00</t>
  </si>
  <si>
    <t>021J07:921208:00:------:--</t>
  </si>
  <si>
    <t>21:0866:000457</t>
  </si>
  <si>
    <t>21:0240:000431</t>
  </si>
  <si>
    <t>21:0240:000431:0001:0001:00</t>
  </si>
  <si>
    <t>021J07:921209:00:------:--</t>
  </si>
  <si>
    <t>21:0866:000458</t>
  </si>
  <si>
    <t>21:0240:000432</t>
  </si>
  <si>
    <t>21:0240:000432:0001:0001:00</t>
  </si>
  <si>
    <t>744</t>
  </si>
  <si>
    <t>021J07:921211:00:------:--</t>
  </si>
  <si>
    <t>21:0866:000459</t>
  </si>
  <si>
    <t>21:0240:000433</t>
  </si>
  <si>
    <t>21:0240:000433:0001:0001:00</t>
  </si>
  <si>
    <t>021J07:921212:00:------:--</t>
  </si>
  <si>
    <t>21:0866:000460</t>
  </si>
  <si>
    <t>21:0240:000434</t>
  </si>
  <si>
    <t>21:0240:000434:0001:0001:00</t>
  </si>
  <si>
    <t>4250</t>
  </si>
  <si>
    <t>021J07:921213:00:------:--</t>
  </si>
  <si>
    <t>21:0866:000461</t>
  </si>
  <si>
    <t>21:0240:000435</t>
  </si>
  <si>
    <t>21:0240:000435:0001:0001:00</t>
  </si>
  <si>
    <t>021J07:921214:00:------:--</t>
  </si>
  <si>
    <t>21:0866:000462</t>
  </si>
  <si>
    <t>21:0240:000436</t>
  </si>
  <si>
    <t>21:0240:000436:0001:0001:00</t>
  </si>
  <si>
    <t>021J07:921215:00:------:--</t>
  </si>
  <si>
    <t>21:0866:000463</t>
  </si>
  <si>
    <t>21:0240:000437</t>
  </si>
  <si>
    <t>21:0240:000437:0001:0001:00</t>
  </si>
  <si>
    <t>021J07:923003:00:------:--</t>
  </si>
  <si>
    <t>21:0866:000464</t>
  </si>
  <si>
    <t>21:0240:000438</t>
  </si>
  <si>
    <t>21:0240:000438:0001:0001:00</t>
  </si>
  <si>
    <t>021J07:923004:00:------:--</t>
  </si>
  <si>
    <t>21:0866:000465</t>
  </si>
  <si>
    <t>21:0240:000439</t>
  </si>
  <si>
    <t>21:0240:000439:0001:0001:00</t>
  </si>
  <si>
    <t>5610</t>
  </si>
  <si>
    <t>021J07:923005:00:------:--</t>
  </si>
  <si>
    <t>21:0866:000466</t>
  </si>
  <si>
    <t>21:0240:000440</t>
  </si>
  <si>
    <t>21:0240:000440:0001:0001:00</t>
  </si>
  <si>
    <t>021J07:923006:00:------:--</t>
  </si>
  <si>
    <t>21:0866:000467</t>
  </si>
  <si>
    <t>21:0240:000441</t>
  </si>
  <si>
    <t>21:0240:000441:0001:0001:00</t>
  </si>
  <si>
    <t>021J07:923007:00:------:--</t>
  </si>
  <si>
    <t>21:0866:000468</t>
  </si>
  <si>
    <t>21:0240:000442</t>
  </si>
  <si>
    <t>21:0240:000442:0001:0001:00</t>
  </si>
  <si>
    <t>021J07:923008:00:------:--</t>
  </si>
  <si>
    <t>21:0866:000469</t>
  </si>
  <si>
    <t>21:0240:000443</t>
  </si>
  <si>
    <t>21:0240:000443:0001:0001:00</t>
  </si>
  <si>
    <t>021J07:923009:00:------:--</t>
  </si>
  <si>
    <t>21:0866:000470</t>
  </si>
  <si>
    <t>21:0240:000444</t>
  </si>
  <si>
    <t>21:0240:000444:0001:0001:00</t>
  </si>
  <si>
    <t>479</t>
  </si>
  <si>
    <t>021J07:923010:00:------:--</t>
  </si>
  <si>
    <t>21:0866:000471</t>
  </si>
  <si>
    <t>21:0240:000445</t>
  </si>
  <si>
    <t>21:0240:000445:0001:0001:00</t>
  </si>
  <si>
    <t>021J07:923012:00:------:--</t>
  </si>
  <si>
    <t>21:0866:000472</t>
  </si>
  <si>
    <t>21:0240:000446</t>
  </si>
  <si>
    <t>21:0240:000446:0001:0001:00</t>
  </si>
  <si>
    <t>6380</t>
  </si>
  <si>
    <t>021J07:923013:00:------:--</t>
  </si>
  <si>
    <t>21:0866:000473</t>
  </si>
  <si>
    <t>21:0240:000447</t>
  </si>
  <si>
    <t>21:0240:000447:0001:0001:00</t>
  </si>
  <si>
    <t>021J07:923014:00:------:--</t>
  </si>
  <si>
    <t>21:0866:000474</t>
  </si>
  <si>
    <t>21:0240:000448</t>
  </si>
  <si>
    <t>21:0240:000448:0001:0001:00</t>
  </si>
  <si>
    <t>021J07:923015:10:------:--</t>
  </si>
  <si>
    <t>21:0866:000475</t>
  </si>
  <si>
    <t>21:0240:000449</t>
  </si>
  <si>
    <t>21:0240:000449:0001:0001:00</t>
  </si>
  <si>
    <t>021J07:923016:20:923015:10</t>
  </si>
  <si>
    <t>21:0866:000476</t>
  </si>
  <si>
    <t>21:0240:000449:0002:0001:00</t>
  </si>
  <si>
    <t>021J07:923018:00:------:--</t>
  </si>
  <si>
    <t>21:0866:000477</t>
  </si>
  <si>
    <t>21:0240:000450</t>
  </si>
  <si>
    <t>21:0240:000450:0001:0001:00</t>
  </si>
  <si>
    <t>021J07:923019:00:------:--</t>
  </si>
  <si>
    <t>21:0866:000478</t>
  </si>
  <si>
    <t>21:0240:000451</t>
  </si>
  <si>
    <t>21:0240:000451:0001:0001:00</t>
  </si>
  <si>
    <t>021J07:923020:00:------:--</t>
  </si>
  <si>
    <t>21:0866:000479</t>
  </si>
  <si>
    <t>21:0240:000452</t>
  </si>
  <si>
    <t>21:0240:000452:0001:0001:00</t>
  </si>
  <si>
    <t>021J07:923022:00:------:--</t>
  </si>
  <si>
    <t>21:0866:000480</t>
  </si>
  <si>
    <t>21:0240:000453</t>
  </si>
  <si>
    <t>21:0240:000453:0001:0001:00</t>
  </si>
  <si>
    <t>021J07:923023:00:------:--</t>
  </si>
  <si>
    <t>21:0866:000481</t>
  </si>
  <si>
    <t>21:0240:000454</t>
  </si>
  <si>
    <t>21:0240:000454:0001:0001:00</t>
  </si>
  <si>
    <t>021J07:923024:00:------:--</t>
  </si>
  <si>
    <t>21:0866:000482</t>
  </si>
  <si>
    <t>21:0240:000455</t>
  </si>
  <si>
    <t>21:0240:000455:0001:0001:00</t>
  </si>
  <si>
    <t>021J07:923025:00:------:--</t>
  </si>
  <si>
    <t>21:0866:000483</t>
  </si>
  <si>
    <t>21:0240:000456</t>
  </si>
  <si>
    <t>21:0240:000456:0001:0001:00</t>
  </si>
  <si>
    <t>38300</t>
  </si>
  <si>
    <t>021J07:923026:00:------:--</t>
  </si>
  <si>
    <t>21:0866:000484</t>
  </si>
  <si>
    <t>21:0240:000457</t>
  </si>
  <si>
    <t>21:0240:000457:0001:0001:00</t>
  </si>
  <si>
    <t>564</t>
  </si>
  <si>
    <t>021J07:923027:00:------:--</t>
  </si>
  <si>
    <t>21:0866:000485</t>
  </si>
  <si>
    <t>21:0240:000458</t>
  </si>
  <si>
    <t>21:0240:000458:0001:0001:00</t>
  </si>
  <si>
    <t>021J07:923028:00:------:--</t>
  </si>
  <si>
    <t>21:0866:000486</t>
  </si>
  <si>
    <t>21:0240:000459</t>
  </si>
  <si>
    <t>21:0240:000459:0001:0001:00</t>
  </si>
  <si>
    <t>3220</t>
  </si>
  <si>
    <t>021J07:923029:00:------:--</t>
  </si>
  <si>
    <t>21:0866:000487</t>
  </si>
  <si>
    <t>21:0240:000460</t>
  </si>
  <si>
    <t>21:0240:000460:0001:0001:00</t>
  </si>
  <si>
    <t>750</t>
  </si>
  <si>
    <t>021J07:923030:00:------:--</t>
  </si>
  <si>
    <t>21:0866:000488</t>
  </si>
  <si>
    <t>21:0240:000461</t>
  </si>
  <si>
    <t>21:0240:000461:0001:0001:00</t>
  </si>
  <si>
    <t>021J07:923031:00:------:--</t>
  </si>
  <si>
    <t>21:0866:000489</t>
  </si>
  <si>
    <t>21:0240:000462</t>
  </si>
  <si>
    <t>21:0240:000462:0001:0001:00</t>
  </si>
  <si>
    <t>021J07:923032:00:------:--</t>
  </si>
  <si>
    <t>21:0866:000490</t>
  </si>
  <si>
    <t>21:0240:000463</t>
  </si>
  <si>
    <t>21:0240:000463:0001:0001:00</t>
  </si>
  <si>
    <t>021J07:923033:00:------:--</t>
  </si>
  <si>
    <t>21:0866:000491</t>
  </si>
  <si>
    <t>21:0240:000464</t>
  </si>
  <si>
    <t>21:0240:000464:0001:0001:00</t>
  </si>
  <si>
    <t>3830</t>
  </si>
  <si>
    <t>021J07:923034:10:------:--</t>
  </si>
  <si>
    <t>21:0866:000492</t>
  </si>
  <si>
    <t>21:0240:000465</t>
  </si>
  <si>
    <t>21:0240:000465:0001:0001:00</t>
  </si>
  <si>
    <t>021J07:923035:20:923034:10</t>
  </si>
  <si>
    <t>21:0866:000493</t>
  </si>
  <si>
    <t>21:0240:000465:0002:0001:00</t>
  </si>
  <si>
    <t>021J07:923036:00:------:--</t>
  </si>
  <si>
    <t>21:0866:000494</t>
  </si>
  <si>
    <t>21:0240:000466</t>
  </si>
  <si>
    <t>21:0240:000466:0001:0001:00</t>
  </si>
  <si>
    <t>021J07:923037:00:------:--</t>
  </si>
  <si>
    <t>21:0866:000495</t>
  </si>
  <si>
    <t>21:0240:000467</t>
  </si>
  <si>
    <t>21:0240:000467:0001:0001:00</t>
  </si>
  <si>
    <t>615</t>
  </si>
  <si>
    <t>021J07:923039:00:------:--</t>
  </si>
  <si>
    <t>21:0866:000496</t>
  </si>
  <si>
    <t>21:0240:000468</t>
  </si>
  <si>
    <t>21:0240:000468:0001:0001:00</t>
  </si>
  <si>
    <t>021J07:923040:00:------:--</t>
  </si>
  <si>
    <t>21:0866:000497</t>
  </si>
  <si>
    <t>21:0240:000469</t>
  </si>
  <si>
    <t>21:0240:000469:0001:0001:00</t>
  </si>
  <si>
    <t>021J07:923042:00:------:--</t>
  </si>
  <si>
    <t>21:0866:000498</t>
  </si>
  <si>
    <t>21:0240:000470</t>
  </si>
  <si>
    <t>21:0240:000470:0001:0001:00</t>
  </si>
  <si>
    <t>021J07:923043:00:------:--</t>
  </si>
  <si>
    <t>21:0866:000499</t>
  </si>
  <si>
    <t>21:0240:000471</t>
  </si>
  <si>
    <t>21:0240:000471:0001:0001:00</t>
  </si>
  <si>
    <t>021J07:923044:00:------:--</t>
  </si>
  <si>
    <t>21:0866:000500</t>
  </si>
  <si>
    <t>21:0240:000472</t>
  </si>
  <si>
    <t>21:0240:000472:0001:0001:00</t>
  </si>
  <si>
    <t>021J07:923045:00:------:--</t>
  </si>
  <si>
    <t>21:0866:000501</t>
  </si>
  <si>
    <t>21:0240:000473</t>
  </si>
  <si>
    <t>21:0240:000473:0001:0001:00</t>
  </si>
  <si>
    <t>021J07:923046:00:------:--</t>
  </si>
  <si>
    <t>21:0866:000502</t>
  </si>
  <si>
    <t>21:0240:000474</t>
  </si>
  <si>
    <t>21:0240:000474:0001:0001:00</t>
  </si>
  <si>
    <t>021J07:923047:00:------:--</t>
  </si>
  <si>
    <t>21:0866:000503</t>
  </si>
  <si>
    <t>21:0240:000475</t>
  </si>
  <si>
    <t>21:0240:000475:0001:0001:00</t>
  </si>
  <si>
    <t>021J07:923048:00:------:--</t>
  </si>
  <si>
    <t>21:0866:000504</t>
  </si>
  <si>
    <t>21:0240:000476</t>
  </si>
  <si>
    <t>21:0240:000476:0001:0001:00</t>
  </si>
  <si>
    <t>021J07:923049:00:------:--</t>
  </si>
  <si>
    <t>21:0866:000505</t>
  </si>
  <si>
    <t>21:0240:000477</t>
  </si>
  <si>
    <t>21:0240:000477:0001:0001:00</t>
  </si>
  <si>
    <t>021J07:923050:00:------:--</t>
  </si>
  <si>
    <t>21:0866:000506</t>
  </si>
  <si>
    <t>21:0240:000478</t>
  </si>
  <si>
    <t>21:0240:000478:0001:0001:00</t>
  </si>
  <si>
    <t>021J07:923051:00:------:--</t>
  </si>
  <si>
    <t>21:0866:000507</t>
  </si>
  <si>
    <t>21:0240:000479</t>
  </si>
  <si>
    <t>21:0240:000479:0001:0001:00</t>
  </si>
  <si>
    <t>021J07:923052:00:------:--</t>
  </si>
  <si>
    <t>21:0866:000508</t>
  </si>
  <si>
    <t>21:0240:000480</t>
  </si>
  <si>
    <t>21:0240:000480:0001:0001:00</t>
  </si>
  <si>
    <t>021J07:923053:00:------:--</t>
  </si>
  <si>
    <t>21:0866:000509</t>
  </si>
  <si>
    <t>21:0240:000481</t>
  </si>
  <si>
    <t>21:0240:000481:0001:0001:00</t>
  </si>
  <si>
    <t>021J07:923054:00:------:--</t>
  </si>
  <si>
    <t>21:0866:000510</t>
  </si>
  <si>
    <t>21:0240:000482</t>
  </si>
  <si>
    <t>21:0240:000482:0001:0001:00</t>
  </si>
  <si>
    <t>021J07:923055:00:------:--</t>
  </si>
  <si>
    <t>21:0866:000511</t>
  </si>
  <si>
    <t>21:0240:000483</t>
  </si>
  <si>
    <t>21:0240:000483:0001:0001:00</t>
  </si>
  <si>
    <t>3870</t>
  </si>
  <si>
    <t>021J07:923057:00:------:--</t>
  </si>
  <si>
    <t>21:0866:000512</t>
  </si>
  <si>
    <t>21:0240:000484</t>
  </si>
  <si>
    <t>21:0240:000484:0001:0001:00</t>
  </si>
  <si>
    <t>021J07:923058:00:------:--</t>
  </si>
  <si>
    <t>21:0866:000513</t>
  </si>
  <si>
    <t>21:0240:000485</t>
  </si>
  <si>
    <t>21:0240:000485:0001:0001:00</t>
  </si>
  <si>
    <t>021J07:923059:10:------:--</t>
  </si>
  <si>
    <t>21:0866:000514</t>
  </si>
  <si>
    <t>21:0240:000486</t>
  </si>
  <si>
    <t>21:0240:000486:0001:0001:00</t>
  </si>
  <si>
    <t>021J07:923060:20:923059:10</t>
  </si>
  <si>
    <t>21:0866:000515</t>
  </si>
  <si>
    <t>21:0240:000486:0002:0001:00</t>
  </si>
  <si>
    <t>021J07:923062:00:------:--</t>
  </si>
  <si>
    <t>21:0866:000516</t>
  </si>
  <si>
    <t>21:0240:000487</t>
  </si>
  <si>
    <t>21:0240:000487:0001:0001:00</t>
  </si>
  <si>
    <t>021J07:923063:00:------:--</t>
  </si>
  <si>
    <t>21:0866:000517</t>
  </si>
  <si>
    <t>21:0240:000488</t>
  </si>
  <si>
    <t>21:0240:000488:0001:0001:00</t>
  </si>
  <si>
    <t>021J07:923064:00:------:--</t>
  </si>
  <si>
    <t>21:0866:000518</t>
  </si>
  <si>
    <t>21:0240:000489</t>
  </si>
  <si>
    <t>21:0240:000489:0001:0001:00</t>
  </si>
  <si>
    <t>021J07:923065:00:------:--</t>
  </si>
  <si>
    <t>21:0866:000519</t>
  </si>
  <si>
    <t>21:0240:000490</t>
  </si>
  <si>
    <t>21:0240:000490:0001:0001:00</t>
  </si>
  <si>
    <t>021J07:923066:00:------:--</t>
  </si>
  <si>
    <t>21:0866:000520</t>
  </si>
  <si>
    <t>21:0240:000491</t>
  </si>
  <si>
    <t>21:0240:000491:0001:0001:00</t>
  </si>
  <si>
    <t>021J07:923067:00:------:--</t>
  </si>
  <si>
    <t>21:0866:000521</t>
  </si>
  <si>
    <t>21:0240:000492</t>
  </si>
  <si>
    <t>21:0240:000492:0001:0001:00</t>
  </si>
  <si>
    <t>021J07:923068:00:------:--</t>
  </si>
  <si>
    <t>21:0866:000522</t>
  </si>
  <si>
    <t>21:0240:000493</t>
  </si>
  <si>
    <t>21:0240:000493:0001:0001:00</t>
  </si>
  <si>
    <t>021J07:923069:00:------:--</t>
  </si>
  <si>
    <t>21:0866:000523</t>
  </si>
  <si>
    <t>21:0240:000494</t>
  </si>
  <si>
    <t>21:0240:000494:0001:0001:00</t>
  </si>
  <si>
    <t>021J07:923071:00:------:--</t>
  </si>
  <si>
    <t>21:0866:000524</t>
  </si>
  <si>
    <t>21:0240:000495</t>
  </si>
  <si>
    <t>21:0240:000495:0001:0001:00</t>
  </si>
  <si>
    <t>021J07:923072:00:------:--</t>
  </si>
  <si>
    <t>21:0866:000525</t>
  </si>
  <si>
    <t>21:0240:000496</t>
  </si>
  <si>
    <t>21:0240:000496:0001:0001:00</t>
  </si>
  <si>
    <t>021J07:923073:00:------:--</t>
  </si>
  <si>
    <t>21:0866:000526</t>
  </si>
  <si>
    <t>21:0240:000497</t>
  </si>
  <si>
    <t>21:0240:000497:0001:0001:00</t>
  </si>
  <si>
    <t>021J07:923074:00:------:--</t>
  </si>
  <si>
    <t>21:0866:000527</t>
  </si>
  <si>
    <t>21:0240:000498</t>
  </si>
  <si>
    <t>21:0240:000498:0001:0001:00</t>
  </si>
  <si>
    <t>206</t>
  </si>
  <si>
    <t>2870</t>
  </si>
  <si>
    <t>021J07:923075:00:------:--</t>
  </si>
  <si>
    <t>21:0866:000528</t>
  </si>
  <si>
    <t>21:0240:000499</t>
  </si>
  <si>
    <t>21:0240:000499:0001:0001:00</t>
  </si>
  <si>
    <t>021J07:923076:10:------:--</t>
  </si>
  <si>
    <t>21:0866:000529</t>
  </si>
  <si>
    <t>21:0240:000500</t>
  </si>
  <si>
    <t>21:0240:000500:0001:0001:00</t>
  </si>
  <si>
    <t>021J07:923077:20:923076:10</t>
  </si>
  <si>
    <t>21:0866:000530</t>
  </si>
  <si>
    <t>21:0240:000500:0002:0001:00</t>
  </si>
  <si>
    <t>021J07:923078:00:------:--</t>
  </si>
  <si>
    <t>21:0866:000531</t>
  </si>
  <si>
    <t>21:0240:000501</t>
  </si>
  <si>
    <t>21:0240:000501:0001:0001:00</t>
  </si>
  <si>
    <t>021J07:923079:00:------:--</t>
  </si>
  <si>
    <t>21:0866:000532</t>
  </si>
  <si>
    <t>21:0240:000502</t>
  </si>
  <si>
    <t>21:0240:000502:0001:0001:00</t>
  </si>
  <si>
    <t>628</t>
  </si>
  <si>
    <t>021J07:923080:00:------:--</t>
  </si>
  <si>
    <t>21:0866:000533</t>
  </si>
  <si>
    <t>21:0240:000503</t>
  </si>
  <si>
    <t>21:0240:000503:0001:0001:00</t>
  </si>
  <si>
    <t>021J07:923082:00:------:--</t>
  </si>
  <si>
    <t>21:0866:000534</t>
  </si>
  <si>
    <t>21:0240:000504</t>
  </si>
  <si>
    <t>21:0240:000504:0001:0001:00</t>
  </si>
  <si>
    <t>021J07:923083:00:------:--</t>
  </si>
  <si>
    <t>21:0866:000535</t>
  </si>
  <si>
    <t>21:0240:000505</t>
  </si>
  <si>
    <t>21:0240:000505:0001:0001:00</t>
  </si>
  <si>
    <t>7520</t>
  </si>
  <si>
    <t>021J07:923084:00:------:--</t>
  </si>
  <si>
    <t>21:0866:000536</t>
  </si>
  <si>
    <t>21:0240:000506</t>
  </si>
  <si>
    <t>21:0240:000506:0001:0001:00</t>
  </si>
  <si>
    <t>021J07:923085:00:------:--</t>
  </si>
  <si>
    <t>21:0866:000537</t>
  </si>
  <si>
    <t>21:0240:000507</t>
  </si>
  <si>
    <t>21:0240:000507:0001:0001:00</t>
  </si>
  <si>
    <t>021J07:923086:00:------:--</t>
  </si>
  <si>
    <t>21:0866:000538</t>
  </si>
  <si>
    <t>21:0240:000508</t>
  </si>
  <si>
    <t>21:0240:000508:0001:0001:00</t>
  </si>
  <si>
    <t>021J07:923087:00:------:--</t>
  </si>
  <si>
    <t>21:0866:000539</t>
  </si>
  <si>
    <t>21:0240:000509</t>
  </si>
  <si>
    <t>21:0240:000509:0001:0001:00</t>
  </si>
  <si>
    <t>021J07:923088:00:------:--</t>
  </si>
  <si>
    <t>21:0866:000540</t>
  </si>
  <si>
    <t>21:0240:000510</t>
  </si>
  <si>
    <t>21:0240:000510:0001:0001:00</t>
  </si>
  <si>
    <t>021J07:923089:00:------:--</t>
  </si>
  <si>
    <t>21:0866:000541</t>
  </si>
  <si>
    <t>21:0240:000511</t>
  </si>
  <si>
    <t>21:0240:000511:0001:0001:00</t>
  </si>
  <si>
    <t>021J07:923090:00:------:--</t>
  </si>
  <si>
    <t>21:0866:000542</t>
  </si>
  <si>
    <t>21:0240:000512</t>
  </si>
  <si>
    <t>21:0240:000512:0001:0001:00</t>
  </si>
  <si>
    <t>021J07:923091:10:------:--</t>
  </si>
  <si>
    <t>21:0866:000543</t>
  </si>
  <si>
    <t>21:0240:000513</t>
  </si>
  <si>
    <t>21:0240:000513:0001:0001:00</t>
  </si>
  <si>
    <t>021J07:923092:20:923091:10</t>
  </si>
  <si>
    <t>21:0866:000544</t>
  </si>
  <si>
    <t>21:0240:000513:0002:0001:00</t>
  </si>
  <si>
    <t>021J07:923093:00:------:--</t>
  </si>
  <si>
    <t>21:0866:000545</t>
  </si>
  <si>
    <t>21:0240:000514</t>
  </si>
  <si>
    <t>21:0240:000514:0001:0001:00</t>
  </si>
  <si>
    <t>021J07:923094:00:------:--</t>
  </si>
  <si>
    <t>21:0866:000546</t>
  </si>
  <si>
    <t>21:0240:000515</t>
  </si>
  <si>
    <t>21:0240:000515:0001:0001:00</t>
  </si>
  <si>
    <t>021J07:923095:00:------:--</t>
  </si>
  <si>
    <t>21:0866:000547</t>
  </si>
  <si>
    <t>21:0240:000516</t>
  </si>
  <si>
    <t>21:0240:000516:0001:0001:00</t>
  </si>
  <si>
    <t>021J07:923096:00:------:--</t>
  </si>
  <si>
    <t>21:0866:000548</t>
  </si>
  <si>
    <t>21:0240:000517</t>
  </si>
  <si>
    <t>21:0240:000517:0001:0001:00</t>
  </si>
  <si>
    <t>021J07:923097:10:------:--</t>
  </si>
  <si>
    <t>21:0866:000549</t>
  </si>
  <si>
    <t>21:0240:000518</t>
  </si>
  <si>
    <t>21:0240:000518:0001:0001:00</t>
  </si>
  <si>
    <t>0081:ff__2</t>
  </si>
  <si>
    <t>021J07:923098:20:923097:10</t>
  </si>
  <si>
    <t>21:0866:000550</t>
  </si>
  <si>
    <t>21:0240:000518:0002:0001:00</t>
  </si>
  <si>
    <t>0082:ff__2</t>
  </si>
  <si>
    <t>021J07:923100:00:------:--</t>
  </si>
  <si>
    <t>21:0866:000551</t>
  </si>
  <si>
    <t>21:0240:000519</t>
  </si>
  <si>
    <t>21:0240:000519:0001:0001:00</t>
  </si>
  <si>
    <t>021J07:923102:00:------:--</t>
  </si>
  <si>
    <t>21:0866:000552</t>
  </si>
  <si>
    <t>21:0240:000520</t>
  </si>
  <si>
    <t>21:0240:000520:0001:0001:00</t>
  </si>
  <si>
    <t>021J07:923103:00:------:--</t>
  </si>
  <si>
    <t>21:0866:000553</t>
  </si>
  <si>
    <t>21:0240:000521</t>
  </si>
  <si>
    <t>21:0240:000521:0001:0001:00</t>
  </si>
  <si>
    <t>2480</t>
  </si>
  <si>
    <t>021J07:923104:00:------:--</t>
  </si>
  <si>
    <t>21:0866:000554</t>
  </si>
  <si>
    <t>21:0240:000522</t>
  </si>
  <si>
    <t>21:0240:000522:0001:0001:00</t>
  </si>
  <si>
    <t>021J07:923105:00:------:--</t>
  </si>
  <si>
    <t>21:0866:000555</t>
  </si>
  <si>
    <t>21:0240:000523</t>
  </si>
  <si>
    <t>21:0240:000523:0001:0001:00</t>
  </si>
  <si>
    <t>021J07:923106:00:------:--</t>
  </si>
  <si>
    <t>21:0866:000556</t>
  </si>
  <si>
    <t>21:0240:000524</t>
  </si>
  <si>
    <t>21:0240:000524:0001:0001:00</t>
  </si>
  <si>
    <t>021J07:923107:00:------:--</t>
  </si>
  <si>
    <t>21:0866:000557</t>
  </si>
  <si>
    <t>21:0240:000525</t>
  </si>
  <si>
    <t>21:0240:000525:0001:0001:00</t>
  </si>
  <si>
    <t>021J07:923108:00:------:--</t>
  </si>
  <si>
    <t>21:0866:000558</t>
  </si>
  <si>
    <t>21:0240:000526</t>
  </si>
  <si>
    <t>21:0240:000526:0001:0001:00</t>
  </si>
  <si>
    <t>021J07:923109:00:------:--</t>
  </si>
  <si>
    <t>21:0866:000559</t>
  </si>
  <si>
    <t>21:0240:000527</t>
  </si>
  <si>
    <t>21:0240:000527:0001:0001:00</t>
  </si>
  <si>
    <t>021J07:923110:00:------:--</t>
  </si>
  <si>
    <t>21:0866:000560</t>
  </si>
  <si>
    <t>21:0240:000528</t>
  </si>
  <si>
    <t>21:0240:000528:0001:0001:00</t>
  </si>
  <si>
    <t>021J07:923111:00:------:--</t>
  </si>
  <si>
    <t>21:0866:000561</t>
  </si>
  <si>
    <t>21:0240:000529</t>
  </si>
  <si>
    <t>21:0240:000529:0001:0001:00</t>
  </si>
  <si>
    <t>4150</t>
  </si>
  <si>
    <t>021J07:923112:00:------:--</t>
  </si>
  <si>
    <t>21:0866:000562</t>
  </si>
  <si>
    <t>21:0240:000530</t>
  </si>
  <si>
    <t>21:0240:000530:0001:0001:00</t>
  </si>
  <si>
    <t>021J07:923113:00:------:--</t>
  </si>
  <si>
    <t>21:0866:000563</t>
  </si>
  <si>
    <t>21:0240:000531</t>
  </si>
  <si>
    <t>21:0240:000531:0001:0001:00</t>
  </si>
  <si>
    <t>021J07:923114:00:------:--</t>
  </si>
  <si>
    <t>21:0866:000564</t>
  </si>
  <si>
    <t>21:0240:000532</t>
  </si>
  <si>
    <t>21:0240:000532:0001:0001:00</t>
  </si>
  <si>
    <t>021J07:923116:10:------:--</t>
  </si>
  <si>
    <t>21:0866:000565</t>
  </si>
  <si>
    <t>21:0240:000533</t>
  </si>
  <si>
    <t>21:0240:000533:0001:0001:00</t>
  </si>
  <si>
    <t>646</t>
  </si>
  <si>
    <t>021J07:923117:20:923116:10</t>
  </si>
  <si>
    <t>21:0866:000566</t>
  </si>
  <si>
    <t>21:0240:000533:0002:0001:00</t>
  </si>
  <si>
    <t>021J07:923118:00:------:--</t>
  </si>
  <si>
    <t>21:0866:000567</t>
  </si>
  <si>
    <t>21:0240:000534</t>
  </si>
  <si>
    <t>21:0240:000534:0001:0001:00</t>
  </si>
  <si>
    <t>021J07:923119:00:------:--</t>
  </si>
  <si>
    <t>21:0866:000568</t>
  </si>
  <si>
    <t>21:0240:000535</t>
  </si>
  <si>
    <t>21:0240:000535:0001:0001:00</t>
  </si>
  <si>
    <t>021J07:923120:00:------:--</t>
  </si>
  <si>
    <t>21:0866:000569</t>
  </si>
  <si>
    <t>21:0240:000536</t>
  </si>
  <si>
    <t>21:0240:000536:0001:0001:00</t>
  </si>
  <si>
    <t>5050</t>
  </si>
  <si>
    <t>021J07:923122:00:------:--</t>
  </si>
  <si>
    <t>21:0866:000570</t>
  </si>
  <si>
    <t>21:0240:000537</t>
  </si>
  <si>
    <t>21:0240:000537:0001:0001:00</t>
  </si>
  <si>
    <t>33.2</t>
  </si>
  <si>
    <t>021J07:923123:00:------:--</t>
  </si>
  <si>
    <t>21:0866:000571</t>
  </si>
  <si>
    <t>21:0240:000538</t>
  </si>
  <si>
    <t>21:0240:000538:0001:0001:00</t>
  </si>
  <si>
    <t>721</t>
  </si>
  <si>
    <t>021J07:923124:00:------:--</t>
  </si>
  <si>
    <t>21:0866:000572</t>
  </si>
  <si>
    <t>21:0240:000539</t>
  </si>
  <si>
    <t>21:0240:000539:0001:0001:00</t>
  </si>
  <si>
    <t>021J07:923125:00:------:--</t>
  </si>
  <si>
    <t>21:0866:000573</t>
  </si>
  <si>
    <t>21:0240:000540</t>
  </si>
  <si>
    <t>21:0240:000540:0001:0001:00</t>
  </si>
  <si>
    <t>021J07:923126:00:------:--</t>
  </si>
  <si>
    <t>21:0866:000574</t>
  </si>
  <si>
    <t>21:0240:000541</t>
  </si>
  <si>
    <t>21:0240:000541:0001:0001:00</t>
  </si>
  <si>
    <t>021J07:923127:00:------:--</t>
  </si>
  <si>
    <t>21:0866:000575</t>
  </si>
  <si>
    <t>21:0240:000542</t>
  </si>
  <si>
    <t>21:0240:000542:0001:0001:00</t>
  </si>
  <si>
    <t>630</t>
  </si>
  <si>
    <t>021J07:923128:00:------:--</t>
  </si>
  <si>
    <t>21:0866:000576</t>
  </si>
  <si>
    <t>21:0240:000543</t>
  </si>
  <si>
    <t>21:0240:000543:0001:0001:00</t>
  </si>
  <si>
    <t>6310</t>
  </si>
  <si>
    <t>021J07:923129:00:------:--</t>
  </si>
  <si>
    <t>21:0866:000577</t>
  </si>
  <si>
    <t>21:0240:000544</t>
  </si>
  <si>
    <t>21:0240:000544:0001:0001:00</t>
  </si>
  <si>
    <t>021J07:923130:00:------:--</t>
  </si>
  <si>
    <t>21:0866:000578</t>
  </si>
  <si>
    <t>21:0240:000545</t>
  </si>
  <si>
    <t>21:0240:000545:0001:0001:00</t>
  </si>
  <si>
    <t>21500</t>
  </si>
  <si>
    <t>021J07:923131:00:------:--</t>
  </si>
  <si>
    <t>21:0866:000579</t>
  </si>
  <si>
    <t>21:0240:000546</t>
  </si>
  <si>
    <t>21:0240:000546:0001:0001:00</t>
  </si>
  <si>
    <t>021J07:923132:00:------:--</t>
  </si>
  <si>
    <t>21:0866:000580</t>
  </si>
  <si>
    <t>21:0240:000547</t>
  </si>
  <si>
    <t>21:0240:000547:0001:0001:00</t>
  </si>
  <si>
    <t>31.6</t>
  </si>
  <si>
    <t>021J07:923133:00:------:--</t>
  </si>
  <si>
    <t>21:0866:000581</t>
  </si>
  <si>
    <t>21:0240:000548</t>
  </si>
  <si>
    <t>21:0240:000548:0001:0001:00</t>
  </si>
  <si>
    <t>021J07:925002:00:------:--</t>
  </si>
  <si>
    <t>21:0866:000582</t>
  </si>
  <si>
    <t>21:0240:000549</t>
  </si>
  <si>
    <t>21:0240:000549:0001:0001:00</t>
  </si>
  <si>
    <t>6870</t>
  </si>
  <si>
    <t>021J07:925003:00:------:--</t>
  </si>
  <si>
    <t>21:0866:000583</t>
  </si>
  <si>
    <t>21:0240:000550</t>
  </si>
  <si>
    <t>21:0240:000550:0001:0001:00</t>
  </si>
  <si>
    <t>021J07:925004:00:------:--</t>
  </si>
  <si>
    <t>21:0866:000584</t>
  </si>
  <si>
    <t>21:0240:000551</t>
  </si>
  <si>
    <t>21:0240:000551:0001:0001:00</t>
  </si>
  <si>
    <t>021J07:925005:00:------:--</t>
  </si>
  <si>
    <t>21:0866:000585</t>
  </si>
  <si>
    <t>21:0240:000552</t>
  </si>
  <si>
    <t>21:0240:000552:0001:0001:00</t>
  </si>
  <si>
    <t>021J07:925006:00:------:--</t>
  </si>
  <si>
    <t>21:0866:000586</t>
  </si>
  <si>
    <t>21:0240:000553</t>
  </si>
  <si>
    <t>21:0240:000553:0001:0001:00</t>
  </si>
  <si>
    <t>021J07:925007:00:------:--</t>
  </si>
  <si>
    <t>21:0866:000587</t>
  </si>
  <si>
    <t>21:0240:000554</t>
  </si>
  <si>
    <t>21:0240:000554:0001:0001:00</t>
  </si>
  <si>
    <t>021J07:925008:00:------:--</t>
  </si>
  <si>
    <t>21:0866:000588</t>
  </si>
  <si>
    <t>21:0240:000555</t>
  </si>
  <si>
    <t>21:0240:000555:0001:0001:00</t>
  </si>
  <si>
    <t>021J07:925009:00:------:--</t>
  </si>
  <si>
    <t>21:0866:000589</t>
  </si>
  <si>
    <t>21:0240:000556</t>
  </si>
  <si>
    <t>21:0240:000556:0001:0001:00</t>
  </si>
  <si>
    <t>021J07:925010:00:------:--</t>
  </si>
  <si>
    <t>21:0866:000590</t>
  </si>
  <si>
    <t>21:0240:000557</t>
  </si>
  <si>
    <t>21:0240:000557:0001:0001:00</t>
  </si>
  <si>
    <t>021J07:925011:00:------:--</t>
  </si>
  <si>
    <t>21:0866:000591</t>
  </si>
  <si>
    <t>21:0240:000558</t>
  </si>
  <si>
    <t>21:0240:000558:0001:0001:00</t>
  </si>
  <si>
    <t>021J07:925012:00:------:--</t>
  </si>
  <si>
    <t>21:0866:000592</t>
  </si>
  <si>
    <t>21:0240:000559</t>
  </si>
  <si>
    <t>21:0240:000559:0001:0001:00</t>
  </si>
  <si>
    <t>021J07:925013:00:------:--</t>
  </si>
  <si>
    <t>21:0866:000593</t>
  </si>
  <si>
    <t>21:0240:000560</t>
  </si>
  <si>
    <t>21:0240:000560:0001:0001:00</t>
  </si>
  <si>
    <t>021J07:925014:10:------:--</t>
  </si>
  <si>
    <t>21:0866:000594</t>
  </si>
  <si>
    <t>21:0240:000561</t>
  </si>
  <si>
    <t>21:0240:000561:0001:0001:00</t>
  </si>
  <si>
    <t>021J07:925015:20:925014:10</t>
  </si>
  <si>
    <t>21:0866:000595</t>
  </si>
  <si>
    <t>21:0240:000561:0002:0001:00</t>
  </si>
  <si>
    <t>021J07:925017:00:------:--</t>
  </si>
  <si>
    <t>21:0866:000596</t>
  </si>
  <si>
    <t>21:0240:000562</t>
  </si>
  <si>
    <t>21:0240:000562:0001:0001:00</t>
  </si>
  <si>
    <t>021J07:925018:00:------:--</t>
  </si>
  <si>
    <t>21:0866:000597</t>
  </si>
  <si>
    <t>21:0240:000563</t>
  </si>
  <si>
    <t>21:0240:000563:0001:0001:00</t>
  </si>
  <si>
    <t>021J07:925019:00:------:--</t>
  </si>
  <si>
    <t>21:0866:000598</t>
  </si>
  <si>
    <t>21:0240:000564</t>
  </si>
  <si>
    <t>21:0240:000564:0001:0001:00</t>
  </si>
  <si>
    <t>021J07:925020:00:------:--</t>
  </si>
  <si>
    <t>21:0866:000599</t>
  </si>
  <si>
    <t>21:0240:000565</t>
  </si>
  <si>
    <t>21:0240:000565:0001:0001:00</t>
  </si>
  <si>
    <t>021J07:925022:00:------:--</t>
  </si>
  <si>
    <t>21:0866:000600</t>
  </si>
  <si>
    <t>21:0240:000566</t>
  </si>
  <si>
    <t>21:0240:000566:0001:0001:00</t>
  </si>
  <si>
    <t>021J07:925023:00:------:--</t>
  </si>
  <si>
    <t>21:0866:000601</t>
  </si>
  <si>
    <t>21:0240:000567</t>
  </si>
  <si>
    <t>21:0240:000567:0001:0001:00</t>
  </si>
  <si>
    <t>021J07:925024:00:------:--</t>
  </si>
  <si>
    <t>21:0866:000602</t>
  </si>
  <si>
    <t>21:0240:000568</t>
  </si>
  <si>
    <t>21:0240:000568:0001:0001:00</t>
  </si>
  <si>
    <t>021J07:925025:00:------:--</t>
  </si>
  <si>
    <t>21:0866:000603</t>
  </si>
  <si>
    <t>21:0240:000569</t>
  </si>
  <si>
    <t>21:0240:000569:0001:0001:00</t>
  </si>
  <si>
    <t>021J07:925026:10:------:--</t>
  </si>
  <si>
    <t>21:0866:000604</t>
  </si>
  <si>
    <t>21:0240:000570</t>
  </si>
  <si>
    <t>21:0240:000570:0001:0001:00</t>
  </si>
  <si>
    <t>021J07:925027:20:925026:10</t>
  </si>
  <si>
    <t>21:0866:000605</t>
  </si>
  <si>
    <t>21:0240:000570:0002:0001:00</t>
  </si>
  <si>
    <t>021J07:925028:00:------:--</t>
  </si>
  <si>
    <t>21:0866:000606</t>
  </si>
  <si>
    <t>21:0240:000571</t>
  </si>
  <si>
    <t>21:0240:000571:0001:0001:00</t>
  </si>
  <si>
    <t>021J07:925029:00:------:--</t>
  </si>
  <si>
    <t>21:0866:000607</t>
  </si>
  <si>
    <t>21:0240:000572</t>
  </si>
  <si>
    <t>21:0240:000572:0001:0001:00</t>
  </si>
  <si>
    <t>021J07:925030:00:------:--</t>
  </si>
  <si>
    <t>21:0866:000608</t>
  </si>
  <si>
    <t>21:0240:000573</t>
  </si>
  <si>
    <t>21:0240:000573:0001:0001:00</t>
  </si>
  <si>
    <t>021J07:925031:00:------:--</t>
  </si>
  <si>
    <t>21:0866:000609</t>
  </si>
  <si>
    <t>21:0240:000574</t>
  </si>
  <si>
    <t>21:0240:000574:0001:0001:00</t>
  </si>
  <si>
    <t>021J07:925033:00:------:--</t>
  </si>
  <si>
    <t>21:0866:000610</t>
  </si>
  <si>
    <t>21:0240:000575</t>
  </si>
  <si>
    <t>21:0240:000575:0001:0001:00</t>
  </si>
  <si>
    <t>021J07:925034:00:------:--</t>
  </si>
  <si>
    <t>21:0866:000611</t>
  </si>
  <si>
    <t>21:0240:000576</t>
  </si>
  <si>
    <t>21:0240:000576:0001:0001:00</t>
  </si>
  <si>
    <t>021J07:925035:00:------:--</t>
  </si>
  <si>
    <t>21:0866:000612</t>
  </si>
  <si>
    <t>21:0240:000577</t>
  </si>
  <si>
    <t>21:0240:000577:0001:0001:00</t>
  </si>
  <si>
    <t>021J07:925036:00:------:--</t>
  </si>
  <si>
    <t>21:0866:000613</t>
  </si>
  <si>
    <t>21:0240:000578</t>
  </si>
  <si>
    <t>21:0240:000578:0001:0001:00</t>
  </si>
  <si>
    <t>021J07:925037:00:------:--</t>
  </si>
  <si>
    <t>21:0866:000614</t>
  </si>
  <si>
    <t>21:0240:000579</t>
  </si>
  <si>
    <t>21:0240:000579:0001:0001:00</t>
  </si>
  <si>
    <t>021J07:925038:00:------:--</t>
  </si>
  <si>
    <t>21:0866:000615</t>
  </si>
  <si>
    <t>21:0240:000580</t>
  </si>
  <si>
    <t>21:0240:000580:0001:0001:00</t>
  </si>
  <si>
    <t>021J07:925039:00:------:--</t>
  </si>
  <si>
    <t>21:0866:000616</t>
  </si>
  <si>
    <t>21:0240:000581</t>
  </si>
  <si>
    <t>21:0240:000581:0001:0001:00</t>
  </si>
  <si>
    <t>021J07:925040:00:------:--</t>
  </si>
  <si>
    <t>21:0866:000617</t>
  </si>
  <si>
    <t>21:0240:000582</t>
  </si>
  <si>
    <t>21:0240:000582:0001:0001:00</t>
  </si>
  <si>
    <t>748</t>
  </si>
  <si>
    <t>021J07:925042:00:------:--</t>
  </si>
  <si>
    <t>21:0866:000618</t>
  </si>
  <si>
    <t>21:0240:000583</t>
  </si>
  <si>
    <t>21:0240:000583:0001:0001:00</t>
  </si>
  <si>
    <t>021J07:925043:00:------:--</t>
  </si>
  <si>
    <t>21:0866:000619</t>
  </si>
  <si>
    <t>21:0240:000584</t>
  </si>
  <si>
    <t>21:0240:000584:0001:0001:00</t>
  </si>
  <si>
    <t>14800</t>
  </si>
  <si>
    <t>021J07:925044:10:------:--</t>
  </si>
  <si>
    <t>21:0866:000620</t>
  </si>
  <si>
    <t>21:0240:000585</t>
  </si>
  <si>
    <t>21:0240:000585:0001:0001:00</t>
  </si>
  <si>
    <t>021J07:925045:20:925044:10</t>
  </si>
  <si>
    <t>21:0866:000621</t>
  </si>
  <si>
    <t>21:0240:000585:0002:0001:00</t>
  </si>
  <si>
    <t>021J07:925047:00:------:--</t>
  </si>
  <si>
    <t>21:0866:000622</t>
  </si>
  <si>
    <t>21:0240:000586</t>
  </si>
  <si>
    <t>21:0240:000586:0001:0001:00</t>
  </si>
  <si>
    <t>021J07:925048:00:------:--</t>
  </si>
  <si>
    <t>21:0866:000623</t>
  </si>
  <si>
    <t>21:0240:000587</t>
  </si>
  <si>
    <t>21:0240:000587:0001:0001:00</t>
  </si>
  <si>
    <t>021J07:925049:00:------:--</t>
  </si>
  <si>
    <t>21:0866:000624</t>
  </si>
  <si>
    <t>21:0240:000588</t>
  </si>
  <si>
    <t>21:0240:000588:0001:0001:00</t>
  </si>
  <si>
    <t>51.2</t>
  </si>
  <si>
    <t>021J07:925050:00:------:--</t>
  </si>
  <si>
    <t>21:0866:000625</t>
  </si>
  <si>
    <t>21:0240:000589</t>
  </si>
  <si>
    <t>21:0240:000589:0001:0001:00</t>
  </si>
  <si>
    <t>021J07:925051:00:------:--</t>
  </si>
  <si>
    <t>21:0866:000626</t>
  </si>
  <si>
    <t>21:0240:000590</t>
  </si>
  <si>
    <t>21:0240:000590:0001:0001:00</t>
  </si>
  <si>
    <t>021J07:925052:00:------:--</t>
  </si>
  <si>
    <t>21:0866:000627</t>
  </si>
  <si>
    <t>21:0240:000591</t>
  </si>
  <si>
    <t>21:0240:000591:0001:0001:00</t>
  </si>
  <si>
    <t>021J07:925053:00:------:--</t>
  </si>
  <si>
    <t>21:0866:000628</t>
  </si>
  <si>
    <t>21:0240:000592</t>
  </si>
  <si>
    <t>21:0240:000592:0001:0001:00</t>
  </si>
  <si>
    <t>5160</t>
  </si>
  <si>
    <t>021J07:925054:00:------:--</t>
  </si>
  <si>
    <t>21:0866:000629</t>
  </si>
  <si>
    <t>21:0240:000593</t>
  </si>
  <si>
    <t>21:0240:000593:0001:0001:00</t>
  </si>
  <si>
    <t>021J07:925055:00:------:--</t>
  </si>
  <si>
    <t>21:0866:000630</t>
  </si>
  <si>
    <t>21:0240:000594</t>
  </si>
  <si>
    <t>21:0240:000594:0001:0001:00</t>
  </si>
  <si>
    <t>27.8</t>
  </si>
  <si>
    <t>021J07:925056:00:------:--</t>
  </si>
  <si>
    <t>21:0866:000631</t>
  </si>
  <si>
    <t>21:0240:000595</t>
  </si>
  <si>
    <t>21:0240:000595:0001:0001:00</t>
  </si>
  <si>
    <t>021J07:925057:00:------:--</t>
  </si>
  <si>
    <t>21:0866:000632</t>
  </si>
  <si>
    <t>21:0240:000596</t>
  </si>
  <si>
    <t>21:0240:000596:0001:0001:00</t>
  </si>
  <si>
    <t>021J07:925058:00:------:--</t>
  </si>
  <si>
    <t>21:0866:000633</t>
  </si>
  <si>
    <t>21:0240:000597</t>
  </si>
  <si>
    <t>21:0240:000597:0001:0001:00</t>
  </si>
  <si>
    <t>021J07:925059:00:------:--</t>
  </si>
  <si>
    <t>21:0866:000634</t>
  </si>
  <si>
    <t>21:0240:000598</t>
  </si>
  <si>
    <t>21:0240:000598:0001:0001:00</t>
  </si>
  <si>
    <t>021J07:925060:00:------:--</t>
  </si>
  <si>
    <t>21:0866:000635</t>
  </si>
  <si>
    <t>21:0240:000599</t>
  </si>
  <si>
    <t>21:0240:000599:0001:0001:00</t>
  </si>
  <si>
    <t>021J07:925062:00:------:--</t>
  </si>
  <si>
    <t>21:0866:000636</t>
  </si>
  <si>
    <t>21:0240:000600</t>
  </si>
  <si>
    <t>21:0240:000600:0001:0001:00</t>
  </si>
  <si>
    <t>021J07:925063:00:------:--</t>
  </si>
  <si>
    <t>21:0866:000637</t>
  </si>
  <si>
    <t>21:0240:000601</t>
  </si>
  <si>
    <t>21:0240:000601:0001:0001:00</t>
  </si>
  <si>
    <t>17200</t>
  </si>
  <si>
    <t>021J07:925064:00:------:--</t>
  </si>
  <si>
    <t>21:0866:000638</t>
  </si>
  <si>
    <t>21:0240:000602</t>
  </si>
  <si>
    <t>21:0240:000602:0001:0001:00</t>
  </si>
  <si>
    <t>021J07:925065:00:------:--</t>
  </si>
  <si>
    <t>21:0866:000639</t>
  </si>
  <si>
    <t>21:0240:000603</t>
  </si>
  <si>
    <t>21:0240:000603:0001:0001:00</t>
  </si>
  <si>
    <t>&lt;22</t>
  </si>
  <si>
    <t>021J07:925066:00:------:--</t>
  </si>
  <si>
    <t>21:0866:000640</t>
  </si>
  <si>
    <t>21:0240:000604</t>
  </si>
  <si>
    <t>21:0240:000604:0001:0001:00</t>
  </si>
  <si>
    <t>021J07:925067:00:------:--</t>
  </si>
  <si>
    <t>21:0866:000641</t>
  </si>
  <si>
    <t>21:0240:000605</t>
  </si>
  <si>
    <t>21:0240:000605:0001:0001:00</t>
  </si>
  <si>
    <t>021J07:925068:00:------:--</t>
  </si>
  <si>
    <t>21:0866:000642</t>
  </si>
  <si>
    <t>21:0240:000606</t>
  </si>
  <si>
    <t>21:0240:000606:0001:0001:00</t>
  </si>
  <si>
    <t>021J07:925069:00:------:--</t>
  </si>
  <si>
    <t>21:0866:000643</t>
  </si>
  <si>
    <t>21:0240:000607</t>
  </si>
  <si>
    <t>21:0240:000607:0001:0001:00</t>
  </si>
  <si>
    <t>021J07:925070:00:------:--</t>
  </si>
  <si>
    <t>21:0866:000644</t>
  </si>
  <si>
    <t>21:0240:000608</t>
  </si>
  <si>
    <t>21:0240:000608:0001:0001:00</t>
  </si>
  <si>
    <t>021J07:925071:00:------:--</t>
  </si>
  <si>
    <t>21:0866:000645</t>
  </si>
  <si>
    <t>21:0240:000609</t>
  </si>
  <si>
    <t>21:0240:000609:0001:0001:00</t>
  </si>
  <si>
    <t>021J07:925072:00:------:--</t>
  </si>
  <si>
    <t>21:0866:000646</t>
  </si>
  <si>
    <t>21:0240:000610</t>
  </si>
  <si>
    <t>21:0240:000610:0001:0001:00</t>
  </si>
  <si>
    <t>021J07:925073:00:------:--</t>
  </si>
  <si>
    <t>21:0866:000647</t>
  </si>
  <si>
    <t>21:0240:000611</t>
  </si>
  <si>
    <t>21:0240:000611:0001:0001:00</t>
  </si>
  <si>
    <t>021J07:925074:10:------:--</t>
  </si>
  <si>
    <t>21:0866:000648</t>
  </si>
  <si>
    <t>21:0240:000612</t>
  </si>
  <si>
    <t>21:0240:000612:0001:0001:00</t>
  </si>
  <si>
    <t>021J07:925075:20:925074:10</t>
  </si>
  <si>
    <t>21:0866:000649</t>
  </si>
  <si>
    <t>21:0240:000612:0002:0001:00</t>
  </si>
  <si>
    <t>021J07:925077:00:------:--</t>
  </si>
  <si>
    <t>21:0866:000650</t>
  </si>
  <si>
    <t>21:0240:000613</t>
  </si>
  <si>
    <t>21:0240:000613:0001:0001:00</t>
  </si>
  <si>
    <t>021J07:925078:00:------:--</t>
  </si>
  <si>
    <t>21:0866:000651</t>
  </si>
  <si>
    <t>21:0240:000614</t>
  </si>
  <si>
    <t>21:0240:000614:0001:0001:00</t>
  </si>
  <si>
    <t>021J07:925079:00:------:--</t>
  </si>
  <si>
    <t>21:0866:000652</t>
  </si>
  <si>
    <t>21:0240:000615</t>
  </si>
  <si>
    <t>21:0240:000615:0001:0001:00</t>
  </si>
  <si>
    <t>021J07:925080:00:------:--</t>
  </si>
  <si>
    <t>21:0866:000653</t>
  </si>
  <si>
    <t>21:0240:000616</t>
  </si>
  <si>
    <t>21:0240:000616:0001:0001:00</t>
  </si>
  <si>
    <t>021J07:925082:10:------:--</t>
  </si>
  <si>
    <t>21:0866:000654</t>
  </si>
  <si>
    <t>21:0240:000617</t>
  </si>
  <si>
    <t>21:0240:000617:0001:0001:00</t>
  </si>
  <si>
    <t>021J07:925083:20:925082:10</t>
  </si>
  <si>
    <t>21:0866:000655</t>
  </si>
  <si>
    <t>21:0240:000617:0002:0001:00</t>
  </si>
  <si>
    <t>021J07:925084:00:------:--</t>
  </si>
  <si>
    <t>21:0866:000656</t>
  </si>
  <si>
    <t>21:0240:000618</t>
  </si>
  <si>
    <t>21:0240:000618:0001:0001:00</t>
  </si>
  <si>
    <t>021J07:925085:00:------:--</t>
  </si>
  <si>
    <t>21:0866:000657</t>
  </si>
  <si>
    <t>21:0240:000619</t>
  </si>
  <si>
    <t>21:0240:000619:0001:0001:00</t>
  </si>
  <si>
    <t>021J07:925087:00:------:--</t>
  </si>
  <si>
    <t>21:0866:000658</t>
  </si>
  <si>
    <t>21:0240:000620</t>
  </si>
  <si>
    <t>21:0240:000620:0001:0001:00</t>
  </si>
  <si>
    <t>021J07:925088:00:------:--</t>
  </si>
  <si>
    <t>21:0866:000659</t>
  </si>
  <si>
    <t>21:0240:000621</t>
  </si>
  <si>
    <t>21:0240:000621:0001:0001:00</t>
  </si>
  <si>
    <t>021J07:925089:00:------:--</t>
  </si>
  <si>
    <t>21:0866:000660</t>
  </si>
  <si>
    <t>21:0240:000622</t>
  </si>
  <si>
    <t>21:0240:000622:0001:0001:00</t>
  </si>
  <si>
    <t>021J07:925090:00:------:--</t>
  </si>
  <si>
    <t>21:0866:000661</t>
  </si>
  <si>
    <t>21:0240:000623</t>
  </si>
  <si>
    <t>21:0240:000623:0001:0001:00</t>
  </si>
  <si>
    <t>3460</t>
  </si>
  <si>
    <t>021J07:925091:00:------:--</t>
  </si>
  <si>
    <t>21:0866:000662</t>
  </si>
  <si>
    <t>21:0240:000624</t>
  </si>
  <si>
    <t>21:0240:000624:0001:0001:00</t>
  </si>
  <si>
    <t>2930</t>
  </si>
  <si>
    <t>021J07:925092:00:------:--</t>
  </si>
  <si>
    <t>21:0866:000663</t>
  </si>
  <si>
    <t>21:0240:000625</t>
  </si>
  <si>
    <t>21:0240:000625:0001:0001:00</t>
  </si>
  <si>
    <t>573</t>
  </si>
  <si>
    <t>021J07:925093:00:------:--</t>
  </si>
  <si>
    <t>21:0866:000664</t>
  </si>
  <si>
    <t>21:0240:000626</t>
  </si>
  <si>
    <t>21:0240:000626:0001:0001:00</t>
  </si>
  <si>
    <t>021J07:925094:00:------:--</t>
  </si>
  <si>
    <t>21:0866:000665</t>
  </si>
  <si>
    <t>21:0240:000627</t>
  </si>
  <si>
    <t>21:0240:000627:0001:0001:00</t>
  </si>
  <si>
    <t>021J07:925095:00:------:--</t>
  </si>
  <si>
    <t>21:0866:000666</t>
  </si>
  <si>
    <t>21:0240:000628</t>
  </si>
  <si>
    <t>21:0240:000628:0001:0001:00</t>
  </si>
  <si>
    <t>021J07:925096:00:------:--</t>
  </si>
  <si>
    <t>21:0866:000667</t>
  </si>
  <si>
    <t>21:0240:000629</t>
  </si>
  <si>
    <t>21:0240:000629:0001:0001:00</t>
  </si>
  <si>
    <t>021J07:925097:00:------:--</t>
  </si>
  <si>
    <t>21:0866:000668</t>
  </si>
  <si>
    <t>21:0240:000630</t>
  </si>
  <si>
    <t>21:0240:000630:0001:0001:00</t>
  </si>
  <si>
    <t>021J07:925098:00:------:--</t>
  </si>
  <si>
    <t>21:0866:000669</t>
  </si>
  <si>
    <t>21:0240:000631</t>
  </si>
  <si>
    <t>21:0240:000631:0001:0001:00</t>
  </si>
  <si>
    <t>021J07:925099:00:------:--</t>
  </si>
  <si>
    <t>21:0866:000670</t>
  </si>
  <si>
    <t>21:0240:000632</t>
  </si>
  <si>
    <t>21:0240:000632:0001:0001:00</t>
  </si>
  <si>
    <t>021J07:925100:00:------:--</t>
  </si>
  <si>
    <t>21:0866:000671</t>
  </si>
  <si>
    <t>21:0240:000633</t>
  </si>
  <si>
    <t>21:0240:000633:0001:0001:00</t>
  </si>
  <si>
    <t>021J07:925105:00:------:--</t>
  </si>
  <si>
    <t>21:0866:000672</t>
  </si>
  <si>
    <t>21:0240:000634</t>
  </si>
  <si>
    <t>21:0240:000634:0001:0001:00</t>
  </si>
  <si>
    <t>021J07:925106:00:------:--</t>
  </si>
  <si>
    <t>21:0866:000673</t>
  </si>
  <si>
    <t>21:0240:000635</t>
  </si>
  <si>
    <t>21:0240:000635:0001:0001:00</t>
  </si>
  <si>
    <t>021J07:925107:00:------:--</t>
  </si>
  <si>
    <t>21:0866:000674</t>
  </si>
  <si>
    <t>21:0240:000636</t>
  </si>
  <si>
    <t>21:0240:000636:0001:0001:00</t>
  </si>
  <si>
    <t>021J07:925108:00:------:--</t>
  </si>
  <si>
    <t>21:0866:000675</t>
  </si>
  <si>
    <t>21:0240:000637</t>
  </si>
  <si>
    <t>21:0240:000637:0001:0001:00</t>
  </si>
  <si>
    <t>021J07:925109:00:------:--</t>
  </si>
  <si>
    <t>21:0866:000676</t>
  </si>
  <si>
    <t>21:0240:000638</t>
  </si>
  <si>
    <t>21:0240:000638:0001:0001:00</t>
  </si>
  <si>
    <t>021J07:925110:00:------:--</t>
  </si>
  <si>
    <t>21:0866:000677</t>
  </si>
  <si>
    <t>21:0240:000639</t>
  </si>
  <si>
    <t>21:0240:000639:0001:0001:00</t>
  </si>
  <si>
    <t>021J07:925111:00:------:--</t>
  </si>
  <si>
    <t>21:0866:000678</t>
  </si>
  <si>
    <t>21:0240:000640</t>
  </si>
  <si>
    <t>21:0240:000640:0001:0001:00</t>
  </si>
  <si>
    <t>021J07:925112:00:------:--</t>
  </si>
  <si>
    <t>21:0866:000679</t>
  </si>
  <si>
    <t>21:0240:000641</t>
  </si>
  <si>
    <t>21:0240:000641:0001:0001:00</t>
  </si>
  <si>
    <t>021J07:925113:00:------:--</t>
  </si>
  <si>
    <t>21:0866:000680</t>
  </si>
  <si>
    <t>21:0240:000642</t>
  </si>
  <si>
    <t>21:0240:000642:0001:0001:00</t>
  </si>
  <si>
    <t>021J07:925114:00:------:--</t>
  </si>
  <si>
    <t>21:0866:000681</t>
  </si>
  <si>
    <t>21:0240:000643</t>
  </si>
  <si>
    <t>21:0240:000643:0001:0001:00</t>
  </si>
  <si>
    <t>021J07:925115:00:------:--</t>
  </si>
  <si>
    <t>21:0866:000682</t>
  </si>
  <si>
    <t>21:0240:000644</t>
  </si>
  <si>
    <t>21:0240:000644:0001:0001:00</t>
  </si>
  <si>
    <t>021J07:925116:00:------:--</t>
  </si>
  <si>
    <t>21:0866:000683</t>
  </si>
  <si>
    <t>21:0240:000645</t>
  </si>
  <si>
    <t>21:0240:000645:0001:0001:00</t>
  </si>
  <si>
    <t>021J07:925117:00:------:--</t>
  </si>
  <si>
    <t>21:0866:000684</t>
  </si>
  <si>
    <t>21:0240:000646</t>
  </si>
  <si>
    <t>21:0240:000646:0001:0001:00</t>
  </si>
  <si>
    <t>021J07:925118:00:------:--</t>
  </si>
  <si>
    <t>21:0866:000685</t>
  </si>
  <si>
    <t>21:0240:000647</t>
  </si>
  <si>
    <t>21:0240:000647:0001:0001:00</t>
  </si>
  <si>
    <t>021J07:925120:00:------:--</t>
  </si>
  <si>
    <t>21:0866:000686</t>
  </si>
  <si>
    <t>21:0240:000648</t>
  </si>
  <si>
    <t>21:0240:000648:0001:0001:00</t>
  </si>
  <si>
    <t>021J07:925122:00:------:--</t>
  </si>
  <si>
    <t>21:0866:000687</t>
  </si>
  <si>
    <t>21:0240:000649</t>
  </si>
  <si>
    <t>21:0240:000649:0001:0001:00</t>
  </si>
  <si>
    <t>021J07:925123:00:------:--</t>
  </si>
  <si>
    <t>21:0866:000688</t>
  </si>
  <si>
    <t>21:0240:000650</t>
  </si>
  <si>
    <t>21:0240:000650:0001:0001:00</t>
  </si>
  <si>
    <t>566</t>
  </si>
  <si>
    <t>021J07:925124:00:------:--</t>
  </si>
  <si>
    <t>21:0866:000689</t>
  </si>
  <si>
    <t>21:0240:000651</t>
  </si>
  <si>
    <t>21:0240:000651:0001:0001:00</t>
  </si>
  <si>
    <t>021J07:925125:00:------:--</t>
  </si>
  <si>
    <t>21:0866:000690</t>
  </si>
  <si>
    <t>21:0240:000652</t>
  </si>
  <si>
    <t>21:0240:000652:0001:0001:00</t>
  </si>
  <si>
    <t>021J07:925127:10:------:--</t>
  </si>
  <si>
    <t>21:0866:000691</t>
  </si>
  <si>
    <t>21:0240:000653</t>
  </si>
  <si>
    <t>21:0240:000653:0001:0001:00</t>
  </si>
  <si>
    <t>021J07:925128:20:925127:10</t>
  </si>
  <si>
    <t>21:0866:000692</t>
  </si>
  <si>
    <t>21:0240:000653:0002:0001:00</t>
  </si>
  <si>
    <t>021J07:925129:00:------:--</t>
  </si>
  <si>
    <t>21:0866:000693</t>
  </si>
  <si>
    <t>21:0240:000654</t>
  </si>
  <si>
    <t>21:0240:000654:0001:0001:00</t>
  </si>
  <si>
    <t>021J07:925130:00:------:--</t>
  </si>
  <si>
    <t>21:0866:000694</t>
  </si>
  <si>
    <t>21:0240:000655</t>
  </si>
  <si>
    <t>21:0240:000655:0001:0001:00</t>
  </si>
  <si>
    <t>021J07:925131:00:------:--</t>
  </si>
  <si>
    <t>21:0866:000695</t>
  </si>
  <si>
    <t>21:0240:000656</t>
  </si>
  <si>
    <t>21:0240:000656:0001:0001:00</t>
  </si>
  <si>
    <t>021J07:925132:00:------:--</t>
  </si>
  <si>
    <t>21:0866:000696</t>
  </si>
  <si>
    <t>21:0240:000657</t>
  </si>
  <si>
    <t>21:0240:000657:0001:0001:00</t>
  </si>
  <si>
    <t>021J07:925133:00:------:--</t>
  </si>
  <si>
    <t>21:0866:000697</t>
  </si>
  <si>
    <t>21:0240:000658</t>
  </si>
  <si>
    <t>21:0240:000658:0001:0001:00</t>
  </si>
  <si>
    <t>021J07:925134:00:------:--</t>
  </si>
  <si>
    <t>21:0866:000698</t>
  </si>
  <si>
    <t>21:0240:000659</t>
  </si>
  <si>
    <t>21:0240:000659:0001:0001:00</t>
  </si>
  <si>
    <t>021J07:925135:00:------:--</t>
  </si>
  <si>
    <t>21:0866:000699</t>
  </si>
  <si>
    <t>21:0240:000660</t>
  </si>
  <si>
    <t>21:0240:000660:0001:0001:00</t>
  </si>
  <si>
    <t>021J07:925136:00:------:--</t>
  </si>
  <si>
    <t>21:0866:000700</t>
  </si>
  <si>
    <t>21:0240:000661</t>
  </si>
  <si>
    <t>21:0240:000661:0001:0001:00</t>
  </si>
  <si>
    <t>9600</t>
  </si>
  <si>
    <t>021J07:925137:00:------:--</t>
  </si>
  <si>
    <t>21:0866:000701</t>
  </si>
  <si>
    <t>21:0240:000662</t>
  </si>
  <si>
    <t>21:0240:000662:0001:0001:00</t>
  </si>
  <si>
    <t>021J07:925138:00:------:--</t>
  </si>
  <si>
    <t>21:0866:000702</t>
  </si>
  <si>
    <t>21:0240:000663</t>
  </si>
  <si>
    <t>21:0240:000663:0001:0001:00</t>
  </si>
  <si>
    <t>021J07:925139:00:------:--</t>
  </si>
  <si>
    <t>21:0866:000703</t>
  </si>
  <si>
    <t>21:0240:000664</t>
  </si>
  <si>
    <t>21:0240:000664:0001:0001:00</t>
  </si>
  <si>
    <t>021J07:925140:00:------:--</t>
  </si>
  <si>
    <t>21:0866:000704</t>
  </si>
  <si>
    <t>21:0240:000665</t>
  </si>
  <si>
    <t>21:0240:000665:0001:0001:00</t>
  </si>
  <si>
    <t>021J07:925142:00:------:--</t>
  </si>
  <si>
    <t>21:0866:000705</t>
  </si>
  <si>
    <t>21:0240:000666</t>
  </si>
  <si>
    <t>21:0240:000666:0001:0001:00</t>
  </si>
  <si>
    <t>021J07:925143:00:------:--</t>
  </si>
  <si>
    <t>21:0866:000706</t>
  </si>
  <si>
    <t>21:0240:000667</t>
  </si>
  <si>
    <t>21:0240:000667:0001:0001:00</t>
  </si>
  <si>
    <t>021J07:925144:10:------:--</t>
  </si>
  <si>
    <t>21:0866:000707</t>
  </si>
  <si>
    <t>21:0240:000668</t>
  </si>
  <si>
    <t>21:0240:000668:0001:0001:00</t>
  </si>
  <si>
    <t>021J07:925145:20:925144:10</t>
  </si>
  <si>
    <t>21:0866:000708</t>
  </si>
  <si>
    <t>21:0240:000668:0002:0001:00</t>
  </si>
  <si>
    <t>492</t>
  </si>
  <si>
    <t>021J07:925147:00:------:--</t>
  </si>
  <si>
    <t>21:0866:000709</t>
  </si>
  <si>
    <t>21:0240:000669</t>
  </si>
  <si>
    <t>21:0240:000669:0001:0001:00</t>
  </si>
  <si>
    <t>021J07:925148:00:------:--</t>
  </si>
  <si>
    <t>21:0866:000710</t>
  </si>
  <si>
    <t>21:0240:000670</t>
  </si>
  <si>
    <t>21:0240:000670:0001:0001:00</t>
  </si>
  <si>
    <t>021J07:925149:00:------:--</t>
  </si>
  <si>
    <t>21:0866:000711</t>
  </si>
  <si>
    <t>21:0240:000671</t>
  </si>
  <si>
    <t>21:0240:000671:0001:0001:00</t>
  </si>
  <si>
    <t>021J07:925150:00:------:--</t>
  </si>
  <si>
    <t>21:0866:000712</t>
  </si>
  <si>
    <t>21:0240:000672</t>
  </si>
  <si>
    <t>21:0240:000672:0001:0001:00</t>
  </si>
  <si>
    <t>021J07:925151:00:------:--</t>
  </si>
  <si>
    <t>21:0866:000713</t>
  </si>
  <si>
    <t>21:0240:000673</t>
  </si>
  <si>
    <t>21:0240:000673:0001:0001:00</t>
  </si>
  <si>
    <t>318</t>
  </si>
  <si>
    <t>021J07:925152:00:------:--</t>
  </si>
  <si>
    <t>21:0866:000714</t>
  </si>
  <si>
    <t>21:0240:000674</t>
  </si>
  <si>
    <t>21:0240:000674:0001:0001:00</t>
  </si>
  <si>
    <t>021J07:925153:00:------:--</t>
  </si>
  <si>
    <t>21:0866:000715</t>
  </si>
  <si>
    <t>21:0240:000675</t>
  </si>
  <si>
    <t>21:0240:000675:0001:0001:00</t>
  </si>
  <si>
    <t>021J07:925154:00:------:--</t>
  </si>
  <si>
    <t>21:0866:000716</t>
  </si>
  <si>
    <t>21:0240:000676</t>
  </si>
  <si>
    <t>21:0240:000676:0001:0001:00</t>
  </si>
  <si>
    <t>021J07:925155:00:------:--</t>
  </si>
  <si>
    <t>21:0866:000717</t>
  </si>
  <si>
    <t>21:0240:000677</t>
  </si>
  <si>
    <t>21:0240:000677:0001:0001:00</t>
  </si>
  <si>
    <t>021J07:925156:00:------:--</t>
  </si>
  <si>
    <t>21:0866:000718</t>
  </si>
  <si>
    <t>21:0240:000678</t>
  </si>
  <si>
    <t>21:0240:000678:0001:0001:00</t>
  </si>
  <si>
    <t>021J07:925157:00:------:--</t>
  </si>
  <si>
    <t>21:0866:000719</t>
  </si>
  <si>
    <t>21:0240:000679</t>
  </si>
  <si>
    <t>21:0240:000679:0001:0001:00</t>
  </si>
  <si>
    <t>021J07:925158:00:------:--</t>
  </si>
  <si>
    <t>21:0866:000720</t>
  </si>
  <si>
    <t>21:0240:000680</t>
  </si>
  <si>
    <t>21:0240:000680:0001:0001:00</t>
  </si>
  <si>
    <t>021J07:925159:00:------:--</t>
  </si>
  <si>
    <t>21:0866:000721</t>
  </si>
  <si>
    <t>21:0240:000681</t>
  </si>
  <si>
    <t>21:0240:000681:0001:0001:00</t>
  </si>
  <si>
    <t>021J07:925160:00:------:--</t>
  </si>
  <si>
    <t>21:0866:000722</t>
  </si>
  <si>
    <t>21:0240:000682</t>
  </si>
  <si>
    <t>21:0240:000682:0001:0001:00</t>
  </si>
  <si>
    <t>021J07:925162:00:------:--</t>
  </si>
  <si>
    <t>21:0866:000723</t>
  </si>
  <si>
    <t>21:0240:000683</t>
  </si>
  <si>
    <t>21:0240:000683:0001:0001:00</t>
  </si>
  <si>
    <t>021J07:925163:00:------:--</t>
  </si>
  <si>
    <t>21:0866:000724</t>
  </si>
  <si>
    <t>21:0240:000684</t>
  </si>
  <si>
    <t>21:0240:000684:0001:0001:00</t>
  </si>
  <si>
    <t>3320</t>
  </si>
  <si>
    <t>021J07:925164:00:------:--</t>
  </si>
  <si>
    <t>21:0866:000725</t>
  </si>
  <si>
    <t>21:0240:000685</t>
  </si>
  <si>
    <t>21:0240:000685:0001:0001:00</t>
  </si>
  <si>
    <t>021J07:925165:00:------:--</t>
  </si>
  <si>
    <t>21:0866:000726</t>
  </si>
  <si>
    <t>21:0240:000686</t>
  </si>
  <si>
    <t>21:0240:000686:0001:0001:00</t>
  </si>
  <si>
    <t>021J07:925166:00:------:--</t>
  </si>
  <si>
    <t>21:0866:000727</t>
  </si>
  <si>
    <t>21:0240:000687</t>
  </si>
  <si>
    <t>21:0240:000687:0001:0001:00</t>
  </si>
  <si>
    <t>021J07:925167:10:------:--</t>
  </si>
  <si>
    <t>21:0866:000728</t>
  </si>
  <si>
    <t>21:0240:000688</t>
  </si>
  <si>
    <t>21:0240:000688:0001:0001:00</t>
  </si>
  <si>
    <t>021J07:925168:20:925167:10</t>
  </si>
  <si>
    <t>21:0866:000729</t>
  </si>
  <si>
    <t>21:0240:000688:0002:0001:00</t>
  </si>
  <si>
    <t>393</t>
  </si>
  <si>
    <t>021J07:925169:00:------:--</t>
  </si>
  <si>
    <t>21:0866:000730</t>
  </si>
  <si>
    <t>21:0240:000689</t>
  </si>
  <si>
    <t>21:0240:000689:0001:0001:00</t>
  </si>
  <si>
    <t>19000</t>
  </si>
  <si>
    <t>021J07:925170:00:------:--</t>
  </si>
  <si>
    <t>21:0866:000731</t>
  </si>
  <si>
    <t>21:0240:000690</t>
  </si>
  <si>
    <t>21:0240:000690:0001:0001:00</t>
  </si>
  <si>
    <t>021J07:925171:00:------:--</t>
  </si>
  <si>
    <t>21:0866:000732</t>
  </si>
  <si>
    <t>21:0240:000691</t>
  </si>
  <si>
    <t>21:0240:000691:0001:0001:00</t>
  </si>
  <si>
    <t>021J07:925172:00:------:--</t>
  </si>
  <si>
    <t>21:0866:000733</t>
  </si>
  <si>
    <t>21:0240:000692</t>
  </si>
  <si>
    <t>21:0240:000692:0001:0001:00</t>
  </si>
  <si>
    <t>021J07:925173:00:------:--</t>
  </si>
  <si>
    <t>21:0866:000734</t>
  </si>
  <si>
    <t>21:0240:000693</t>
  </si>
  <si>
    <t>21:0240:000693:0001:0001:00</t>
  </si>
  <si>
    <t>021J07:925174:00:------:--</t>
  </si>
  <si>
    <t>21:0866:000735</t>
  </si>
  <si>
    <t>21:0240:000694</t>
  </si>
  <si>
    <t>21:0240:000694:0001:0001:00</t>
  </si>
  <si>
    <t>021J07:925176:00:------:--</t>
  </si>
  <si>
    <t>21:0866:000736</t>
  </si>
  <si>
    <t>21:0240:000695</t>
  </si>
  <si>
    <t>21:0240:000695:0001:0001:00</t>
  </si>
  <si>
    <t>021J07:925177:00:------:--</t>
  </si>
  <si>
    <t>21:0866:000737</t>
  </si>
  <si>
    <t>21:0240:000696</t>
  </si>
  <si>
    <t>21:0240:000696:0001:0001:00</t>
  </si>
  <si>
    <t>021J07:925178:00:------:--</t>
  </si>
  <si>
    <t>21:0866:000738</t>
  </si>
  <si>
    <t>21:0240:000697</t>
  </si>
  <si>
    <t>21:0240:000697:0001:0001:00</t>
  </si>
  <si>
    <t>769</t>
  </si>
  <si>
    <t>021J07:925179:00:------:--</t>
  </si>
  <si>
    <t>21:0866:000739</t>
  </si>
  <si>
    <t>21:0240:000698</t>
  </si>
  <si>
    <t>21:0240:000698:0001:0001:00</t>
  </si>
  <si>
    <t>021J07:925180:00:------:--</t>
  </si>
  <si>
    <t>21:0866:000740</t>
  </si>
  <si>
    <t>21:0240:000699</t>
  </si>
  <si>
    <t>21:0240:000699:0001:0001:00</t>
  </si>
  <si>
    <t>021J07:925182:00:------:--</t>
  </si>
  <si>
    <t>21:0866:000741</t>
  </si>
  <si>
    <t>21:0240:000700</t>
  </si>
  <si>
    <t>21:0240:000700:0001:0001:00</t>
  </si>
  <si>
    <t>021J07:925183:00:------:--</t>
  </si>
  <si>
    <t>21:0866:000742</t>
  </si>
  <si>
    <t>21:0240:000701</t>
  </si>
  <si>
    <t>21:0240:000701:0001:0001:00</t>
  </si>
  <si>
    <t>021J07:925184:00:------:--</t>
  </si>
  <si>
    <t>21:0866:000743</t>
  </si>
  <si>
    <t>21:0240:000702</t>
  </si>
  <si>
    <t>21:0240:000702:0001:0001:00</t>
  </si>
  <si>
    <t>021J07:925185:00:------:--</t>
  </si>
  <si>
    <t>21:0866:000744</t>
  </si>
  <si>
    <t>21:0240:000703</t>
  </si>
  <si>
    <t>21:0240:000703:0001:0001:00</t>
  </si>
  <si>
    <t>021J07:925186:00:------:--</t>
  </si>
  <si>
    <t>21:0866:000745</t>
  </si>
  <si>
    <t>21:0240:000704</t>
  </si>
  <si>
    <t>21:0240:000704:0001:0001:00</t>
  </si>
  <si>
    <t>021J07:925187:00:------:--</t>
  </si>
  <si>
    <t>21:0866:000746</t>
  </si>
  <si>
    <t>21:0240:000705</t>
  </si>
  <si>
    <t>21:0240:000705:0001:0001:00</t>
  </si>
  <si>
    <t>3860</t>
  </si>
  <si>
    <t>021J07:925188:00:------:--</t>
  </si>
  <si>
    <t>21:0866:000747</t>
  </si>
  <si>
    <t>21:0240:000706</t>
  </si>
  <si>
    <t>21:0240:000706:0001:0001:00</t>
  </si>
  <si>
    <t>021J07:925189:00:------:--</t>
  </si>
  <si>
    <t>21:0866:000748</t>
  </si>
  <si>
    <t>21:0240:000707</t>
  </si>
  <si>
    <t>21:0240:000707:0001:0001:00</t>
  </si>
  <si>
    <t>021J07:925190:00:------:--</t>
  </si>
  <si>
    <t>21:0866:000749</t>
  </si>
  <si>
    <t>21:0240:000708</t>
  </si>
  <si>
    <t>21:0240:000708:0001:0001:00</t>
  </si>
  <si>
    <t>021J07:925191:00:------:--</t>
  </si>
  <si>
    <t>21:0866:000750</t>
  </si>
  <si>
    <t>21:0240:000709</t>
  </si>
  <si>
    <t>21:0240:000709:0001:0001:00</t>
  </si>
  <si>
    <t>021J07:925192:00:------:--</t>
  </si>
  <si>
    <t>21:0866:000751</t>
  </si>
  <si>
    <t>21:0240:000710</t>
  </si>
  <si>
    <t>21:0240:000710:0001:0001:00</t>
  </si>
  <si>
    <t>021J07:925194:00:------:--</t>
  </si>
  <si>
    <t>21:0866:000752</t>
  </si>
  <si>
    <t>21:0240:000711</t>
  </si>
  <si>
    <t>21:0240:000711:0001:0001:00</t>
  </si>
  <si>
    <t>021J07:925195:10:------:--</t>
  </si>
  <si>
    <t>21:0866:000753</t>
  </si>
  <si>
    <t>21:0240:000712</t>
  </si>
  <si>
    <t>21:0240:000712:0001:0001:00</t>
  </si>
  <si>
    <t>021J07:925196:20:925195:10</t>
  </si>
  <si>
    <t>21:0866:000754</t>
  </si>
  <si>
    <t>21:0240:000712:0002:0001:00</t>
  </si>
  <si>
    <t>021J07:925197:00:------:--</t>
  </si>
  <si>
    <t>21:0866:000755</t>
  </si>
  <si>
    <t>21:0240:000713</t>
  </si>
  <si>
    <t>21:0240:000713:0001:0001:00</t>
  </si>
  <si>
    <t>021J07:925198:00:------:--</t>
  </si>
  <si>
    <t>21:0866:000756</t>
  </si>
  <si>
    <t>21:0240:000714</t>
  </si>
  <si>
    <t>21:0240:000714:0001:0001:00</t>
  </si>
  <si>
    <t>021J07:925199:00:------:--</t>
  </si>
  <si>
    <t>21:0866:000757</t>
  </si>
  <si>
    <t>21:0240:000715</t>
  </si>
  <si>
    <t>21:0240:000715:0001:0001:00</t>
  </si>
  <si>
    <t>021J07:925200:00:------:--</t>
  </si>
  <si>
    <t>21:0866:000758</t>
  </si>
  <si>
    <t>21:0240:000716</t>
  </si>
  <si>
    <t>21:0240:000716:0001:0001:00</t>
  </si>
  <si>
    <t>548</t>
  </si>
  <si>
    <t>021J07:925202:00:------:--</t>
  </si>
  <si>
    <t>21:0866:000759</t>
  </si>
  <si>
    <t>21:0240:000717</t>
  </si>
  <si>
    <t>21:0240:000717:0001:0001:00</t>
  </si>
  <si>
    <t>8100</t>
  </si>
  <si>
    <t>021J07:925203:00:------:--</t>
  </si>
  <si>
    <t>21:0866:000760</t>
  </si>
  <si>
    <t>21:0240:000718</t>
  </si>
  <si>
    <t>21:0240:000718:0001:0001:00</t>
  </si>
  <si>
    <t>021J07:925204:00:------:--</t>
  </si>
  <si>
    <t>21:0866:000761</t>
  </si>
  <si>
    <t>21:0240:000719</t>
  </si>
  <si>
    <t>21:0240:000719:0001:0001:00</t>
  </si>
  <si>
    <t>5040</t>
  </si>
  <si>
    <t>021J07:925205:00:------:--</t>
  </si>
  <si>
    <t>21:0866:000762</t>
  </si>
  <si>
    <t>21:0240:000720</t>
  </si>
  <si>
    <t>21:0240:000720:0001:0001:00</t>
  </si>
  <si>
    <t>021J07:925206:00:------:--</t>
  </si>
  <si>
    <t>21:0866:000763</t>
  </si>
  <si>
    <t>21:0240:000721</t>
  </si>
  <si>
    <t>21:0240:000721:0001:0001:00</t>
  </si>
  <si>
    <t>021J07:925207:10:------:--</t>
  </si>
  <si>
    <t>21:0866:000764</t>
  </si>
  <si>
    <t>21:0240:000722</t>
  </si>
  <si>
    <t>21:0240:000722:0001:0001:00</t>
  </si>
  <si>
    <t>021J07:925208:20:925207:10</t>
  </si>
  <si>
    <t>21:0866:000765</t>
  </si>
  <si>
    <t>21:0240:000722:0002:0001:00</t>
  </si>
  <si>
    <t>021J07:925209:00:------:--</t>
  </si>
  <si>
    <t>21:0866:000766</t>
  </si>
  <si>
    <t>21:0240:000723</t>
  </si>
  <si>
    <t>21:0240:000723:0001:0001:00</t>
  </si>
  <si>
    <t>021J07:925210:00:------:--</t>
  </si>
  <si>
    <t>21:0866:000767</t>
  </si>
  <si>
    <t>21:0240:000724</t>
  </si>
  <si>
    <t>21:0240:000724:0001:0001:00</t>
  </si>
  <si>
    <t>021J07:925211:00:------:--</t>
  </si>
  <si>
    <t>21:0866:000768</t>
  </si>
  <si>
    <t>21:0240:000725</t>
  </si>
  <si>
    <t>21:0240:000725:0001:0001:00</t>
  </si>
  <si>
    <t>13200</t>
  </si>
  <si>
    <t>021J07:925212:00:------:--</t>
  </si>
  <si>
    <t>21:0866:000769</t>
  </si>
  <si>
    <t>21:0240:000726</t>
  </si>
  <si>
    <t>21:0240:000726:0001:0001:00</t>
  </si>
  <si>
    <t>021J07:925213:00:------:--</t>
  </si>
  <si>
    <t>21:0866:000770</t>
  </si>
  <si>
    <t>21:0240:000727</t>
  </si>
  <si>
    <t>21:0240:000727:0001:0001:00</t>
  </si>
  <si>
    <t>021J07:927002:00:------:--</t>
  </si>
  <si>
    <t>21:0866:000771</t>
  </si>
  <si>
    <t>21:0240:000728</t>
  </si>
  <si>
    <t>21:0240:000728:0001:0001:00</t>
  </si>
  <si>
    <t>021J07:927003:00:------:--</t>
  </si>
  <si>
    <t>21:0866:000772</t>
  </si>
  <si>
    <t>21:0240:000729</t>
  </si>
  <si>
    <t>21:0240:000729:0001:0001:00</t>
  </si>
  <si>
    <t>021J07:927004:00:------:--</t>
  </si>
  <si>
    <t>21:0866:000773</t>
  </si>
  <si>
    <t>21:0240:000730</t>
  </si>
  <si>
    <t>21:0240:000730:0001:0001:00</t>
  </si>
  <si>
    <t>021J07:927005:00:------:--</t>
  </si>
  <si>
    <t>21:0866:000774</t>
  </si>
  <si>
    <t>21:0240:000731</t>
  </si>
  <si>
    <t>21:0240:000731:0001:0001:00</t>
  </si>
  <si>
    <t>021J07:927006:00:------:--</t>
  </si>
  <si>
    <t>21:0866:000775</t>
  </si>
  <si>
    <t>21:0240:000732</t>
  </si>
  <si>
    <t>21:0240:000732:0001:0001:00</t>
  </si>
  <si>
    <t>021J07:927007:00:------:--</t>
  </si>
  <si>
    <t>21:0866:000776</t>
  </si>
  <si>
    <t>21:0240:000733</t>
  </si>
  <si>
    <t>21:0240:000733:0001:0001:00</t>
  </si>
  <si>
    <t>021J07:927008:00:------:--</t>
  </si>
  <si>
    <t>21:0866:000777</t>
  </si>
  <si>
    <t>21:0240:000734</t>
  </si>
  <si>
    <t>21:0240:000734:0001:0001:00</t>
  </si>
  <si>
    <t>021J07:927009:00:------:--</t>
  </si>
  <si>
    <t>21:0866:000778</t>
  </si>
  <si>
    <t>21:0240:000735</t>
  </si>
  <si>
    <t>21:0240:000735:0001:0001:00</t>
  </si>
  <si>
    <t>3810</t>
  </si>
  <si>
    <t>021J07:927010:00:------:--</t>
  </si>
  <si>
    <t>21:0866:000779</t>
  </si>
  <si>
    <t>21:0240:000736</t>
  </si>
  <si>
    <t>21:0240:000736:0001:0001:00</t>
  </si>
  <si>
    <t>021J07:927011:00:------:--</t>
  </si>
  <si>
    <t>21:0866:000780</t>
  </si>
  <si>
    <t>21:0240:000737</t>
  </si>
  <si>
    <t>21:0240:000737:0001:0001:00</t>
  </si>
  <si>
    <t>208</t>
  </si>
  <si>
    <t>5420</t>
  </si>
  <si>
    <t>021J07:927012:00:------:--</t>
  </si>
  <si>
    <t>21:0866:000781</t>
  </si>
  <si>
    <t>21:0240:000738</t>
  </si>
  <si>
    <t>21:0240:000738:0001:0001:00</t>
  </si>
  <si>
    <t>021J07:927013:00:------:--</t>
  </si>
  <si>
    <t>21:0866:000782</t>
  </si>
  <si>
    <t>21:0240:000739</t>
  </si>
  <si>
    <t>21:0240:000739:0001:0001:00</t>
  </si>
  <si>
    <t>021J07:927014:00:------:--</t>
  </si>
  <si>
    <t>21:0866:000783</t>
  </si>
  <si>
    <t>21:0240:000740</t>
  </si>
  <si>
    <t>21:0240:000740:0001:0001:00</t>
  </si>
  <si>
    <t>2920</t>
  </si>
  <si>
    <t>021J07:927015:00:------:--</t>
  </si>
  <si>
    <t>21:0866:000784</t>
  </si>
  <si>
    <t>21:0240:000741</t>
  </si>
  <si>
    <t>21:0240:000741:0001:0001:00</t>
  </si>
  <si>
    <t>021J07:927016:00:------:--</t>
  </si>
  <si>
    <t>21:0866:000785</t>
  </si>
  <si>
    <t>21:0240:000742</t>
  </si>
  <si>
    <t>21:0240:000742:0001:0001:00</t>
  </si>
  <si>
    <t>4060</t>
  </si>
  <si>
    <t>021J07:927017:10:------:--</t>
  </si>
  <si>
    <t>21:0866:000786</t>
  </si>
  <si>
    <t>21:0240:000743</t>
  </si>
  <si>
    <t>21:0240:000743:0001:0001:00</t>
  </si>
  <si>
    <t>021J07:927018:20:927017:10</t>
  </si>
  <si>
    <t>21:0866:000787</t>
  </si>
  <si>
    <t>21:0240:000743:0002:0001:00</t>
  </si>
  <si>
    <t>3820</t>
  </si>
  <si>
    <t>021J07:927020:00:------:--</t>
  </si>
  <si>
    <t>21:0866:000788</t>
  </si>
  <si>
    <t>21:0240:000744</t>
  </si>
  <si>
    <t>21:0240:000744:0001:0001:00</t>
  </si>
  <si>
    <t>3080</t>
  </si>
  <si>
    <t>021J07:927022:00:------:--</t>
  </si>
  <si>
    <t>21:0866:000789</t>
  </si>
  <si>
    <t>21:0240:000745</t>
  </si>
  <si>
    <t>21:0240:000745:0001:0001:00</t>
  </si>
  <si>
    <t>021J07:927023:00:------:--</t>
  </si>
  <si>
    <t>21:0866:000790</t>
  </si>
  <si>
    <t>21:0240:000746</t>
  </si>
  <si>
    <t>21:0240:000746:0001:0001:00</t>
  </si>
  <si>
    <t>021J07:927024:00:------:--</t>
  </si>
  <si>
    <t>21:0866:000791</t>
  </si>
  <si>
    <t>21:0240:000747</t>
  </si>
  <si>
    <t>21:0240:000747:0001:0001:00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</si>
</sst>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AC2880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29" width="14.77734375" customWidth="1"/>
  </cols>
  <sheetData>
    <row r="1" spans="1:29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</row>
    <row r="2" spans="1:29" hidden="1" x14ac:dyDescent="0.3">
      <c r="A2" t="s">
        <v>29</v>
      </c>
      <c r="B2" t="s">
        <v>30</v>
      </c>
      <c r="C2" s="1" t="str">
        <f t="shared" ref="C2:C65" si="0">HYPERLINK("http://geochem.nrcan.gc.ca/cdogs/content/bdl/bdl210801_e.htm", "21:0801")</f>
        <v>21:0801</v>
      </c>
      <c r="D2" s="1" t="str">
        <f t="shared" ref="D2:D33" si="1">HYPERLINK("http://geochem.nrcan.gc.ca/cdogs/content/svy/svy210225_e.htm", "21:0225")</f>
        <v>21:0225</v>
      </c>
      <c r="E2" t="s">
        <v>31</v>
      </c>
      <c r="F2" t="s">
        <v>32</v>
      </c>
      <c r="H2">
        <v>45.233963600000003</v>
      </c>
      <c r="I2">
        <v>-67.422461799999994</v>
      </c>
      <c r="J2" s="1" t="str">
        <f t="shared" ref="J2:J65" si="2">HYPERLINK("http://geochem.nrcan.gc.ca/cdogs/content/kwd/kwd020030_e.htm", "NGR bulk stream sediment")</f>
        <v>NGR bulk stream sediment</v>
      </c>
      <c r="K2" s="1" t="str">
        <f t="shared" ref="K2:K65" si="3">HYPERLINK("http://geochem.nrcan.gc.ca/cdogs/content/kwd/kwd080006_e.htm", "&lt;177 micron (NGR)")</f>
        <v>&lt;177 micron (NGR)</v>
      </c>
      <c r="L2">
        <v>1</v>
      </c>
      <c r="M2" t="s">
        <v>33</v>
      </c>
      <c r="N2">
        <v>1</v>
      </c>
      <c r="O2" t="s">
        <v>34</v>
      </c>
      <c r="P2" t="s">
        <v>35</v>
      </c>
      <c r="Q2" t="s">
        <v>36</v>
      </c>
      <c r="R2" t="s">
        <v>37</v>
      </c>
      <c r="S2" t="s">
        <v>38</v>
      </c>
      <c r="T2" t="s">
        <v>39</v>
      </c>
      <c r="U2" t="s">
        <v>40</v>
      </c>
      <c r="V2" t="s">
        <v>41</v>
      </c>
      <c r="W2" t="s">
        <v>42</v>
      </c>
      <c r="X2" t="s">
        <v>43</v>
      </c>
      <c r="Y2" t="s">
        <v>44</v>
      </c>
      <c r="Z2" t="s">
        <v>45</v>
      </c>
      <c r="AA2" t="s">
        <v>46</v>
      </c>
      <c r="AB2" t="s">
        <v>47</v>
      </c>
      <c r="AC2" t="s">
        <v>48</v>
      </c>
    </row>
    <row r="3" spans="1:29" hidden="1" x14ac:dyDescent="0.3">
      <c r="A3" t="s">
        <v>49</v>
      </c>
      <c r="B3" t="s">
        <v>50</v>
      </c>
      <c r="C3" s="1" t="str">
        <f t="shared" si="0"/>
        <v>21:0801</v>
      </c>
      <c r="D3" s="1" t="str">
        <f t="shared" si="1"/>
        <v>21:0225</v>
      </c>
      <c r="E3" t="s">
        <v>51</v>
      </c>
      <c r="F3" t="s">
        <v>52</v>
      </c>
      <c r="H3">
        <v>45.187169099999998</v>
      </c>
      <c r="I3">
        <v>-67.375152</v>
      </c>
      <c r="J3" s="1" t="str">
        <f t="shared" si="2"/>
        <v>NGR bulk stream sediment</v>
      </c>
      <c r="K3" s="1" t="str">
        <f t="shared" si="3"/>
        <v>&lt;177 micron (NGR)</v>
      </c>
      <c r="L3">
        <v>1</v>
      </c>
      <c r="M3" t="s">
        <v>53</v>
      </c>
      <c r="N3">
        <v>2</v>
      </c>
      <c r="O3" t="s">
        <v>54</v>
      </c>
      <c r="P3" t="s">
        <v>55</v>
      </c>
      <c r="Q3" t="s">
        <v>56</v>
      </c>
      <c r="R3" t="s">
        <v>57</v>
      </c>
      <c r="S3" t="s">
        <v>35</v>
      </c>
      <c r="T3" t="s">
        <v>39</v>
      </c>
      <c r="U3" t="s">
        <v>58</v>
      </c>
      <c r="V3" t="s">
        <v>59</v>
      </c>
      <c r="W3" t="s">
        <v>42</v>
      </c>
      <c r="X3" t="s">
        <v>43</v>
      </c>
      <c r="Y3" t="s">
        <v>60</v>
      </c>
      <c r="Z3" t="s">
        <v>61</v>
      </c>
      <c r="AA3" t="s">
        <v>62</v>
      </c>
      <c r="AB3" t="s">
        <v>63</v>
      </c>
      <c r="AC3" t="s">
        <v>43</v>
      </c>
    </row>
    <row r="4" spans="1:29" hidden="1" x14ac:dyDescent="0.3">
      <c r="A4" t="s">
        <v>64</v>
      </c>
      <c r="B4" t="s">
        <v>65</v>
      </c>
      <c r="C4" s="1" t="str">
        <f t="shared" si="0"/>
        <v>21:0801</v>
      </c>
      <c r="D4" s="1" t="str">
        <f t="shared" si="1"/>
        <v>21:0225</v>
      </c>
      <c r="E4" t="s">
        <v>66</v>
      </c>
      <c r="F4" t="s">
        <v>67</v>
      </c>
      <c r="H4">
        <v>45.1781662</v>
      </c>
      <c r="I4">
        <v>-67.392259699999997</v>
      </c>
      <c r="J4" s="1" t="str">
        <f t="shared" si="2"/>
        <v>NGR bulk stream sediment</v>
      </c>
      <c r="K4" s="1" t="str">
        <f t="shared" si="3"/>
        <v>&lt;177 micron (NGR)</v>
      </c>
      <c r="L4">
        <v>1</v>
      </c>
      <c r="M4" t="s">
        <v>68</v>
      </c>
      <c r="N4">
        <v>3</v>
      </c>
      <c r="O4" t="s">
        <v>69</v>
      </c>
      <c r="P4" t="s">
        <v>70</v>
      </c>
      <c r="Q4" t="s">
        <v>71</v>
      </c>
      <c r="R4" t="s">
        <v>72</v>
      </c>
      <c r="S4" t="s">
        <v>73</v>
      </c>
      <c r="T4" t="s">
        <v>42</v>
      </c>
      <c r="U4" t="s">
        <v>74</v>
      </c>
      <c r="V4" t="s">
        <v>75</v>
      </c>
      <c r="W4" t="s">
        <v>76</v>
      </c>
      <c r="X4" t="s">
        <v>77</v>
      </c>
      <c r="Y4" t="s">
        <v>78</v>
      </c>
      <c r="Z4" t="s">
        <v>79</v>
      </c>
      <c r="AA4" t="s">
        <v>80</v>
      </c>
      <c r="AB4" t="s">
        <v>81</v>
      </c>
      <c r="AC4" t="s">
        <v>48</v>
      </c>
    </row>
    <row r="5" spans="1:29" hidden="1" x14ac:dyDescent="0.3">
      <c r="A5" t="s">
        <v>82</v>
      </c>
      <c r="B5" t="s">
        <v>83</v>
      </c>
      <c r="C5" s="1" t="str">
        <f t="shared" si="0"/>
        <v>21:0801</v>
      </c>
      <c r="D5" s="1" t="str">
        <f t="shared" si="1"/>
        <v>21:0225</v>
      </c>
      <c r="E5" t="s">
        <v>84</v>
      </c>
      <c r="F5" t="s">
        <v>85</v>
      </c>
      <c r="H5">
        <v>45.173968799999997</v>
      </c>
      <c r="I5">
        <v>-67.348456999999996</v>
      </c>
      <c r="J5" s="1" t="str">
        <f t="shared" si="2"/>
        <v>NGR bulk stream sediment</v>
      </c>
      <c r="K5" s="1" t="str">
        <f t="shared" si="3"/>
        <v>&lt;177 micron (NGR)</v>
      </c>
      <c r="L5">
        <v>1</v>
      </c>
      <c r="M5" t="s">
        <v>86</v>
      </c>
      <c r="N5">
        <v>4</v>
      </c>
      <c r="O5" t="s">
        <v>87</v>
      </c>
      <c r="P5" t="s">
        <v>88</v>
      </c>
      <c r="Q5" t="s">
        <v>89</v>
      </c>
      <c r="R5" t="s">
        <v>35</v>
      </c>
      <c r="S5" t="s">
        <v>90</v>
      </c>
      <c r="T5" t="s">
        <v>91</v>
      </c>
      <c r="U5" t="s">
        <v>92</v>
      </c>
      <c r="V5" t="s">
        <v>93</v>
      </c>
      <c r="W5" t="s">
        <v>94</v>
      </c>
      <c r="X5" t="s">
        <v>95</v>
      </c>
      <c r="Y5" t="s">
        <v>96</v>
      </c>
      <c r="Z5" t="s">
        <v>87</v>
      </c>
      <c r="AA5" t="s">
        <v>97</v>
      </c>
      <c r="AB5" t="s">
        <v>98</v>
      </c>
      <c r="AC5" t="s">
        <v>48</v>
      </c>
    </row>
    <row r="6" spans="1:29" hidden="1" x14ac:dyDescent="0.3">
      <c r="A6" t="s">
        <v>99</v>
      </c>
      <c r="B6" t="s">
        <v>100</v>
      </c>
      <c r="C6" s="1" t="str">
        <f t="shared" si="0"/>
        <v>21:0801</v>
      </c>
      <c r="D6" s="1" t="str">
        <f t="shared" si="1"/>
        <v>21:0225</v>
      </c>
      <c r="E6" t="s">
        <v>101</v>
      </c>
      <c r="F6" t="s">
        <v>102</v>
      </c>
      <c r="H6">
        <v>45.162566900000002</v>
      </c>
      <c r="I6">
        <v>-67.339955599999996</v>
      </c>
      <c r="J6" s="1" t="str">
        <f t="shared" si="2"/>
        <v>NGR bulk stream sediment</v>
      </c>
      <c r="K6" s="1" t="str">
        <f t="shared" si="3"/>
        <v>&lt;177 micron (NGR)</v>
      </c>
      <c r="L6">
        <v>1</v>
      </c>
      <c r="M6" t="s">
        <v>103</v>
      </c>
      <c r="N6">
        <v>5</v>
      </c>
      <c r="O6" t="s">
        <v>79</v>
      </c>
      <c r="P6" t="s">
        <v>70</v>
      </c>
      <c r="Q6" t="s">
        <v>35</v>
      </c>
      <c r="R6" t="s">
        <v>56</v>
      </c>
      <c r="S6" t="s">
        <v>35</v>
      </c>
      <c r="T6" t="s">
        <v>39</v>
      </c>
      <c r="U6" t="s">
        <v>104</v>
      </c>
      <c r="V6" t="s">
        <v>77</v>
      </c>
      <c r="W6" t="s">
        <v>42</v>
      </c>
      <c r="X6" t="s">
        <v>95</v>
      </c>
      <c r="Y6" t="s">
        <v>105</v>
      </c>
      <c r="Z6" t="s">
        <v>106</v>
      </c>
      <c r="AA6" t="s">
        <v>107</v>
      </c>
      <c r="AB6" t="s">
        <v>108</v>
      </c>
      <c r="AC6" t="s">
        <v>43</v>
      </c>
    </row>
    <row r="7" spans="1:29" hidden="1" x14ac:dyDescent="0.3">
      <c r="A7" t="s">
        <v>109</v>
      </c>
      <c r="B7" t="s">
        <v>110</v>
      </c>
      <c r="C7" s="1" t="str">
        <f t="shared" si="0"/>
        <v>21:0801</v>
      </c>
      <c r="D7" s="1" t="str">
        <f t="shared" si="1"/>
        <v>21:0225</v>
      </c>
      <c r="E7" t="s">
        <v>111</v>
      </c>
      <c r="F7" t="s">
        <v>112</v>
      </c>
      <c r="H7">
        <v>45.148370700000001</v>
      </c>
      <c r="I7">
        <v>-67.304952200000002</v>
      </c>
      <c r="J7" s="1" t="str">
        <f t="shared" si="2"/>
        <v>NGR bulk stream sediment</v>
      </c>
      <c r="K7" s="1" t="str">
        <f t="shared" si="3"/>
        <v>&lt;177 micron (NGR)</v>
      </c>
      <c r="L7">
        <v>1</v>
      </c>
      <c r="M7" t="s">
        <v>113</v>
      </c>
      <c r="N7">
        <v>6</v>
      </c>
      <c r="O7" t="s">
        <v>114</v>
      </c>
      <c r="P7" t="s">
        <v>115</v>
      </c>
      <c r="Q7" t="s">
        <v>115</v>
      </c>
      <c r="R7" t="s">
        <v>116</v>
      </c>
      <c r="S7" t="s">
        <v>73</v>
      </c>
      <c r="T7" t="s">
        <v>91</v>
      </c>
      <c r="U7" t="s">
        <v>117</v>
      </c>
      <c r="V7" t="s">
        <v>118</v>
      </c>
      <c r="W7" t="s">
        <v>39</v>
      </c>
      <c r="X7" t="s">
        <v>95</v>
      </c>
      <c r="Y7" t="s">
        <v>119</v>
      </c>
      <c r="Z7" t="s">
        <v>87</v>
      </c>
      <c r="AA7" t="s">
        <v>120</v>
      </c>
      <c r="AB7" t="s">
        <v>121</v>
      </c>
      <c r="AC7" t="s">
        <v>43</v>
      </c>
    </row>
    <row r="8" spans="1:29" hidden="1" x14ac:dyDescent="0.3">
      <c r="A8" t="s">
        <v>122</v>
      </c>
      <c r="B8" t="s">
        <v>123</v>
      </c>
      <c r="C8" s="1" t="str">
        <f t="shared" si="0"/>
        <v>21:0801</v>
      </c>
      <c r="D8" s="1" t="str">
        <f t="shared" si="1"/>
        <v>21:0225</v>
      </c>
      <c r="E8" t="s">
        <v>124</v>
      </c>
      <c r="F8" t="s">
        <v>125</v>
      </c>
      <c r="H8">
        <v>45.179868399999997</v>
      </c>
      <c r="I8">
        <v>-67.3074546</v>
      </c>
      <c r="J8" s="1" t="str">
        <f t="shared" si="2"/>
        <v>NGR bulk stream sediment</v>
      </c>
      <c r="K8" s="1" t="str">
        <f t="shared" si="3"/>
        <v>&lt;177 micron (NGR)</v>
      </c>
      <c r="L8">
        <v>1</v>
      </c>
      <c r="M8" t="s">
        <v>126</v>
      </c>
      <c r="N8">
        <v>7</v>
      </c>
      <c r="O8" t="s">
        <v>127</v>
      </c>
      <c r="P8" t="s">
        <v>73</v>
      </c>
      <c r="Q8" t="s">
        <v>44</v>
      </c>
      <c r="R8" t="s">
        <v>116</v>
      </c>
      <c r="S8" t="s">
        <v>55</v>
      </c>
      <c r="T8" t="s">
        <v>39</v>
      </c>
      <c r="U8" t="s">
        <v>128</v>
      </c>
      <c r="V8" t="s">
        <v>129</v>
      </c>
      <c r="W8" t="s">
        <v>91</v>
      </c>
      <c r="X8" t="s">
        <v>43</v>
      </c>
      <c r="Y8" t="s">
        <v>130</v>
      </c>
      <c r="Z8" t="s">
        <v>131</v>
      </c>
      <c r="AA8" t="s">
        <v>132</v>
      </c>
      <c r="AB8" t="s">
        <v>133</v>
      </c>
      <c r="AC8" t="s">
        <v>48</v>
      </c>
    </row>
    <row r="9" spans="1:29" hidden="1" x14ac:dyDescent="0.3">
      <c r="A9" t="s">
        <v>134</v>
      </c>
      <c r="B9" t="s">
        <v>135</v>
      </c>
      <c r="C9" s="1" t="str">
        <f t="shared" si="0"/>
        <v>21:0801</v>
      </c>
      <c r="D9" s="1" t="str">
        <f t="shared" si="1"/>
        <v>21:0225</v>
      </c>
      <c r="E9" t="s">
        <v>136</v>
      </c>
      <c r="F9" t="s">
        <v>137</v>
      </c>
      <c r="H9">
        <v>45.153071199999999</v>
      </c>
      <c r="I9">
        <v>-67.363157000000001</v>
      </c>
      <c r="J9" s="1" t="str">
        <f t="shared" si="2"/>
        <v>NGR bulk stream sediment</v>
      </c>
      <c r="K9" s="1" t="str">
        <f t="shared" si="3"/>
        <v>&lt;177 micron (NGR)</v>
      </c>
      <c r="L9">
        <v>1</v>
      </c>
      <c r="M9" t="s">
        <v>138</v>
      </c>
      <c r="N9">
        <v>8</v>
      </c>
      <c r="O9" t="s">
        <v>139</v>
      </c>
      <c r="P9" t="s">
        <v>90</v>
      </c>
      <c r="Q9" t="s">
        <v>35</v>
      </c>
      <c r="R9" t="s">
        <v>89</v>
      </c>
      <c r="S9" t="s">
        <v>35</v>
      </c>
      <c r="T9" t="s">
        <v>76</v>
      </c>
      <c r="U9" t="s">
        <v>140</v>
      </c>
      <c r="V9" t="s">
        <v>141</v>
      </c>
      <c r="W9" t="s">
        <v>39</v>
      </c>
      <c r="X9" t="s">
        <v>43</v>
      </c>
      <c r="Y9" t="s">
        <v>119</v>
      </c>
      <c r="Z9" t="s">
        <v>61</v>
      </c>
      <c r="AA9" t="s">
        <v>142</v>
      </c>
      <c r="AB9" t="s">
        <v>143</v>
      </c>
      <c r="AC9" t="s">
        <v>41</v>
      </c>
    </row>
    <row r="10" spans="1:29" hidden="1" x14ac:dyDescent="0.3">
      <c r="A10" t="s">
        <v>144</v>
      </c>
      <c r="B10" t="s">
        <v>145</v>
      </c>
      <c r="C10" s="1" t="str">
        <f t="shared" si="0"/>
        <v>21:0801</v>
      </c>
      <c r="D10" s="1" t="str">
        <f t="shared" si="1"/>
        <v>21:0225</v>
      </c>
      <c r="E10" t="s">
        <v>146</v>
      </c>
      <c r="F10" t="s">
        <v>147</v>
      </c>
      <c r="H10">
        <v>45.150969199999999</v>
      </c>
      <c r="I10">
        <v>-67.3310563</v>
      </c>
      <c r="J10" s="1" t="str">
        <f t="shared" si="2"/>
        <v>NGR bulk stream sediment</v>
      </c>
      <c r="K10" s="1" t="str">
        <f t="shared" si="3"/>
        <v>&lt;177 micron (NGR)</v>
      </c>
      <c r="L10">
        <v>1</v>
      </c>
      <c r="M10" t="s">
        <v>148</v>
      </c>
      <c r="N10">
        <v>9</v>
      </c>
      <c r="O10" t="s">
        <v>34</v>
      </c>
      <c r="P10" t="s">
        <v>71</v>
      </c>
      <c r="Q10" t="s">
        <v>71</v>
      </c>
      <c r="R10" t="s">
        <v>72</v>
      </c>
      <c r="S10" t="s">
        <v>55</v>
      </c>
      <c r="T10" t="s">
        <v>39</v>
      </c>
      <c r="U10" t="s">
        <v>149</v>
      </c>
      <c r="V10" t="s">
        <v>150</v>
      </c>
      <c r="W10" t="s">
        <v>39</v>
      </c>
      <c r="X10" t="s">
        <v>43</v>
      </c>
      <c r="Y10" t="s">
        <v>116</v>
      </c>
      <c r="Z10" t="s">
        <v>61</v>
      </c>
      <c r="AA10" t="s">
        <v>151</v>
      </c>
      <c r="AB10" t="s">
        <v>81</v>
      </c>
      <c r="AC10" t="s">
        <v>41</v>
      </c>
    </row>
    <row r="11" spans="1:29" hidden="1" x14ac:dyDescent="0.3">
      <c r="A11" t="s">
        <v>152</v>
      </c>
      <c r="B11" t="s">
        <v>153</v>
      </c>
      <c r="C11" s="1" t="str">
        <f t="shared" si="0"/>
        <v>21:0801</v>
      </c>
      <c r="D11" s="1" t="str">
        <f t="shared" si="1"/>
        <v>21:0225</v>
      </c>
      <c r="E11" t="s">
        <v>154</v>
      </c>
      <c r="F11" t="s">
        <v>155</v>
      </c>
      <c r="H11">
        <v>45.141762800000002</v>
      </c>
      <c r="I11">
        <v>-67.364256600000004</v>
      </c>
      <c r="J11" s="1" t="str">
        <f t="shared" si="2"/>
        <v>NGR bulk stream sediment</v>
      </c>
      <c r="K11" s="1" t="str">
        <f t="shared" si="3"/>
        <v>&lt;177 micron (NGR)</v>
      </c>
      <c r="L11">
        <v>1</v>
      </c>
      <c r="M11" t="s">
        <v>156</v>
      </c>
      <c r="N11">
        <v>10</v>
      </c>
      <c r="O11" t="s">
        <v>157</v>
      </c>
      <c r="P11" t="s">
        <v>115</v>
      </c>
      <c r="Q11" t="s">
        <v>71</v>
      </c>
      <c r="R11" t="s">
        <v>44</v>
      </c>
      <c r="S11" t="s">
        <v>35</v>
      </c>
      <c r="T11" t="s">
        <v>39</v>
      </c>
      <c r="U11" t="s">
        <v>158</v>
      </c>
      <c r="V11" t="s">
        <v>59</v>
      </c>
      <c r="W11" t="s">
        <v>42</v>
      </c>
      <c r="X11" t="s">
        <v>43</v>
      </c>
      <c r="Y11" t="s">
        <v>105</v>
      </c>
      <c r="Z11" t="s">
        <v>87</v>
      </c>
      <c r="AA11" t="s">
        <v>159</v>
      </c>
      <c r="AB11" t="s">
        <v>160</v>
      </c>
      <c r="AC11" t="s">
        <v>48</v>
      </c>
    </row>
    <row r="12" spans="1:29" hidden="1" x14ac:dyDescent="0.3">
      <c r="A12" t="s">
        <v>161</v>
      </c>
      <c r="B12" t="s">
        <v>162</v>
      </c>
      <c r="C12" s="1" t="str">
        <f t="shared" si="0"/>
        <v>21:0801</v>
      </c>
      <c r="D12" s="1" t="str">
        <f t="shared" si="1"/>
        <v>21:0225</v>
      </c>
      <c r="E12" t="s">
        <v>154</v>
      </c>
      <c r="F12" t="s">
        <v>163</v>
      </c>
      <c r="H12">
        <v>45.141762800000002</v>
      </c>
      <c r="I12">
        <v>-67.364256600000004</v>
      </c>
      <c r="J12" s="1" t="str">
        <f t="shared" si="2"/>
        <v>NGR bulk stream sediment</v>
      </c>
      <c r="K12" s="1" t="str">
        <f t="shared" si="3"/>
        <v>&lt;177 micron (NGR)</v>
      </c>
      <c r="L12">
        <v>1</v>
      </c>
      <c r="M12" t="s">
        <v>164</v>
      </c>
      <c r="N12">
        <v>11</v>
      </c>
      <c r="O12" t="s">
        <v>165</v>
      </c>
      <c r="P12" t="s">
        <v>73</v>
      </c>
      <c r="Q12" t="s">
        <v>37</v>
      </c>
      <c r="R12" t="s">
        <v>44</v>
      </c>
      <c r="S12" t="s">
        <v>35</v>
      </c>
      <c r="T12" t="s">
        <v>91</v>
      </c>
      <c r="U12" t="s">
        <v>166</v>
      </c>
      <c r="V12" t="s">
        <v>59</v>
      </c>
      <c r="W12" t="s">
        <v>76</v>
      </c>
      <c r="X12" t="s">
        <v>43</v>
      </c>
      <c r="Y12" t="s">
        <v>105</v>
      </c>
      <c r="Z12" t="s">
        <v>61</v>
      </c>
      <c r="AA12" t="s">
        <v>167</v>
      </c>
      <c r="AB12" t="s">
        <v>108</v>
      </c>
      <c r="AC12" t="s">
        <v>48</v>
      </c>
    </row>
    <row r="13" spans="1:29" hidden="1" x14ac:dyDescent="0.3">
      <c r="A13" t="s">
        <v>168</v>
      </c>
      <c r="B13" t="s">
        <v>169</v>
      </c>
      <c r="C13" s="1" t="str">
        <f t="shared" si="0"/>
        <v>21:0801</v>
      </c>
      <c r="D13" s="1" t="str">
        <f t="shared" si="1"/>
        <v>21:0225</v>
      </c>
      <c r="E13" t="s">
        <v>170</v>
      </c>
      <c r="F13" t="s">
        <v>171</v>
      </c>
      <c r="H13">
        <v>45.133567599999999</v>
      </c>
      <c r="I13">
        <v>-67.330355900000001</v>
      </c>
      <c r="J13" s="1" t="str">
        <f t="shared" si="2"/>
        <v>NGR bulk stream sediment</v>
      </c>
      <c r="K13" s="1" t="str">
        <f t="shared" si="3"/>
        <v>&lt;177 micron (NGR)</v>
      </c>
      <c r="L13">
        <v>1</v>
      </c>
      <c r="M13" t="s">
        <v>172</v>
      </c>
      <c r="N13">
        <v>12</v>
      </c>
      <c r="O13" t="s">
        <v>173</v>
      </c>
      <c r="P13" t="s">
        <v>89</v>
      </c>
      <c r="Q13" t="s">
        <v>89</v>
      </c>
      <c r="R13" t="s">
        <v>57</v>
      </c>
      <c r="S13" t="s">
        <v>89</v>
      </c>
      <c r="T13" t="s">
        <v>91</v>
      </c>
      <c r="U13" t="s">
        <v>174</v>
      </c>
      <c r="V13" t="s">
        <v>141</v>
      </c>
      <c r="W13" t="s">
        <v>39</v>
      </c>
      <c r="X13" t="s">
        <v>43</v>
      </c>
      <c r="Y13" t="s">
        <v>175</v>
      </c>
      <c r="Z13" t="s">
        <v>87</v>
      </c>
      <c r="AA13" t="s">
        <v>176</v>
      </c>
      <c r="AB13" t="s">
        <v>177</v>
      </c>
      <c r="AC13" t="s">
        <v>48</v>
      </c>
    </row>
    <row r="14" spans="1:29" hidden="1" x14ac:dyDescent="0.3">
      <c r="A14" t="s">
        <v>178</v>
      </c>
      <c r="B14" t="s">
        <v>179</v>
      </c>
      <c r="C14" s="1" t="str">
        <f t="shared" si="0"/>
        <v>21:0801</v>
      </c>
      <c r="D14" s="1" t="str">
        <f t="shared" si="1"/>
        <v>21:0225</v>
      </c>
      <c r="E14" t="s">
        <v>180</v>
      </c>
      <c r="F14" t="s">
        <v>181</v>
      </c>
      <c r="H14">
        <v>45.191867700000003</v>
      </c>
      <c r="I14">
        <v>-67.343751299999994</v>
      </c>
      <c r="J14" s="1" t="str">
        <f t="shared" si="2"/>
        <v>NGR bulk stream sediment</v>
      </c>
      <c r="K14" s="1" t="str">
        <f t="shared" si="3"/>
        <v>&lt;177 micron (NGR)</v>
      </c>
      <c r="L14">
        <v>1</v>
      </c>
      <c r="M14" t="s">
        <v>182</v>
      </c>
      <c r="N14">
        <v>13</v>
      </c>
      <c r="O14" t="s">
        <v>183</v>
      </c>
      <c r="P14" t="s">
        <v>37</v>
      </c>
      <c r="Q14" t="s">
        <v>36</v>
      </c>
      <c r="R14" t="s">
        <v>89</v>
      </c>
      <c r="S14" t="s">
        <v>184</v>
      </c>
      <c r="T14" t="s">
        <v>42</v>
      </c>
      <c r="U14" t="s">
        <v>185</v>
      </c>
      <c r="V14" t="s">
        <v>186</v>
      </c>
      <c r="W14" t="s">
        <v>94</v>
      </c>
      <c r="X14" t="s">
        <v>43</v>
      </c>
      <c r="Y14" t="s">
        <v>71</v>
      </c>
      <c r="Z14" t="s">
        <v>187</v>
      </c>
      <c r="AA14" t="s">
        <v>46</v>
      </c>
      <c r="AB14" t="s">
        <v>133</v>
      </c>
      <c r="AC14" t="s">
        <v>41</v>
      </c>
    </row>
    <row r="15" spans="1:29" hidden="1" x14ac:dyDescent="0.3">
      <c r="A15" t="s">
        <v>188</v>
      </c>
      <c r="B15" t="s">
        <v>189</v>
      </c>
      <c r="C15" s="1" t="str">
        <f t="shared" si="0"/>
        <v>21:0801</v>
      </c>
      <c r="D15" s="1" t="str">
        <f t="shared" si="1"/>
        <v>21:0225</v>
      </c>
      <c r="E15" t="s">
        <v>190</v>
      </c>
      <c r="F15" t="s">
        <v>191</v>
      </c>
      <c r="H15">
        <v>45.188167700000001</v>
      </c>
      <c r="I15">
        <v>-67.341859900000003</v>
      </c>
      <c r="J15" s="1" t="str">
        <f t="shared" si="2"/>
        <v>NGR bulk stream sediment</v>
      </c>
      <c r="K15" s="1" t="str">
        <f t="shared" si="3"/>
        <v>&lt;177 micron (NGR)</v>
      </c>
      <c r="L15">
        <v>1</v>
      </c>
      <c r="M15" t="s">
        <v>192</v>
      </c>
      <c r="N15">
        <v>14</v>
      </c>
      <c r="O15" t="s">
        <v>79</v>
      </c>
      <c r="P15" t="s">
        <v>44</v>
      </c>
      <c r="Q15" t="s">
        <v>127</v>
      </c>
      <c r="R15" t="s">
        <v>193</v>
      </c>
      <c r="S15" t="s">
        <v>185</v>
      </c>
      <c r="T15" t="s">
        <v>76</v>
      </c>
      <c r="U15" t="s">
        <v>194</v>
      </c>
      <c r="V15" t="s">
        <v>195</v>
      </c>
      <c r="W15" t="s">
        <v>94</v>
      </c>
      <c r="X15" t="s">
        <v>196</v>
      </c>
      <c r="Y15" t="s">
        <v>165</v>
      </c>
      <c r="Z15" t="s">
        <v>131</v>
      </c>
      <c r="AA15" t="s">
        <v>197</v>
      </c>
      <c r="AB15" t="s">
        <v>121</v>
      </c>
      <c r="AC15" t="s">
        <v>41</v>
      </c>
    </row>
    <row r="16" spans="1:29" hidden="1" x14ac:dyDescent="0.3">
      <c r="A16" t="s">
        <v>198</v>
      </c>
      <c r="B16" t="s">
        <v>199</v>
      </c>
      <c r="C16" s="1" t="str">
        <f t="shared" si="0"/>
        <v>21:0801</v>
      </c>
      <c r="D16" s="1" t="str">
        <f t="shared" si="1"/>
        <v>21:0225</v>
      </c>
      <c r="E16" t="s">
        <v>200</v>
      </c>
      <c r="F16" t="s">
        <v>201</v>
      </c>
      <c r="H16">
        <v>45.153965900000003</v>
      </c>
      <c r="I16">
        <v>-67.381757100000002</v>
      </c>
      <c r="J16" s="1" t="str">
        <f t="shared" si="2"/>
        <v>NGR bulk stream sediment</v>
      </c>
      <c r="K16" s="1" t="str">
        <f t="shared" si="3"/>
        <v>&lt;177 micron (NGR)</v>
      </c>
      <c r="L16">
        <v>1</v>
      </c>
      <c r="M16" t="s">
        <v>202</v>
      </c>
      <c r="N16">
        <v>15</v>
      </c>
      <c r="O16" t="s">
        <v>203</v>
      </c>
      <c r="P16" t="s">
        <v>115</v>
      </c>
      <c r="Q16" t="s">
        <v>88</v>
      </c>
      <c r="R16" t="s">
        <v>96</v>
      </c>
      <c r="S16" t="s">
        <v>89</v>
      </c>
      <c r="T16" t="s">
        <v>91</v>
      </c>
      <c r="U16" t="s">
        <v>204</v>
      </c>
      <c r="V16" t="s">
        <v>205</v>
      </c>
      <c r="W16" t="s">
        <v>39</v>
      </c>
      <c r="X16" t="s">
        <v>43</v>
      </c>
      <c r="Y16" t="s">
        <v>60</v>
      </c>
      <c r="Z16" t="s">
        <v>183</v>
      </c>
      <c r="AA16" t="s">
        <v>206</v>
      </c>
      <c r="AB16" t="s">
        <v>108</v>
      </c>
      <c r="AC16" t="s">
        <v>48</v>
      </c>
    </row>
    <row r="17" spans="1:29" hidden="1" x14ac:dyDescent="0.3">
      <c r="A17" t="s">
        <v>207</v>
      </c>
      <c r="B17" t="s">
        <v>208</v>
      </c>
      <c r="C17" s="1" t="str">
        <f t="shared" si="0"/>
        <v>21:0801</v>
      </c>
      <c r="D17" s="1" t="str">
        <f t="shared" si="1"/>
        <v>21:0225</v>
      </c>
      <c r="E17" t="s">
        <v>209</v>
      </c>
      <c r="F17" t="s">
        <v>210</v>
      </c>
      <c r="H17">
        <v>45.214263000000003</v>
      </c>
      <c r="I17">
        <v>-67.344362700000005</v>
      </c>
      <c r="J17" s="1" t="str">
        <f t="shared" si="2"/>
        <v>NGR bulk stream sediment</v>
      </c>
      <c r="K17" s="1" t="str">
        <f t="shared" si="3"/>
        <v>&lt;177 micron (NGR)</v>
      </c>
      <c r="L17">
        <v>1</v>
      </c>
      <c r="M17" t="s">
        <v>211</v>
      </c>
      <c r="N17">
        <v>16</v>
      </c>
      <c r="O17" t="s">
        <v>130</v>
      </c>
      <c r="P17" t="s">
        <v>212</v>
      </c>
      <c r="Q17" t="s">
        <v>56</v>
      </c>
      <c r="R17" t="s">
        <v>167</v>
      </c>
      <c r="S17" t="s">
        <v>90</v>
      </c>
      <c r="T17" t="s">
        <v>76</v>
      </c>
      <c r="U17" t="s">
        <v>213</v>
      </c>
      <c r="V17" t="s">
        <v>93</v>
      </c>
      <c r="W17" t="s">
        <v>91</v>
      </c>
      <c r="X17" t="s">
        <v>43</v>
      </c>
      <c r="Y17" t="s">
        <v>105</v>
      </c>
      <c r="Z17" t="s">
        <v>131</v>
      </c>
      <c r="AA17" t="s">
        <v>214</v>
      </c>
      <c r="AB17" t="s">
        <v>160</v>
      </c>
      <c r="AC17" t="s">
        <v>48</v>
      </c>
    </row>
    <row r="18" spans="1:29" hidden="1" x14ac:dyDescent="0.3">
      <c r="A18" t="s">
        <v>215</v>
      </c>
      <c r="B18" t="s">
        <v>216</v>
      </c>
      <c r="C18" s="1" t="str">
        <f t="shared" si="0"/>
        <v>21:0801</v>
      </c>
      <c r="D18" s="1" t="str">
        <f t="shared" si="1"/>
        <v>21:0225</v>
      </c>
      <c r="E18" t="s">
        <v>217</v>
      </c>
      <c r="F18" t="s">
        <v>218</v>
      </c>
      <c r="H18">
        <v>45.241664299999997</v>
      </c>
      <c r="I18">
        <v>-67.0701435</v>
      </c>
      <c r="J18" s="1" t="str">
        <f t="shared" si="2"/>
        <v>NGR bulk stream sediment</v>
      </c>
      <c r="K18" s="1" t="str">
        <f t="shared" si="3"/>
        <v>&lt;177 micron (NGR)</v>
      </c>
      <c r="L18">
        <v>1</v>
      </c>
      <c r="M18" t="s">
        <v>219</v>
      </c>
      <c r="N18">
        <v>17</v>
      </c>
      <c r="O18" t="s">
        <v>220</v>
      </c>
      <c r="P18" t="s">
        <v>89</v>
      </c>
      <c r="Q18" t="s">
        <v>221</v>
      </c>
      <c r="R18" t="s">
        <v>90</v>
      </c>
      <c r="S18" t="s">
        <v>88</v>
      </c>
      <c r="T18" t="s">
        <v>39</v>
      </c>
      <c r="U18" t="s">
        <v>222</v>
      </c>
      <c r="V18" t="s">
        <v>223</v>
      </c>
      <c r="W18" t="s">
        <v>223</v>
      </c>
      <c r="X18" t="s">
        <v>38</v>
      </c>
      <c r="Y18" t="s">
        <v>116</v>
      </c>
      <c r="Z18" t="s">
        <v>98</v>
      </c>
      <c r="AA18" t="s">
        <v>224</v>
      </c>
      <c r="AB18" t="s">
        <v>160</v>
      </c>
      <c r="AC18" t="s">
        <v>48</v>
      </c>
    </row>
    <row r="19" spans="1:29" hidden="1" x14ac:dyDescent="0.3">
      <c r="A19" t="s">
        <v>225</v>
      </c>
      <c r="B19" t="s">
        <v>226</v>
      </c>
      <c r="C19" s="1" t="str">
        <f t="shared" si="0"/>
        <v>21:0801</v>
      </c>
      <c r="D19" s="1" t="str">
        <f t="shared" si="1"/>
        <v>21:0225</v>
      </c>
      <c r="E19" t="s">
        <v>227</v>
      </c>
      <c r="F19" t="s">
        <v>228</v>
      </c>
      <c r="H19">
        <v>45.233563599999997</v>
      </c>
      <c r="I19">
        <v>-67.062748600000006</v>
      </c>
      <c r="J19" s="1" t="str">
        <f t="shared" si="2"/>
        <v>NGR bulk stream sediment</v>
      </c>
      <c r="K19" s="1" t="str">
        <f t="shared" si="3"/>
        <v>&lt;177 micron (NGR)</v>
      </c>
      <c r="L19">
        <v>1</v>
      </c>
      <c r="M19" t="s">
        <v>229</v>
      </c>
      <c r="N19">
        <v>18</v>
      </c>
      <c r="O19" t="s">
        <v>230</v>
      </c>
      <c r="P19" t="s">
        <v>88</v>
      </c>
      <c r="Q19" t="s">
        <v>72</v>
      </c>
      <c r="R19" t="s">
        <v>44</v>
      </c>
      <c r="S19" t="s">
        <v>88</v>
      </c>
      <c r="T19" t="s">
        <v>39</v>
      </c>
      <c r="U19" t="s">
        <v>231</v>
      </c>
      <c r="V19" t="s">
        <v>232</v>
      </c>
      <c r="W19" t="s">
        <v>233</v>
      </c>
      <c r="X19" t="s">
        <v>234</v>
      </c>
      <c r="Y19" t="s">
        <v>130</v>
      </c>
      <c r="Z19" t="s">
        <v>235</v>
      </c>
      <c r="AA19" t="s">
        <v>44</v>
      </c>
      <c r="AB19" t="s">
        <v>236</v>
      </c>
      <c r="AC19" t="s">
        <v>43</v>
      </c>
    </row>
    <row r="20" spans="1:29" hidden="1" x14ac:dyDescent="0.3">
      <c r="A20" t="s">
        <v>237</v>
      </c>
      <c r="B20" t="s">
        <v>238</v>
      </c>
      <c r="C20" s="1" t="str">
        <f t="shared" si="0"/>
        <v>21:0801</v>
      </c>
      <c r="D20" s="1" t="str">
        <f t="shared" si="1"/>
        <v>21:0225</v>
      </c>
      <c r="E20" t="s">
        <v>239</v>
      </c>
      <c r="F20" t="s">
        <v>240</v>
      </c>
      <c r="H20">
        <v>45.239568800000001</v>
      </c>
      <c r="I20">
        <v>-67.086841399999997</v>
      </c>
      <c r="J20" s="1" t="str">
        <f t="shared" si="2"/>
        <v>NGR bulk stream sediment</v>
      </c>
      <c r="K20" s="1" t="str">
        <f t="shared" si="3"/>
        <v>&lt;177 micron (NGR)</v>
      </c>
      <c r="L20">
        <v>2</v>
      </c>
      <c r="M20" t="s">
        <v>33</v>
      </c>
      <c r="N20">
        <v>19</v>
      </c>
      <c r="O20" t="s">
        <v>241</v>
      </c>
      <c r="P20" t="s">
        <v>90</v>
      </c>
      <c r="Q20" t="s">
        <v>37</v>
      </c>
      <c r="R20" t="s">
        <v>55</v>
      </c>
      <c r="S20" t="s">
        <v>234</v>
      </c>
      <c r="T20" t="s">
        <v>39</v>
      </c>
      <c r="U20" t="s">
        <v>242</v>
      </c>
      <c r="V20" t="s">
        <v>243</v>
      </c>
      <c r="W20" t="s">
        <v>76</v>
      </c>
      <c r="X20" t="s">
        <v>95</v>
      </c>
      <c r="Y20" t="s">
        <v>175</v>
      </c>
      <c r="Z20" t="s">
        <v>87</v>
      </c>
      <c r="AA20" t="s">
        <v>159</v>
      </c>
      <c r="AB20" t="s">
        <v>108</v>
      </c>
      <c r="AC20" t="s">
        <v>48</v>
      </c>
    </row>
    <row r="21" spans="1:29" hidden="1" x14ac:dyDescent="0.3">
      <c r="A21" t="s">
        <v>244</v>
      </c>
      <c r="B21" t="s">
        <v>245</v>
      </c>
      <c r="C21" s="1" t="str">
        <f t="shared" si="0"/>
        <v>21:0801</v>
      </c>
      <c r="D21" s="1" t="str">
        <f t="shared" si="1"/>
        <v>21:0225</v>
      </c>
      <c r="E21" t="s">
        <v>246</v>
      </c>
      <c r="F21" t="s">
        <v>247</v>
      </c>
      <c r="H21">
        <v>45.230868899999997</v>
      </c>
      <c r="I21">
        <v>-67.090343700000005</v>
      </c>
      <c r="J21" s="1" t="str">
        <f t="shared" si="2"/>
        <v>NGR bulk stream sediment</v>
      </c>
      <c r="K21" s="1" t="str">
        <f t="shared" si="3"/>
        <v>&lt;177 micron (NGR)</v>
      </c>
      <c r="L21">
        <v>2</v>
      </c>
      <c r="M21" t="s">
        <v>53</v>
      </c>
      <c r="N21">
        <v>20</v>
      </c>
      <c r="O21" t="s">
        <v>248</v>
      </c>
      <c r="P21" t="s">
        <v>249</v>
      </c>
      <c r="Q21" t="s">
        <v>35</v>
      </c>
      <c r="R21" t="s">
        <v>35</v>
      </c>
      <c r="S21" t="s">
        <v>38</v>
      </c>
      <c r="T21" t="s">
        <v>76</v>
      </c>
      <c r="U21" t="s">
        <v>47</v>
      </c>
      <c r="V21" t="s">
        <v>223</v>
      </c>
      <c r="W21" t="s">
        <v>39</v>
      </c>
      <c r="X21" t="s">
        <v>43</v>
      </c>
      <c r="Y21" t="s">
        <v>35</v>
      </c>
      <c r="Z21" t="s">
        <v>98</v>
      </c>
      <c r="AA21" t="s">
        <v>250</v>
      </c>
      <c r="AB21" t="s">
        <v>251</v>
      </c>
      <c r="AC21" t="s">
        <v>48</v>
      </c>
    </row>
    <row r="22" spans="1:29" hidden="1" x14ac:dyDescent="0.3">
      <c r="A22" t="s">
        <v>252</v>
      </c>
      <c r="B22" t="s">
        <v>253</v>
      </c>
      <c r="C22" s="1" t="str">
        <f t="shared" si="0"/>
        <v>21:0801</v>
      </c>
      <c r="D22" s="1" t="str">
        <f t="shared" si="1"/>
        <v>21:0225</v>
      </c>
      <c r="E22" t="s">
        <v>254</v>
      </c>
      <c r="F22" t="s">
        <v>255</v>
      </c>
      <c r="H22">
        <v>45.228569899999997</v>
      </c>
      <c r="I22">
        <v>-67.091745500000002</v>
      </c>
      <c r="J22" s="1" t="str">
        <f t="shared" si="2"/>
        <v>NGR bulk stream sediment</v>
      </c>
      <c r="K22" s="1" t="str">
        <f t="shared" si="3"/>
        <v>&lt;177 micron (NGR)</v>
      </c>
      <c r="L22">
        <v>2</v>
      </c>
      <c r="M22" t="s">
        <v>68</v>
      </c>
      <c r="N22">
        <v>21</v>
      </c>
      <c r="O22" t="s">
        <v>256</v>
      </c>
      <c r="P22" t="s">
        <v>90</v>
      </c>
      <c r="Q22" t="s">
        <v>257</v>
      </c>
      <c r="R22" t="s">
        <v>89</v>
      </c>
      <c r="S22" t="s">
        <v>70</v>
      </c>
      <c r="T22" t="s">
        <v>39</v>
      </c>
      <c r="U22" t="s">
        <v>258</v>
      </c>
      <c r="V22" t="s">
        <v>205</v>
      </c>
      <c r="W22" t="s">
        <v>41</v>
      </c>
      <c r="X22" t="s">
        <v>184</v>
      </c>
      <c r="Y22" t="s">
        <v>105</v>
      </c>
      <c r="Z22" t="s">
        <v>79</v>
      </c>
      <c r="AA22" t="s">
        <v>259</v>
      </c>
      <c r="AB22" t="s">
        <v>108</v>
      </c>
      <c r="AC22" t="s">
        <v>38</v>
      </c>
    </row>
    <row r="23" spans="1:29" hidden="1" x14ac:dyDescent="0.3">
      <c r="A23" t="s">
        <v>260</v>
      </c>
      <c r="B23" t="s">
        <v>261</v>
      </c>
      <c r="C23" s="1" t="str">
        <f t="shared" si="0"/>
        <v>21:0801</v>
      </c>
      <c r="D23" s="1" t="str">
        <f t="shared" si="1"/>
        <v>21:0225</v>
      </c>
      <c r="E23" t="s">
        <v>262</v>
      </c>
      <c r="F23" t="s">
        <v>263</v>
      </c>
      <c r="H23">
        <v>45.227271999999999</v>
      </c>
      <c r="I23">
        <v>-67.091648800000002</v>
      </c>
      <c r="J23" s="1" t="str">
        <f t="shared" si="2"/>
        <v>NGR bulk stream sediment</v>
      </c>
      <c r="K23" s="1" t="str">
        <f t="shared" si="3"/>
        <v>&lt;177 micron (NGR)</v>
      </c>
      <c r="L23">
        <v>2</v>
      </c>
      <c r="M23" t="s">
        <v>86</v>
      </c>
      <c r="N23">
        <v>22</v>
      </c>
      <c r="O23" t="s">
        <v>143</v>
      </c>
      <c r="P23" t="s">
        <v>35</v>
      </c>
      <c r="Q23" t="s">
        <v>264</v>
      </c>
      <c r="R23" t="s">
        <v>37</v>
      </c>
      <c r="S23" t="s">
        <v>212</v>
      </c>
      <c r="T23" t="s">
        <v>94</v>
      </c>
      <c r="U23" t="s">
        <v>265</v>
      </c>
      <c r="V23" t="s">
        <v>223</v>
      </c>
      <c r="W23" t="s">
        <v>266</v>
      </c>
      <c r="X23" t="s">
        <v>249</v>
      </c>
      <c r="Y23" t="s">
        <v>57</v>
      </c>
      <c r="Z23" t="s">
        <v>267</v>
      </c>
      <c r="AA23" t="s">
        <v>268</v>
      </c>
      <c r="AB23" t="s">
        <v>269</v>
      </c>
      <c r="AC23" t="s">
        <v>48</v>
      </c>
    </row>
    <row r="24" spans="1:29" hidden="1" x14ac:dyDescent="0.3">
      <c r="A24" t="s">
        <v>270</v>
      </c>
      <c r="B24" t="s">
        <v>271</v>
      </c>
      <c r="C24" s="1" t="str">
        <f t="shared" si="0"/>
        <v>21:0801</v>
      </c>
      <c r="D24" s="1" t="str">
        <f t="shared" si="1"/>
        <v>21:0225</v>
      </c>
      <c r="E24" t="s">
        <v>272</v>
      </c>
      <c r="F24" t="s">
        <v>273</v>
      </c>
      <c r="H24">
        <v>45.236067800000001</v>
      </c>
      <c r="I24">
        <v>-67.131447699999995</v>
      </c>
      <c r="J24" s="1" t="str">
        <f t="shared" si="2"/>
        <v>NGR bulk stream sediment</v>
      </c>
      <c r="K24" s="1" t="str">
        <f t="shared" si="3"/>
        <v>&lt;177 micron (NGR)</v>
      </c>
      <c r="L24">
        <v>2</v>
      </c>
      <c r="M24" t="s">
        <v>103</v>
      </c>
      <c r="N24">
        <v>23</v>
      </c>
      <c r="O24" t="s">
        <v>173</v>
      </c>
      <c r="P24" t="s">
        <v>90</v>
      </c>
      <c r="Q24" t="s">
        <v>90</v>
      </c>
      <c r="R24" t="s">
        <v>70</v>
      </c>
      <c r="S24" t="s">
        <v>167</v>
      </c>
      <c r="T24" t="s">
        <v>39</v>
      </c>
      <c r="U24" t="s">
        <v>274</v>
      </c>
      <c r="V24" t="s">
        <v>43</v>
      </c>
      <c r="W24" t="s">
        <v>42</v>
      </c>
      <c r="X24" t="s">
        <v>43</v>
      </c>
      <c r="Y24" t="s">
        <v>36</v>
      </c>
      <c r="Z24" t="s">
        <v>275</v>
      </c>
      <c r="AA24" t="s">
        <v>276</v>
      </c>
      <c r="AB24" t="s">
        <v>47</v>
      </c>
      <c r="AC24" t="s">
        <v>48</v>
      </c>
    </row>
    <row r="25" spans="1:29" hidden="1" x14ac:dyDescent="0.3">
      <c r="A25" t="s">
        <v>277</v>
      </c>
      <c r="B25" t="s">
        <v>278</v>
      </c>
      <c r="C25" s="1" t="str">
        <f t="shared" si="0"/>
        <v>21:0801</v>
      </c>
      <c r="D25" s="1" t="str">
        <f t="shared" si="1"/>
        <v>21:0225</v>
      </c>
      <c r="E25" t="s">
        <v>279</v>
      </c>
      <c r="F25" t="s">
        <v>280</v>
      </c>
      <c r="H25">
        <v>45.201270100000002</v>
      </c>
      <c r="I25">
        <v>-67.046644000000001</v>
      </c>
      <c r="J25" s="1" t="str">
        <f t="shared" si="2"/>
        <v>NGR bulk stream sediment</v>
      </c>
      <c r="K25" s="1" t="str">
        <f t="shared" si="3"/>
        <v>&lt;177 micron (NGR)</v>
      </c>
      <c r="L25">
        <v>2</v>
      </c>
      <c r="M25" t="s">
        <v>156</v>
      </c>
      <c r="N25">
        <v>24</v>
      </c>
      <c r="O25" t="s">
        <v>281</v>
      </c>
      <c r="P25" t="s">
        <v>70</v>
      </c>
      <c r="Q25" t="s">
        <v>275</v>
      </c>
      <c r="R25" t="s">
        <v>36</v>
      </c>
      <c r="S25" t="s">
        <v>37</v>
      </c>
      <c r="T25" t="s">
        <v>39</v>
      </c>
      <c r="U25" t="s">
        <v>282</v>
      </c>
      <c r="V25" t="s">
        <v>283</v>
      </c>
      <c r="W25" t="s">
        <v>284</v>
      </c>
      <c r="X25" t="s">
        <v>212</v>
      </c>
      <c r="Y25" t="s">
        <v>285</v>
      </c>
      <c r="Z25" t="s">
        <v>131</v>
      </c>
      <c r="AA25" t="s">
        <v>286</v>
      </c>
      <c r="AB25" t="s">
        <v>251</v>
      </c>
      <c r="AC25" t="s">
        <v>287</v>
      </c>
    </row>
    <row r="26" spans="1:29" hidden="1" x14ac:dyDescent="0.3">
      <c r="A26" t="s">
        <v>288</v>
      </c>
      <c r="B26" t="s">
        <v>289</v>
      </c>
      <c r="C26" s="1" t="str">
        <f t="shared" si="0"/>
        <v>21:0801</v>
      </c>
      <c r="D26" s="1" t="str">
        <f t="shared" si="1"/>
        <v>21:0225</v>
      </c>
      <c r="E26" t="s">
        <v>279</v>
      </c>
      <c r="F26" t="s">
        <v>290</v>
      </c>
      <c r="H26">
        <v>45.201270100000002</v>
      </c>
      <c r="I26">
        <v>-67.046644000000001</v>
      </c>
      <c r="J26" s="1" t="str">
        <f t="shared" si="2"/>
        <v>NGR bulk stream sediment</v>
      </c>
      <c r="K26" s="1" t="str">
        <f t="shared" si="3"/>
        <v>&lt;177 micron (NGR)</v>
      </c>
      <c r="L26">
        <v>2</v>
      </c>
      <c r="M26" t="s">
        <v>164</v>
      </c>
      <c r="N26">
        <v>25</v>
      </c>
      <c r="O26" t="s">
        <v>291</v>
      </c>
      <c r="P26" t="s">
        <v>70</v>
      </c>
      <c r="Q26" t="s">
        <v>44</v>
      </c>
      <c r="R26" t="s">
        <v>36</v>
      </c>
      <c r="S26" t="s">
        <v>71</v>
      </c>
      <c r="T26" t="s">
        <v>39</v>
      </c>
      <c r="U26" t="s">
        <v>292</v>
      </c>
      <c r="V26" t="s">
        <v>205</v>
      </c>
      <c r="W26" t="s">
        <v>293</v>
      </c>
      <c r="X26" t="s">
        <v>234</v>
      </c>
      <c r="Y26" t="s">
        <v>130</v>
      </c>
      <c r="Z26" t="s">
        <v>131</v>
      </c>
      <c r="AA26" t="s">
        <v>294</v>
      </c>
      <c r="AB26" t="s">
        <v>295</v>
      </c>
      <c r="AC26" t="s">
        <v>41</v>
      </c>
    </row>
    <row r="27" spans="1:29" hidden="1" x14ac:dyDescent="0.3">
      <c r="A27" t="s">
        <v>296</v>
      </c>
      <c r="B27" t="s">
        <v>297</v>
      </c>
      <c r="C27" s="1" t="str">
        <f t="shared" si="0"/>
        <v>21:0801</v>
      </c>
      <c r="D27" s="1" t="str">
        <f t="shared" si="1"/>
        <v>21:0225</v>
      </c>
      <c r="E27" t="s">
        <v>298</v>
      </c>
      <c r="F27" t="s">
        <v>299</v>
      </c>
      <c r="H27">
        <v>45.213768799999997</v>
      </c>
      <c r="I27">
        <v>-67.047947899999997</v>
      </c>
      <c r="J27" s="1" t="str">
        <f t="shared" si="2"/>
        <v>NGR bulk stream sediment</v>
      </c>
      <c r="K27" s="1" t="str">
        <f t="shared" si="3"/>
        <v>&lt;177 micron (NGR)</v>
      </c>
      <c r="L27">
        <v>2</v>
      </c>
      <c r="M27" t="s">
        <v>113</v>
      </c>
      <c r="N27">
        <v>26</v>
      </c>
      <c r="O27" t="s">
        <v>300</v>
      </c>
      <c r="P27" t="s">
        <v>72</v>
      </c>
      <c r="Q27" t="s">
        <v>301</v>
      </c>
      <c r="R27" t="s">
        <v>72</v>
      </c>
      <c r="S27" t="s">
        <v>302</v>
      </c>
      <c r="T27" t="s">
        <v>76</v>
      </c>
      <c r="U27" t="s">
        <v>282</v>
      </c>
      <c r="V27" t="s">
        <v>303</v>
      </c>
      <c r="W27" t="s">
        <v>303</v>
      </c>
      <c r="X27" t="s">
        <v>72</v>
      </c>
      <c r="Y27" t="s">
        <v>304</v>
      </c>
      <c r="Z27" t="s">
        <v>79</v>
      </c>
      <c r="AA27" t="s">
        <v>305</v>
      </c>
      <c r="AB27" t="s">
        <v>306</v>
      </c>
      <c r="AC27" t="s">
        <v>41</v>
      </c>
    </row>
    <row r="28" spans="1:29" hidden="1" x14ac:dyDescent="0.3">
      <c r="A28" t="s">
        <v>307</v>
      </c>
      <c r="B28" t="s">
        <v>308</v>
      </c>
      <c r="C28" s="1" t="str">
        <f t="shared" si="0"/>
        <v>21:0801</v>
      </c>
      <c r="D28" s="1" t="str">
        <f t="shared" si="1"/>
        <v>21:0225</v>
      </c>
      <c r="E28" t="s">
        <v>309</v>
      </c>
      <c r="F28" t="s">
        <v>310</v>
      </c>
      <c r="H28">
        <v>45.222268499999998</v>
      </c>
      <c r="I28">
        <v>-67.057044099999999</v>
      </c>
      <c r="J28" s="1" t="str">
        <f t="shared" si="2"/>
        <v>NGR bulk stream sediment</v>
      </c>
      <c r="K28" s="1" t="str">
        <f t="shared" si="3"/>
        <v>&lt;177 micron (NGR)</v>
      </c>
      <c r="L28">
        <v>2</v>
      </c>
      <c r="M28" t="s">
        <v>126</v>
      </c>
      <c r="N28">
        <v>27</v>
      </c>
      <c r="O28" t="s">
        <v>311</v>
      </c>
      <c r="P28" t="s">
        <v>73</v>
      </c>
      <c r="Q28" t="s">
        <v>312</v>
      </c>
      <c r="R28" t="s">
        <v>167</v>
      </c>
      <c r="S28" t="s">
        <v>88</v>
      </c>
      <c r="T28" t="s">
        <v>39</v>
      </c>
      <c r="U28" t="s">
        <v>313</v>
      </c>
      <c r="V28" t="s">
        <v>314</v>
      </c>
      <c r="W28" t="s">
        <v>283</v>
      </c>
      <c r="X28" t="s">
        <v>70</v>
      </c>
      <c r="Y28" t="s">
        <v>72</v>
      </c>
      <c r="Z28" t="s">
        <v>98</v>
      </c>
      <c r="AA28" t="s">
        <v>315</v>
      </c>
      <c r="AB28" t="s">
        <v>316</v>
      </c>
      <c r="AC28" t="s">
        <v>41</v>
      </c>
    </row>
    <row r="29" spans="1:29" hidden="1" x14ac:dyDescent="0.3">
      <c r="A29" t="s">
        <v>317</v>
      </c>
      <c r="B29" t="s">
        <v>318</v>
      </c>
      <c r="C29" s="1" t="str">
        <f t="shared" si="0"/>
        <v>21:0801</v>
      </c>
      <c r="D29" s="1" t="str">
        <f t="shared" si="1"/>
        <v>21:0225</v>
      </c>
      <c r="E29" t="s">
        <v>319</v>
      </c>
      <c r="F29" t="s">
        <v>320</v>
      </c>
      <c r="H29">
        <v>45.204566200000002</v>
      </c>
      <c r="I29">
        <v>-67.076950499999995</v>
      </c>
      <c r="J29" s="1" t="str">
        <f t="shared" si="2"/>
        <v>NGR bulk stream sediment</v>
      </c>
      <c r="K29" s="1" t="str">
        <f t="shared" si="3"/>
        <v>&lt;177 micron (NGR)</v>
      </c>
      <c r="L29">
        <v>2</v>
      </c>
      <c r="M29" t="s">
        <v>138</v>
      </c>
      <c r="N29">
        <v>28</v>
      </c>
      <c r="O29" t="s">
        <v>321</v>
      </c>
      <c r="P29" t="s">
        <v>115</v>
      </c>
      <c r="Q29" t="s">
        <v>221</v>
      </c>
      <c r="R29" t="s">
        <v>302</v>
      </c>
      <c r="S29" t="s">
        <v>322</v>
      </c>
      <c r="T29" t="s">
        <v>76</v>
      </c>
      <c r="U29" t="s">
        <v>323</v>
      </c>
      <c r="V29" t="s">
        <v>324</v>
      </c>
      <c r="W29" t="s">
        <v>325</v>
      </c>
      <c r="X29" t="s">
        <v>106</v>
      </c>
      <c r="Y29" t="s">
        <v>139</v>
      </c>
      <c r="Z29" t="s">
        <v>87</v>
      </c>
      <c r="AA29" t="s">
        <v>326</v>
      </c>
      <c r="AB29" t="s">
        <v>327</v>
      </c>
      <c r="AC29" t="s">
        <v>41</v>
      </c>
    </row>
    <row r="30" spans="1:29" hidden="1" x14ac:dyDescent="0.3">
      <c r="A30" t="s">
        <v>328</v>
      </c>
      <c r="B30" t="s">
        <v>329</v>
      </c>
      <c r="C30" s="1" t="str">
        <f t="shared" si="0"/>
        <v>21:0801</v>
      </c>
      <c r="D30" s="1" t="str">
        <f t="shared" si="1"/>
        <v>21:0225</v>
      </c>
      <c r="E30" t="s">
        <v>330</v>
      </c>
      <c r="F30" t="s">
        <v>331</v>
      </c>
      <c r="H30">
        <v>45.201565700000003</v>
      </c>
      <c r="I30">
        <v>-67.096646800000002</v>
      </c>
      <c r="J30" s="1" t="str">
        <f t="shared" si="2"/>
        <v>NGR bulk stream sediment</v>
      </c>
      <c r="K30" s="1" t="str">
        <f t="shared" si="3"/>
        <v>&lt;177 micron (NGR)</v>
      </c>
      <c r="L30">
        <v>2</v>
      </c>
      <c r="M30" t="s">
        <v>148</v>
      </c>
      <c r="N30">
        <v>29</v>
      </c>
      <c r="O30" t="s">
        <v>332</v>
      </c>
      <c r="P30" t="s">
        <v>37</v>
      </c>
      <c r="Q30" t="s">
        <v>119</v>
      </c>
      <c r="R30" t="s">
        <v>167</v>
      </c>
      <c r="S30" t="s">
        <v>167</v>
      </c>
      <c r="T30" t="s">
        <v>91</v>
      </c>
      <c r="U30" t="s">
        <v>333</v>
      </c>
      <c r="V30" t="s">
        <v>223</v>
      </c>
      <c r="W30" t="s">
        <v>41</v>
      </c>
      <c r="X30" t="s">
        <v>77</v>
      </c>
      <c r="Y30" t="s">
        <v>36</v>
      </c>
      <c r="Z30" t="s">
        <v>87</v>
      </c>
      <c r="AA30" t="s">
        <v>334</v>
      </c>
      <c r="AB30" t="s">
        <v>108</v>
      </c>
      <c r="AC30" t="s">
        <v>41</v>
      </c>
    </row>
    <row r="31" spans="1:29" hidden="1" x14ac:dyDescent="0.3">
      <c r="A31" t="s">
        <v>335</v>
      </c>
      <c r="B31" t="s">
        <v>336</v>
      </c>
      <c r="C31" s="1" t="str">
        <f t="shared" si="0"/>
        <v>21:0801</v>
      </c>
      <c r="D31" s="1" t="str">
        <f t="shared" si="1"/>
        <v>21:0225</v>
      </c>
      <c r="E31" t="s">
        <v>337</v>
      </c>
      <c r="F31" t="s">
        <v>338</v>
      </c>
      <c r="H31">
        <v>45.225471599999999</v>
      </c>
      <c r="I31">
        <v>-67.039051099999995</v>
      </c>
      <c r="J31" s="1" t="str">
        <f t="shared" si="2"/>
        <v>NGR bulk stream sediment</v>
      </c>
      <c r="K31" s="1" t="str">
        <f t="shared" si="3"/>
        <v>&lt;177 micron (NGR)</v>
      </c>
      <c r="L31">
        <v>2</v>
      </c>
      <c r="M31" t="s">
        <v>172</v>
      </c>
      <c r="N31">
        <v>30</v>
      </c>
      <c r="O31" t="s">
        <v>248</v>
      </c>
      <c r="P31" t="s">
        <v>89</v>
      </c>
      <c r="Q31" t="s">
        <v>90</v>
      </c>
      <c r="R31" t="s">
        <v>55</v>
      </c>
      <c r="S31" t="s">
        <v>234</v>
      </c>
      <c r="T31" t="s">
        <v>39</v>
      </c>
      <c r="U31" t="s">
        <v>339</v>
      </c>
      <c r="V31" t="s">
        <v>232</v>
      </c>
      <c r="W31" t="s">
        <v>39</v>
      </c>
      <c r="X31" t="s">
        <v>77</v>
      </c>
      <c r="Y31" t="s">
        <v>60</v>
      </c>
      <c r="Z31" t="s">
        <v>61</v>
      </c>
      <c r="AA31" t="s">
        <v>340</v>
      </c>
      <c r="AB31" t="s">
        <v>160</v>
      </c>
      <c r="AC31" t="s">
        <v>48</v>
      </c>
    </row>
    <row r="32" spans="1:29" hidden="1" x14ac:dyDescent="0.3">
      <c r="A32" t="s">
        <v>341</v>
      </c>
      <c r="B32" t="s">
        <v>342</v>
      </c>
      <c r="C32" s="1" t="str">
        <f t="shared" si="0"/>
        <v>21:0801</v>
      </c>
      <c r="D32" s="1" t="str">
        <f t="shared" si="1"/>
        <v>21:0225</v>
      </c>
      <c r="E32" t="s">
        <v>343</v>
      </c>
      <c r="F32" t="s">
        <v>344</v>
      </c>
      <c r="H32">
        <v>45.213966499999998</v>
      </c>
      <c r="I32">
        <v>-67.033244699999997</v>
      </c>
      <c r="J32" s="1" t="str">
        <f t="shared" si="2"/>
        <v>NGR bulk stream sediment</v>
      </c>
      <c r="K32" s="1" t="str">
        <f t="shared" si="3"/>
        <v>&lt;177 micron (NGR)</v>
      </c>
      <c r="L32">
        <v>2</v>
      </c>
      <c r="M32" t="s">
        <v>182</v>
      </c>
      <c r="N32">
        <v>31</v>
      </c>
      <c r="O32" t="s">
        <v>345</v>
      </c>
      <c r="P32" t="s">
        <v>55</v>
      </c>
      <c r="Q32" t="s">
        <v>57</v>
      </c>
      <c r="R32" t="s">
        <v>44</v>
      </c>
      <c r="S32" t="s">
        <v>56</v>
      </c>
      <c r="T32" t="s">
        <v>39</v>
      </c>
      <c r="U32" t="s">
        <v>346</v>
      </c>
      <c r="V32" t="s">
        <v>205</v>
      </c>
      <c r="W32" t="s">
        <v>41</v>
      </c>
      <c r="X32" t="s">
        <v>38</v>
      </c>
      <c r="Y32" t="s">
        <v>347</v>
      </c>
      <c r="Z32" t="s">
        <v>235</v>
      </c>
      <c r="AA32" t="s">
        <v>348</v>
      </c>
      <c r="AB32" t="s">
        <v>236</v>
      </c>
      <c r="AC32" t="s">
        <v>41</v>
      </c>
    </row>
    <row r="33" spans="1:29" hidden="1" x14ac:dyDescent="0.3">
      <c r="A33" t="s">
        <v>349</v>
      </c>
      <c r="B33" t="s">
        <v>350</v>
      </c>
      <c r="C33" s="1" t="str">
        <f t="shared" si="0"/>
        <v>21:0801</v>
      </c>
      <c r="D33" s="1" t="str">
        <f t="shared" si="1"/>
        <v>21:0225</v>
      </c>
      <c r="E33" t="s">
        <v>351</v>
      </c>
      <c r="F33" t="s">
        <v>352</v>
      </c>
      <c r="H33">
        <v>45.200863099999999</v>
      </c>
      <c r="I33">
        <v>-67.013146599999999</v>
      </c>
      <c r="J33" s="1" t="str">
        <f t="shared" si="2"/>
        <v>NGR bulk stream sediment</v>
      </c>
      <c r="K33" s="1" t="str">
        <f t="shared" si="3"/>
        <v>&lt;177 micron (NGR)</v>
      </c>
      <c r="L33">
        <v>2</v>
      </c>
      <c r="M33" t="s">
        <v>192</v>
      </c>
      <c r="N33">
        <v>32</v>
      </c>
      <c r="O33" t="s">
        <v>353</v>
      </c>
      <c r="P33" t="s">
        <v>55</v>
      </c>
      <c r="Q33" t="s">
        <v>212</v>
      </c>
      <c r="R33" t="s">
        <v>89</v>
      </c>
      <c r="S33" t="s">
        <v>249</v>
      </c>
      <c r="T33" t="s">
        <v>91</v>
      </c>
      <c r="U33" t="s">
        <v>354</v>
      </c>
      <c r="V33" t="s">
        <v>355</v>
      </c>
      <c r="W33" t="s">
        <v>76</v>
      </c>
      <c r="X33" t="s">
        <v>77</v>
      </c>
      <c r="Y33" t="s">
        <v>275</v>
      </c>
      <c r="Z33" t="s">
        <v>183</v>
      </c>
      <c r="AA33" t="s">
        <v>356</v>
      </c>
      <c r="AB33" t="s">
        <v>98</v>
      </c>
      <c r="AC33" t="s">
        <v>41</v>
      </c>
    </row>
    <row r="34" spans="1:29" hidden="1" x14ac:dyDescent="0.3">
      <c r="A34" t="s">
        <v>357</v>
      </c>
      <c r="B34" t="s">
        <v>358</v>
      </c>
      <c r="C34" s="1" t="str">
        <f t="shared" si="0"/>
        <v>21:0801</v>
      </c>
      <c r="D34" s="1" t="str">
        <f t="shared" ref="D34:D65" si="4">HYPERLINK("http://geochem.nrcan.gc.ca/cdogs/content/svy/svy210225_e.htm", "21:0225")</f>
        <v>21:0225</v>
      </c>
      <c r="E34" t="s">
        <v>359</v>
      </c>
      <c r="F34" t="s">
        <v>360</v>
      </c>
      <c r="H34">
        <v>45.210267899999998</v>
      </c>
      <c r="I34">
        <v>-67.021847699999995</v>
      </c>
      <c r="J34" s="1" t="str">
        <f t="shared" si="2"/>
        <v>NGR bulk stream sediment</v>
      </c>
      <c r="K34" s="1" t="str">
        <f t="shared" si="3"/>
        <v>&lt;177 micron (NGR)</v>
      </c>
      <c r="L34">
        <v>2</v>
      </c>
      <c r="M34" t="s">
        <v>202</v>
      </c>
      <c r="N34">
        <v>33</v>
      </c>
      <c r="O34" t="s">
        <v>361</v>
      </c>
      <c r="P34" t="s">
        <v>35</v>
      </c>
      <c r="Q34" t="s">
        <v>96</v>
      </c>
      <c r="R34" t="s">
        <v>35</v>
      </c>
      <c r="S34" t="s">
        <v>89</v>
      </c>
      <c r="T34" t="s">
        <v>91</v>
      </c>
      <c r="U34" t="s">
        <v>362</v>
      </c>
      <c r="V34" t="s">
        <v>363</v>
      </c>
      <c r="W34" t="s">
        <v>42</v>
      </c>
      <c r="X34" t="s">
        <v>43</v>
      </c>
      <c r="Y34" t="s">
        <v>364</v>
      </c>
      <c r="Z34" t="s">
        <v>131</v>
      </c>
      <c r="AA34" t="s">
        <v>365</v>
      </c>
      <c r="AB34" t="s">
        <v>160</v>
      </c>
      <c r="AC34" t="s">
        <v>77</v>
      </c>
    </row>
    <row r="35" spans="1:29" hidden="1" x14ac:dyDescent="0.3">
      <c r="A35" t="s">
        <v>366</v>
      </c>
      <c r="B35" t="s">
        <v>367</v>
      </c>
      <c r="C35" s="1" t="str">
        <f t="shared" si="0"/>
        <v>21:0801</v>
      </c>
      <c r="D35" s="1" t="str">
        <f t="shared" si="4"/>
        <v>21:0225</v>
      </c>
      <c r="E35" t="s">
        <v>368</v>
      </c>
      <c r="F35" t="s">
        <v>369</v>
      </c>
      <c r="H35">
        <v>45.228371500000002</v>
      </c>
      <c r="I35">
        <v>-67.022951899999995</v>
      </c>
      <c r="J35" s="1" t="str">
        <f t="shared" si="2"/>
        <v>NGR bulk stream sediment</v>
      </c>
      <c r="K35" s="1" t="str">
        <f t="shared" si="3"/>
        <v>&lt;177 micron (NGR)</v>
      </c>
      <c r="L35">
        <v>2</v>
      </c>
      <c r="M35" t="s">
        <v>211</v>
      </c>
      <c r="N35">
        <v>34</v>
      </c>
      <c r="O35" t="s">
        <v>370</v>
      </c>
      <c r="P35" t="s">
        <v>55</v>
      </c>
      <c r="Q35" t="s">
        <v>275</v>
      </c>
      <c r="R35" t="s">
        <v>35</v>
      </c>
      <c r="S35" t="s">
        <v>89</v>
      </c>
      <c r="T35" t="s">
        <v>76</v>
      </c>
      <c r="U35" t="s">
        <v>371</v>
      </c>
      <c r="V35" t="s">
        <v>372</v>
      </c>
      <c r="W35" t="s">
        <v>355</v>
      </c>
      <c r="X35" t="s">
        <v>38</v>
      </c>
      <c r="Y35" t="s">
        <v>57</v>
      </c>
      <c r="Z35" t="s">
        <v>108</v>
      </c>
      <c r="AA35" t="s">
        <v>373</v>
      </c>
      <c r="AB35" t="s">
        <v>374</v>
      </c>
      <c r="AC35" t="s">
        <v>41</v>
      </c>
    </row>
    <row r="36" spans="1:29" hidden="1" x14ac:dyDescent="0.3">
      <c r="A36" t="s">
        <v>375</v>
      </c>
      <c r="B36" t="s">
        <v>376</v>
      </c>
      <c r="C36" s="1" t="str">
        <f t="shared" si="0"/>
        <v>21:0801</v>
      </c>
      <c r="D36" s="1" t="str">
        <f t="shared" si="4"/>
        <v>21:0225</v>
      </c>
      <c r="E36" t="s">
        <v>377</v>
      </c>
      <c r="F36" t="s">
        <v>378</v>
      </c>
      <c r="H36">
        <v>45.218970800000001</v>
      </c>
      <c r="I36">
        <v>-67.099644900000001</v>
      </c>
      <c r="J36" s="1" t="str">
        <f t="shared" si="2"/>
        <v>NGR bulk stream sediment</v>
      </c>
      <c r="K36" s="1" t="str">
        <f t="shared" si="3"/>
        <v>&lt;177 micron (NGR)</v>
      </c>
      <c r="L36">
        <v>2</v>
      </c>
      <c r="M36" t="s">
        <v>219</v>
      </c>
      <c r="N36">
        <v>35</v>
      </c>
      <c r="O36" t="s">
        <v>106</v>
      </c>
      <c r="P36" t="s">
        <v>212</v>
      </c>
      <c r="Q36" t="s">
        <v>55</v>
      </c>
      <c r="R36" t="s">
        <v>90</v>
      </c>
      <c r="S36" t="s">
        <v>38</v>
      </c>
      <c r="T36" t="s">
        <v>91</v>
      </c>
      <c r="U36" t="s">
        <v>121</v>
      </c>
      <c r="V36" t="s">
        <v>93</v>
      </c>
      <c r="W36" t="s">
        <v>76</v>
      </c>
      <c r="X36" t="s">
        <v>43</v>
      </c>
      <c r="Y36" t="s">
        <v>57</v>
      </c>
      <c r="Z36" t="s">
        <v>87</v>
      </c>
      <c r="AA36" t="s">
        <v>379</v>
      </c>
      <c r="AB36" t="s">
        <v>187</v>
      </c>
      <c r="AC36" t="s">
        <v>48</v>
      </c>
    </row>
    <row r="37" spans="1:29" hidden="1" x14ac:dyDescent="0.3">
      <c r="A37" t="s">
        <v>380</v>
      </c>
      <c r="B37" t="s">
        <v>381</v>
      </c>
      <c r="C37" s="1" t="str">
        <f t="shared" si="0"/>
        <v>21:0801</v>
      </c>
      <c r="D37" s="1" t="str">
        <f t="shared" si="4"/>
        <v>21:0225</v>
      </c>
      <c r="E37" t="s">
        <v>382</v>
      </c>
      <c r="F37" t="s">
        <v>383</v>
      </c>
      <c r="H37">
        <v>45.208469200000003</v>
      </c>
      <c r="I37">
        <v>-67.116141499999998</v>
      </c>
      <c r="J37" s="1" t="str">
        <f t="shared" si="2"/>
        <v>NGR bulk stream sediment</v>
      </c>
      <c r="K37" s="1" t="str">
        <f t="shared" si="3"/>
        <v>&lt;177 micron (NGR)</v>
      </c>
      <c r="L37">
        <v>2</v>
      </c>
      <c r="M37" t="s">
        <v>229</v>
      </c>
      <c r="N37">
        <v>36</v>
      </c>
      <c r="O37" t="s">
        <v>34</v>
      </c>
      <c r="P37" t="s">
        <v>71</v>
      </c>
      <c r="Q37" t="s">
        <v>71</v>
      </c>
      <c r="R37" t="s">
        <v>36</v>
      </c>
      <c r="S37" t="s">
        <v>212</v>
      </c>
      <c r="T37" t="s">
        <v>42</v>
      </c>
      <c r="U37" t="s">
        <v>384</v>
      </c>
      <c r="V37" t="s">
        <v>283</v>
      </c>
      <c r="W37" t="s">
        <v>76</v>
      </c>
      <c r="X37" t="s">
        <v>77</v>
      </c>
      <c r="Y37" t="s">
        <v>347</v>
      </c>
      <c r="Z37" t="s">
        <v>385</v>
      </c>
      <c r="AA37" t="s">
        <v>386</v>
      </c>
      <c r="AB37" t="s">
        <v>387</v>
      </c>
      <c r="AC37" t="s">
        <v>41</v>
      </c>
    </row>
    <row r="38" spans="1:29" hidden="1" x14ac:dyDescent="0.3">
      <c r="A38" t="s">
        <v>388</v>
      </c>
      <c r="B38" t="s">
        <v>389</v>
      </c>
      <c r="C38" s="1" t="str">
        <f t="shared" si="0"/>
        <v>21:0801</v>
      </c>
      <c r="D38" s="1" t="str">
        <f t="shared" si="4"/>
        <v>21:0225</v>
      </c>
      <c r="E38" t="s">
        <v>390</v>
      </c>
      <c r="F38" t="s">
        <v>391</v>
      </c>
      <c r="H38">
        <v>45.202564299999999</v>
      </c>
      <c r="I38">
        <v>-67.295551599999996</v>
      </c>
      <c r="J38" s="1" t="str">
        <f t="shared" si="2"/>
        <v>NGR bulk stream sediment</v>
      </c>
      <c r="K38" s="1" t="str">
        <f t="shared" si="3"/>
        <v>&lt;177 micron (NGR)</v>
      </c>
      <c r="L38">
        <v>3</v>
      </c>
      <c r="M38" t="s">
        <v>33</v>
      </c>
      <c r="N38">
        <v>37</v>
      </c>
      <c r="O38" t="s">
        <v>392</v>
      </c>
      <c r="P38" t="s">
        <v>167</v>
      </c>
      <c r="Q38" t="s">
        <v>234</v>
      </c>
      <c r="R38" t="s">
        <v>57</v>
      </c>
      <c r="S38" t="s">
        <v>71</v>
      </c>
      <c r="T38" t="s">
        <v>91</v>
      </c>
      <c r="U38" t="s">
        <v>274</v>
      </c>
      <c r="V38" t="s">
        <v>93</v>
      </c>
      <c r="W38" t="s">
        <v>91</v>
      </c>
      <c r="X38" t="s">
        <v>95</v>
      </c>
      <c r="Y38" t="s">
        <v>193</v>
      </c>
      <c r="Z38" t="s">
        <v>78</v>
      </c>
      <c r="AA38" t="s">
        <v>150</v>
      </c>
      <c r="AB38" t="s">
        <v>98</v>
      </c>
      <c r="AC38" t="s">
        <v>48</v>
      </c>
    </row>
    <row r="39" spans="1:29" hidden="1" x14ac:dyDescent="0.3">
      <c r="A39" t="s">
        <v>393</v>
      </c>
      <c r="B39" t="s">
        <v>394</v>
      </c>
      <c r="C39" s="1" t="str">
        <f t="shared" si="0"/>
        <v>21:0801</v>
      </c>
      <c r="D39" s="1" t="str">
        <f t="shared" si="4"/>
        <v>21:0225</v>
      </c>
      <c r="E39" t="s">
        <v>395</v>
      </c>
      <c r="F39" t="s">
        <v>396</v>
      </c>
      <c r="H39">
        <v>45.209264599999997</v>
      </c>
      <c r="I39">
        <v>-67.3048517</v>
      </c>
      <c r="J39" s="1" t="str">
        <f t="shared" si="2"/>
        <v>NGR bulk stream sediment</v>
      </c>
      <c r="K39" s="1" t="str">
        <f t="shared" si="3"/>
        <v>&lt;177 micron (NGR)</v>
      </c>
      <c r="L39">
        <v>3</v>
      </c>
      <c r="M39" t="s">
        <v>53</v>
      </c>
      <c r="N39">
        <v>38</v>
      </c>
      <c r="O39" t="s">
        <v>397</v>
      </c>
      <c r="P39" t="s">
        <v>71</v>
      </c>
      <c r="Q39" t="s">
        <v>90</v>
      </c>
      <c r="R39" t="s">
        <v>175</v>
      </c>
      <c r="S39" t="s">
        <v>73</v>
      </c>
      <c r="T39" t="s">
        <v>91</v>
      </c>
      <c r="U39" t="s">
        <v>398</v>
      </c>
      <c r="V39" t="s">
        <v>141</v>
      </c>
      <c r="W39" t="s">
        <v>76</v>
      </c>
      <c r="X39" t="s">
        <v>43</v>
      </c>
      <c r="Y39" t="s">
        <v>60</v>
      </c>
      <c r="Z39" t="s">
        <v>106</v>
      </c>
      <c r="AA39" t="s">
        <v>399</v>
      </c>
      <c r="AB39" t="s">
        <v>108</v>
      </c>
      <c r="AC39" t="s">
        <v>41</v>
      </c>
    </row>
    <row r="40" spans="1:29" hidden="1" x14ac:dyDescent="0.3">
      <c r="A40" t="s">
        <v>400</v>
      </c>
      <c r="B40" t="s">
        <v>401</v>
      </c>
      <c r="C40" s="1" t="str">
        <f t="shared" si="0"/>
        <v>21:0801</v>
      </c>
      <c r="D40" s="1" t="str">
        <f t="shared" si="4"/>
        <v>21:0225</v>
      </c>
      <c r="E40" t="s">
        <v>402</v>
      </c>
      <c r="F40" t="s">
        <v>403</v>
      </c>
      <c r="H40">
        <v>45.209566600000002</v>
      </c>
      <c r="I40">
        <v>-67.3021557</v>
      </c>
      <c r="J40" s="1" t="str">
        <f t="shared" si="2"/>
        <v>NGR bulk stream sediment</v>
      </c>
      <c r="K40" s="1" t="str">
        <f t="shared" si="3"/>
        <v>&lt;177 micron (NGR)</v>
      </c>
      <c r="L40">
        <v>3</v>
      </c>
      <c r="M40" t="s">
        <v>68</v>
      </c>
      <c r="N40">
        <v>39</v>
      </c>
      <c r="O40" t="s">
        <v>130</v>
      </c>
      <c r="P40" t="s">
        <v>90</v>
      </c>
      <c r="Q40" t="s">
        <v>212</v>
      </c>
      <c r="R40" t="s">
        <v>60</v>
      </c>
      <c r="S40" t="s">
        <v>56</v>
      </c>
      <c r="T40" t="s">
        <v>91</v>
      </c>
      <c r="U40" t="s">
        <v>404</v>
      </c>
      <c r="V40" t="s">
        <v>314</v>
      </c>
      <c r="W40" t="s">
        <v>91</v>
      </c>
      <c r="X40" t="s">
        <v>95</v>
      </c>
      <c r="Y40" t="s">
        <v>36</v>
      </c>
      <c r="Z40" t="s">
        <v>106</v>
      </c>
      <c r="AA40" t="s">
        <v>356</v>
      </c>
      <c r="AB40" t="s">
        <v>108</v>
      </c>
      <c r="AC40" t="s">
        <v>41</v>
      </c>
    </row>
    <row r="41" spans="1:29" hidden="1" x14ac:dyDescent="0.3">
      <c r="A41" t="s">
        <v>405</v>
      </c>
      <c r="B41" t="s">
        <v>406</v>
      </c>
      <c r="C41" s="1" t="str">
        <f t="shared" si="0"/>
        <v>21:0801</v>
      </c>
      <c r="D41" s="1" t="str">
        <f t="shared" si="4"/>
        <v>21:0225</v>
      </c>
      <c r="E41" t="s">
        <v>407</v>
      </c>
      <c r="F41" t="s">
        <v>408</v>
      </c>
      <c r="H41">
        <v>45.220564899999999</v>
      </c>
      <c r="I41">
        <v>-67.309955000000002</v>
      </c>
      <c r="J41" s="1" t="str">
        <f t="shared" si="2"/>
        <v>NGR bulk stream sediment</v>
      </c>
      <c r="K41" s="1" t="str">
        <f t="shared" si="3"/>
        <v>&lt;177 micron (NGR)</v>
      </c>
      <c r="L41">
        <v>3</v>
      </c>
      <c r="M41" t="s">
        <v>86</v>
      </c>
      <c r="N41">
        <v>40</v>
      </c>
      <c r="O41" t="s">
        <v>106</v>
      </c>
      <c r="P41" t="s">
        <v>90</v>
      </c>
      <c r="Q41" t="s">
        <v>44</v>
      </c>
      <c r="R41" t="s">
        <v>37</v>
      </c>
      <c r="S41" t="s">
        <v>212</v>
      </c>
      <c r="T41" t="s">
        <v>39</v>
      </c>
      <c r="U41" t="s">
        <v>409</v>
      </c>
      <c r="V41" t="s">
        <v>93</v>
      </c>
      <c r="W41" t="s">
        <v>39</v>
      </c>
      <c r="X41" t="s">
        <v>43</v>
      </c>
      <c r="Y41" t="s">
        <v>175</v>
      </c>
      <c r="Z41" t="s">
        <v>61</v>
      </c>
      <c r="AA41" t="s">
        <v>410</v>
      </c>
      <c r="AB41" t="s">
        <v>47</v>
      </c>
      <c r="AC41" t="s">
        <v>48</v>
      </c>
    </row>
    <row r="42" spans="1:29" hidden="1" x14ac:dyDescent="0.3">
      <c r="A42" t="s">
        <v>411</v>
      </c>
      <c r="B42" t="s">
        <v>412</v>
      </c>
      <c r="C42" s="1" t="str">
        <f t="shared" si="0"/>
        <v>21:0801</v>
      </c>
      <c r="D42" s="1" t="str">
        <f t="shared" si="4"/>
        <v>21:0225</v>
      </c>
      <c r="E42" t="s">
        <v>413</v>
      </c>
      <c r="F42" t="s">
        <v>414</v>
      </c>
      <c r="H42">
        <v>45.247562700000003</v>
      </c>
      <c r="I42">
        <v>-67.311359800000005</v>
      </c>
      <c r="J42" s="1" t="str">
        <f t="shared" si="2"/>
        <v>NGR bulk stream sediment</v>
      </c>
      <c r="K42" s="1" t="str">
        <f t="shared" si="3"/>
        <v>&lt;177 micron (NGR)</v>
      </c>
      <c r="L42">
        <v>3</v>
      </c>
      <c r="M42" t="s">
        <v>103</v>
      </c>
      <c r="N42">
        <v>41</v>
      </c>
      <c r="O42" t="s">
        <v>415</v>
      </c>
      <c r="P42" t="s">
        <v>70</v>
      </c>
      <c r="Q42" t="s">
        <v>193</v>
      </c>
      <c r="R42" t="s">
        <v>55</v>
      </c>
      <c r="S42" t="s">
        <v>38</v>
      </c>
      <c r="T42" t="s">
        <v>39</v>
      </c>
      <c r="U42" t="s">
        <v>416</v>
      </c>
      <c r="V42" t="s">
        <v>41</v>
      </c>
      <c r="W42" t="s">
        <v>43</v>
      </c>
      <c r="X42" t="s">
        <v>43</v>
      </c>
      <c r="Y42" t="s">
        <v>35</v>
      </c>
      <c r="Z42" t="s">
        <v>160</v>
      </c>
      <c r="AA42" t="s">
        <v>417</v>
      </c>
      <c r="AB42" t="s">
        <v>81</v>
      </c>
      <c r="AC42" t="s">
        <v>41</v>
      </c>
    </row>
    <row r="43" spans="1:29" hidden="1" x14ac:dyDescent="0.3">
      <c r="A43" t="s">
        <v>418</v>
      </c>
      <c r="B43" t="s">
        <v>419</v>
      </c>
      <c r="C43" s="1" t="str">
        <f t="shared" si="0"/>
        <v>21:0801</v>
      </c>
      <c r="D43" s="1" t="str">
        <f t="shared" si="4"/>
        <v>21:0225</v>
      </c>
      <c r="E43" t="s">
        <v>420</v>
      </c>
      <c r="F43" t="s">
        <v>421</v>
      </c>
      <c r="H43">
        <v>45.2385643</v>
      </c>
      <c r="I43">
        <v>-67.275351799999996</v>
      </c>
      <c r="J43" s="1" t="str">
        <f t="shared" si="2"/>
        <v>NGR bulk stream sediment</v>
      </c>
      <c r="K43" s="1" t="str">
        <f t="shared" si="3"/>
        <v>&lt;177 micron (NGR)</v>
      </c>
      <c r="L43">
        <v>3</v>
      </c>
      <c r="M43" t="s">
        <v>113</v>
      </c>
      <c r="N43">
        <v>42</v>
      </c>
      <c r="O43" t="s">
        <v>422</v>
      </c>
      <c r="P43" t="s">
        <v>88</v>
      </c>
      <c r="Q43" t="s">
        <v>167</v>
      </c>
      <c r="R43" t="s">
        <v>70</v>
      </c>
      <c r="S43" t="s">
        <v>90</v>
      </c>
      <c r="T43" t="s">
        <v>91</v>
      </c>
      <c r="U43" t="s">
        <v>423</v>
      </c>
      <c r="V43" t="s">
        <v>43</v>
      </c>
      <c r="W43" t="s">
        <v>91</v>
      </c>
      <c r="X43" t="s">
        <v>43</v>
      </c>
      <c r="Y43" t="s">
        <v>275</v>
      </c>
      <c r="Z43" t="s">
        <v>183</v>
      </c>
      <c r="AA43" t="s">
        <v>206</v>
      </c>
      <c r="AB43" t="s">
        <v>236</v>
      </c>
      <c r="AC43" t="s">
        <v>48</v>
      </c>
    </row>
    <row r="44" spans="1:29" hidden="1" x14ac:dyDescent="0.3">
      <c r="A44" t="s">
        <v>424</v>
      </c>
      <c r="B44" t="s">
        <v>425</v>
      </c>
      <c r="C44" s="1" t="str">
        <f t="shared" si="0"/>
        <v>21:0801</v>
      </c>
      <c r="D44" s="1" t="str">
        <f t="shared" si="4"/>
        <v>21:0225</v>
      </c>
      <c r="E44" t="s">
        <v>426</v>
      </c>
      <c r="F44" t="s">
        <v>427</v>
      </c>
      <c r="H44">
        <v>45.232262400000003</v>
      </c>
      <c r="I44">
        <v>-67.320055300000007</v>
      </c>
      <c r="J44" s="1" t="str">
        <f t="shared" si="2"/>
        <v>NGR bulk stream sediment</v>
      </c>
      <c r="K44" s="1" t="str">
        <f t="shared" si="3"/>
        <v>&lt;177 micron (NGR)</v>
      </c>
      <c r="L44">
        <v>3</v>
      </c>
      <c r="M44" t="s">
        <v>126</v>
      </c>
      <c r="N44">
        <v>43</v>
      </c>
      <c r="O44" t="s">
        <v>139</v>
      </c>
      <c r="P44" t="s">
        <v>37</v>
      </c>
      <c r="Q44" t="s">
        <v>44</v>
      </c>
      <c r="R44" t="s">
        <v>234</v>
      </c>
      <c r="S44" t="s">
        <v>77</v>
      </c>
      <c r="T44" t="s">
        <v>91</v>
      </c>
      <c r="U44" t="s">
        <v>428</v>
      </c>
      <c r="V44" t="s">
        <v>94</v>
      </c>
      <c r="W44" t="s">
        <v>429</v>
      </c>
      <c r="X44" t="s">
        <v>43</v>
      </c>
      <c r="Y44" t="s">
        <v>55</v>
      </c>
      <c r="Z44" t="s">
        <v>131</v>
      </c>
      <c r="AA44" t="s">
        <v>430</v>
      </c>
      <c r="AB44" t="s">
        <v>121</v>
      </c>
      <c r="AC44" t="s">
        <v>43</v>
      </c>
    </row>
    <row r="45" spans="1:29" hidden="1" x14ac:dyDescent="0.3">
      <c r="A45" t="s">
        <v>431</v>
      </c>
      <c r="B45" t="s">
        <v>432</v>
      </c>
      <c r="C45" s="1" t="str">
        <f t="shared" si="0"/>
        <v>21:0801</v>
      </c>
      <c r="D45" s="1" t="str">
        <f t="shared" si="4"/>
        <v>21:0225</v>
      </c>
      <c r="E45" t="s">
        <v>433</v>
      </c>
      <c r="F45" t="s">
        <v>434</v>
      </c>
      <c r="H45">
        <v>45.225968700000003</v>
      </c>
      <c r="I45">
        <v>-67.265656399999997</v>
      </c>
      <c r="J45" s="1" t="str">
        <f t="shared" si="2"/>
        <v>NGR bulk stream sediment</v>
      </c>
      <c r="K45" s="1" t="str">
        <f t="shared" si="3"/>
        <v>&lt;177 micron (NGR)</v>
      </c>
      <c r="L45">
        <v>3</v>
      </c>
      <c r="M45" t="s">
        <v>138</v>
      </c>
      <c r="N45">
        <v>44</v>
      </c>
      <c r="O45" t="s">
        <v>157</v>
      </c>
      <c r="P45" t="s">
        <v>89</v>
      </c>
      <c r="Q45" t="s">
        <v>73</v>
      </c>
      <c r="R45" t="s">
        <v>115</v>
      </c>
      <c r="S45" t="s">
        <v>71</v>
      </c>
      <c r="T45" t="s">
        <v>91</v>
      </c>
      <c r="U45" t="s">
        <v>435</v>
      </c>
      <c r="V45" t="s">
        <v>77</v>
      </c>
      <c r="W45" t="s">
        <v>42</v>
      </c>
      <c r="X45" t="s">
        <v>95</v>
      </c>
      <c r="Y45" t="s">
        <v>436</v>
      </c>
      <c r="Z45" t="s">
        <v>87</v>
      </c>
      <c r="AA45" t="s">
        <v>437</v>
      </c>
      <c r="AB45" t="s">
        <v>121</v>
      </c>
      <c r="AC45" t="s">
        <v>48</v>
      </c>
    </row>
    <row r="46" spans="1:29" hidden="1" x14ac:dyDescent="0.3">
      <c r="A46" t="s">
        <v>438</v>
      </c>
      <c r="B46" t="s">
        <v>439</v>
      </c>
      <c r="C46" s="1" t="str">
        <f t="shared" si="0"/>
        <v>21:0801</v>
      </c>
      <c r="D46" s="1" t="str">
        <f t="shared" si="4"/>
        <v>21:0225</v>
      </c>
      <c r="E46" t="s">
        <v>440</v>
      </c>
      <c r="F46" t="s">
        <v>441</v>
      </c>
      <c r="H46">
        <v>45.2406632</v>
      </c>
      <c r="I46">
        <v>-67.290451000000004</v>
      </c>
      <c r="J46" s="1" t="str">
        <f t="shared" si="2"/>
        <v>NGR bulk stream sediment</v>
      </c>
      <c r="K46" s="1" t="str">
        <f t="shared" si="3"/>
        <v>&lt;177 micron (NGR)</v>
      </c>
      <c r="L46">
        <v>3</v>
      </c>
      <c r="M46" t="s">
        <v>148</v>
      </c>
      <c r="N46">
        <v>45</v>
      </c>
      <c r="O46" t="s">
        <v>165</v>
      </c>
      <c r="P46" t="s">
        <v>55</v>
      </c>
      <c r="Q46" t="s">
        <v>70</v>
      </c>
      <c r="R46" t="s">
        <v>115</v>
      </c>
      <c r="S46" t="s">
        <v>73</v>
      </c>
      <c r="T46" t="s">
        <v>91</v>
      </c>
      <c r="U46" t="s">
        <v>442</v>
      </c>
      <c r="V46" t="s">
        <v>141</v>
      </c>
      <c r="W46" t="s">
        <v>94</v>
      </c>
      <c r="X46" t="s">
        <v>43</v>
      </c>
      <c r="Y46" t="s">
        <v>304</v>
      </c>
      <c r="Z46" t="s">
        <v>79</v>
      </c>
      <c r="AA46" t="s">
        <v>443</v>
      </c>
      <c r="AB46" t="s">
        <v>236</v>
      </c>
      <c r="AC46" t="s">
        <v>48</v>
      </c>
    </row>
    <row r="47" spans="1:29" hidden="1" x14ac:dyDescent="0.3">
      <c r="A47" t="s">
        <v>444</v>
      </c>
      <c r="B47" t="s">
        <v>445</v>
      </c>
      <c r="C47" s="1" t="str">
        <f t="shared" si="0"/>
        <v>21:0801</v>
      </c>
      <c r="D47" s="1" t="str">
        <f t="shared" si="4"/>
        <v>21:0225</v>
      </c>
      <c r="E47" t="s">
        <v>446</v>
      </c>
      <c r="F47" t="s">
        <v>447</v>
      </c>
      <c r="H47">
        <v>45.218169400000001</v>
      </c>
      <c r="I47">
        <v>-67.237146899999999</v>
      </c>
      <c r="J47" s="1" t="str">
        <f t="shared" si="2"/>
        <v>NGR bulk stream sediment</v>
      </c>
      <c r="K47" s="1" t="str">
        <f t="shared" si="3"/>
        <v>&lt;177 micron (NGR)</v>
      </c>
      <c r="L47">
        <v>3</v>
      </c>
      <c r="M47" t="s">
        <v>172</v>
      </c>
      <c r="N47">
        <v>46</v>
      </c>
      <c r="O47" t="s">
        <v>397</v>
      </c>
      <c r="P47" t="s">
        <v>71</v>
      </c>
      <c r="Q47" t="s">
        <v>37</v>
      </c>
      <c r="R47" t="s">
        <v>193</v>
      </c>
      <c r="S47" t="s">
        <v>116</v>
      </c>
      <c r="T47" t="s">
        <v>91</v>
      </c>
      <c r="U47" t="s">
        <v>448</v>
      </c>
      <c r="V47" t="s">
        <v>77</v>
      </c>
      <c r="W47" t="s">
        <v>42</v>
      </c>
      <c r="X47" t="s">
        <v>43</v>
      </c>
      <c r="Y47" t="s">
        <v>116</v>
      </c>
      <c r="Z47" t="s">
        <v>106</v>
      </c>
      <c r="AA47" t="s">
        <v>287</v>
      </c>
      <c r="AB47" t="s">
        <v>251</v>
      </c>
      <c r="AC47" t="s">
        <v>41</v>
      </c>
    </row>
    <row r="48" spans="1:29" hidden="1" x14ac:dyDescent="0.3">
      <c r="A48" t="s">
        <v>449</v>
      </c>
      <c r="B48" t="s">
        <v>450</v>
      </c>
      <c r="C48" s="1" t="str">
        <f t="shared" si="0"/>
        <v>21:0801</v>
      </c>
      <c r="D48" s="1" t="str">
        <f t="shared" si="4"/>
        <v>21:0225</v>
      </c>
      <c r="E48" t="s">
        <v>451</v>
      </c>
      <c r="F48" t="s">
        <v>452</v>
      </c>
      <c r="H48">
        <v>45.2103702</v>
      </c>
      <c r="I48">
        <v>-67.263354000000007</v>
      </c>
      <c r="J48" s="1" t="str">
        <f t="shared" si="2"/>
        <v>NGR bulk stream sediment</v>
      </c>
      <c r="K48" s="1" t="str">
        <f t="shared" si="3"/>
        <v>&lt;177 micron (NGR)</v>
      </c>
      <c r="L48">
        <v>3</v>
      </c>
      <c r="M48" t="s">
        <v>182</v>
      </c>
      <c r="N48">
        <v>47</v>
      </c>
      <c r="O48" t="s">
        <v>106</v>
      </c>
      <c r="P48" t="s">
        <v>37</v>
      </c>
      <c r="Q48" t="s">
        <v>55</v>
      </c>
      <c r="R48" t="s">
        <v>96</v>
      </c>
      <c r="S48" t="s">
        <v>37</v>
      </c>
      <c r="T48" t="s">
        <v>91</v>
      </c>
      <c r="U48" t="s">
        <v>453</v>
      </c>
      <c r="V48" t="s">
        <v>205</v>
      </c>
      <c r="W48" t="s">
        <v>39</v>
      </c>
      <c r="X48" t="s">
        <v>95</v>
      </c>
      <c r="Y48" t="s">
        <v>36</v>
      </c>
      <c r="Z48" t="s">
        <v>106</v>
      </c>
      <c r="AA48" t="s">
        <v>234</v>
      </c>
      <c r="AB48" t="s">
        <v>133</v>
      </c>
      <c r="AC48" t="s">
        <v>41</v>
      </c>
    </row>
    <row r="49" spans="1:29" hidden="1" x14ac:dyDescent="0.3">
      <c r="A49" t="s">
        <v>454</v>
      </c>
      <c r="B49" t="s">
        <v>455</v>
      </c>
      <c r="C49" s="1" t="str">
        <f t="shared" si="0"/>
        <v>21:0801</v>
      </c>
      <c r="D49" s="1" t="str">
        <f t="shared" si="4"/>
        <v>21:0225</v>
      </c>
      <c r="E49" t="s">
        <v>456</v>
      </c>
      <c r="F49" t="s">
        <v>457</v>
      </c>
      <c r="H49">
        <v>45.240070199999998</v>
      </c>
      <c r="I49">
        <v>-67.191646000000006</v>
      </c>
      <c r="J49" s="1" t="str">
        <f t="shared" si="2"/>
        <v>NGR bulk stream sediment</v>
      </c>
      <c r="K49" s="1" t="str">
        <f t="shared" si="3"/>
        <v>&lt;177 micron (NGR)</v>
      </c>
      <c r="L49">
        <v>3</v>
      </c>
      <c r="M49" t="s">
        <v>156</v>
      </c>
      <c r="N49">
        <v>48</v>
      </c>
      <c r="O49" t="s">
        <v>458</v>
      </c>
      <c r="P49" t="s">
        <v>71</v>
      </c>
      <c r="Q49" t="s">
        <v>73</v>
      </c>
      <c r="R49" t="s">
        <v>72</v>
      </c>
      <c r="S49" t="s">
        <v>44</v>
      </c>
      <c r="T49" t="s">
        <v>91</v>
      </c>
      <c r="U49" t="s">
        <v>459</v>
      </c>
      <c r="V49" t="s">
        <v>150</v>
      </c>
      <c r="W49" t="s">
        <v>429</v>
      </c>
      <c r="X49" t="s">
        <v>43</v>
      </c>
      <c r="Y49" t="s">
        <v>116</v>
      </c>
      <c r="Z49" t="s">
        <v>61</v>
      </c>
      <c r="AA49" t="s">
        <v>460</v>
      </c>
      <c r="AB49" t="s">
        <v>121</v>
      </c>
      <c r="AC49" t="s">
        <v>41</v>
      </c>
    </row>
    <row r="50" spans="1:29" hidden="1" x14ac:dyDescent="0.3">
      <c r="A50" t="s">
        <v>461</v>
      </c>
      <c r="B50" t="s">
        <v>462</v>
      </c>
      <c r="C50" s="1" t="str">
        <f t="shared" si="0"/>
        <v>21:0801</v>
      </c>
      <c r="D50" s="1" t="str">
        <f t="shared" si="4"/>
        <v>21:0225</v>
      </c>
      <c r="E50" t="s">
        <v>456</v>
      </c>
      <c r="F50" t="s">
        <v>463</v>
      </c>
      <c r="H50">
        <v>45.240070199999998</v>
      </c>
      <c r="I50">
        <v>-67.191646000000006</v>
      </c>
      <c r="J50" s="1" t="str">
        <f t="shared" si="2"/>
        <v>NGR bulk stream sediment</v>
      </c>
      <c r="K50" s="1" t="str">
        <f t="shared" si="3"/>
        <v>&lt;177 micron (NGR)</v>
      </c>
      <c r="L50">
        <v>3</v>
      </c>
      <c r="M50" t="s">
        <v>164</v>
      </c>
      <c r="N50">
        <v>49</v>
      </c>
      <c r="O50" t="s">
        <v>464</v>
      </c>
      <c r="P50" t="s">
        <v>89</v>
      </c>
      <c r="Q50" t="s">
        <v>89</v>
      </c>
      <c r="R50" t="s">
        <v>72</v>
      </c>
      <c r="S50" t="s">
        <v>115</v>
      </c>
      <c r="T50" t="s">
        <v>91</v>
      </c>
      <c r="U50" t="s">
        <v>465</v>
      </c>
      <c r="V50" t="s">
        <v>150</v>
      </c>
      <c r="W50" t="s">
        <v>429</v>
      </c>
      <c r="X50" t="s">
        <v>77</v>
      </c>
      <c r="Y50" t="s">
        <v>175</v>
      </c>
      <c r="Z50" t="s">
        <v>61</v>
      </c>
      <c r="AA50" t="s">
        <v>466</v>
      </c>
      <c r="AB50" t="s">
        <v>269</v>
      </c>
      <c r="AC50" t="s">
        <v>41</v>
      </c>
    </row>
    <row r="51" spans="1:29" hidden="1" x14ac:dyDescent="0.3">
      <c r="A51" t="s">
        <v>467</v>
      </c>
      <c r="B51" t="s">
        <v>468</v>
      </c>
      <c r="C51" s="1" t="str">
        <f t="shared" si="0"/>
        <v>21:0801</v>
      </c>
      <c r="D51" s="1" t="str">
        <f t="shared" si="4"/>
        <v>21:0225</v>
      </c>
      <c r="E51" t="s">
        <v>469</v>
      </c>
      <c r="F51" t="s">
        <v>470</v>
      </c>
      <c r="H51">
        <v>45.236466800000002</v>
      </c>
      <c r="I51">
        <v>-67.193747900000005</v>
      </c>
      <c r="J51" s="1" t="str">
        <f t="shared" si="2"/>
        <v>NGR bulk stream sediment</v>
      </c>
      <c r="K51" s="1" t="str">
        <f t="shared" si="3"/>
        <v>&lt;177 micron (NGR)</v>
      </c>
      <c r="L51">
        <v>3</v>
      </c>
      <c r="M51" t="s">
        <v>192</v>
      </c>
      <c r="N51">
        <v>50</v>
      </c>
      <c r="O51" t="s">
        <v>183</v>
      </c>
      <c r="P51" t="s">
        <v>167</v>
      </c>
      <c r="Q51" t="s">
        <v>287</v>
      </c>
      <c r="R51" t="s">
        <v>37</v>
      </c>
      <c r="S51" t="s">
        <v>234</v>
      </c>
      <c r="T51" t="s">
        <v>91</v>
      </c>
      <c r="U51" t="s">
        <v>471</v>
      </c>
      <c r="V51" t="s">
        <v>355</v>
      </c>
      <c r="W51" t="s">
        <v>39</v>
      </c>
      <c r="X51" t="s">
        <v>95</v>
      </c>
      <c r="Y51" t="s">
        <v>96</v>
      </c>
      <c r="Z51" t="s">
        <v>275</v>
      </c>
      <c r="AA51" t="s">
        <v>472</v>
      </c>
      <c r="AB51" t="s">
        <v>108</v>
      </c>
      <c r="AC51" t="s">
        <v>41</v>
      </c>
    </row>
    <row r="52" spans="1:29" hidden="1" x14ac:dyDescent="0.3">
      <c r="A52" t="s">
        <v>473</v>
      </c>
      <c r="B52" t="s">
        <v>474</v>
      </c>
      <c r="C52" s="1" t="str">
        <f t="shared" si="0"/>
        <v>21:0801</v>
      </c>
      <c r="D52" s="1" t="str">
        <f t="shared" si="4"/>
        <v>21:0225</v>
      </c>
      <c r="E52" t="s">
        <v>475</v>
      </c>
      <c r="F52" t="s">
        <v>476</v>
      </c>
      <c r="H52">
        <v>45.228363899999998</v>
      </c>
      <c r="I52">
        <v>-67.203354700000006</v>
      </c>
      <c r="J52" s="1" t="str">
        <f t="shared" si="2"/>
        <v>NGR bulk stream sediment</v>
      </c>
      <c r="K52" s="1" t="str">
        <f t="shared" si="3"/>
        <v>&lt;177 micron (NGR)</v>
      </c>
      <c r="L52">
        <v>3</v>
      </c>
      <c r="M52" t="s">
        <v>202</v>
      </c>
      <c r="N52">
        <v>51</v>
      </c>
      <c r="O52" t="s">
        <v>477</v>
      </c>
      <c r="P52" t="s">
        <v>89</v>
      </c>
      <c r="Q52" t="s">
        <v>88</v>
      </c>
      <c r="R52" t="s">
        <v>35</v>
      </c>
      <c r="S52" t="s">
        <v>89</v>
      </c>
      <c r="T52" t="s">
        <v>91</v>
      </c>
      <c r="U52" t="s">
        <v>478</v>
      </c>
      <c r="V52" t="s">
        <v>205</v>
      </c>
      <c r="W52" t="s">
        <v>76</v>
      </c>
      <c r="X52" t="s">
        <v>43</v>
      </c>
      <c r="Y52" t="s">
        <v>257</v>
      </c>
      <c r="Z52" t="s">
        <v>106</v>
      </c>
      <c r="AA52" t="s">
        <v>479</v>
      </c>
      <c r="AB52" t="s">
        <v>160</v>
      </c>
      <c r="AC52" t="s">
        <v>43</v>
      </c>
    </row>
    <row r="53" spans="1:29" hidden="1" x14ac:dyDescent="0.3">
      <c r="A53" t="s">
        <v>480</v>
      </c>
      <c r="B53" t="s">
        <v>481</v>
      </c>
      <c r="C53" s="1" t="str">
        <f t="shared" si="0"/>
        <v>21:0801</v>
      </c>
      <c r="D53" s="1" t="str">
        <f t="shared" si="4"/>
        <v>21:0225</v>
      </c>
      <c r="E53" t="s">
        <v>482</v>
      </c>
      <c r="F53" t="s">
        <v>483</v>
      </c>
      <c r="H53">
        <v>45.211767500000001</v>
      </c>
      <c r="I53">
        <v>-67.200655299999994</v>
      </c>
      <c r="J53" s="1" t="str">
        <f t="shared" si="2"/>
        <v>NGR bulk stream sediment</v>
      </c>
      <c r="K53" s="1" t="str">
        <f t="shared" si="3"/>
        <v>&lt;177 micron (NGR)</v>
      </c>
      <c r="L53">
        <v>3</v>
      </c>
      <c r="M53" t="s">
        <v>211</v>
      </c>
      <c r="N53">
        <v>52</v>
      </c>
      <c r="O53" t="s">
        <v>345</v>
      </c>
      <c r="P53" t="s">
        <v>71</v>
      </c>
      <c r="Q53" t="s">
        <v>89</v>
      </c>
      <c r="R53" t="s">
        <v>96</v>
      </c>
      <c r="S53" t="s">
        <v>71</v>
      </c>
      <c r="T53" t="s">
        <v>91</v>
      </c>
      <c r="U53" t="s">
        <v>484</v>
      </c>
      <c r="V53" t="s">
        <v>150</v>
      </c>
      <c r="W53" t="s">
        <v>42</v>
      </c>
      <c r="X53" t="s">
        <v>43</v>
      </c>
      <c r="Y53" t="s">
        <v>275</v>
      </c>
      <c r="Z53" t="s">
        <v>106</v>
      </c>
      <c r="AA53" t="s">
        <v>485</v>
      </c>
      <c r="AB53" t="s">
        <v>295</v>
      </c>
      <c r="AC53" t="s">
        <v>41</v>
      </c>
    </row>
    <row r="54" spans="1:29" hidden="1" x14ac:dyDescent="0.3">
      <c r="A54" t="s">
        <v>486</v>
      </c>
      <c r="B54" t="s">
        <v>487</v>
      </c>
      <c r="C54" s="1" t="str">
        <f t="shared" si="0"/>
        <v>21:0801</v>
      </c>
      <c r="D54" s="1" t="str">
        <f t="shared" si="4"/>
        <v>21:0225</v>
      </c>
      <c r="E54" t="s">
        <v>488</v>
      </c>
      <c r="F54" t="s">
        <v>489</v>
      </c>
      <c r="H54">
        <v>45.208771300000002</v>
      </c>
      <c r="I54">
        <v>-67.191046299999996</v>
      </c>
      <c r="J54" s="1" t="str">
        <f t="shared" si="2"/>
        <v>NGR bulk stream sediment</v>
      </c>
      <c r="K54" s="1" t="str">
        <f t="shared" si="3"/>
        <v>&lt;177 micron (NGR)</v>
      </c>
      <c r="L54">
        <v>3</v>
      </c>
      <c r="M54" t="s">
        <v>219</v>
      </c>
      <c r="N54">
        <v>53</v>
      </c>
      <c r="O54" t="s">
        <v>490</v>
      </c>
      <c r="P54" t="s">
        <v>115</v>
      </c>
      <c r="Q54" t="s">
        <v>89</v>
      </c>
      <c r="R54" t="s">
        <v>436</v>
      </c>
      <c r="S54" t="s">
        <v>90</v>
      </c>
      <c r="T54" t="s">
        <v>91</v>
      </c>
      <c r="U54" t="s">
        <v>491</v>
      </c>
      <c r="V54" t="s">
        <v>150</v>
      </c>
      <c r="W54" t="s">
        <v>91</v>
      </c>
      <c r="X54" t="s">
        <v>43</v>
      </c>
      <c r="Y54" t="s">
        <v>175</v>
      </c>
      <c r="Z54" t="s">
        <v>183</v>
      </c>
      <c r="AA54" t="s">
        <v>479</v>
      </c>
      <c r="AB54" t="s">
        <v>492</v>
      </c>
      <c r="AC54" t="s">
        <v>41</v>
      </c>
    </row>
    <row r="55" spans="1:29" hidden="1" x14ac:dyDescent="0.3">
      <c r="A55" t="s">
        <v>493</v>
      </c>
      <c r="B55" t="s">
        <v>494</v>
      </c>
      <c r="C55" s="1" t="str">
        <f t="shared" si="0"/>
        <v>21:0801</v>
      </c>
      <c r="D55" s="1" t="str">
        <f t="shared" si="4"/>
        <v>21:0225</v>
      </c>
      <c r="E55" t="s">
        <v>495</v>
      </c>
      <c r="F55" t="s">
        <v>496</v>
      </c>
      <c r="H55">
        <v>45.186267899999997</v>
      </c>
      <c r="I55">
        <v>-67.205353900000006</v>
      </c>
      <c r="J55" s="1" t="str">
        <f t="shared" si="2"/>
        <v>NGR bulk stream sediment</v>
      </c>
      <c r="K55" s="1" t="str">
        <f t="shared" si="3"/>
        <v>&lt;177 micron (NGR)</v>
      </c>
      <c r="L55">
        <v>3</v>
      </c>
      <c r="M55" t="s">
        <v>229</v>
      </c>
      <c r="N55">
        <v>54</v>
      </c>
      <c r="O55" t="s">
        <v>221</v>
      </c>
      <c r="P55" t="s">
        <v>72</v>
      </c>
      <c r="Q55" t="s">
        <v>73</v>
      </c>
      <c r="R55" t="s">
        <v>257</v>
      </c>
      <c r="S55" t="s">
        <v>70</v>
      </c>
      <c r="T55" t="s">
        <v>91</v>
      </c>
      <c r="U55" t="s">
        <v>497</v>
      </c>
      <c r="V55" t="s">
        <v>498</v>
      </c>
      <c r="W55" t="s">
        <v>76</v>
      </c>
      <c r="X55" t="s">
        <v>43</v>
      </c>
      <c r="Y55" t="s">
        <v>364</v>
      </c>
      <c r="Z55" t="s">
        <v>106</v>
      </c>
      <c r="AA55" t="s">
        <v>107</v>
      </c>
      <c r="AB55" t="s">
        <v>499</v>
      </c>
      <c r="AC55" t="s">
        <v>48</v>
      </c>
    </row>
    <row r="56" spans="1:29" hidden="1" x14ac:dyDescent="0.3">
      <c r="A56" t="s">
        <v>500</v>
      </c>
      <c r="B56" t="s">
        <v>501</v>
      </c>
      <c r="C56" s="1" t="str">
        <f t="shared" si="0"/>
        <v>21:0801</v>
      </c>
      <c r="D56" s="1" t="str">
        <f t="shared" si="4"/>
        <v>21:0225</v>
      </c>
      <c r="E56" t="s">
        <v>502</v>
      </c>
      <c r="F56" t="s">
        <v>503</v>
      </c>
      <c r="H56">
        <v>45.236068099999997</v>
      </c>
      <c r="I56">
        <v>-67.153042299999996</v>
      </c>
      <c r="J56" s="1" t="str">
        <f t="shared" si="2"/>
        <v>NGR bulk stream sediment</v>
      </c>
      <c r="K56" s="1" t="str">
        <f t="shared" si="3"/>
        <v>&lt;177 micron (NGR)</v>
      </c>
      <c r="L56">
        <v>4</v>
      </c>
      <c r="M56" t="s">
        <v>33</v>
      </c>
      <c r="N56">
        <v>55</v>
      </c>
      <c r="O56" t="s">
        <v>79</v>
      </c>
      <c r="P56" t="s">
        <v>167</v>
      </c>
      <c r="Q56" t="s">
        <v>504</v>
      </c>
      <c r="R56" t="s">
        <v>90</v>
      </c>
      <c r="S56" t="s">
        <v>37</v>
      </c>
      <c r="T56" t="s">
        <v>76</v>
      </c>
      <c r="U56" t="s">
        <v>505</v>
      </c>
      <c r="V56" t="s">
        <v>506</v>
      </c>
      <c r="W56" t="s">
        <v>293</v>
      </c>
      <c r="X56" t="s">
        <v>43</v>
      </c>
      <c r="Y56" t="s">
        <v>57</v>
      </c>
      <c r="Z56" t="s">
        <v>236</v>
      </c>
      <c r="AA56" t="s">
        <v>507</v>
      </c>
      <c r="AB56" t="s">
        <v>98</v>
      </c>
      <c r="AC56" t="s">
        <v>41</v>
      </c>
    </row>
    <row r="57" spans="1:29" hidden="1" x14ac:dyDescent="0.3">
      <c r="A57" t="s">
        <v>508</v>
      </c>
      <c r="B57" t="s">
        <v>509</v>
      </c>
      <c r="C57" s="1" t="str">
        <f t="shared" si="0"/>
        <v>21:0801</v>
      </c>
      <c r="D57" s="1" t="str">
        <f t="shared" si="4"/>
        <v>21:0225</v>
      </c>
      <c r="E57" t="s">
        <v>510</v>
      </c>
      <c r="F57" t="s">
        <v>511</v>
      </c>
      <c r="H57">
        <v>45.235064100000002</v>
      </c>
      <c r="I57">
        <v>-67.170643299999995</v>
      </c>
      <c r="J57" s="1" t="str">
        <f t="shared" si="2"/>
        <v>NGR bulk stream sediment</v>
      </c>
      <c r="K57" s="1" t="str">
        <f t="shared" si="3"/>
        <v>&lt;177 micron (NGR)</v>
      </c>
      <c r="L57">
        <v>4</v>
      </c>
      <c r="M57" t="s">
        <v>53</v>
      </c>
      <c r="N57">
        <v>56</v>
      </c>
      <c r="O57" t="s">
        <v>34</v>
      </c>
      <c r="P57" t="s">
        <v>37</v>
      </c>
      <c r="Q57" t="s">
        <v>56</v>
      </c>
      <c r="R57" t="s">
        <v>72</v>
      </c>
      <c r="S57" t="s">
        <v>89</v>
      </c>
      <c r="T57" t="s">
        <v>39</v>
      </c>
      <c r="U57" t="s">
        <v>512</v>
      </c>
      <c r="V57" t="s">
        <v>513</v>
      </c>
      <c r="W57" t="s">
        <v>76</v>
      </c>
      <c r="X57" t="s">
        <v>43</v>
      </c>
      <c r="Y57" t="s">
        <v>304</v>
      </c>
      <c r="Z57" t="s">
        <v>61</v>
      </c>
      <c r="AA57" t="s">
        <v>514</v>
      </c>
      <c r="AB57" t="s">
        <v>295</v>
      </c>
      <c r="AC57" t="s">
        <v>41</v>
      </c>
    </row>
    <row r="58" spans="1:29" hidden="1" x14ac:dyDescent="0.3">
      <c r="A58" t="s">
        <v>515</v>
      </c>
      <c r="B58" t="s">
        <v>516</v>
      </c>
      <c r="C58" s="1" t="str">
        <f t="shared" si="0"/>
        <v>21:0801</v>
      </c>
      <c r="D58" s="1" t="str">
        <f t="shared" si="4"/>
        <v>21:0225</v>
      </c>
      <c r="E58" t="s">
        <v>517</v>
      </c>
      <c r="F58" t="s">
        <v>518</v>
      </c>
      <c r="H58">
        <v>45.245671899999998</v>
      </c>
      <c r="I58">
        <v>-67.153546500000004</v>
      </c>
      <c r="J58" s="1" t="str">
        <f t="shared" si="2"/>
        <v>NGR bulk stream sediment</v>
      </c>
      <c r="K58" s="1" t="str">
        <f t="shared" si="3"/>
        <v>&lt;177 micron (NGR)</v>
      </c>
      <c r="L58">
        <v>4</v>
      </c>
      <c r="M58" t="s">
        <v>156</v>
      </c>
      <c r="N58">
        <v>57</v>
      </c>
      <c r="O58" t="s">
        <v>519</v>
      </c>
      <c r="P58" t="s">
        <v>234</v>
      </c>
      <c r="Q58" t="s">
        <v>212</v>
      </c>
      <c r="R58" t="s">
        <v>71</v>
      </c>
      <c r="S58" t="s">
        <v>249</v>
      </c>
      <c r="T58" t="s">
        <v>39</v>
      </c>
      <c r="U58" t="s">
        <v>520</v>
      </c>
      <c r="V58" t="s">
        <v>314</v>
      </c>
      <c r="W58" t="s">
        <v>39</v>
      </c>
      <c r="X58" t="s">
        <v>95</v>
      </c>
      <c r="Y58" t="s">
        <v>193</v>
      </c>
      <c r="Z58" t="s">
        <v>275</v>
      </c>
      <c r="AA58" t="s">
        <v>151</v>
      </c>
      <c r="AB58" t="s">
        <v>108</v>
      </c>
      <c r="AC58" t="s">
        <v>48</v>
      </c>
    </row>
    <row r="59" spans="1:29" hidden="1" x14ac:dyDescent="0.3">
      <c r="A59" t="s">
        <v>521</v>
      </c>
      <c r="B59" t="s">
        <v>522</v>
      </c>
      <c r="C59" s="1" t="str">
        <f t="shared" si="0"/>
        <v>21:0801</v>
      </c>
      <c r="D59" s="1" t="str">
        <f t="shared" si="4"/>
        <v>21:0225</v>
      </c>
      <c r="E59" t="s">
        <v>517</v>
      </c>
      <c r="F59" t="s">
        <v>523</v>
      </c>
      <c r="H59">
        <v>45.245671899999998</v>
      </c>
      <c r="I59">
        <v>-67.153546500000004</v>
      </c>
      <c r="J59" s="1" t="str">
        <f t="shared" si="2"/>
        <v>NGR bulk stream sediment</v>
      </c>
      <c r="K59" s="1" t="str">
        <f t="shared" si="3"/>
        <v>&lt;177 micron (NGR)</v>
      </c>
      <c r="L59">
        <v>4</v>
      </c>
      <c r="M59" t="s">
        <v>164</v>
      </c>
      <c r="N59">
        <v>58</v>
      </c>
      <c r="O59" t="s">
        <v>203</v>
      </c>
      <c r="P59" t="s">
        <v>234</v>
      </c>
      <c r="Q59" t="s">
        <v>167</v>
      </c>
      <c r="R59" t="s">
        <v>35</v>
      </c>
      <c r="S59" t="s">
        <v>212</v>
      </c>
      <c r="T59" t="s">
        <v>39</v>
      </c>
      <c r="U59" t="s">
        <v>524</v>
      </c>
      <c r="V59" t="s">
        <v>43</v>
      </c>
      <c r="W59" t="s">
        <v>39</v>
      </c>
      <c r="X59" t="s">
        <v>43</v>
      </c>
      <c r="Y59" t="s">
        <v>275</v>
      </c>
      <c r="Z59" t="s">
        <v>78</v>
      </c>
      <c r="AA59" t="s">
        <v>195</v>
      </c>
      <c r="AB59" t="s">
        <v>98</v>
      </c>
      <c r="AC59" t="s">
        <v>41</v>
      </c>
    </row>
    <row r="60" spans="1:29" hidden="1" x14ac:dyDescent="0.3">
      <c r="A60" t="s">
        <v>525</v>
      </c>
      <c r="B60" t="s">
        <v>526</v>
      </c>
      <c r="C60" s="1" t="str">
        <f t="shared" si="0"/>
        <v>21:0801</v>
      </c>
      <c r="D60" s="1" t="str">
        <f t="shared" si="4"/>
        <v>21:0225</v>
      </c>
      <c r="E60" t="s">
        <v>527</v>
      </c>
      <c r="F60" t="s">
        <v>528</v>
      </c>
      <c r="H60">
        <v>45.246371400000001</v>
      </c>
      <c r="I60">
        <v>-67.157843600000007</v>
      </c>
      <c r="J60" s="1" t="str">
        <f t="shared" si="2"/>
        <v>NGR bulk stream sediment</v>
      </c>
      <c r="K60" s="1" t="str">
        <f t="shared" si="3"/>
        <v>&lt;177 micron (NGR)</v>
      </c>
      <c r="L60">
        <v>4</v>
      </c>
      <c r="M60" t="s">
        <v>68</v>
      </c>
      <c r="N60">
        <v>59</v>
      </c>
      <c r="O60" t="s">
        <v>529</v>
      </c>
      <c r="P60" t="s">
        <v>249</v>
      </c>
      <c r="Q60" t="s">
        <v>89</v>
      </c>
      <c r="R60" t="s">
        <v>89</v>
      </c>
      <c r="S60" t="s">
        <v>55</v>
      </c>
      <c r="T60" t="s">
        <v>91</v>
      </c>
      <c r="U60" t="s">
        <v>530</v>
      </c>
      <c r="V60" t="s">
        <v>77</v>
      </c>
      <c r="W60" t="s">
        <v>76</v>
      </c>
      <c r="X60" t="s">
        <v>43</v>
      </c>
      <c r="Y60" t="s">
        <v>304</v>
      </c>
      <c r="Z60" t="s">
        <v>106</v>
      </c>
      <c r="AA60" t="s">
        <v>212</v>
      </c>
      <c r="AB60" t="s">
        <v>81</v>
      </c>
      <c r="AC60" t="s">
        <v>48</v>
      </c>
    </row>
    <row r="61" spans="1:29" hidden="1" x14ac:dyDescent="0.3">
      <c r="A61" t="s">
        <v>531</v>
      </c>
      <c r="B61" t="s">
        <v>532</v>
      </c>
      <c r="C61" s="1" t="str">
        <f t="shared" si="0"/>
        <v>21:0801</v>
      </c>
      <c r="D61" s="1" t="str">
        <f t="shared" si="4"/>
        <v>21:0225</v>
      </c>
      <c r="E61" t="s">
        <v>533</v>
      </c>
      <c r="F61" t="s">
        <v>534</v>
      </c>
      <c r="H61">
        <v>45.238766499999997</v>
      </c>
      <c r="I61">
        <v>-67.1346463</v>
      </c>
      <c r="J61" s="1" t="str">
        <f t="shared" si="2"/>
        <v>NGR bulk stream sediment</v>
      </c>
      <c r="K61" s="1" t="str">
        <f t="shared" si="3"/>
        <v>&lt;177 micron (NGR)</v>
      </c>
      <c r="L61">
        <v>4</v>
      </c>
      <c r="M61" t="s">
        <v>86</v>
      </c>
      <c r="N61">
        <v>60</v>
      </c>
      <c r="O61" t="s">
        <v>221</v>
      </c>
      <c r="P61" t="s">
        <v>212</v>
      </c>
      <c r="Q61" t="s">
        <v>55</v>
      </c>
      <c r="R61" t="s">
        <v>44</v>
      </c>
      <c r="S61" t="s">
        <v>89</v>
      </c>
      <c r="T61" t="s">
        <v>91</v>
      </c>
      <c r="U61" t="s">
        <v>535</v>
      </c>
      <c r="V61" t="s">
        <v>141</v>
      </c>
      <c r="W61" t="s">
        <v>76</v>
      </c>
      <c r="X61" t="s">
        <v>95</v>
      </c>
      <c r="Y61" t="s">
        <v>116</v>
      </c>
      <c r="Z61" t="s">
        <v>106</v>
      </c>
      <c r="AA61" t="s">
        <v>212</v>
      </c>
      <c r="AB61" t="s">
        <v>98</v>
      </c>
      <c r="AC61" t="s">
        <v>41</v>
      </c>
    </row>
    <row r="62" spans="1:29" hidden="1" x14ac:dyDescent="0.3">
      <c r="A62" t="s">
        <v>536</v>
      </c>
      <c r="B62" t="s">
        <v>537</v>
      </c>
      <c r="C62" s="1" t="str">
        <f t="shared" si="0"/>
        <v>21:0801</v>
      </c>
      <c r="D62" s="1" t="str">
        <f t="shared" si="4"/>
        <v>21:0225</v>
      </c>
      <c r="E62" t="s">
        <v>538</v>
      </c>
      <c r="F62" t="s">
        <v>539</v>
      </c>
      <c r="H62">
        <v>45.233868800000003</v>
      </c>
      <c r="I62">
        <v>-67.136246200000002</v>
      </c>
      <c r="J62" s="1" t="str">
        <f t="shared" si="2"/>
        <v>NGR bulk stream sediment</v>
      </c>
      <c r="K62" s="1" t="str">
        <f t="shared" si="3"/>
        <v>&lt;177 micron (NGR)</v>
      </c>
      <c r="L62">
        <v>4</v>
      </c>
      <c r="M62" t="s">
        <v>103</v>
      </c>
      <c r="N62">
        <v>61</v>
      </c>
      <c r="O62" t="s">
        <v>540</v>
      </c>
      <c r="P62" t="s">
        <v>212</v>
      </c>
      <c r="Q62" t="s">
        <v>71</v>
      </c>
      <c r="R62" t="s">
        <v>44</v>
      </c>
      <c r="S62" t="s">
        <v>71</v>
      </c>
      <c r="T62" t="s">
        <v>91</v>
      </c>
      <c r="U62" t="s">
        <v>541</v>
      </c>
      <c r="V62" t="s">
        <v>59</v>
      </c>
      <c r="W62" t="s">
        <v>42</v>
      </c>
      <c r="X62" t="s">
        <v>43</v>
      </c>
      <c r="Y62" t="s">
        <v>60</v>
      </c>
      <c r="Z62" t="s">
        <v>87</v>
      </c>
      <c r="AA62" t="s">
        <v>542</v>
      </c>
      <c r="AB62" t="s">
        <v>236</v>
      </c>
      <c r="AC62" t="s">
        <v>48</v>
      </c>
    </row>
    <row r="63" spans="1:29" hidden="1" x14ac:dyDescent="0.3">
      <c r="A63" t="s">
        <v>543</v>
      </c>
      <c r="B63" t="s">
        <v>544</v>
      </c>
      <c r="C63" s="1" t="str">
        <f t="shared" si="0"/>
        <v>21:0801</v>
      </c>
      <c r="D63" s="1" t="str">
        <f t="shared" si="4"/>
        <v>21:0225</v>
      </c>
      <c r="E63" t="s">
        <v>545</v>
      </c>
      <c r="F63" t="s">
        <v>546</v>
      </c>
      <c r="H63">
        <v>45.227266299999997</v>
      </c>
      <c r="I63">
        <v>-67.138742199999996</v>
      </c>
      <c r="J63" s="1" t="str">
        <f t="shared" si="2"/>
        <v>NGR bulk stream sediment</v>
      </c>
      <c r="K63" s="1" t="str">
        <f t="shared" si="3"/>
        <v>&lt;177 micron (NGR)</v>
      </c>
      <c r="L63">
        <v>4</v>
      </c>
      <c r="M63" t="s">
        <v>113</v>
      </c>
      <c r="N63">
        <v>62</v>
      </c>
      <c r="O63" t="s">
        <v>267</v>
      </c>
      <c r="P63" t="s">
        <v>37</v>
      </c>
      <c r="Q63" t="s">
        <v>56</v>
      </c>
      <c r="R63" t="s">
        <v>57</v>
      </c>
      <c r="S63" t="s">
        <v>90</v>
      </c>
      <c r="T63" t="s">
        <v>39</v>
      </c>
      <c r="U63" t="s">
        <v>547</v>
      </c>
      <c r="V63" t="s">
        <v>118</v>
      </c>
      <c r="W63" t="s">
        <v>91</v>
      </c>
      <c r="X63" t="s">
        <v>43</v>
      </c>
      <c r="Y63" t="s">
        <v>285</v>
      </c>
      <c r="Z63" t="s">
        <v>106</v>
      </c>
      <c r="AA63" t="s">
        <v>88</v>
      </c>
      <c r="AB63" t="s">
        <v>81</v>
      </c>
      <c r="AC63" t="s">
        <v>48</v>
      </c>
    </row>
    <row r="64" spans="1:29" hidden="1" x14ac:dyDescent="0.3">
      <c r="A64" t="s">
        <v>548</v>
      </c>
      <c r="B64" t="s">
        <v>549</v>
      </c>
      <c r="C64" s="1" t="str">
        <f t="shared" si="0"/>
        <v>21:0801</v>
      </c>
      <c r="D64" s="1" t="str">
        <f t="shared" si="4"/>
        <v>21:0225</v>
      </c>
      <c r="E64" t="s">
        <v>550</v>
      </c>
      <c r="F64" t="s">
        <v>551</v>
      </c>
      <c r="H64">
        <v>45.226671799999998</v>
      </c>
      <c r="I64">
        <v>-67.144251699999998</v>
      </c>
      <c r="J64" s="1" t="str">
        <f t="shared" si="2"/>
        <v>NGR bulk stream sediment</v>
      </c>
      <c r="K64" s="1" t="str">
        <f t="shared" si="3"/>
        <v>&lt;177 micron (NGR)</v>
      </c>
      <c r="L64">
        <v>4</v>
      </c>
      <c r="M64" t="s">
        <v>126</v>
      </c>
      <c r="N64">
        <v>63</v>
      </c>
      <c r="O64" t="s">
        <v>552</v>
      </c>
      <c r="P64" t="s">
        <v>88</v>
      </c>
      <c r="Q64" t="s">
        <v>415</v>
      </c>
      <c r="R64" t="s">
        <v>55</v>
      </c>
      <c r="S64" t="s">
        <v>212</v>
      </c>
      <c r="T64" t="s">
        <v>39</v>
      </c>
      <c r="U64" t="s">
        <v>553</v>
      </c>
      <c r="V64" t="s">
        <v>314</v>
      </c>
      <c r="W64" t="s">
        <v>429</v>
      </c>
      <c r="X64" t="s">
        <v>77</v>
      </c>
      <c r="Y64" t="s">
        <v>285</v>
      </c>
      <c r="Z64" t="s">
        <v>47</v>
      </c>
      <c r="AA64" t="s">
        <v>554</v>
      </c>
      <c r="AB64" t="s">
        <v>160</v>
      </c>
      <c r="AC64" t="s">
        <v>41</v>
      </c>
    </row>
    <row r="65" spans="1:29" hidden="1" x14ac:dyDescent="0.3">
      <c r="A65" t="s">
        <v>555</v>
      </c>
      <c r="B65" t="s">
        <v>556</v>
      </c>
      <c r="C65" s="1" t="str">
        <f t="shared" si="0"/>
        <v>21:0801</v>
      </c>
      <c r="D65" s="1" t="str">
        <f t="shared" si="4"/>
        <v>21:0225</v>
      </c>
      <c r="E65" t="s">
        <v>557</v>
      </c>
      <c r="F65" t="s">
        <v>558</v>
      </c>
      <c r="H65">
        <v>45.223571999999997</v>
      </c>
      <c r="I65">
        <v>-67.161853800000003</v>
      </c>
      <c r="J65" s="1" t="str">
        <f t="shared" si="2"/>
        <v>NGR bulk stream sediment</v>
      </c>
      <c r="K65" s="1" t="str">
        <f t="shared" si="3"/>
        <v>&lt;177 micron (NGR)</v>
      </c>
      <c r="L65">
        <v>4</v>
      </c>
      <c r="M65" t="s">
        <v>138</v>
      </c>
      <c r="N65">
        <v>64</v>
      </c>
      <c r="O65" t="s">
        <v>559</v>
      </c>
      <c r="P65" t="s">
        <v>73</v>
      </c>
      <c r="Q65" t="s">
        <v>37</v>
      </c>
      <c r="R65" t="s">
        <v>193</v>
      </c>
      <c r="S65" t="s">
        <v>90</v>
      </c>
      <c r="T65" t="s">
        <v>91</v>
      </c>
      <c r="U65" t="s">
        <v>560</v>
      </c>
      <c r="V65" t="s">
        <v>513</v>
      </c>
      <c r="W65" t="s">
        <v>91</v>
      </c>
      <c r="X65" t="s">
        <v>43</v>
      </c>
      <c r="Y65" t="s">
        <v>304</v>
      </c>
      <c r="Z65" t="s">
        <v>275</v>
      </c>
      <c r="AA65" t="s">
        <v>561</v>
      </c>
      <c r="AB65" t="s">
        <v>295</v>
      </c>
      <c r="AC65" t="s">
        <v>48</v>
      </c>
    </row>
    <row r="66" spans="1:29" hidden="1" x14ac:dyDescent="0.3">
      <c r="A66" t="s">
        <v>562</v>
      </c>
      <c r="B66" t="s">
        <v>563</v>
      </c>
      <c r="C66" s="1" t="str">
        <f t="shared" ref="C66:C129" si="5">HYPERLINK("http://geochem.nrcan.gc.ca/cdogs/content/bdl/bdl210801_e.htm", "21:0801")</f>
        <v>21:0801</v>
      </c>
      <c r="D66" s="1" t="str">
        <f t="shared" ref="D66:D73" si="6">HYPERLINK("http://geochem.nrcan.gc.ca/cdogs/content/svy/svy210225_e.htm", "21:0225")</f>
        <v>21:0225</v>
      </c>
      <c r="E66" t="s">
        <v>564</v>
      </c>
      <c r="F66" t="s">
        <v>565</v>
      </c>
      <c r="H66">
        <v>45.223467499999998</v>
      </c>
      <c r="I66">
        <v>-67.228754800000004</v>
      </c>
      <c r="J66" s="1" t="str">
        <f t="shared" ref="J66:J129" si="7">HYPERLINK("http://geochem.nrcan.gc.ca/cdogs/content/kwd/kwd020030_e.htm", "NGR bulk stream sediment")</f>
        <v>NGR bulk stream sediment</v>
      </c>
      <c r="K66" s="1" t="str">
        <f t="shared" ref="K66:K129" si="8">HYPERLINK("http://geochem.nrcan.gc.ca/cdogs/content/kwd/kwd080006_e.htm", "&lt;177 micron (NGR)")</f>
        <v>&lt;177 micron (NGR)</v>
      </c>
      <c r="L66">
        <v>4</v>
      </c>
      <c r="M66" t="s">
        <v>148</v>
      </c>
      <c r="N66">
        <v>65</v>
      </c>
      <c r="O66" t="s">
        <v>173</v>
      </c>
      <c r="P66" t="s">
        <v>37</v>
      </c>
      <c r="Q66" t="s">
        <v>106</v>
      </c>
      <c r="R66" t="s">
        <v>193</v>
      </c>
      <c r="S66" t="s">
        <v>566</v>
      </c>
      <c r="T66" t="s">
        <v>76</v>
      </c>
      <c r="U66" t="s">
        <v>567</v>
      </c>
      <c r="V66" t="s">
        <v>568</v>
      </c>
      <c r="W66" t="s">
        <v>233</v>
      </c>
      <c r="X66" t="s">
        <v>43</v>
      </c>
      <c r="Y66" t="s">
        <v>415</v>
      </c>
      <c r="Z66" t="s">
        <v>569</v>
      </c>
      <c r="AA66" t="s">
        <v>257</v>
      </c>
      <c r="AB66" t="s">
        <v>121</v>
      </c>
      <c r="AC66" t="s">
        <v>43</v>
      </c>
    </row>
    <row r="67" spans="1:29" hidden="1" x14ac:dyDescent="0.3">
      <c r="A67" t="s">
        <v>570</v>
      </c>
      <c r="B67" t="s">
        <v>571</v>
      </c>
      <c r="C67" s="1" t="str">
        <f t="shared" si="5"/>
        <v>21:0801</v>
      </c>
      <c r="D67" s="1" t="str">
        <f t="shared" si="6"/>
        <v>21:0225</v>
      </c>
      <c r="E67" t="s">
        <v>572</v>
      </c>
      <c r="F67" t="s">
        <v>573</v>
      </c>
      <c r="H67">
        <v>45.204272000000003</v>
      </c>
      <c r="I67">
        <v>-67.265449399999994</v>
      </c>
      <c r="J67" s="1" t="str">
        <f t="shared" si="7"/>
        <v>NGR bulk stream sediment</v>
      </c>
      <c r="K67" s="1" t="str">
        <f t="shared" si="8"/>
        <v>&lt;177 micron (NGR)</v>
      </c>
      <c r="L67">
        <v>4</v>
      </c>
      <c r="M67" t="s">
        <v>172</v>
      </c>
      <c r="N67">
        <v>66</v>
      </c>
      <c r="O67" t="s">
        <v>114</v>
      </c>
      <c r="P67" t="s">
        <v>73</v>
      </c>
      <c r="Q67" t="s">
        <v>73</v>
      </c>
      <c r="R67" t="s">
        <v>392</v>
      </c>
      <c r="S67" t="s">
        <v>73</v>
      </c>
      <c r="T67" t="s">
        <v>91</v>
      </c>
      <c r="U67" t="s">
        <v>574</v>
      </c>
      <c r="V67" t="s">
        <v>575</v>
      </c>
      <c r="W67" t="s">
        <v>91</v>
      </c>
      <c r="X67" t="s">
        <v>95</v>
      </c>
      <c r="Y67" t="s">
        <v>364</v>
      </c>
      <c r="Z67" t="s">
        <v>106</v>
      </c>
      <c r="AA67" t="s">
        <v>576</v>
      </c>
      <c r="AB67" t="s">
        <v>295</v>
      </c>
      <c r="AC67" t="s">
        <v>41</v>
      </c>
    </row>
    <row r="68" spans="1:29" hidden="1" x14ac:dyDescent="0.3">
      <c r="A68" t="s">
        <v>577</v>
      </c>
      <c r="B68" t="s">
        <v>578</v>
      </c>
      <c r="C68" s="1" t="str">
        <f t="shared" si="5"/>
        <v>21:0801</v>
      </c>
      <c r="D68" s="1" t="str">
        <f t="shared" si="6"/>
        <v>21:0225</v>
      </c>
      <c r="E68" t="s">
        <v>579</v>
      </c>
      <c r="F68" t="s">
        <v>580</v>
      </c>
      <c r="H68">
        <v>45.202872200000002</v>
      </c>
      <c r="I68">
        <v>-67.276455299999995</v>
      </c>
      <c r="J68" s="1" t="str">
        <f t="shared" si="7"/>
        <v>NGR bulk stream sediment</v>
      </c>
      <c r="K68" s="1" t="str">
        <f t="shared" si="8"/>
        <v>&lt;177 micron (NGR)</v>
      </c>
      <c r="L68">
        <v>4</v>
      </c>
      <c r="M68" t="s">
        <v>182</v>
      </c>
      <c r="N68">
        <v>67</v>
      </c>
      <c r="O68" t="s">
        <v>61</v>
      </c>
      <c r="P68" t="s">
        <v>70</v>
      </c>
      <c r="Q68" t="s">
        <v>71</v>
      </c>
      <c r="R68" t="s">
        <v>347</v>
      </c>
      <c r="S68" t="s">
        <v>88</v>
      </c>
      <c r="T68" t="s">
        <v>91</v>
      </c>
      <c r="U68" t="s">
        <v>581</v>
      </c>
      <c r="V68" t="s">
        <v>582</v>
      </c>
      <c r="W68" t="s">
        <v>91</v>
      </c>
      <c r="X68" t="s">
        <v>95</v>
      </c>
      <c r="Y68" t="s">
        <v>78</v>
      </c>
      <c r="Z68" t="s">
        <v>183</v>
      </c>
      <c r="AA68" t="s">
        <v>583</v>
      </c>
      <c r="AB68" t="s">
        <v>584</v>
      </c>
      <c r="AC68" t="s">
        <v>48</v>
      </c>
    </row>
    <row r="69" spans="1:29" hidden="1" x14ac:dyDescent="0.3">
      <c r="A69" t="s">
        <v>585</v>
      </c>
      <c r="B69" t="s">
        <v>586</v>
      </c>
      <c r="C69" s="1" t="str">
        <f t="shared" si="5"/>
        <v>21:0801</v>
      </c>
      <c r="D69" s="1" t="str">
        <f t="shared" si="6"/>
        <v>21:0225</v>
      </c>
      <c r="E69" t="s">
        <v>587</v>
      </c>
      <c r="F69" t="s">
        <v>588</v>
      </c>
      <c r="H69">
        <v>45.2041684</v>
      </c>
      <c r="I69">
        <v>-67.276454400000006</v>
      </c>
      <c r="J69" s="1" t="str">
        <f t="shared" si="7"/>
        <v>NGR bulk stream sediment</v>
      </c>
      <c r="K69" s="1" t="str">
        <f t="shared" si="8"/>
        <v>&lt;177 micron (NGR)</v>
      </c>
      <c r="L69">
        <v>4</v>
      </c>
      <c r="M69" t="s">
        <v>192</v>
      </c>
      <c r="N69">
        <v>68</v>
      </c>
      <c r="O69" t="s">
        <v>589</v>
      </c>
      <c r="P69" t="s">
        <v>72</v>
      </c>
      <c r="Q69" t="s">
        <v>71</v>
      </c>
      <c r="R69" t="s">
        <v>78</v>
      </c>
      <c r="S69" t="s">
        <v>55</v>
      </c>
      <c r="T69" t="s">
        <v>39</v>
      </c>
      <c r="U69" t="s">
        <v>590</v>
      </c>
      <c r="V69" t="s">
        <v>205</v>
      </c>
      <c r="W69" t="s">
        <v>39</v>
      </c>
      <c r="X69" t="s">
        <v>95</v>
      </c>
      <c r="Y69" t="s">
        <v>436</v>
      </c>
      <c r="Z69" t="s">
        <v>78</v>
      </c>
      <c r="AA69" t="s">
        <v>591</v>
      </c>
      <c r="AB69" t="s">
        <v>81</v>
      </c>
      <c r="AC69" t="s">
        <v>43</v>
      </c>
    </row>
    <row r="70" spans="1:29" hidden="1" x14ac:dyDescent="0.3">
      <c r="A70" t="s">
        <v>592</v>
      </c>
      <c r="B70" t="s">
        <v>593</v>
      </c>
      <c r="C70" s="1" t="str">
        <f t="shared" si="5"/>
        <v>21:0801</v>
      </c>
      <c r="D70" s="1" t="str">
        <f t="shared" si="6"/>
        <v>21:0225</v>
      </c>
      <c r="E70" t="s">
        <v>594</v>
      </c>
      <c r="F70" t="s">
        <v>595</v>
      </c>
      <c r="H70">
        <v>45.2131659</v>
      </c>
      <c r="I70">
        <v>-67.427366800000001</v>
      </c>
      <c r="J70" s="1" t="str">
        <f t="shared" si="7"/>
        <v>NGR bulk stream sediment</v>
      </c>
      <c r="K70" s="1" t="str">
        <f t="shared" si="8"/>
        <v>&lt;177 micron (NGR)</v>
      </c>
      <c r="L70">
        <v>4</v>
      </c>
      <c r="M70" t="s">
        <v>202</v>
      </c>
      <c r="N70">
        <v>69</v>
      </c>
      <c r="O70" t="s">
        <v>114</v>
      </c>
      <c r="P70" t="s">
        <v>88</v>
      </c>
      <c r="Q70" t="s">
        <v>88</v>
      </c>
      <c r="R70" t="s">
        <v>96</v>
      </c>
      <c r="S70" t="s">
        <v>71</v>
      </c>
      <c r="T70" t="s">
        <v>91</v>
      </c>
      <c r="U70" t="s">
        <v>596</v>
      </c>
      <c r="V70" t="s">
        <v>513</v>
      </c>
      <c r="W70" t="s">
        <v>91</v>
      </c>
      <c r="X70" t="s">
        <v>95</v>
      </c>
      <c r="Y70" t="s">
        <v>96</v>
      </c>
      <c r="Z70" t="s">
        <v>183</v>
      </c>
      <c r="AA70" t="s">
        <v>597</v>
      </c>
      <c r="AB70" t="s">
        <v>81</v>
      </c>
      <c r="AC70" t="s">
        <v>41</v>
      </c>
    </row>
    <row r="71" spans="1:29" hidden="1" x14ac:dyDescent="0.3">
      <c r="A71" t="s">
        <v>598</v>
      </c>
      <c r="B71" t="s">
        <v>599</v>
      </c>
      <c r="C71" s="1" t="str">
        <f t="shared" si="5"/>
        <v>21:0801</v>
      </c>
      <c r="D71" s="1" t="str">
        <f t="shared" si="6"/>
        <v>21:0225</v>
      </c>
      <c r="E71" t="s">
        <v>600</v>
      </c>
      <c r="F71" t="s">
        <v>601</v>
      </c>
      <c r="H71">
        <v>45.215365599999998</v>
      </c>
      <c r="I71">
        <v>-67.4269623</v>
      </c>
      <c r="J71" s="1" t="str">
        <f t="shared" si="7"/>
        <v>NGR bulk stream sediment</v>
      </c>
      <c r="K71" s="1" t="str">
        <f t="shared" si="8"/>
        <v>&lt;177 micron (NGR)</v>
      </c>
      <c r="L71">
        <v>4</v>
      </c>
      <c r="M71" t="s">
        <v>211</v>
      </c>
      <c r="N71">
        <v>70</v>
      </c>
      <c r="O71" t="s">
        <v>602</v>
      </c>
      <c r="P71" t="s">
        <v>90</v>
      </c>
      <c r="Q71" t="s">
        <v>88</v>
      </c>
      <c r="R71" t="s">
        <v>56</v>
      </c>
      <c r="S71" t="s">
        <v>88</v>
      </c>
      <c r="T71" t="s">
        <v>91</v>
      </c>
      <c r="U71" t="s">
        <v>603</v>
      </c>
      <c r="V71" t="s">
        <v>283</v>
      </c>
      <c r="W71" t="s">
        <v>91</v>
      </c>
      <c r="X71" t="s">
        <v>95</v>
      </c>
      <c r="Y71" t="s">
        <v>72</v>
      </c>
      <c r="Z71" t="s">
        <v>183</v>
      </c>
      <c r="AA71" t="s">
        <v>206</v>
      </c>
      <c r="AB71" t="s">
        <v>108</v>
      </c>
      <c r="AC71" t="s">
        <v>41</v>
      </c>
    </row>
    <row r="72" spans="1:29" hidden="1" x14ac:dyDescent="0.3">
      <c r="A72" t="s">
        <v>604</v>
      </c>
      <c r="B72" t="s">
        <v>605</v>
      </c>
      <c r="C72" s="1" t="str">
        <f t="shared" si="5"/>
        <v>21:0801</v>
      </c>
      <c r="D72" s="1" t="str">
        <f t="shared" si="6"/>
        <v>21:0225</v>
      </c>
      <c r="E72" t="s">
        <v>606</v>
      </c>
      <c r="F72" t="s">
        <v>607</v>
      </c>
      <c r="H72">
        <v>45.208863899999997</v>
      </c>
      <c r="I72">
        <v>-67.3676581</v>
      </c>
      <c r="J72" s="1" t="str">
        <f t="shared" si="7"/>
        <v>NGR bulk stream sediment</v>
      </c>
      <c r="K72" s="1" t="str">
        <f t="shared" si="8"/>
        <v>&lt;177 micron (NGR)</v>
      </c>
      <c r="L72">
        <v>4</v>
      </c>
      <c r="M72" t="s">
        <v>219</v>
      </c>
      <c r="N72">
        <v>71</v>
      </c>
      <c r="O72" t="s">
        <v>203</v>
      </c>
      <c r="P72" t="s">
        <v>167</v>
      </c>
      <c r="Q72" t="s">
        <v>347</v>
      </c>
      <c r="R72" t="s">
        <v>72</v>
      </c>
      <c r="S72" t="s">
        <v>90</v>
      </c>
      <c r="T72" t="s">
        <v>91</v>
      </c>
      <c r="U72" t="s">
        <v>608</v>
      </c>
      <c r="V72" t="s">
        <v>77</v>
      </c>
      <c r="W72" t="s">
        <v>39</v>
      </c>
      <c r="X72" t="s">
        <v>43</v>
      </c>
      <c r="Y72" t="s">
        <v>119</v>
      </c>
      <c r="Z72" t="s">
        <v>61</v>
      </c>
      <c r="AA72" t="s">
        <v>609</v>
      </c>
      <c r="AB72" t="s">
        <v>81</v>
      </c>
      <c r="AC72" t="s">
        <v>41</v>
      </c>
    </row>
    <row r="73" spans="1:29" hidden="1" x14ac:dyDescent="0.3">
      <c r="A73" t="s">
        <v>610</v>
      </c>
      <c r="B73" t="s">
        <v>611</v>
      </c>
      <c r="C73" s="1" t="str">
        <f t="shared" si="5"/>
        <v>21:0801</v>
      </c>
      <c r="D73" s="1" t="str">
        <f t="shared" si="6"/>
        <v>21:0225</v>
      </c>
      <c r="E73" t="s">
        <v>612</v>
      </c>
      <c r="F73" t="s">
        <v>613</v>
      </c>
      <c r="H73">
        <v>45.199866100000001</v>
      </c>
      <c r="I73">
        <v>-67.224152200000006</v>
      </c>
      <c r="J73" s="1" t="str">
        <f t="shared" si="7"/>
        <v>NGR bulk stream sediment</v>
      </c>
      <c r="K73" s="1" t="str">
        <f t="shared" si="8"/>
        <v>&lt;177 micron (NGR)</v>
      </c>
      <c r="L73">
        <v>4</v>
      </c>
      <c r="M73" t="s">
        <v>229</v>
      </c>
      <c r="N73">
        <v>72</v>
      </c>
      <c r="O73" t="s">
        <v>477</v>
      </c>
      <c r="P73" t="s">
        <v>55</v>
      </c>
      <c r="Q73" t="s">
        <v>167</v>
      </c>
      <c r="R73" t="s">
        <v>44</v>
      </c>
      <c r="S73" t="s">
        <v>88</v>
      </c>
      <c r="T73" t="s">
        <v>91</v>
      </c>
      <c r="U73" t="s">
        <v>614</v>
      </c>
      <c r="V73" t="s">
        <v>43</v>
      </c>
      <c r="W73" t="s">
        <v>76</v>
      </c>
      <c r="X73" t="s">
        <v>95</v>
      </c>
      <c r="Y73" t="s">
        <v>193</v>
      </c>
      <c r="Z73" t="s">
        <v>275</v>
      </c>
      <c r="AA73" t="s">
        <v>184</v>
      </c>
      <c r="AB73" t="s">
        <v>98</v>
      </c>
      <c r="AC73" t="s">
        <v>48</v>
      </c>
    </row>
    <row r="74" spans="1:29" hidden="1" x14ac:dyDescent="0.3">
      <c r="A74" t="s">
        <v>615</v>
      </c>
      <c r="B74" t="s">
        <v>616</v>
      </c>
      <c r="C74" s="1" t="str">
        <f t="shared" si="5"/>
        <v>21:0801</v>
      </c>
      <c r="D74" s="1" t="str">
        <f t="shared" ref="D74:D105" si="9">HYPERLINK("http://geochem.nrcan.gc.ca/cdogs/content/svy/svy210227_e.htm", "21:0227")</f>
        <v>21:0227</v>
      </c>
      <c r="E74" t="s">
        <v>617</v>
      </c>
      <c r="F74" t="s">
        <v>618</v>
      </c>
      <c r="H74">
        <v>45.415258100000003</v>
      </c>
      <c r="I74">
        <v>-67.232360600000007</v>
      </c>
      <c r="J74" s="1" t="str">
        <f t="shared" si="7"/>
        <v>NGR bulk stream sediment</v>
      </c>
      <c r="K74" s="1" t="str">
        <f t="shared" si="8"/>
        <v>&lt;177 micron (NGR)</v>
      </c>
      <c r="L74">
        <v>5</v>
      </c>
      <c r="M74" t="s">
        <v>33</v>
      </c>
      <c r="N74">
        <v>73</v>
      </c>
      <c r="O74" t="s">
        <v>34</v>
      </c>
      <c r="P74" t="s">
        <v>89</v>
      </c>
      <c r="Q74" t="s">
        <v>115</v>
      </c>
      <c r="R74" t="s">
        <v>72</v>
      </c>
      <c r="S74" t="s">
        <v>249</v>
      </c>
      <c r="T74" t="s">
        <v>91</v>
      </c>
      <c r="U74" t="s">
        <v>619</v>
      </c>
      <c r="V74" t="s">
        <v>314</v>
      </c>
      <c r="W74" t="s">
        <v>429</v>
      </c>
      <c r="X74" t="s">
        <v>95</v>
      </c>
      <c r="Y74" t="s">
        <v>70</v>
      </c>
      <c r="Z74" t="s">
        <v>131</v>
      </c>
      <c r="AA74" t="s">
        <v>437</v>
      </c>
      <c r="AB74" t="s">
        <v>295</v>
      </c>
      <c r="AC74" t="s">
        <v>41</v>
      </c>
    </row>
    <row r="75" spans="1:29" hidden="1" x14ac:dyDescent="0.3">
      <c r="A75" t="s">
        <v>620</v>
      </c>
      <c r="B75" t="s">
        <v>621</v>
      </c>
      <c r="C75" s="1" t="str">
        <f t="shared" si="5"/>
        <v>21:0801</v>
      </c>
      <c r="D75" s="1" t="str">
        <f t="shared" si="9"/>
        <v>21:0227</v>
      </c>
      <c r="E75" t="s">
        <v>622</v>
      </c>
      <c r="F75" t="s">
        <v>623</v>
      </c>
      <c r="H75">
        <v>45.412859699999998</v>
      </c>
      <c r="I75">
        <v>-67.244359299999999</v>
      </c>
      <c r="J75" s="1" t="str">
        <f t="shared" si="7"/>
        <v>NGR bulk stream sediment</v>
      </c>
      <c r="K75" s="1" t="str">
        <f t="shared" si="8"/>
        <v>&lt;177 micron (NGR)</v>
      </c>
      <c r="L75">
        <v>5</v>
      </c>
      <c r="M75" t="s">
        <v>156</v>
      </c>
      <c r="N75">
        <v>74</v>
      </c>
      <c r="O75" t="s">
        <v>157</v>
      </c>
      <c r="P75" t="s">
        <v>249</v>
      </c>
      <c r="Q75" t="s">
        <v>167</v>
      </c>
      <c r="R75" t="s">
        <v>57</v>
      </c>
      <c r="S75" t="s">
        <v>212</v>
      </c>
      <c r="T75" t="s">
        <v>76</v>
      </c>
      <c r="U75" t="s">
        <v>624</v>
      </c>
      <c r="V75" t="s">
        <v>205</v>
      </c>
      <c r="W75" t="s">
        <v>76</v>
      </c>
      <c r="X75" t="s">
        <v>43</v>
      </c>
      <c r="Y75" t="s">
        <v>44</v>
      </c>
      <c r="Z75" t="s">
        <v>61</v>
      </c>
      <c r="AA75" t="s">
        <v>625</v>
      </c>
      <c r="AB75" t="s">
        <v>177</v>
      </c>
      <c r="AC75" t="s">
        <v>48</v>
      </c>
    </row>
    <row r="76" spans="1:29" hidden="1" x14ac:dyDescent="0.3">
      <c r="A76" t="s">
        <v>626</v>
      </c>
      <c r="B76" t="s">
        <v>627</v>
      </c>
      <c r="C76" s="1" t="str">
        <f t="shared" si="5"/>
        <v>21:0801</v>
      </c>
      <c r="D76" s="1" t="str">
        <f t="shared" si="9"/>
        <v>21:0227</v>
      </c>
      <c r="E76" t="s">
        <v>622</v>
      </c>
      <c r="F76" t="s">
        <v>628</v>
      </c>
      <c r="H76">
        <v>45.412859699999998</v>
      </c>
      <c r="I76">
        <v>-67.244359299999999</v>
      </c>
      <c r="J76" s="1" t="str">
        <f t="shared" si="7"/>
        <v>NGR bulk stream sediment</v>
      </c>
      <c r="K76" s="1" t="str">
        <f t="shared" si="8"/>
        <v>&lt;177 micron (NGR)</v>
      </c>
      <c r="L76">
        <v>5</v>
      </c>
      <c r="M76" t="s">
        <v>164</v>
      </c>
      <c r="N76">
        <v>75</v>
      </c>
      <c r="O76" t="s">
        <v>61</v>
      </c>
      <c r="P76" t="s">
        <v>212</v>
      </c>
      <c r="Q76" t="s">
        <v>88</v>
      </c>
      <c r="R76" t="s">
        <v>36</v>
      </c>
      <c r="S76" t="s">
        <v>167</v>
      </c>
      <c r="T76" t="s">
        <v>39</v>
      </c>
      <c r="U76" t="s">
        <v>629</v>
      </c>
      <c r="V76" t="s">
        <v>513</v>
      </c>
      <c r="W76" t="s">
        <v>76</v>
      </c>
      <c r="X76" t="s">
        <v>43</v>
      </c>
      <c r="Y76" t="s">
        <v>44</v>
      </c>
      <c r="Z76" t="s">
        <v>79</v>
      </c>
      <c r="AA76" t="s">
        <v>630</v>
      </c>
      <c r="AB76" t="s">
        <v>251</v>
      </c>
      <c r="AC76" t="s">
        <v>48</v>
      </c>
    </row>
    <row r="77" spans="1:29" hidden="1" x14ac:dyDescent="0.3">
      <c r="A77" t="s">
        <v>631</v>
      </c>
      <c r="B77" t="s">
        <v>632</v>
      </c>
      <c r="C77" s="1" t="str">
        <f t="shared" si="5"/>
        <v>21:0801</v>
      </c>
      <c r="D77" s="1" t="str">
        <f t="shared" si="9"/>
        <v>21:0227</v>
      </c>
      <c r="E77" t="s">
        <v>633</v>
      </c>
      <c r="F77" t="s">
        <v>634</v>
      </c>
      <c r="H77">
        <v>45.452859699999998</v>
      </c>
      <c r="I77">
        <v>-67.346864299999993</v>
      </c>
      <c r="J77" s="1" t="str">
        <f t="shared" si="7"/>
        <v>NGR bulk stream sediment</v>
      </c>
      <c r="K77" s="1" t="str">
        <f t="shared" si="8"/>
        <v>&lt;177 micron (NGR)</v>
      </c>
      <c r="L77">
        <v>5</v>
      </c>
      <c r="M77" t="s">
        <v>53</v>
      </c>
      <c r="N77">
        <v>76</v>
      </c>
      <c r="O77" t="s">
        <v>267</v>
      </c>
      <c r="P77" t="s">
        <v>35</v>
      </c>
      <c r="Q77" t="s">
        <v>635</v>
      </c>
      <c r="R77" t="s">
        <v>44</v>
      </c>
      <c r="S77" t="s">
        <v>35</v>
      </c>
      <c r="T77" t="s">
        <v>91</v>
      </c>
      <c r="U77" t="s">
        <v>636</v>
      </c>
      <c r="V77" t="s">
        <v>582</v>
      </c>
      <c r="W77" t="s">
        <v>429</v>
      </c>
      <c r="X77" t="s">
        <v>43</v>
      </c>
      <c r="Y77" t="s">
        <v>436</v>
      </c>
      <c r="Z77" t="s">
        <v>131</v>
      </c>
      <c r="AA77" t="s">
        <v>637</v>
      </c>
      <c r="AB77" t="s">
        <v>236</v>
      </c>
      <c r="AC77" t="s">
        <v>175</v>
      </c>
    </row>
    <row r="78" spans="1:29" hidden="1" x14ac:dyDescent="0.3">
      <c r="A78" t="s">
        <v>638</v>
      </c>
      <c r="B78" t="s">
        <v>639</v>
      </c>
      <c r="C78" s="1" t="str">
        <f t="shared" si="5"/>
        <v>21:0801</v>
      </c>
      <c r="D78" s="1" t="str">
        <f t="shared" si="9"/>
        <v>21:0227</v>
      </c>
      <c r="E78" t="s">
        <v>640</v>
      </c>
      <c r="F78" t="s">
        <v>641</v>
      </c>
      <c r="H78">
        <v>45.463259100000002</v>
      </c>
      <c r="I78">
        <v>-67.346458100000007</v>
      </c>
      <c r="J78" s="1" t="str">
        <f t="shared" si="7"/>
        <v>NGR bulk stream sediment</v>
      </c>
      <c r="K78" s="1" t="str">
        <f t="shared" si="8"/>
        <v>&lt;177 micron (NGR)</v>
      </c>
      <c r="L78">
        <v>5</v>
      </c>
      <c r="M78" t="s">
        <v>68</v>
      </c>
      <c r="N78">
        <v>77</v>
      </c>
      <c r="O78" t="s">
        <v>642</v>
      </c>
      <c r="P78" t="s">
        <v>234</v>
      </c>
      <c r="Q78" t="s">
        <v>37</v>
      </c>
      <c r="R78" t="s">
        <v>167</v>
      </c>
      <c r="S78" t="s">
        <v>184</v>
      </c>
      <c r="T78" t="s">
        <v>91</v>
      </c>
      <c r="U78" t="s">
        <v>643</v>
      </c>
      <c r="V78" t="s">
        <v>41</v>
      </c>
      <c r="W78" t="s">
        <v>94</v>
      </c>
      <c r="X78" t="s">
        <v>43</v>
      </c>
      <c r="Y78" t="s">
        <v>55</v>
      </c>
      <c r="Z78" t="s">
        <v>61</v>
      </c>
      <c r="AA78" t="s">
        <v>644</v>
      </c>
      <c r="AB78" t="s">
        <v>98</v>
      </c>
      <c r="AC78" t="s">
        <v>48</v>
      </c>
    </row>
    <row r="79" spans="1:29" hidden="1" x14ac:dyDescent="0.3">
      <c r="A79" t="s">
        <v>645</v>
      </c>
      <c r="B79" t="s">
        <v>646</v>
      </c>
      <c r="C79" s="1" t="str">
        <f t="shared" si="5"/>
        <v>21:0801</v>
      </c>
      <c r="D79" s="1" t="str">
        <f t="shared" si="9"/>
        <v>21:0227</v>
      </c>
      <c r="E79" t="s">
        <v>647</v>
      </c>
      <c r="F79" t="s">
        <v>648</v>
      </c>
      <c r="H79">
        <v>45.4647559</v>
      </c>
      <c r="I79">
        <v>-67.347258600000004</v>
      </c>
      <c r="J79" s="1" t="str">
        <f t="shared" si="7"/>
        <v>NGR bulk stream sediment</v>
      </c>
      <c r="K79" s="1" t="str">
        <f t="shared" si="8"/>
        <v>&lt;177 micron (NGR)</v>
      </c>
      <c r="L79">
        <v>5</v>
      </c>
      <c r="M79" t="s">
        <v>86</v>
      </c>
      <c r="N79">
        <v>78</v>
      </c>
      <c r="O79" t="s">
        <v>264</v>
      </c>
      <c r="P79" t="s">
        <v>287</v>
      </c>
      <c r="Q79" t="s">
        <v>55</v>
      </c>
      <c r="R79" t="s">
        <v>88</v>
      </c>
      <c r="S79" t="s">
        <v>38</v>
      </c>
      <c r="T79" t="s">
        <v>91</v>
      </c>
      <c r="U79" t="s">
        <v>649</v>
      </c>
      <c r="V79" t="s">
        <v>223</v>
      </c>
      <c r="W79" t="s">
        <v>76</v>
      </c>
      <c r="X79" t="s">
        <v>95</v>
      </c>
      <c r="Y79" t="s">
        <v>89</v>
      </c>
      <c r="Z79" t="s">
        <v>79</v>
      </c>
      <c r="AA79" t="s">
        <v>90</v>
      </c>
      <c r="AB79" t="s">
        <v>108</v>
      </c>
      <c r="AC79" t="s">
        <v>48</v>
      </c>
    </row>
    <row r="80" spans="1:29" hidden="1" x14ac:dyDescent="0.3">
      <c r="A80" t="s">
        <v>650</v>
      </c>
      <c r="B80" t="s">
        <v>651</v>
      </c>
      <c r="C80" s="1" t="str">
        <f t="shared" si="5"/>
        <v>21:0801</v>
      </c>
      <c r="D80" s="1" t="str">
        <f t="shared" si="9"/>
        <v>21:0227</v>
      </c>
      <c r="E80" t="s">
        <v>652</v>
      </c>
      <c r="F80" t="s">
        <v>653</v>
      </c>
      <c r="H80">
        <v>45.4559584</v>
      </c>
      <c r="I80">
        <v>-67.353258199999999</v>
      </c>
      <c r="J80" s="1" t="str">
        <f t="shared" si="7"/>
        <v>NGR bulk stream sediment</v>
      </c>
      <c r="K80" s="1" t="str">
        <f t="shared" si="8"/>
        <v>&lt;177 micron (NGR)</v>
      </c>
      <c r="L80">
        <v>5</v>
      </c>
      <c r="M80" t="s">
        <v>103</v>
      </c>
      <c r="N80">
        <v>79</v>
      </c>
      <c r="O80" t="s">
        <v>114</v>
      </c>
      <c r="P80" t="s">
        <v>287</v>
      </c>
      <c r="Q80" t="s">
        <v>88</v>
      </c>
      <c r="R80" t="s">
        <v>71</v>
      </c>
      <c r="S80" t="s">
        <v>212</v>
      </c>
      <c r="T80" t="s">
        <v>91</v>
      </c>
      <c r="U80" t="s">
        <v>654</v>
      </c>
      <c r="V80" t="s">
        <v>43</v>
      </c>
      <c r="W80" t="s">
        <v>76</v>
      </c>
      <c r="X80" t="s">
        <v>43</v>
      </c>
      <c r="Y80" t="s">
        <v>44</v>
      </c>
      <c r="Z80" t="s">
        <v>61</v>
      </c>
      <c r="AA80" t="s">
        <v>655</v>
      </c>
      <c r="AB80" t="s">
        <v>143</v>
      </c>
      <c r="AC80" t="s">
        <v>48</v>
      </c>
    </row>
    <row r="81" spans="1:29" hidden="1" x14ac:dyDescent="0.3">
      <c r="A81" t="s">
        <v>656</v>
      </c>
      <c r="B81" t="s">
        <v>657</v>
      </c>
      <c r="C81" s="1" t="str">
        <f t="shared" si="5"/>
        <v>21:0801</v>
      </c>
      <c r="D81" s="1" t="str">
        <f t="shared" si="9"/>
        <v>21:0227</v>
      </c>
      <c r="E81" t="s">
        <v>658</v>
      </c>
      <c r="F81" t="s">
        <v>659</v>
      </c>
      <c r="H81">
        <v>45.457358300000003</v>
      </c>
      <c r="I81">
        <v>-67.366762199999997</v>
      </c>
      <c r="J81" s="1" t="str">
        <f t="shared" si="7"/>
        <v>NGR bulk stream sediment</v>
      </c>
      <c r="K81" s="1" t="str">
        <f t="shared" si="8"/>
        <v>&lt;177 micron (NGR)</v>
      </c>
      <c r="L81">
        <v>5</v>
      </c>
      <c r="M81" t="s">
        <v>113</v>
      </c>
      <c r="N81">
        <v>80</v>
      </c>
      <c r="O81" t="s">
        <v>477</v>
      </c>
      <c r="P81" t="s">
        <v>234</v>
      </c>
      <c r="Q81" t="s">
        <v>90</v>
      </c>
      <c r="R81" t="s">
        <v>37</v>
      </c>
      <c r="S81" t="s">
        <v>287</v>
      </c>
      <c r="T81" t="s">
        <v>91</v>
      </c>
      <c r="U81" t="s">
        <v>660</v>
      </c>
      <c r="V81" t="s">
        <v>372</v>
      </c>
      <c r="W81" t="s">
        <v>42</v>
      </c>
      <c r="X81" t="s">
        <v>95</v>
      </c>
      <c r="Y81" t="s">
        <v>35</v>
      </c>
      <c r="Z81" t="s">
        <v>267</v>
      </c>
      <c r="AA81" t="s">
        <v>661</v>
      </c>
      <c r="AB81" t="s">
        <v>143</v>
      </c>
      <c r="AC81" t="s">
        <v>48</v>
      </c>
    </row>
    <row r="82" spans="1:29" hidden="1" x14ac:dyDescent="0.3">
      <c r="A82" t="s">
        <v>662</v>
      </c>
      <c r="B82" t="s">
        <v>663</v>
      </c>
      <c r="C82" s="1" t="str">
        <f t="shared" si="5"/>
        <v>21:0801</v>
      </c>
      <c r="D82" s="1" t="str">
        <f t="shared" si="9"/>
        <v>21:0227</v>
      </c>
      <c r="E82" t="s">
        <v>664</v>
      </c>
      <c r="F82" t="s">
        <v>665</v>
      </c>
      <c r="H82">
        <v>45.450363400000001</v>
      </c>
      <c r="I82">
        <v>-67.376159099999995</v>
      </c>
      <c r="J82" s="1" t="str">
        <f t="shared" si="7"/>
        <v>NGR bulk stream sediment</v>
      </c>
      <c r="K82" s="1" t="str">
        <f t="shared" si="8"/>
        <v>&lt;177 micron (NGR)</v>
      </c>
      <c r="L82">
        <v>5</v>
      </c>
      <c r="M82" t="s">
        <v>126</v>
      </c>
      <c r="N82">
        <v>81</v>
      </c>
      <c r="O82" t="s">
        <v>241</v>
      </c>
      <c r="P82" t="s">
        <v>167</v>
      </c>
      <c r="Q82" t="s">
        <v>167</v>
      </c>
      <c r="R82" t="s">
        <v>89</v>
      </c>
      <c r="S82" t="s">
        <v>234</v>
      </c>
      <c r="T82" t="s">
        <v>91</v>
      </c>
      <c r="U82" t="s">
        <v>666</v>
      </c>
      <c r="V82" t="s">
        <v>232</v>
      </c>
      <c r="W82" t="s">
        <v>39</v>
      </c>
      <c r="X82" t="s">
        <v>43</v>
      </c>
      <c r="Y82" t="s">
        <v>96</v>
      </c>
      <c r="Z82" t="s">
        <v>87</v>
      </c>
      <c r="AA82" t="s">
        <v>667</v>
      </c>
      <c r="AB82" t="s">
        <v>187</v>
      </c>
      <c r="AC82" t="s">
        <v>41</v>
      </c>
    </row>
    <row r="83" spans="1:29" hidden="1" x14ac:dyDescent="0.3">
      <c r="A83" t="s">
        <v>668</v>
      </c>
      <c r="B83" t="s">
        <v>669</v>
      </c>
      <c r="C83" s="1" t="str">
        <f t="shared" si="5"/>
        <v>21:0801</v>
      </c>
      <c r="D83" s="1" t="str">
        <f t="shared" si="9"/>
        <v>21:0227</v>
      </c>
      <c r="E83" t="s">
        <v>670</v>
      </c>
      <c r="F83" t="s">
        <v>671</v>
      </c>
      <c r="H83">
        <v>45.4539568</v>
      </c>
      <c r="I83">
        <v>-67.373766599999996</v>
      </c>
      <c r="J83" s="1" t="str">
        <f t="shared" si="7"/>
        <v>NGR bulk stream sediment</v>
      </c>
      <c r="K83" s="1" t="str">
        <f t="shared" si="8"/>
        <v>&lt;177 micron (NGR)</v>
      </c>
      <c r="L83">
        <v>5</v>
      </c>
      <c r="M83" t="s">
        <v>138</v>
      </c>
      <c r="N83">
        <v>82</v>
      </c>
      <c r="O83" t="s">
        <v>436</v>
      </c>
      <c r="P83" t="s">
        <v>38</v>
      </c>
      <c r="Q83" t="s">
        <v>287</v>
      </c>
      <c r="R83" t="s">
        <v>212</v>
      </c>
      <c r="S83" t="s">
        <v>77</v>
      </c>
      <c r="T83" t="s">
        <v>91</v>
      </c>
      <c r="U83" t="s">
        <v>464</v>
      </c>
      <c r="V83" t="s">
        <v>41</v>
      </c>
      <c r="W83" t="s">
        <v>91</v>
      </c>
      <c r="X83" t="s">
        <v>43</v>
      </c>
      <c r="Y83" t="s">
        <v>89</v>
      </c>
      <c r="Z83" t="s">
        <v>183</v>
      </c>
      <c r="AA83" t="s">
        <v>583</v>
      </c>
      <c r="AB83" t="s">
        <v>47</v>
      </c>
      <c r="AC83" t="s">
        <v>48</v>
      </c>
    </row>
    <row r="84" spans="1:29" hidden="1" x14ac:dyDescent="0.3">
      <c r="A84" t="s">
        <v>672</v>
      </c>
      <c r="B84" t="s">
        <v>673</v>
      </c>
      <c r="C84" s="1" t="str">
        <f t="shared" si="5"/>
        <v>21:0801</v>
      </c>
      <c r="D84" s="1" t="str">
        <f t="shared" si="9"/>
        <v>21:0227</v>
      </c>
      <c r="E84" t="s">
        <v>674</v>
      </c>
      <c r="F84" t="s">
        <v>675</v>
      </c>
      <c r="H84">
        <v>45.4549558</v>
      </c>
      <c r="I84">
        <v>-67.369964999999993</v>
      </c>
      <c r="J84" s="1" t="str">
        <f t="shared" si="7"/>
        <v>NGR bulk stream sediment</v>
      </c>
      <c r="K84" s="1" t="str">
        <f t="shared" si="8"/>
        <v>&lt;177 micron (NGR)</v>
      </c>
      <c r="L84">
        <v>5</v>
      </c>
      <c r="M84" t="s">
        <v>148</v>
      </c>
      <c r="N84">
        <v>83</v>
      </c>
      <c r="O84" t="s">
        <v>676</v>
      </c>
      <c r="P84" t="s">
        <v>212</v>
      </c>
      <c r="Q84" t="s">
        <v>88</v>
      </c>
      <c r="R84" t="s">
        <v>88</v>
      </c>
      <c r="S84" t="s">
        <v>287</v>
      </c>
      <c r="T84" t="s">
        <v>91</v>
      </c>
      <c r="U84" t="s">
        <v>677</v>
      </c>
      <c r="V84" t="s">
        <v>372</v>
      </c>
      <c r="W84" t="s">
        <v>76</v>
      </c>
      <c r="X84" t="s">
        <v>77</v>
      </c>
      <c r="Y84" t="s">
        <v>275</v>
      </c>
      <c r="Z84" t="s">
        <v>131</v>
      </c>
      <c r="AA84" t="s">
        <v>89</v>
      </c>
      <c r="AB84" t="s">
        <v>98</v>
      </c>
      <c r="AC84" t="s">
        <v>41</v>
      </c>
    </row>
    <row r="85" spans="1:29" hidden="1" x14ac:dyDescent="0.3">
      <c r="A85" t="s">
        <v>678</v>
      </c>
      <c r="B85" t="s">
        <v>679</v>
      </c>
      <c r="C85" s="1" t="str">
        <f t="shared" si="5"/>
        <v>21:0801</v>
      </c>
      <c r="D85" s="1" t="str">
        <f t="shared" si="9"/>
        <v>21:0227</v>
      </c>
      <c r="E85" t="s">
        <v>680</v>
      </c>
      <c r="F85" t="s">
        <v>681</v>
      </c>
      <c r="H85">
        <v>45.497659800000001</v>
      </c>
      <c r="I85">
        <v>-67.391758800000005</v>
      </c>
      <c r="J85" s="1" t="str">
        <f t="shared" si="7"/>
        <v>NGR bulk stream sediment</v>
      </c>
      <c r="K85" s="1" t="str">
        <f t="shared" si="8"/>
        <v>&lt;177 micron (NGR)</v>
      </c>
      <c r="L85">
        <v>5</v>
      </c>
      <c r="M85" t="s">
        <v>172</v>
      </c>
      <c r="N85">
        <v>84</v>
      </c>
      <c r="O85" t="s">
        <v>422</v>
      </c>
      <c r="P85" t="s">
        <v>167</v>
      </c>
      <c r="Q85" t="s">
        <v>38</v>
      </c>
      <c r="R85" t="s">
        <v>167</v>
      </c>
      <c r="S85" t="s">
        <v>77</v>
      </c>
      <c r="T85" t="s">
        <v>91</v>
      </c>
      <c r="U85" t="s">
        <v>682</v>
      </c>
      <c r="V85" t="s">
        <v>186</v>
      </c>
      <c r="W85" t="s">
        <v>42</v>
      </c>
      <c r="X85" t="s">
        <v>43</v>
      </c>
      <c r="Y85" t="s">
        <v>55</v>
      </c>
      <c r="Z85" t="s">
        <v>61</v>
      </c>
      <c r="AA85" t="s">
        <v>683</v>
      </c>
      <c r="AB85" t="s">
        <v>187</v>
      </c>
      <c r="AC85" t="s">
        <v>43</v>
      </c>
    </row>
    <row r="86" spans="1:29" hidden="1" x14ac:dyDescent="0.3">
      <c r="A86" t="s">
        <v>684</v>
      </c>
      <c r="B86" t="s">
        <v>685</v>
      </c>
      <c r="C86" s="1" t="str">
        <f t="shared" si="5"/>
        <v>21:0801</v>
      </c>
      <c r="D86" s="1" t="str">
        <f t="shared" si="9"/>
        <v>21:0227</v>
      </c>
      <c r="E86" t="s">
        <v>686</v>
      </c>
      <c r="F86" t="s">
        <v>687</v>
      </c>
      <c r="H86">
        <v>45.4954629</v>
      </c>
      <c r="I86">
        <v>-67.404555999999999</v>
      </c>
      <c r="J86" s="1" t="str">
        <f t="shared" si="7"/>
        <v>NGR bulk stream sediment</v>
      </c>
      <c r="K86" s="1" t="str">
        <f t="shared" si="8"/>
        <v>&lt;177 micron (NGR)</v>
      </c>
      <c r="L86">
        <v>5</v>
      </c>
      <c r="M86" t="s">
        <v>182</v>
      </c>
      <c r="N86">
        <v>85</v>
      </c>
      <c r="O86" t="s">
        <v>221</v>
      </c>
      <c r="P86" t="s">
        <v>234</v>
      </c>
      <c r="Q86" t="s">
        <v>90</v>
      </c>
      <c r="R86" t="s">
        <v>89</v>
      </c>
      <c r="S86" t="s">
        <v>212</v>
      </c>
      <c r="T86" t="s">
        <v>91</v>
      </c>
      <c r="U86" t="s">
        <v>688</v>
      </c>
      <c r="V86" t="s">
        <v>43</v>
      </c>
      <c r="W86" t="s">
        <v>42</v>
      </c>
      <c r="X86" t="s">
        <v>43</v>
      </c>
      <c r="Y86" t="s">
        <v>70</v>
      </c>
      <c r="Z86" t="s">
        <v>569</v>
      </c>
      <c r="AA86" t="s">
        <v>689</v>
      </c>
      <c r="AB86" t="s">
        <v>47</v>
      </c>
      <c r="AC86" t="s">
        <v>41</v>
      </c>
    </row>
    <row r="87" spans="1:29" hidden="1" x14ac:dyDescent="0.3">
      <c r="A87" t="s">
        <v>690</v>
      </c>
      <c r="B87" t="s">
        <v>691</v>
      </c>
      <c r="C87" s="1" t="str">
        <f t="shared" si="5"/>
        <v>21:0801</v>
      </c>
      <c r="D87" s="1" t="str">
        <f t="shared" si="9"/>
        <v>21:0227</v>
      </c>
      <c r="E87" t="s">
        <v>692</v>
      </c>
      <c r="F87" t="s">
        <v>693</v>
      </c>
      <c r="H87">
        <v>45.494261700000003</v>
      </c>
      <c r="I87">
        <v>-67.430263400000001</v>
      </c>
      <c r="J87" s="1" t="str">
        <f t="shared" si="7"/>
        <v>NGR bulk stream sediment</v>
      </c>
      <c r="K87" s="1" t="str">
        <f t="shared" si="8"/>
        <v>&lt;177 micron (NGR)</v>
      </c>
      <c r="L87">
        <v>5</v>
      </c>
      <c r="M87" t="s">
        <v>192</v>
      </c>
      <c r="N87">
        <v>86</v>
      </c>
      <c r="O87" t="s">
        <v>183</v>
      </c>
      <c r="P87" t="s">
        <v>234</v>
      </c>
      <c r="Q87" t="s">
        <v>89</v>
      </c>
      <c r="R87" t="s">
        <v>55</v>
      </c>
      <c r="S87" t="s">
        <v>234</v>
      </c>
      <c r="T87" t="s">
        <v>91</v>
      </c>
      <c r="U87" t="s">
        <v>694</v>
      </c>
      <c r="V87" t="s">
        <v>223</v>
      </c>
      <c r="W87" t="s">
        <v>76</v>
      </c>
      <c r="X87" t="s">
        <v>43</v>
      </c>
      <c r="Y87" t="s">
        <v>35</v>
      </c>
      <c r="Z87" t="s">
        <v>61</v>
      </c>
      <c r="AA87" t="s">
        <v>97</v>
      </c>
      <c r="AB87" t="s">
        <v>187</v>
      </c>
      <c r="AC87" t="s">
        <v>48</v>
      </c>
    </row>
    <row r="88" spans="1:29" hidden="1" x14ac:dyDescent="0.3">
      <c r="A88" t="s">
        <v>695</v>
      </c>
      <c r="B88" t="s">
        <v>696</v>
      </c>
      <c r="C88" s="1" t="str">
        <f t="shared" si="5"/>
        <v>21:0801</v>
      </c>
      <c r="D88" s="1" t="str">
        <f t="shared" si="9"/>
        <v>21:0227</v>
      </c>
      <c r="E88" t="s">
        <v>697</v>
      </c>
      <c r="F88" t="s">
        <v>698</v>
      </c>
      <c r="H88">
        <v>45.498455100000001</v>
      </c>
      <c r="I88">
        <v>-67.446657999999999</v>
      </c>
      <c r="J88" s="1" t="str">
        <f t="shared" si="7"/>
        <v>NGR bulk stream sediment</v>
      </c>
      <c r="K88" s="1" t="str">
        <f t="shared" si="8"/>
        <v>&lt;177 micron (NGR)</v>
      </c>
      <c r="L88">
        <v>5</v>
      </c>
      <c r="M88" t="s">
        <v>202</v>
      </c>
      <c r="N88">
        <v>87</v>
      </c>
      <c r="O88" t="s">
        <v>699</v>
      </c>
      <c r="P88" t="s">
        <v>287</v>
      </c>
      <c r="Q88" t="s">
        <v>89</v>
      </c>
      <c r="R88" t="s">
        <v>88</v>
      </c>
      <c r="S88" t="s">
        <v>184</v>
      </c>
      <c r="T88" t="s">
        <v>91</v>
      </c>
      <c r="U88" t="s">
        <v>560</v>
      </c>
      <c r="V88" t="s">
        <v>293</v>
      </c>
      <c r="W88" t="s">
        <v>76</v>
      </c>
      <c r="X88" t="s">
        <v>95</v>
      </c>
      <c r="Y88" t="s">
        <v>89</v>
      </c>
      <c r="Z88" t="s">
        <v>79</v>
      </c>
      <c r="AA88" t="s">
        <v>700</v>
      </c>
      <c r="AB88" t="s">
        <v>385</v>
      </c>
      <c r="AC88" t="s">
        <v>48</v>
      </c>
    </row>
    <row r="89" spans="1:29" hidden="1" x14ac:dyDescent="0.3">
      <c r="A89" t="s">
        <v>701</v>
      </c>
      <c r="B89" t="s">
        <v>702</v>
      </c>
      <c r="C89" s="1" t="str">
        <f t="shared" si="5"/>
        <v>21:0801</v>
      </c>
      <c r="D89" s="1" t="str">
        <f t="shared" si="9"/>
        <v>21:0227</v>
      </c>
      <c r="E89" t="s">
        <v>703</v>
      </c>
      <c r="F89" t="s">
        <v>704</v>
      </c>
      <c r="H89">
        <v>45.493557799999998</v>
      </c>
      <c r="I89">
        <v>-67.465260499999999</v>
      </c>
      <c r="J89" s="1" t="str">
        <f t="shared" si="7"/>
        <v>NGR bulk stream sediment</v>
      </c>
      <c r="K89" s="1" t="str">
        <f t="shared" si="8"/>
        <v>&lt;177 micron (NGR)</v>
      </c>
      <c r="L89">
        <v>5</v>
      </c>
      <c r="M89" t="s">
        <v>211</v>
      </c>
      <c r="N89">
        <v>88</v>
      </c>
      <c r="O89" t="s">
        <v>165</v>
      </c>
      <c r="P89" t="s">
        <v>304</v>
      </c>
      <c r="Q89" t="s">
        <v>90</v>
      </c>
      <c r="R89" t="s">
        <v>57</v>
      </c>
      <c r="S89" t="s">
        <v>212</v>
      </c>
      <c r="T89" t="s">
        <v>76</v>
      </c>
      <c r="U89" t="s">
        <v>705</v>
      </c>
      <c r="V89" t="s">
        <v>513</v>
      </c>
      <c r="W89" t="s">
        <v>39</v>
      </c>
      <c r="X89" t="s">
        <v>43</v>
      </c>
      <c r="Y89" t="s">
        <v>175</v>
      </c>
      <c r="Z89" t="s">
        <v>569</v>
      </c>
      <c r="AA89" t="s">
        <v>706</v>
      </c>
      <c r="AB89" t="s">
        <v>98</v>
      </c>
      <c r="AC89" t="s">
        <v>48</v>
      </c>
    </row>
    <row r="90" spans="1:29" hidden="1" x14ac:dyDescent="0.3">
      <c r="A90" t="s">
        <v>707</v>
      </c>
      <c r="B90" t="s">
        <v>708</v>
      </c>
      <c r="C90" s="1" t="str">
        <f t="shared" si="5"/>
        <v>21:0801</v>
      </c>
      <c r="D90" s="1" t="str">
        <f t="shared" si="9"/>
        <v>21:0227</v>
      </c>
      <c r="E90" t="s">
        <v>709</v>
      </c>
      <c r="F90" t="s">
        <v>710</v>
      </c>
      <c r="H90">
        <v>45.486359</v>
      </c>
      <c r="I90">
        <v>-67.492469600000007</v>
      </c>
      <c r="J90" s="1" t="str">
        <f t="shared" si="7"/>
        <v>NGR bulk stream sediment</v>
      </c>
      <c r="K90" s="1" t="str">
        <f t="shared" si="8"/>
        <v>&lt;177 micron (NGR)</v>
      </c>
      <c r="L90">
        <v>5</v>
      </c>
      <c r="M90" t="s">
        <v>219</v>
      </c>
      <c r="N90">
        <v>89</v>
      </c>
      <c r="O90" t="s">
        <v>711</v>
      </c>
      <c r="P90" t="s">
        <v>55</v>
      </c>
      <c r="Q90" t="s">
        <v>193</v>
      </c>
      <c r="R90" t="s">
        <v>60</v>
      </c>
      <c r="S90" t="s">
        <v>264</v>
      </c>
      <c r="T90" t="s">
        <v>76</v>
      </c>
      <c r="U90" t="s">
        <v>712</v>
      </c>
      <c r="V90" t="s">
        <v>713</v>
      </c>
      <c r="W90" t="s">
        <v>205</v>
      </c>
      <c r="X90" t="s">
        <v>88</v>
      </c>
      <c r="Y90" t="s">
        <v>127</v>
      </c>
      <c r="Z90" t="s">
        <v>267</v>
      </c>
      <c r="AA90" t="s">
        <v>294</v>
      </c>
      <c r="AB90" t="s">
        <v>108</v>
      </c>
      <c r="AC90" t="s">
        <v>41</v>
      </c>
    </row>
    <row r="91" spans="1:29" hidden="1" x14ac:dyDescent="0.3">
      <c r="A91" t="s">
        <v>714</v>
      </c>
      <c r="B91" t="s">
        <v>715</v>
      </c>
      <c r="C91" s="1" t="str">
        <f t="shared" si="5"/>
        <v>21:0801</v>
      </c>
      <c r="D91" s="1" t="str">
        <f t="shared" si="9"/>
        <v>21:0227</v>
      </c>
      <c r="E91" t="s">
        <v>716</v>
      </c>
      <c r="F91" t="s">
        <v>717</v>
      </c>
      <c r="H91">
        <v>45.475161800000002</v>
      </c>
      <c r="I91">
        <v>-67.493164899999996</v>
      </c>
      <c r="J91" s="1" t="str">
        <f t="shared" si="7"/>
        <v>NGR bulk stream sediment</v>
      </c>
      <c r="K91" s="1" t="str">
        <f t="shared" si="8"/>
        <v>&lt;177 micron (NGR)</v>
      </c>
      <c r="L91">
        <v>5</v>
      </c>
      <c r="M91" t="s">
        <v>229</v>
      </c>
      <c r="N91">
        <v>90</v>
      </c>
      <c r="O91" t="s">
        <v>34</v>
      </c>
      <c r="P91" t="s">
        <v>70</v>
      </c>
      <c r="Q91" t="s">
        <v>89</v>
      </c>
      <c r="R91" t="s">
        <v>44</v>
      </c>
      <c r="S91" t="s">
        <v>37</v>
      </c>
      <c r="T91" t="s">
        <v>39</v>
      </c>
      <c r="U91" t="s">
        <v>718</v>
      </c>
      <c r="V91" t="s">
        <v>324</v>
      </c>
      <c r="W91" t="s">
        <v>39</v>
      </c>
      <c r="X91" t="s">
        <v>184</v>
      </c>
      <c r="Y91" t="s">
        <v>116</v>
      </c>
      <c r="Z91" t="s">
        <v>61</v>
      </c>
      <c r="AA91" t="s">
        <v>132</v>
      </c>
      <c r="AB91" t="s">
        <v>295</v>
      </c>
      <c r="AC91" t="s">
        <v>41</v>
      </c>
    </row>
    <row r="92" spans="1:29" hidden="1" x14ac:dyDescent="0.3">
      <c r="A92" t="s">
        <v>719</v>
      </c>
      <c r="B92" t="s">
        <v>720</v>
      </c>
      <c r="C92" s="1" t="str">
        <f t="shared" si="5"/>
        <v>21:0801</v>
      </c>
      <c r="D92" s="1" t="str">
        <f t="shared" si="9"/>
        <v>21:0227</v>
      </c>
      <c r="E92" t="s">
        <v>721</v>
      </c>
      <c r="F92" t="s">
        <v>722</v>
      </c>
      <c r="H92">
        <v>45.478162699999999</v>
      </c>
      <c r="I92">
        <v>-67.296058599999995</v>
      </c>
      <c r="J92" s="1" t="str">
        <f t="shared" si="7"/>
        <v>NGR bulk stream sediment</v>
      </c>
      <c r="K92" s="1" t="str">
        <f t="shared" si="8"/>
        <v>&lt;177 micron (NGR)</v>
      </c>
      <c r="L92">
        <v>6</v>
      </c>
      <c r="M92" t="s">
        <v>156</v>
      </c>
      <c r="N92">
        <v>91</v>
      </c>
      <c r="O92" t="s">
        <v>723</v>
      </c>
      <c r="P92" t="s">
        <v>249</v>
      </c>
      <c r="Q92" t="s">
        <v>90</v>
      </c>
      <c r="R92" t="s">
        <v>35</v>
      </c>
      <c r="S92" t="s">
        <v>37</v>
      </c>
      <c r="T92" t="s">
        <v>91</v>
      </c>
      <c r="U92" t="s">
        <v>724</v>
      </c>
      <c r="V92" t="s">
        <v>205</v>
      </c>
      <c r="W92" t="s">
        <v>39</v>
      </c>
      <c r="X92" t="s">
        <v>43</v>
      </c>
      <c r="Y92" t="s">
        <v>56</v>
      </c>
      <c r="Z92" t="s">
        <v>106</v>
      </c>
      <c r="AA92" t="s">
        <v>725</v>
      </c>
      <c r="AB92" t="s">
        <v>121</v>
      </c>
      <c r="AC92" t="s">
        <v>48</v>
      </c>
    </row>
    <row r="93" spans="1:29" hidden="1" x14ac:dyDescent="0.3">
      <c r="A93" t="s">
        <v>726</v>
      </c>
      <c r="B93" t="s">
        <v>727</v>
      </c>
      <c r="C93" s="1" t="str">
        <f t="shared" si="5"/>
        <v>21:0801</v>
      </c>
      <c r="D93" s="1" t="str">
        <f t="shared" si="9"/>
        <v>21:0227</v>
      </c>
      <c r="E93" t="s">
        <v>721</v>
      </c>
      <c r="F93" t="s">
        <v>728</v>
      </c>
      <c r="H93">
        <v>45.478162699999999</v>
      </c>
      <c r="I93">
        <v>-67.296058599999995</v>
      </c>
      <c r="J93" s="1" t="str">
        <f t="shared" si="7"/>
        <v>NGR bulk stream sediment</v>
      </c>
      <c r="K93" s="1" t="str">
        <f t="shared" si="8"/>
        <v>&lt;177 micron (NGR)</v>
      </c>
      <c r="L93">
        <v>6</v>
      </c>
      <c r="M93" t="s">
        <v>164</v>
      </c>
      <c r="N93">
        <v>92</v>
      </c>
      <c r="O93" t="s">
        <v>477</v>
      </c>
      <c r="P93" t="s">
        <v>212</v>
      </c>
      <c r="Q93" t="s">
        <v>55</v>
      </c>
      <c r="R93" t="s">
        <v>73</v>
      </c>
      <c r="S93" t="s">
        <v>37</v>
      </c>
      <c r="T93" t="s">
        <v>91</v>
      </c>
      <c r="U93" t="s">
        <v>729</v>
      </c>
      <c r="V93" t="s">
        <v>205</v>
      </c>
      <c r="W93" t="s">
        <v>39</v>
      </c>
      <c r="X93" t="s">
        <v>43</v>
      </c>
      <c r="Y93" t="s">
        <v>57</v>
      </c>
      <c r="Z93" t="s">
        <v>87</v>
      </c>
      <c r="AA93" t="s">
        <v>249</v>
      </c>
      <c r="AB93" t="s">
        <v>160</v>
      </c>
      <c r="AC93" t="s">
        <v>48</v>
      </c>
    </row>
    <row r="94" spans="1:29" hidden="1" x14ac:dyDescent="0.3">
      <c r="A94" t="s">
        <v>730</v>
      </c>
      <c r="B94" t="s">
        <v>731</v>
      </c>
      <c r="C94" s="1" t="str">
        <f t="shared" si="5"/>
        <v>21:0801</v>
      </c>
      <c r="D94" s="1" t="str">
        <f t="shared" si="9"/>
        <v>21:0227</v>
      </c>
      <c r="E94" t="s">
        <v>732</v>
      </c>
      <c r="F94" t="s">
        <v>733</v>
      </c>
      <c r="H94">
        <v>45.470658499999999</v>
      </c>
      <c r="I94">
        <v>-67.298664200000005</v>
      </c>
      <c r="J94" s="1" t="str">
        <f t="shared" si="7"/>
        <v>NGR bulk stream sediment</v>
      </c>
      <c r="K94" s="1" t="str">
        <f t="shared" si="8"/>
        <v>&lt;177 micron (NGR)</v>
      </c>
      <c r="L94">
        <v>6</v>
      </c>
      <c r="M94" t="s">
        <v>33</v>
      </c>
      <c r="N94">
        <v>93</v>
      </c>
      <c r="O94" t="s">
        <v>504</v>
      </c>
      <c r="P94" t="s">
        <v>38</v>
      </c>
      <c r="Q94" t="s">
        <v>167</v>
      </c>
      <c r="R94" t="s">
        <v>249</v>
      </c>
      <c r="S94" t="s">
        <v>184</v>
      </c>
      <c r="T94" t="s">
        <v>39</v>
      </c>
      <c r="U94" t="s">
        <v>734</v>
      </c>
      <c r="V94" t="s">
        <v>233</v>
      </c>
      <c r="W94" t="s">
        <v>94</v>
      </c>
      <c r="X94" t="s">
        <v>95</v>
      </c>
      <c r="Y94" t="s">
        <v>90</v>
      </c>
      <c r="Z94" t="s">
        <v>79</v>
      </c>
      <c r="AA94" t="s">
        <v>735</v>
      </c>
      <c r="AB94" t="s">
        <v>47</v>
      </c>
      <c r="AC94" t="s">
        <v>48</v>
      </c>
    </row>
    <row r="95" spans="1:29" hidden="1" x14ac:dyDescent="0.3">
      <c r="A95" t="s">
        <v>736</v>
      </c>
      <c r="B95" t="s">
        <v>737</v>
      </c>
      <c r="C95" s="1" t="str">
        <f t="shared" si="5"/>
        <v>21:0801</v>
      </c>
      <c r="D95" s="1" t="str">
        <f t="shared" si="9"/>
        <v>21:0227</v>
      </c>
      <c r="E95" t="s">
        <v>738</v>
      </c>
      <c r="F95" t="s">
        <v>739</v>
      </c>
      <c r="H95">
        <v>45.494862099999999</v>
      </c>
      <c r="I95">
        <v>-67.340260400000005</v>
      </c>
      <c r="J95" s="1" t="str">
        <f t="shared" si="7"/>
        <v>NGR bulk stream sediment</v>
      </c>
      <c r="K95" s="1" t="str">
        <f t="shared" si="8"/>
        <v>&lt;177 micron (NGR)</v>
      </c>
      <c r="L95">
        <v>6</v>
      </c>
      <c r="M95" t="s">
        <v>53</v>
      </c>
      <c r="N95">
        <v>94</v>
      </c>
      <c r="O95" t="s">
        <v>740</v>
      </c>
      <c r="P95" t="s">
        <v>249</v>
      </c>
      <c r="Q95" t="s">
        <v>72</v>
      </c>
      <c r="R95" t="s">
        <v>167</v>
      </c>
      <c r="S95" t="s">
        <v>38</v>
      </c>
      <c r="T95" t="s">
        <v>91</v>
      </c>
      <c r="U95" t="s">
        <v>741</v>
      </c>
      <c r="V95" t="s">
        <v>506</v>
      </c>
      <c r="W95" t="s">
        <v>742</v>
      </c>
      <c r="X95" t="s">
        <v>43</v>
      </c>
      <c r="Y95" t="s">
        <v>35</v>
      </c>
      <c r="Z95" t="s">
        <v>131</v>
      </c>
      <c r="AA95" t="s">
        <v>743</v>
      </c>
      <c r="AB95" t="s">
        <v>160</v>
      </c>
      <c r="AC95" t="s">
        <v>41</v>
      </c>
    </row>
    <row r="96" spans="1:29" hidden="1" x14ac:dyDescent="0.3">
      <c r="A96" t="s">
        <v>744</v>
      </c>
      <c r="B96" t="s">
        <v>745</v>
      </c>
      <c r="C96" s="1" t="str">
        <f t="shared" si="5"/>
        <v>21:0801</v>
      </c>
      <c r="D96" s="1" t="str">
        <f t="shared" si="9"/>
        <v>21:0227</v>
      </c>
      <c r="E96" t="s">
        <v>746</v>
      </c>
      <c r="F96" t="s">
        <v>747</v>
      </c>
      <c r="H96">
        <v>45.483255800000002</v>
      </c>
      <c r="I96">
        <v>-67.348061299999998</v>
      </c>
      <c r="J96" s="1" t="str">
        <f t="shared" si="7"/>
        <v>NGR bulk stream sediment</v>
      </c>
      <c r="K96" s="1" t="str">
        <f t="shared" si="8"/>
        <v>&lt;177 micron (NGR)</v>
      </c>
      <c r="L96">
        <v>6</v>
      </c>
      <c r="M96" t="s">
        <v>68</v>
      </c>
      <c r="N96">
        <v>95</v>
      </c>
      <c r="O96" t="s">
        <v>748</v>
      </c>
      <c r="P96" t="s">
        <v>234</v>
      </c>
      <c r="Q96" t="s">
        <v>55</v>
      </c>
      <c r="R96" t="s">
        <v>37</v>
      </c>
      <c r="S96" t="s">
        <v>249</v>
      </c>
      <c r="T96" t="s">
        <v>76</v>
      </c>
      <c r="U96" t="s">
        <v>749</v>
      </c>
      <c r="V96" t="s">
        <v>93</v>
      </c>
      <c r="W96" t="s">
        <v>39</v>
      </c>
      <c r="X96" t="s">
        <v>43</v>
      </c>
      <c r="Y96" t="s">
        <v>72</v>
      </c>
      <c r="Z96" t="s">
        <v>131</v>
      </c>
      <c r="AA96" t="s">
        <v>379</v>
      </c>
      <c r="AB96" t="s">
        <v>81</v>
      </c>
      <c r="AC96" t="s">
        <v>43</v>
      </c>
    </row>
    <row r="97" spans="1:29" hidden="1" x14ac:dyDescent="0.3">
      <c r="A97" t="s">
        <v>750</v>
      </c>
      <c r="B97" t="s">
        <v>751</v>
      </c>
      <c r="C97" s="1" t="str">
        <f t="shared" si="5"/>
        <v>21:0801</v>
      </c>
      <c r="D97" s="1" t="str">
        <f t="shared" si="9"/>
        <v>21:0227</v>
      </c>
      <c r="E97" t="s">
        <v>752</v>
      </c>
      <c r="F97" t="s">
        <v>753</v>
      </c>
      <c r="H97">
        <v>45.466656800000003</v>
      </c>
      <c r="I97">
        <v>-67.399868400000003</v>
      </c>
      <c r="J97" s="1" t="str">
        <f t="shared" si="7"/>
        <v>NGR bulk stream sediment</v>
      </c>
      <c r="K97" s="1" t="str">
        <f t="shared" si="8"/>
        <v>&lt;177 micron (NGR)</v>
      </c>
      <c r="L97">
        <v>6</v>
      </c>
      <c r="M97" t="s">
        <v>86</v>
      </c>
      <c r="N97">
        <v>96</v>
      </c>
      <c r="O97" t="s">
        <v>220</v>
      </c>
      <c r="P97" t="s">
        <v>70</v>
      </c>
      <c r="Q97" t="s">
        <v>88</v>
      </c>
      <c r="R97" t="s">
        <v>88</v>
      </c>
      <c r="S97" t="s">
        <v>184</v>
      </c>
      <c r="T97" t="s">
        <v>91</v>
      </c>
      <c r="U97" t="s">
        <v>754</v>
      </c>
      <c r="V97" t="s">
        <v>293</v>
      </c>
      <c r="W97" t="s">
        <v>233</v>
      </c>
      <c r="X97" t="s">
        <v>196</v>
      </c>
      <c r="Y97" t="s">
        <v>73</v>
      </c>
      <c r="Z97" t="s">
        <v>187</v>
      </c>
      <c r="AA97" t="s">
        <v>755</v>
      </c>
      <c r="AB97" t="s">
        <v>295</v>
      </c>
      <c r="AC97" t="s">
        <v>43</v>
      </c>
    </row>
    <row r="98" spans="1:29" hidden="1" x14ac:dyDescent="0.3">
      <c r="A98" t="s">
        <v>756</v>
      </c>
      <c r="B98" t="s">
        <v>757</v>
      </c>
      <c r="C98" s="1" t="str">
        <f t="shared" si="5"/>
        <v>21:0801</v>
      </c>
      <c r="D98" s="1" t="str">
        <f t="shared" si="9"/>
        <v>21:0227</v>
      </c>
      <c r="E98" t="s">
        <v>758</v>
      </c>
      <c r="F98" t="s">
        <v>759</v>
      </c>
      <c r="H98">
        <v>45.4758566</v>
      </c>
      <c r="I98">
        <v>-67.384562000000003</v>
      </c>
      <c r="J98" s="1" t="str">
        <f t="shared" si="7"/>
        <v>NGR bulk stream sediment</v>
      </c>
      <c r="K98" s="1" t="str">
        <f t="shared" si="8"/>
        <v>&lt;177 micron (NGR)</v>
      </c>
      <c r="L98">
        <v>6</v>
      </c>
      <c r="M98" t="s">
        <v>103</v>
      </c>
      <c r="N98">
        <v>97</v>
      </c>
      <c r="O98" t="s">
        <v>267</v>
      </c>
      <c r="P98" t="s">
        <v>234</v>
      </c>
      <c r="Q98" t="s">
        <v>36</v>
      </c>
      <c r="R98" t="s">
        <v>71</v>
      </c>
      <c r="S98" t="s">
        <v>78</v>
      </c>
      <c r="T98" t="s">
        <v>91</v>
      </c>
      <c r="U98" t="s">
        <v>760</v>
      </c>
      <c r="V98" t="s">
        <v>184</v>
      </c>
      <c r="W98" t="s">
        <v>223</v>
      </c>
      <c r="X98" t="s">
        <v>77</v>
      </c>
      <c r="Y98" t="s">
        <v>304</v>
      </c>
      <c r="Z98" t="s">
        <v>79</v>
      </c>
      <c r="AA98" t="s">
        <v>761</v>
      </c>
      <c r="AB98" t="s">
        <v>121</v>
      </c>
      <c r="AC98" t="s">
        <v>43</v>
      </c>
    </row>
    <row r="99" spans="1:29" hidden="1" x14ac:dyDescent="0.3">
      <c r="A99" t="s">
        <v>762</v>
      </c>
      <c r="B99" t="s">
        <v>763</v>
      </c>
      <c r="C99" s="1" t="str">
        <f t="shared" si="5"/>
        <v>21:0801</v>
      </c>
      <c r="D99" s="1" t="str">
        <f t="shared" si="9"/>
        <v>21:0227</v>
      </c>
      <c r="E99" t="s">
        <v>764</v>
      </c>
      <c r="F99" t="s">
        <v>765</v>
      </c>
      <c r="H99">
        <v>45.495660899999997</v>
      </c>
      <c r="I99">
        <v>-67.306358700000004</v>
      </c>
      <c r="J99" s="1" t="str">
        <f t="shared" si="7"/>
        <v>NGR bulk stream sediment</v>
      </c>
      <c r="K99" s="1" t="str">
        <f t="shared" si="8"/>
        <v>&lt;177 micron (NGR)</v>
      </c>
      <c r="L99">
        <v>6</v>
      </c>
      <c r="M99" t="s">
        <v>113</v>
      </c>
      <c r="N99">
        <v>98</v>
      </c>
      <c r="O99" t="s">
        <v>504</v>
      </c>
      <c r="P99" t="s">
        <v>287</v>
      </c>
      <c r="Q99" t="s">
        <v>70</v>
      </c>
      <c r="R99" t="s">
        <v>38</v>
      </c>
      <c r="S99" t="s">
        <v>77</v>
      </c>
      <c r="T99" t="s">
        <v>91</v>
      </c>
      <c r="U99" t="s">
        <v>274</v>
      </c>
      <c r="V99" t="s">
        <v>742</v>
      </c>
      <c r="W99" t="s">
        <v>94</v>
      </c>
      <c r="X99" t="s">
        <v>95</v>
      </c>
      <c r="Y99" t="s">
        <v>212</v>
      </c>
      <c r="Z99" t="s">
        <v>87</v>
      </c>
      <c r="AA99" t="s">
        <v>766</v>
      </c>
      <c r="AB99" t="s">
        <v>98</v>
      </c>
      <c r="AC99" t="s">
        <v>43</v>
      </c>
    </row>
    <row r="100" spans="1:29" hidden="1" x14ac:dyDescent="0.3">
      <c r="A100" t="s">
        <v>767</v>
      </c>
      <c r="B100" t="s">
        <v>768</v>
      </c>
      <c r="C100" s="1" t="str">
        <f t="shared" si="5"/>
        <v>21:0801</v>
      </c>
      <c r="D100" s="1" t="str">
        <f t="shared" si="9"/>
        <v>21:0227</v>
      </c>
      <c r="E100" t="s">
        <v>769</v>
      </c>
      <c r="F100" t="s">
        <v>770</v>
      </c>
      <c r="H100">
        <v>45.485359600000002</v>
      </c>
      <c r="I100">
        <v>-67.284363299999995</v>
      </c>
      <c r="J100" s="1" t="str">
        <f t="shared" si="7"/>
        <v>NGR bulk stream sediment</v>
      </c>
      <c r="K100" s="1" t="str">
        <f t="shared" si="8"/>
        <v>&lt;177 micron (NGR)</v>
      </c>
      <c r="L100">
        <v>6</v>
      </c>
      <c r="M100" t="s">
        <v>126</v>
      </c>
      <c r="N100">
        <v>99</v>
      </c>
      <c r="O100" t="s">
        <v>748</v>
      </c>
      <c r="P100" t="s">
        <v>212</v>
      </c>
      <c r="Q100" t="s">
        <v>35</v>
      </c>
      <c r="R100" t="s">
        <v>249</v>
      </c>
      <c r="S100" t="s">
        <v>287</v>
      </c>
      <c r="T100" t="s">
        <v>91</v>
      </c>
      <c r="U100" t="s">
        <v>771</v>
      </c>
      <c r="V100" t="s">
        <v>41</v>
      </c>
      <c r="W100" t="s">
        <v>429</v>
      </c>
      <c r="X100" t="s">
        <v>43</v>
      </c>
      <c r="Y100" t="s">
        <v>37</v>
      </c>
      <c r="Z100" t="s">
        <v>79</v>
      </c>
      <c r="AA100" t="s">
        <v>772</v>
      </c>
      <c r="AB100" t="s">
        <v>98</v>
      </c>
      <c r="AC100" t="s">
        <v>41</v>
      </c>
    </row>
    <row r="101" spans="1:29" hidden="1" x14ac:dyDescent="0.3">
      <c r="A101" t="s">
        <v>773</v>
      </c>
      <c r="B101" t="s">
        <v>774</v>
      </c>
      <c r="C101" s="1" t="str">
        <f t="shared" si="5"/>
        <v>21:0801</v>
      </c>
      <c r="D101" s="1" t="str">
        <f t="shared" si="9"/>
        <v>21:0227</v>
      </c>
      <c r="E101" t="s">
        <v>775</v>
      </c>
      <c r="F101" t="s">
        <v>776</v>
      </c>
      <c r="H101">
        <v>45.472463400000002</v>
      </c>
      <c r="I101">
        <v>-67.223255699999996</v>
      </c>
      <c r="J101" s="1" t="str">
        <f t="shared" si="7"/>
        <v>NGR bulk stream sediment</v>
      </c>
      <c r="K101" s="1" t="str">
        <f t="shared" si="8"/>
        <v>&lt;177 micron (NGR)</v>
      </c>
      <c r="L101">
        <v>6</v>
      </c>
      <c r="M101" t="s">
        <v>138</v>
      </c>
      <c r="N101">
        <v>100</v>
      </c>
      <c r="O101" t="s">
        <v>264</v>
      </c>
      <c r="P101" t="s">
        <v>287</v>
      </c>
      <c r="Q101" t="s">
        <v>37</v>
      </c>
      <c r="R101" t="s">
        <v>90</v>
      </c>
      <c r="S101" t="s">
        <v>287</v>
      </c>
      <c r="T101" t="s">
        <v>91</v>
      </c>
      <c r="U101" t="s">
        <v>777</v>
      </c>
      <c r="V101" t="s">
        <v>223</v>
      </c>
      <c r="W101" t="s">
        <v>76</v>
      </c>
      <c r="X101" t="s">
        <v>95</v>
      </c>
      <c r="Y101" t="s">
        <v>35</v>
      </c>
      <c r="Z101" t="s">
        <v>61</v>
      </c>
      <c r="AA101" t="s">
        <v>778</v>
      </c>
      <c r="AB101" t="s">
        <v>236</v>
      </c>
      <c r="AC101" t="s">
        <v>41</v>
      </c>
    </row>
    <row r="102" spans="1:29" hidden="1" x14ac:dyDescent="0.3">
      <c r="A102" t="s">
        <v>779</v>
      </c>
      <c r="B102" t="s">
        <v>780</v>
      </c>
      <c r="C102" s="1" t="str">
        <f t="shared" si="5"/>
        <v>21:0801</v>
      </c>
      <c r="D102" s="1" t="str">
        <f t="shared" si="9"/>
        <v>21:0227</v>
      </c>
      <c r="E102" t="s">
        <v>781</v>
      </c>
      <c r="F102" t="s">
        <v>782</v>
      </c>
      <c r="H102">
        <v>45.494655100000003</v>
      </c>
      <c r="I102">
        <v>-67.231056600000002</v>
      </c>
      <c r="J102" s="1" t="str">
        <f t="shared" si="7"/>
        <v>NGR bulk stream sediment</v>
      </c>
      <c r="K102" s="1" t="str">
        <f t="shared" si="8"/>
        <v>&lt;177 micron (NGR)</v>
      </c>
      <c r="L102">
        <v>6</v>
      </c>
      <c r="M102" t="s">
        <v>148</v>
      </c>
      <c r="N102">
        <v>101</v>
      </c>
      <c r="O102" t="s">
        <v>783</v>
      </c>
      <c r="P102" t="s">
        <v>287</v>
      </c>
      <c r="Q102" t="s">
        <v>71</v>
      </c>
      <c r="R102" t="s">
        <v>55</v>
      </c>
      <c r="S102" t="s">
        <v>90</v>
      </c>
      <c r="T102" t="s">
        <v>91</v>
      </c>
      <c r="U102" t="s">
        <v>784</v>
      </c>
      <c r="V102" t="s">
        <v>355</v>
      </c>
      <c r="W102" t="s">
        <v>39</v>
      </c>
      <c r="X102" t="s">
        <v>43</v>
      </c>
      <c r="Y102" t="s">
        <v>73</v>
      </c>
      <c r="Z102" t="s">
        <v>87</v>
      </c>
      <c r="AA102" t="s">
        <v>667</v>
      </c>
      <c r="AB102" t="s">
        <v>81</v>
      </c>
      <c r="AC102" t="s">
        <v>41</v>
      </c>
    </row>
    <row r="103" spans="1:29" hidden="1" x14ac:dyDescent="0.3">
      <c r="A103" t="s">
        <v>785</v>
      </c>
      <c r="B103" t="s">
        <v>786</v>
      </c>
      <c r="C103" s="1" t="str">
        <f t="shared" si="5"/>
        <v>21:0801</v>
      </c>
      <c r="D103" s="1" t="str">
        <f t="shared" si="9"/>
        <v>21:0227</v>
      </c>
      <c r="E103" t="s">
        <v>787</v>
      </c>
      <c r="F103" t="s">
        <v>788</v>
      </c>
      <c r="H103">
        <v>45.495156799999997</v>
      </c>
      <c r="I103">
        <v>-67.2291594</v>
      </c>
      <c r="J103" s="1" t="str">
        <f t="shared" si="7"/>
        <v>NGR bulk stream sediment</v>
      </c>
      <c r="K103" s="1" t="str">
        <f t="shared" si="8"/>
        <v>&lt;177 micron (NGR)</v>
      </c>
      <c r="L103">
        <v>6</v>
      </c>
      <c r="M103" t="s">
        <v>172</v>
      </c>
      <c r="N103">
        <v>102</v>
      </c>
      <c r="O103" t="s">
        <v>635</v>
      </c>
      <c r="P103" t="s">
        <v>234</v>
      </c>
      <c r="Q103" t="s">
        <v>88</v>
      </c>
      <c r="R103" t="s">
        <v>88</v>
      </c>
      <c r="S103" t="s">
        <v>38</v>
      </c>
      <c r="T103" t="s">
        <v>91</v>
      </c>
      <c r="U103" t="s">
        <v>789</v>
      </c>
      <c r="V103" t="s">
        <v>372</v>
      </c>
      <c r="W103" t="s">
        <v>76</v>
      </c>
      <c r="X103" t="s">
        <v>43</v>
      </c>
      <c r="Y103" t="s">
        <v>73</v>
      </c>
      <c r="Z103" t="s">
        <v>61</v>
      </c>
      <c r="AA103" t="s">
        <v>71</v>
      </c>
      <c r="AB103" t="s">
        <v>121</v>
      </c>
      <c r="AC103" t="s">
        <v>43</v>
      </c>
    </row>
    <row r="104" spans="1:29" hidden="1" x14ac:dyDescent="0.3">
      <c r="A104" t="s">
        <v>790</v>
      </c>
      <c r="B104" t="s">
        <v>791</v>
      </c>
      <c r="C104" s="1" t="str">
        <f t="shared" si="5"/>
        <v>21:0801</v>
      </c>
      <c r="D104" s="1" t="str">
        <f t="shared" si="9"/>
        <v>21:0227</v>
      </c>
      <c r="E104" t="s">
        <v>792</v>
      </c>
      <c r="F104" t="s">
        <v>793</v>
      </c>
      <c r="H104">
        <v>45.4891632</v>
      </c>
      <c r="I104">
        <v>-67.225751099999997</v>
      </c>
      <c r="J104" s="1" t="str">
        <f t="shared" si="7"/>
        <v>NGR bulk stream sediment</v>
      </c>
      <c r="K104" s="1" t="str">
        <f t="shared" si="8"/>
        <v>&lt;177 micron (NGR)</v>
      </c>
      <c r="L104">
        <v>6</v>
      </c>
      <c r="M104" t="s">
        <v>182</v>
      </c>
      <c r="N104">
        <v>103</v>
      </c>
      <c r="O104" t="s">
        <v>559</v>
      </c>
      <c r="P104" t="s">
        <v>167</v>
      </c>
      <c r="Q104" t="s">
        <v>73</v>
      </c>
      <c r="R104" t="s">
        <v>70</v>
      </c>
      <c r="S104" t="s">
        <v>35</v>
      </c>
      <c r="T104" t="s">
        <v>39</v>
      </c>
      <c r="U104" t="s">
        <v>794</v>
      </c>
      <c r="V104" t="s">
        <v>266</v>
      </c>
      <c r="W104" t="s">
        <v>429</v>
      </c>
      <c r="X104" t="s">
        <v>77</v>
      </c>
      <c r="Y104" t="s">
        <v>57</v>
      </c>
      <c r="Z104" t="s">
        <v>79</v>
      </c>
      <c r="AA104" t="s">
        <v>795</v>
      </c>
      <c r="AB104" t="s">
        <v>236</v>
      </c>
      <c r="AC104" t="s">
        <v>48</v>
      </c>
    </row>
    <row r="105" spans="1:29" hidden="1" x14ac:dyDescent="0.3">
      <c r="A105" t="s">
        <v>796</v>
      </c>
      <c r="B105" t="s">
        <v>797</v>
      </c>
      <c r="C105" s="1" t="str">
        <f t="shared" si="5"/>
        <v>21:0801</v>
      </c>
      <c r="D105" s="1" t="str">
        <f t="shared" si="9"/>
        <v>21:0227</v>
      </c>
      <c r="E105" t="s">
        <v>798</v>
      </c>
      <c r="F105" t="s">
        <v>799</v>
      </c>
      <c r="H105">
        <v>45.485263500000002</v>
      </c>
      <c r="I105">
        <v>-67.042548300000007</v>
      </c>
      <c r="J105" s="1" t="str">
        <f t="shared" si="7"/>
        <v>NGR bulk stream sediment</v>
      </c>
      <c r="K105" s="1" t="str">
        <f t="shared" si="8"/>
        <v>&lt;177 micron (NGR)</v>
      </c>
      <c r="L105">
        <v>6</v>
      </c>
      <c r="M105" t="s">
        <v>192</v>
      </c>
      <c r="N105">
        <v>104</v>
      </c>
      <c r="O105" t="s">
        <v>723</v>
      </c>
      <c r="P105" t="s">
        <v>234</v>
      </c>
      <c r="Q105" t="s">
        <v>90</v>
      </c>
      <c r="R105" t="s">
        <v>55</v>
      </c>
      <c r="S105" t="s">
        <v>234</v>
      </c>
      <c r="T105" t="s">
        <v>91</v>
      </c>
      <c r="U105" t="s">
        <v>104</v>
      </c>
      <c r="V105" t="s">
        <v>93</v>
      </c>
      <c r="W105" t="s">
        <v>76</v>
      </c>
      <c r="X105" t="s">
        <v>95</v>
      </c>
      <c r="Y105" t="s">
        <v>193</v>
      </c>
      <c r="Z105" t="s">
        <v>106</v>
      </c>
      <c r="AA105" t="s">
        <v>800</v>
      </c>
      <c r="AB105" t="s">
        <v>801</v>
      </c>
      <c r="AC105" t="s">
        <v>41</v>
      </c>
    </row>
    <row r="106" spans="1:29" hidden="1" x14ac:dyDescent="0.3">
      <c r="A106" t="s">
        <v>802</v>
      </c>
      <c r="B106" t="s">
        <v>803</v>
      </c>
      <c r="C106" s="1" t="str">
        <f t="shared" si="5"/>
        <v>21:0801</v>
      </c>
      <c r="D106" s="1" t="str">
        <f t="shared" ref="D106:D137" si="10">HYPERLINK("http://geochem.nrcan.gc.ca/cdogs/content/svy/svy210227_e.htm", "21:0227")</f>
        <v>21:0227</v>
      </c>
      <c r="E106" t="s">
        <v>804</v>
      </c>
      <c r="F106" t="s">
        <v>805</v>
      </c>
      <c r="H106">
        <v>45.490357799999998</v>
      </c>
      <c r="I106">
        <v>-67.052546300000003</v>
      </c>
      <c r="J106" s="1" t="str">
        <f t="shared" si="7"/>
        <v>NGR bulk stream sediment</v>
      </c>
      <c r="K106" s="1" t="str">
        <f t="shared" si="8"/>
        <v>&lt;177 micron (NGR)</v>
      </c>
      <c r="L106">
        <v>6</v>
      </c>
      <c r="M106" t="s">
        <v>202</v>
      </c>
      <c r="N106">
        <v>105</v>
      </c>
      <c r="O106" t="s">
        <v>635</v>
      </c>
      <c r="P106" t="s">
        <v>167</v>
      </c>
      <c r="Q106" t="s">
        <v>234</v>
      </c>
      <c r="R106" t="s">
        <v>55</v>
      </c>
      <c r="S106" t="s">
        <v>38</v>
      </c>
      <c r="T106" t="s">
        <v>39</v>
      </c>
      <c r="U106" t="s">
        <v>806</v>
      </c>
      <c r="V106" t="s">
        <v>372</v>
      </c>
      <c r="W106" t="s">
        <v>91</v>
      </c>
      <c r="X106" t="s">
        <v>95</v>
      </c>
      <c r="Y106" t="s">
        <v>44</v>
      </c>
      <c r="Z106" t="s">
        <v>78</v>
      </c>
      <c r="AA106" t="s">
        <v>807</v>
      </c>
      <c r="AB106" t="s">
        <v>387</v>
      </c>
      <c r="AC106" t="s">
        <v>41</v>
      </c>
    </row>
    <row r="107" spans="1:29" hidden="1" x14ac:dyDescent="0.3">
      <c r="A107" t="s">
        <v>808</v>
      </c>
      <c r="B107" t="s">
        <v>809</v>
      </c>
      <c r="C107" s="1" t="str">
        <f t="shared" si="5"/>
        <v>21:0801</v>
      </c>
      <c r="D107" s="1" t="str">
        <f t="shared" si="10"/>
        <v>21:0227</v>
      </c>
      <c r="E107" t="s">
        <v>810</v>
      </c>
      <c r="F107" t="s">
        <v>811</v>
      </c>
      <c r="H107">
        <v>45.429664099999997</v>
      </c>
      <c r="I107">
        <v>-67.173654400000004</v>
      </c>
      <c r="J107" s="1" t="str">
        <f t="shared" si="7"/>
        <v>NGR bulk stream sediment</v>
      </c>
      <c r="K107" s="1" t="str">
        <f t="shared" si="8"/>
        <v>&lt;177 micron (NGR)</v>
      </c>
      <c r="L107">
        <v>6</v>
      </c>
      <c r="M107" t="s">
        <v>211</v>
      </c>
      <c r="N107">
        <v>106</v>
      </c>
      <c r="O107" t="s">
        <v>79</v>
      </c>
      <c r="P107" t="s">
        <v>212</v>
      </c>
      <c r="Q107" t="s">
        <v>88</v>
      </c>
      <c r="R107" t="s">
        <v>44</v>
      </c>
      <c r="S107" t="s">
        <v>212</v>
      </c>
      <c r="T107" t="s">
        <v>91</v>
      </c>
      <c r="U107" t="s">
        <v>812</v>
      </c>
      <c r="V107" t="s">
        <v>141</v>
      </c>
      <c r="W107" t="s">
        <v>42</v>
      </c>
      <c r="X107" t="s">
        <v>43</v>
      </c>
      <c r="Y107" t="s">
        <v>115</v>
      </c>
      <c r="Z107" t="s">
        <v>106</v>
      </c>
      <c r="AA107" t="s">
        <v>813</v>
      </c>
      <c r="AB107" t="s">
        <v>121</v>
      </c>
      <c r="AC107" t="s">
        <v>43</v>
      </c>
    </row>
    <row r="108" spans="1:29" hidden="1" x14ac:dyDescent="0.3">
      <c r="A108" t="s">
        <v>814</v>
      </c>
      <c r="B108" t="s">
        <v>815</v>
      </c>
      <c r="C108" s="1" t="str">
        <f t="shared" si="5"/>
        <v>21:0801</v>
      </c>
      <c r="D108" s="1" t="str">
        <f t="shared" si="10"/>
        <v>21:0227</v>
      </c>
      <c r="E108" t="s">
        <v>816</v>
      </c>
      <c r="F108" t="s">
        <v>817</v>
      </c>
      <c r="H108">
        <v>45.429362900000001</v>
      </c>
      <c r="I108">
        <v>-67.196061599999993</v>
      </c>
      <c r="J108" s="1" t="str">
        <f t="shared" si="7"/>
        <v>NGR bulk stream sediment</v>
      </c>
      <c r="K108" s="1" t="str">
        <f t="shared" si="8"/>
        <v>&lt;177 micron (NGR)</v>
      </c>
      <c r="L108">
        <v>6</v>
      </c>
      <c r="M108" t="s">
        <v>219</v>
      </c>
      <c r="N108">
        <v>107</v>
      </c>
      <c r="O108" t="s">
        <v>818</v>
      </c>
      <c r="P108" t="s">
        <v>234</v>
      </c>
      <c r="Q108" t="s">
        <v>90</v>
      </c>
      <c r="R108" t="s">
        <v>70</v>
      </c>
      <c r="S108" t="s">
        <v>234</v>
      </c>
      <c r="T108" t="s">
        <v>91</v>
      </c>
      <c r="U108" t="s">
        <v>819</v>
      </c>
      <c r="V108" t="s">
        <v>43</v>
      </c>
      <c r="W108" t="s">
        <v>76</v>
      </c>
      <c r="X108" t="s">
        <v>95</v>
      </c>
      <c r="Y108" t="s">
        <v>35</v>
      </c>
      <c r="Z108" t="s">
        <v>106</v>
      </c>
      <c r="AA108" t="s">
        <v>356</v>
      </c>
      <c r="AB108" t="s">
        <v>133</v>
      </c>
      <c r="AC108" t="s">
        <v>48</v>
      </c>
    </row>
    <row r="109" spans="1:29" hidden="1" x14ac:dyDescent="0.3">
      <c r="A109" t="s">
        <v>820</v>
      </c>
      <c r="B109" t="s">
        <v>821</v>
      </c>
      <c r="C109" s="1" t="str">
        <f t="shared" si="5"/>
        <v>21:0801</v>
      </c>
      <c r="D109" s="1" t="str">
        <f t="shared" si="10"/>
        <v>21:0227</v>
      </c>
      <c r="E109" t="s">
        <v>822</v>
      </c>
      <c r="F109" t="s">
        <v>823</v>
      </c>
      <c r="H109">
        <v>45.4287651</v>
      </c>
      <c r="I109">
        <v>-67.237359499999997</v>
      </c>
      <c r="J109" s="1" t="str">
        <f t="shared" si="7"/>
        <v>NGR bulk stream sediment</v>
      </c>
      <c r="K109" s="1" t="str">
        <f t="shared" si="8"/>
        <v>&lt;177 micron (NGR)</v>
      </c>
      <c r="L109">
        <v>6</v>
      </c>
      <c r="M109" t="s">
        <v>229</v>
      </c>
      <c r="N109">
        <v>108</v>
      </c>
      <c r="O109" t="s">
        <v>54</v>
      </c>
      <c r="P109" t="s">
        <v>249</v>
      </c>
      <c r="Q109" t="s">
        <v>89</v>
      </c>
      <c r="R109" t="s">
        <v>35</v>
      </c>
      <c r="S109" t="s">
        <v>212</v>
      </c>
      <c r="T109" t="s">
        <v>91</v>
      </c>
      <c r="U109" t="s">
        <v>824</v>
      </c>
      <c r="V109" t="s">
        <v>283</v>
      </c>
      <c r="W109" t="s">
        <v>42</v>
      </c>
      <c r="X109" t="s">
        <v>43</v>
      </c>
      <c r="Y109" t="s">
        <v>73</v>
      </c>
      <c r="Z109" t="s">
        <v>45</v>
      </c>
      <c r="AA109" t="s">
        <v>250</v>
      </c>
      <c r="AB109" t="s">
        <v>98</v>
      </c>
      <c r="AC109" t="s">
        <v>41</v>
      </c>
    </row>
    <row r="110" spans="1:29" hidden="1" x14ac:dyDescent="0.3">
      <c r="A110" t="s">
        <v>825</v>
      </c>
      <c r="B110" t="s">
        <v>826</v>
      </c>
      <c r="C110" s="1" t="str">
        <f t="shared" si="5"/>
        <v>21:0801</v>
      </c>
      <c r="D110" s="1" t="str">
        <f t="shared" si="10"/>
        <v>21:0227</v>
      </c>
      <c r="E110" t="s">
        <v>827</v>
      </c>
      <c r="F110" t="s">
        <v>828</v>
      </c>
      <c r="H110">
        <v>45.385257299999999</v>
      </c>
      <c r="I110">
        <v>-67.355362799999995</v>
      </c>
      <c r="J110" s="1" t="str">
        <f t="shared" si="7"/>
        <v>NGR bulk stream sediment</v>
      </c>
      <c r="K110" s="1" t="str">
        <f t="shared" si="8"/>
        <v>&lt;177 micron (NGR)</v>
      </c>
      <c r="L110">
        <v>7</v>
      </c>
      <c r="M110" t="s">
        <v>156</v>
      </c>
      <c r="N110">
        <v>109</v>
      </c>
      <c r="O110" t="s">
        <v>127</v>
      </c>
      <c r="P110" t="s">
        <v>167</v>
      </c>
      <c r="Q110" t="s">
        <v>55</v>
      </c>
      <c r="R110" t="s">
        <v>35</v>
      </c>
      <c r="S110" t="s">
        <v>212</v>
      </c>
      <c r="T110" t="s">
        <v>91</v>
      </c>
      <c r="U110" t="s">
        <v>829</v>
      </c>
      <c r="V110" t="s">
        <v>43</v>
      </c>
      <c r="W110" t="s">
        <v>39</v>
      </c>
      <c r="X110" t="s">
        <v>95</v>
      </c>
      <c r="Y110" t="s">
        <v>44</v>
      </c>
      <c r="Z110" t="s">
        <v>183</v>
      </c>
      <c r="AA110" t="s">
        <v>485</v>
      </c>
      <c r="AB110" t="s">
        <v>269</v>
      </c>
      <c r="AC110" t="s">
        <v>41</v>
      </c>
    </row>
    <row r="111" spans="1:29" hidden="1" x14ac:dyDescent="0.3">
      <c r="A111" t="s">
        <v>830</v>
      </c>
      <c r="B111" t="s">
        <v>831</v>
      </c>
      <c r="C111" s="1" t="str">
        <f t="shared" si="5"/>
        <v>21:0801</v>
      </c>
      <c r="D111" s="1" t="str">
        <f t="shared" si="10"/>
        <v>21:0227</v>
      </c>
      <c r="E111" t="s">
        <v>827</v>
      </c>
      <c r="F111" t="s">
        <v>832</v>
      </c>
      <c r="H111">
        <v>45.385257299999999</v>
      </c>
      <c r="I111">
        <v>-67.355362799999995</v>
      </c>
      <c r="J111" s="1" t="str">
        <f t="shared" si="7"/>
        <v>NGR bulk stream sediment</v>
      </c>
      <c r="K111" s="1" t="str">
        <f t="shared" si="8"/>
        <v>&lt;177 micron (NGR)</v>
      </c>
      <c r="L111">
        <v>7</v>
      </c>
      <c r="M111" t="s">
        <v>164</v>
      </c>
      <c r="N111">
        <v>110</v>
      </c>
      <c r="O111" t="s">
        <v>559</v>
      </c>
      <c r="P111" t="s">
        <v>212</v>
      </c>
      <c r="Q111" t="s">
        <v>55</v>
      </c>
      <c r="R111" t="s">
        <v>35</v>
      </c>
      <c r="S111" t="s">
        <v>249</v>
      </c>
      <c r="T111" t="s">
        <v>91</v>
      </c>
      <c r="U111" t="s">
        <v>833</v>
      </c>
      <c r="V111" t="s">
        <v>43</v>
      </c>
      <c r="W111" t="s">
        <v>39</v>
      </c>
      <c r="X111" t="s">
        <v>95</v>
      </c>
      <c r="Y111" t="s">
        <v>56</v>
      </c>
      <c r="Z111" t="s">
        <v>106</v>
      </c>
      <c r="AA111" t="s">
        <v>379</v>
      </c>
      <c r="AB111" t="s">
        <v>98</v>
      </c>
      <c r="AC111" t="s">
        <v>41</v>
      </c>
    </row>
    <row r="112" spans="1:29" hidden="1" x14ac:dyDescent="0.3">
      <c r="A112" t="s">
        <v>834</v>
      </c>
      <c r="B112" t="s">
        <v>835</v>
      </c>
      <c r="C112" s="1" t="str">
        <f t="shared" si="5"/>
        <v>21:0801</v>
      </c>
      <c r="D112" s="1" t="str">
        <f t="shared" si="10"/>
        <v>21:0227</v>
      </c>
      <c r="E112" t="s">
        <v>836</v>
      </c>
      <c r="F112" t="s">
        <v>837</v>
      </c>
      <c r="H112">
        <v>45.498463600000001</v>
      </c>
      <c r="I112">
        <v>-67.280061599999996</v>
      </c>
      <c r="J112" s="1" t="str">
        <f t="shared" si="7"/>
        <v>NGR bulk stream sediment</v>
      </c>
      <c r="K112" s="1" t="str">
        <f t="shared" si="8"/>
        <v>&lt;177 micron (NGR)</v>
      </c>
      <c r="L112">
        <v>7</v>
      </c>
      <c r="M112" t="s">
        <v>33</v>
      </c>
      <c r="N112">
        <v>111</v>
      </c>
      <c r="O112" t="s">
        <v>203</v>
      </c>
      <c r="P112" t="s">
        <v>167</v>
      </c>
      <c r="Q112" t="s">
        <v>212</v>
      </c>
      <c r="R112" t="s">
        <v>44</v>
      </c>
      <c r="S112" t="s">
        <v>249</v>
      </c>
      <c r="T112" t="s">
        <v>91</v>
      </c>
      <c r="U112" t="s">
        <v>838</v>
      </c>
      <c r="V112" t="s">
        <v>141</v>
      </c>
      <c r="W112" t="s">
        <v>76</v>
      </c>
      <c r="X112" t="s">
        <v>196</v>
      </c>
      <c r="Y112" t="s">
        <v>36</v>
      </c>
      <c r="Z112" t="s">
        <v>106</v>
      </c>
      <c r="AA112" t="s">
        <v>839</v>
      </c>
      <c r="AB112" t="s">
        <v>295</v>
      </c>
      <c r="AC112" t="s">
        <v>43</v>
      </c>
    </row>
    <row r="113" spans="1:29" hidden="1" x14ac:dyDescent="0.3">
      <c r="A113" t="s">
        <v>840</v>
      </c>
      <c r="B113" t="s">
        <v>841</v>
      </c>
      <c r="C113" s="1" t="str">
        <f t="shared" si="5"/>
        <v>21:0801</v>
      </c>
      <c r="D113" s="1" t="str">
        <f t="shared" si="10"/>
        <v>21:0227</v>
      </c>
      <c r="E113" t="s">
        <v>842</v>
      </c>
      <c r="F113" t="s">
        <v>843</v>
      </c>
      <c r="H113">
        <v>45.498457199999997</v>
      </c>
      <c r="I113">
        <v>-67.274263700000006</v>
      </c>
      <c r="J113" s="1" t="str">
        <f t="shared" si="7"/>
        <v>NGR bulk stream sediment</v>
      </c>
      <c r="K113" s="1" t="str">
        <f t="shared" si="8"/>
        <v>&lt;177 micron (NGR)</v>
      </c>
      <c r="L113">
        <v>7</v>
      </c>
      <c r="M113" t="s">
        <v>53</v>
      </c>
      <c r="N113">
        <v>112</v>
      </c>
      <c r="O113" t="s">
        <v>529</v>
      </c>
      <c r="P113" t="s">
        <v>234</v>
      </c>
      <c r="Q113" t="s">
        <v>35</v>
      </c>
      <c r="R113" t="s">
        <v>37</v>
      </c>
      <c r="S113" t="s">
        <v>184</v>
      </c>
      <c r="T113" t="s">
        <v>91</v>
      </c>
      <c r="U113" t="s">
        <v>844</v>
      </c>
      <c r="V113" t="s">
        <v>355</v>
      </c>
      <c r="W113" t="s">
        <v>94</v>
      </c>
      <c r="X113" t="s">
        <v>43</v>
      </c>
      <c r="Y113" t="s">
        <v>37</v>
      </c>
      <c r="Z113" t="s">
        <v>385</v>
      </c>
      <c r="AA113" t="s">
        <v>845</v>
      </c>
      <c r="AB113" t="s">
        <v>81</v>
      </c>
      <c r="AC113" t="s">
        <v>41</v>
      </c>
    </row>
    <row r="114" spans="1:29" hidden="1" x14ac:dyDescent="0.3">
      <c r="A114" t="s">
        <v>846</v>
      </c>
      <c r="B114" t="s">
        <v>847</v>
      </c>
      <c r="C114" s="1" t="str">
        <f t="shared" si="5"/>
        <v>21:0801</v>
      </c>
      <c r="D114" s="1" t="str">
        <f t="shared" si="10"/>
        <v>21:0227</v>
      </c>
      <c r="E114" t="s">
        <v>848</v>
      </c>
      <c r="F114" t="s">
        <v>849</v>
      </c>
      <c r="H114">
        <v>45.461357800000002</v>
      </c>
      <c r="I114">
        <v>-67.265559400000001</v>
      </c>
      <c r="J114" s="1" t="str">
        <f t="shared" si="7"/>
        <v>NGR bulk stream sediment</v>
      </c>
      <c r="K114" s="1" t="str">
        <f t="shared" si="8"/>
        <v>&lt;177 micron (NGR)</v>
      </c>
      <c r="L114">
        <v>7</v>
      </c>
      <c r="M114" t="s">
        <v>68</v>
      </c>
      <c r="N114">
        <v>113</v>
      </c>
      <c r="O114" t="s">
        <v>332</v>
      </c>
      <c r="P114" t="s">
        <v>212</v>
      </c>
      <c r="Q114" t="s">
        <v>70</v>
      </c>
      <c r="R114" t="s">
        <v>71</v>
      </c>
      <c r="S114" t="s">
        <v>90</v>
      </c>
      <c r="T114" t="s">
        <v>91</v>
      </c>
      <c r="U114" t="s">
        <v>850</v>
      </c>
      <c r="V114" t="s">
        <v>742</v>
      </c>
      <c r="W114" t="s">
        <v>42</v>
      </c>
      <c r="X114" t="s">
        <v>43</v>
      </c>
      <c r="Y114" t="s">
        <v>70</v>
      </c>
      <c r="Z114" t="s">
        <v>569</v>
      </c>
      <c r="AA114" t="s">
        <v>851</v>
      </c>
      <c r="AB114" t="s">
        <v>81</v>
      </c>
      <c r="AC114" t="s">
        <v>41</v>
      </c>
    </row>
    <row r="115" spans="1:29" hidden="1" x14ac:dyDescent="0.3">
      <c r="A115" t="s">
        <v>852</v>
      </c>
      <c r="B115" t="s">
        <v>853</v>
      </c>
      <c r="C115" s="1" t="str">
        <f t="shared" si="5"/>
        <v>21:0801</v>
      </c>
      <c r="D115" s="1" t="str">
        <f t="shared" si="10"/>
        <v>21:0227</v>
      </c>
      <c r="E115" t="s">
        <v>854</v>
      </c>
      <c r="F115" t="s">
        <v>855</v>
      </c>
      <c r="H115">
        <v>45.474155400000001</v>
      </c>
      <c r="I115">
        <v>-67.272561800000005</v>
      </c>
      <c r="J115" s="1" t="str">
        <f t="shared" si="7"/>
        <v>NGR bulk stream sediment</v>
      </c>
      <c r="K115" s="1" t="str">
        <f t="shared" si="8"/>
        <v>&lt;177 micron (NGR)</v>
      </c>
      <c r="L115">
        <v>7</v>
      </c>
      <c r="M115" t="s">
        <v>86</v>
      </c>
      <c r="N115">
        <v>114</v>
      </c>
      <c r="O115" t="s">
        <v>193</v>
      </c>
      <c r="P115" t="s">
        <v>38</v>
      </c>
      <c r="Q115" t="s">
        <v>38</v>
      </c>
      <c r="R115" t="s">
        <v>184</v>
      </c>
      <c r="S115" t="s">
        <v>95</v>
      </c>
      <c r="T115" t="s">
        <v>91</v>
      </c>
      <c r="U115" t="s">
        <v>291</v>
      </c>
      <c r="V115" t="s">
        <v>283</v>
      </c>
      <c r="W115" t="s">
        <v>91</v>
      </c>
      <c r="X115" t="s">
        <v>43</v>
      </c>
      <c r="Y115" t="s">
        <v>234</v>
      </c>
      <c r="Z115" t="s">
        <v>187</v>
      </c>
      <c r="AA115" t="s">
        <v>73</v>
      </c>
      <c r="AB115" t="s">
        <v>63</v>
      </c>
      <c r="AC115" t="s">
        <v>41</v>
      </c>
    </row>
    <row r="116" spans="1:29" hidden="1" x14ac:dyDescent="0.3">
      <c r="A116" t="s">
        <v>856</v>
      </c>
      <c r="B116" t="s">
        <v>857</v>
      </c>
      <c r="C116" s="1" t="str">
        <f t="shared" si="5"/>
        <v>21:0801</v>
      </c>
      <c r="D116" s="1" t="str">
        <f t="shared" si="10"/>
        <v>21:0227</v>
      </c>
      <c r="E116" t="s">
        <v>858</v>
      </c>
      <c r="F116" t="s">
        <v>859</v>
      </c>
      <c r="H116">
        <v>45.4641558</v>
      </c>
      <c r="I116">
        <v>-67.290558000000004</v>
      </c>
      <c r="J116" s="1" t="str">
        <f t="shared" si="7"/>
        <v>NGR bulk stream sediment</v>
      </c>
      <c r="K116" s="1" t="str">
        <f t="shared" si="8"/>
        <v>&lt;177 micron (NGR)</v>
      </c>
      <c r="L116">
        <v>7</v>
      </c>
      <c r="M116" t="s">
        <v>103</v>
      </c>
      <c r="N116">
        <v>115</v>
      </c>
      <c r="O116" t="s">
        <v>490</v>
      </c>
      <c r="P116" t="s">
        <v>212</v>
      </c>
      <c r="Q116" t="s">
        <v>88</v>
      </c>
      <c r="R116" t="s">
        <v>35</v>
      </c>
      <c r="S116" t="s">
        <v>234</v>
      </c>
      <c r="T116" t="s">
        <v>91</v>
      </c>
      <c r="U116" t="s">
        <v>850</v>
      </c>
      <c r="V116" t="s">
        <v>243</v>
      </c>
      <c r="W116" t="s">
        <v>94</v>
      </c>
      <c r="X116" t="s">
        <v>43</v>
      </c>
      <c r="Y116" t="s">
        <v>89</v>
      </c>
      <c r="Z116" t="s">
        <v>569</v>
      </c>
      <c r="AA116" t="s">
        <v>860</v>
      </c>
      <c r="AB116" t="s">
        <v>81</v>
      </c>
      <c r="AC116" t="s">
        <v>41</v>
      </c>
    </row>
    <row r="117" spans="1:29" hidden="1" x14ac:dyDescent="0.3">
      <c r="A117" t="s">
        <v>861</v>
      </c>
      <c r="B117" t="s">
        <v>862</v>
      </c>
      <c r="C117" s="1" t="str">
        <f t="shared" si="5"/>
        <v>21:0801</v>
      </c>
      <c r="D117" s="1" t="str">
        <f t="shared" si="10"/>
        <v>21:0227</v>
      </c>
      <c r="E117" t="s">
        <v>863</v>
      </c>
      <c r="F117" t="s">
        <v>864</v>
      </c>
      <c r="H117">
        <v>45.381162000000003</v>
      </c>
      <c r="I117">
        <v>-67.267654399999998</v>
      </c>
      <c r="J117" s="1" t="str">
        <f t="shared" si="7"/>
        <v>NGR bulk stream sediment</v>
      </c>
      <c r="K117" s="1" t="str">
        <f t="shared" si="8"/>
        <v>&lt;177 micron (NGR)</v>
      </c>
      <c r="L117">
        <v>7</v>
      </c>
      <c r="M117" t="s">
        <v>113</v>
      </c>
      <c r="N117">
        <v>116</v>
      </c>
      <c r="O117" t="s">
        <v>552</v>
      </c>
      <c r="P117" t="s">
        <v>234</v>
      </c>
      <c r="Q117" t="s">
        <v>234</v>
      </c>
      <c r="R117" t="s">
        <v>71</v>
      </c>
      <c r="S117" t="s">
        <v>234</v>
      </c>
      <c r="T117" t="s">
        <v>39</v>
      </c>
      <c r="U117" t="s">
        <v>865</v>
      </c>
      <c r="V117" t="s">
        <v>93</v>
      </c>
      <c r="W117" t="s">
        <v>94</v>
      </c>
      <c r="X117" t="s">
        <v>43</v>
      </c>
      <c r="Y117" t="s">
        <v>35</v>
      </c>
      <c r="Z117" t="s">
        <v>131</v>
      </c>
      <c r="AA117" t="s">
        <v>89</v>
      </c>
      <c r="AB117" t="s">
        <v>269</v>
      </c>
      <c r="AC117" t="s">
        <v>196</v>
      </c>
    </row>
    <row r="118" spans="1:29" hidden="1" x14ac:dyDescent="0.3">
      <c r="A118" t="s">
        <v>866</v>
      </c>
      <c r="B118" t="s">
        <v>867</v>
      </c>
      <c r="C118" s="1" t="str">
        <f t="shared" si="5"/>
        <v>21:0801</v>
      </c>
      <c r="D118" s="1" t="str">
        <f t="shared" si="10"/>
        <v>21:0227</v>
      </c>
      <c r="E118" t="s">
        <v>868</v>
      </c>
      <c r="F118" t="s">
        <v>869</v>
      </c>
      <c r="H118">
        <v>45.406162199999997</v>
      </c>
      <c r="I118">
        <v>-67.257255900000004</v>
      </c>
      <c r="J118" s="1" t="str">
        <f t="shared" si="7"/>
        <v>NGR bulk stream sediment</v>
      </c>
      <c r="K118" s="1" t="str">
        <f t="shared" si="8"/>
        <v>&lt;177 micron (NGR)</v>
      </c>
      <c r="L118">
        <v>7</v>
      </c>
      <c r="M118" t="s">
        <v>126</v>
      </c>
      <c r="N118">
        <v>117</v>
      </c>
      <c r="O118" t="s">
        <v>353</v>
      </c>
      <c r="P118" t="s">
        <v>234</v>
      </c>
      <c r="Q118" t="s">
        <v>287</v>
      </c>
      <c r="R118" t="s">
        <v>89</v>
      </c>
      <c r="S118" t="s">
        <v>287</v>
      </c>
      <c r="T118" t="s">
        <v>91</v>
      </c>
      <c r="U118" t="s">
        <v>870</v>
      </c>
      <c r="V118" t="s">
        <v>93</v>
      </c>
      <c r="W118" t="s">
        <v>42</v>
      </c>
      <c r="X118" t="s">
        <v>95</v>
      </c>
      <c r="Y118" t="s">
        <v>89</v>
      </c>
      <c r="Z118" t="s">
        <v>87</v>
      </c>
      <c r="AA118" t="s">
        <v>813</v>
      </c>
      <c r="AB118" t="s">
        <v>81</v>
      </c>
      <c r="AC118" t="s">
        <v>41</v>
      </c>
    </row>
    <row r="119" spans="1:29" hidden="1" x14ac:dyDescent="0.3">
      <c r="A119" t="s">
        <v>871</v>
      </c>
      <c r="B119" t="s">
        <v>872</v>
      </c>
      <c r="C119" s="1" t="str">
        <f t="shared" si="5"/>
        <v>21:0801</v>
      </c>
      <c r="D119" s="1" t="str">
        <f t="shared" si="10"/>
        <v>21:0227</v>
      </c>
      <c r="E119" t="s">
        <v>873</v>
      </c>
      <c r="F119" t="s">
        <v>874</v>
      </c>
      <c r="H119">
        <v>45.395063299999997</v>
      </c>
      <c r="I119">
        <v>-67.225055900000001</v>
      </c>
      <c r="J119" s="1" t="str">
        <f t="shared" si="7"/>
        <v>NGR bulk stream sediment</v>
      </c>
      <c r="K119" s="1" t="str">
        <f t="shared" si="8"/>
        <v>&lt;177 micron (NGR)</v>
      </c>
      <c r="L119">
        <v>7</v>
      </c>
      <c r="M119" t="s">
        <v>138</v>
      </c>
      <c r="N119">
        <v>118</v>
      </c>
      <c r="O119" t="s">
        <v>875</v>
      </c>
      <c r="P119" t="s">
        <v>167</v>
      </c>
      <c r="Q119" t="s">
        <v>37</v>
      </c>
      <c r="R119" t="s">
        <v>436</v>
      </c>
      <c r="S119" t="s">
        <v>73</v>
      </c>
      <c r="T119" t="s">
        <v>91</v>
      </c>
      <c r="U119" t="s">
        <v>876</v>
      </c>
      <c r="V119" t="s">
        <v>498</v>
      </c>
      <c r="W119" t="s">
        <v>429</v>
      </c>
      <c r="X119" t="s">
        <v>77</v>
      </c>
      <c r="Y119" t="s">
        <v>57</v>
      </c>
      <c r="Z119" t="s">
        <v>131</v>
      </c>
      <c r="AA119" t="s">
        <v>644</v>
      </c>
      <c r="AB119" t="s">
        <v>63</v>
      </c>
      <c r="AC119" t="s">
        <v>43</v>
      </c>
    </row>
    <row r="120" spans="1:29" hidden="1" x14ac:dyDescent="0.3">
      <c r="A120" t="s">
        <v>877</v>
      </c>
      <c r="B120" t="s">
        <v>878</v>
      </c>
      <c r="C120" s="1" t="str">
        <f t="shared" si="5"/>
        <v>21:0801</v>
      </c>
      <c r="D120" s="1" t="str">
        <f t="shared" si="10"/>
        <v>21:0227</v>
      </c>
      <c r="E120" t="s">
        <v>879</v>
      </c>
      <c r="F120" t="s">
        <v>880</v>
      </c>
      <c r="H120">
        <v>45.392161999999999</v>
      </c>
      <c r="I120">
        <v>-67.2312534</v>
      </c>
      <c r="J120" s="1" t="str">
        <f t="shared" si="7"/>
        <v>NGR bulk stream sediment</v>
      </c>
      <c r="K120" s="1" t="str">
        <f t="shared" si="8"/>
        <v>&lt;177 micron (NGR)</v>
      </c>
      <c r="L120">
        <v>7</v>
      </c>
      <c r="M120" t="s">
        <v>148</v>
      </c>
      <c r="N120">
        <v>119</v>
      </c>
      <c r="O120" t="s">
        <v>881</v>
      </c>
      <c r="P120" t="s">
        <v>37</v>
      </c>
      <c r="Q120" t="s">
        <v>71</v>
      </c>
      <c r="R120" t="s">
        <v>96</v>
      </c>
      <c r="S120" t="s">
        <v>88</v>
      </c>
      <c r="T120" t="s">
        <v>39</v>
      </c>
      <c r="U120" t="s">
        <v>882</v>
      </c>
      <c r="V120" t="s">
        <v>582</v>
      </c>
      <c r="W120" t="s">
        <v>94</v>
      </c>
      <c r="X120" t="s">
        <v>43</v>
      </c>
      <c r="Y120" t="s">
        <v>96</v>
      </c>
      <c r="Z120" t="s">
        <v>267</v>
      </c>
      <c r="AA120" t="s">
        <v>883</v>
      </c>
      <c r="AB120" t="s">
        <v>133</v>
      </c>
      <c r="AC120" t="s">
        <v>41</v>
      </c>
    </row>
    <row r="121" spans="1:29" hidden="1" x14ac:dyDescent="0.3">
      <c r="A121" t="s">
        <v>884</v>
      </c>
      <c r="B121" t="s">
        <v>885</v>
      </c>
      <c r="C121" s="1" t="str">
        <f t="shared" si="5"/>
        <v>21:0801</v>
      </c>
      <c r="D121" s="1" t="str">
        <f t="shared" si="10"/>
        <v>21:0227</v>
      </c>
      <c r="E121" t="s">
        <v>886</v>
      </c>
      <c r="F121" t="s">
        <v>887</v>
      </c>
      <c r="H121">
        <v>45.384958500000003</v>
      </c>
      <c r="I121">
        <v>-67.206249400000004</v>
      </c>
      <c r="J121" s="1" t="str">
        <f t="shared" si="7"/>
        <v>NGR bulk stream sediment</v>
      </c>
      <c r="K121" s="1" t="str">
        <f t="shared" si="8"/>
        <v>&lt;177 micron (NGR)</v>
      </c>
      <c r="L121">
        <v>7</v>
      </c>
      <c r="M121" t="s">
        <v>172</v>
      </c>
      <c r="N121">
        <v>120</v>
      </c>
      <c r="O121" t="s">
        <v>490</v>
      </c>
      <c r="P121" t="s">
        <v>167</v>
      </c>
      <c r="Q121" t="s">
        <v>73</v>
      </c>
      <c r="R121" t="s">
        <v>88</v>
      </c>
      <c r="S121" t="s">
        <v>167</v>
      </c>
      <c r="T121" t="s">
        <v>39</v>
      </c>
      <c r="U121" t="s">
        <v>292</v>
      </c>
      <c r="V121" t="s">
        <v>93</v>
      </c>
      <c r="W121" t="s">
        <v>429</v>
      </c>
      <c r="X121" t="s">
        <v>95</v>
      </c>
      <c r="Y121" t="s">
        <v>89</v>
      </c>
      <c r="Z121" t="s">
        <v>45</v>
      </c>
      <c r="AA121" t="s">
        <v>294</v>
      </c>
      <c r="AB121" t="s">
        <v>236</v>
      </c>
      <c r="AC121" t="s">
        <v>41</v>
      </c>
    </row>
    <row r="122" spans="1:29" hidden="1" x14ac:dyDescent="0.3">
      <c r="A122" t="s">
        <v>888</v>
      </c>
      <c r="B122" t="s">
        <v>889</v>
      </c>
      <c r="C122" s="1" t="str">
        <f t="shared" si="5"/>
        <v>21:0801</v>
      </c>
      <c r="D122" s="1" t="str">
        <f t="shared" si="10"/>
        <v>21:0227</v>
      </c>
      <c r="E122" t="s">
        <v>890</v>
      </c>
      <c r="F122" t="s">
        <v>891</v>
      </c>
      <c r="H122">
        <v>45.393562500000002</v>
      </c>
      <c r="I122">
        <v>-67.206756799999994</v>
      </c>
      <c r="J122" s="1" t="str">
        <f t="shared" si="7"/>
        <v>NGR bulk stream sediment</v>
      </c>
      <c r="K122" s="1" t="str">
        <f t="shared" si="8"/>
        <v>&lt;177 micron (NGR)</v>
      </c>
      <c r="L122">
        <v>7</v>
      </c>
      <c r="M122" t="s">
        <v>182</v>
      </c>
      <c r="N122">
        <v>121</v>
      </c>
      <c r="O122" t="s">
        <v>267</v>
      </c>
      <c r="P122" t="s">
        <v>89</v>
      </c>
      <c r="Q122" t="s">
        <v>175</v>
      </c>
      <c r="R122" t="s">
        <v>37</v>
      </c>
      <c r="S122" t="s">
        <v>115</v>
      </c>
      <c r="T122" t="s">
        <v>76</v>
      </c>
      <c r="U122" t="s">
        <v>892</v>
      </c>
      <c r="V122" t="s">
        <v>150</v>
      </c>
      <c r="W122" t="s">
        <v>429</v>
      </c>
      <c r="X122" t="s">
        <v>43</v>
      </c>
      <c r="Y122" t="s">
        <v>44</v>
      </c>
      <c r="Z122" t="s">
        <v>385</v>
      </c>
      <c r="AA122" t="s">
        <v>893</v>
      </c>
      <c r="AB122" t="s">
        <v>269</v>
      </c>
      <c r="AC122" t="s">
        <v>41</v>
      </c>
    </row>
    <row r="123" spans="1:29" hidden="1" x14ac:dyDescent="0.3">
      <c r="A123" t="s">
        <v>894</v>
      </c>
      <c r="B123" t="s">
        <v>895</v>
      </c>
      <c r="C123" s="1" t="str">
        <f t="shared" si="5"/>
        <v>21:0801</v>
      </c>
      <c r="D123" s="1" t="str">
        <f t="shared" si="10"/>
        <v>21:0227</v>
      </c>
      <c r="E123" t="s">
        <v>896</v>
      </c>
      <c r="F123" t="s">
        <v>897</v>
      </c>
      <c r="H123">
        <v>45.409564400000001</v>
      </c>
      <c r="I123">
        <v>-67.201458500000001</v>
      </c>
      <c r="J123" s="1" t="str">
        <f t="shared" si="7"/>
        <v>NGR bulk stream sediment</v>
      </c>
      <c r="K123" s="1" t="str">
        <f t="shared" si="8"/>
        <v>&lt;177 micron (NGR)</v>
      </c>
      <c r="L123">
        <v>7</v>
      </c>
      <c r="M123" t="s">
        <v>192</v>
      </c>
      <c r="N123">
        <v>122</v>
      </c>
      <c r="O123" t="s">
        <v>311</v>
      </c>
      <c r="P123" t="s">
        <v>212</v>
      </c>
      <c r="Q123" t="s">
        <v>71</v>
      </c>
      <c r="R123" t="s">
        <v>37</v>
      </c>
      <c r="S123" t="s">
        <v>88</v>
      </c>
      <c r="T123" t="s">
        <v>42</v>
      </c>
      <c r="U123" t="s">
        <v>898</v>
      </c>
      <c r="V123" t="s">
        <v>899</v>
      </c>
      <c r="W123" t="s">
        <v>94</v>
      </c>
      <c r="X123" t="s">
        <v>77</v>
      </c>
      <c r="Y123" t="s">
        <v>72</v>
      </c>
      <c r="Z123" t="s">
        <v>98</v>
      </c>
      <c r="AA123" t="s">
        <v>900</v>
      </c>
      <c r="AB123" t="s">
        <v>251</v>
      </c>
      <c r="AC123" t="s">
        <v>41</v>
      </c>
    </row>
    <row r="124" spans="1:29" hidden="1" x14ac:dyDescent="0.3">
      <c r="A124" t="s">
        <v>901</v>
      </c>
      <c r="B124" t="s">
        <v>902</v>
      </c>
      <c r="C124" s="1" t="str">
        <f t="shared" si="5"/>
        <v>21:0801</v>
      </c>
      <c r="D124" s="1" t="str">
        <f t="shared" si="10"/>
        <v>21:0227</v>
      </c>
      <c r="E124" t="s">
        <v>903</v>
      </c>
      <c r="F124" t="s">
        <v>904</v>
      </c>
      <c r="H124">
        <v>45.400262699999999</v>
      </c>
      <c r="I124">
        <v>-67.202954500000004</v>
      </c>
      <c r="J124" s="1" t="str">
        <f t="shared" si="7"/>
        <v>NGR bulk stream sediment</v>
      </c>
      <c r="K124" s="1" t="str">
        <f t="shared" si="8"/>
        <v>&lt;177 micron (NGR)</v>
      </c>
      <c r="L124">
        <v>7</v>
      </c>
      <c r="M124" t="s">
        <v>202</v>
      </c>
      <c r="N124">
        <v>123</v>
      </c>
      <c r="O124" t="s">
        <v>905</v>
      </c>
      <c r="P124" t="s">
        <v>249</v>
      </c>
      <c r="Q124" t="s">
        <v>96</v>
      </c>
      <c r="R124" t="s">
        <v>55</v>
      </c>
      <c r="S124" t="s">
        <v>906</v>
      </c>
      <c r="T124" t="s">
        <v>39</v>
      </c>
      <c r="U124" t="s">
        <v>907</v>
      </c>
      <c r="V124" t="s">
        <v>196</v>
      </c>
      <c r="W124" t="s">
        <v>429</v>
      </c>
      <c r="X124" t="s">
        <v>77</v>
      </c>
      <c r="Y124" t="s">
        <v>72</v>
      </c>
      <c r="Z124" t="s">
        <v>61</v>
      </c>
      <c r="AA124" t="s">
        <v>630</v>
      </c>
      <c r="AB124" t="s">
        <v>269</v>
      </c>
      <c r="AC124" t="s">
        <v>48</v>
      </c>
    </row>
    <row r="125" spans="1:29" hidden="1" x14ac:dyDescent="0.3">
      <c r="A125" t="s">
        <v>908</v>
      </c>
      <c r="B125" t="s">
        <v>909</v>
      </c>
      <c r="C125" s="1" t="str">
        <f t="shared" si="5"/>
        <v>21:0801</v>
      </c>
      <c r="D125" s="1" t="str">
        <f t="shared" si="10"/>
        <v>21:0227</v>
      </c>
      <c r="E125" t="s">
        <v>910</v>
      </c>
      <c r="F125" t="s">
        <v>911</v>
      </c>
      <c r="H125">
        <v>45.372663500000002</v>
      </c>
      <c r="I125">
        <v>-67.352164500000001</v>
      </c>
      <c r="J125" s="1" t="str">
        <f t="shared" si="7"/>
        <v>NGR bulk stream sediment</v>
      </c>
      <c r="K125" s="1" t="str">
        <f t="shared" si="8"/>
        <v>&lt;177 micron (NGR)</v>
      </c>
      <c r="L125">
        <v>7</v>
      </c>
      <c r="M125" t="s">
        <v>211</v>
      </c>
      <c r="N125">
        <v>124</v>
      </c>
      <c r="O125" t="s">
        <v>912</v>
      </c>
      <c r="P125" t="s">
        <v>212</v>
      </c>
      <c r="Q125" t="s">
        <v>55</v>
      </c>
      <c r="R125" t="s">
        <v>72</v>
      </c>
      <c r="S125" t="s">
        <v>88</v>
      </c>
      <c r="T125" t="s">
        <v>76</v>
      </c>
      <c r="U125" t="s">
        <v>371</v>
      </c>
      <c r="V125" t="s">
        <v>59</v>
      </c>
      <c r="W125" t="s">
        <v>94</v>
      </c>
      <c r="X125" t="s">
        <v>77</v>
      </c>
      <c r="Y125" t="s">
        <v>193</v>
      </c>
      <c r="Z125" t="s">
        <v>235</v>
      </c>
      <c r="AA125" t="s">
        <v>913</v>
      </c>
      <c r="AB125" t="s">
        <v>295</v>
      </c>
      <c r="AC125" t="s">
        <v>48</v>
      </c>
    </row>
    <row r="126" spans="1:29" hidden="1" x14ac:dyDescent="0.3">
      <c r="A126" t="s">
        <v>914</v>
      </c>
      <c r="B126" t="s">
        <v>915</v>
      </c>
      <c r="C126" s="1" t="str">
        <f t="shared" si="5"/>
        <v>21:0801</v>
      </c>
      <c r="D126" s="1" t="str">
        <f t="shared" si="10"/>
        <v>21:0227</v>
      </c>
      <c r="E126" t="s">
        <v>916</v>
      </c>
      <c r="F126" t="s">
        <v>917</v>
      </c>
      <c r="H126">
        <v>45.377764900000003</v>
      </c>
      <c r="I126">
        <v>-67.360765400000005</v>
      </c>
      <c r="J126" s="1" t="str">
        <f t="shared" si="7"/>
        <v>NGR bulk stream sediment</v>
      </c>
      <c r="K126" s="1" t="str">
        <f t="shared" si="8"/>
        <v>&lt;177 micron (NGR)</v>
      </c>
      <c r="L126">
        <v>7</v>
      </c>
      <c r="M126" t="s">
        <v>219</v>
      </c>
      <c r="N126">
        <v>125</v>
      </c>
      <c r="O126" t="s">
        <v>203</v>
      </c>
      <c r="P126" t="s">
        <v>90</v>
      </c>
      <c r="Q126" t="s">
        <v>70</v>
      </c>
      <c r="R126" t="s">
        <v>72</v>
      </c>
      <c r="S126" t="s">
        <v>89</v>
      </c>
      <c r="T126" t="s">
        <v>76</v>
      </c>
      <c r="U126" t="s">
        <v>882</v>
      </c>
      <c r="V126" t="s">
        <v>59</v>
      </c>
      <c r="W126" t="s">
        <v>42</v>
      </c>
      <c r="X126" t="s">
        <v>43</v>
      </c>
      <c r="Y126" t="s">
        <v>275</v>
      </c>
      <c r="Z126" t="s">
        <v>131</v>
      </c>
      <c r="AA126" t="s">
        <v>918</v>
      </c>
      <c r="AB126" t="s">
        <v>269</v>
      </c>
      <c r="AC126" t="s">
        <v>41</v>
      </c>
    </row>
    <row r="127" spans="1:29" hidden="1" x14ac:dyDescent="0.3">
      <c r="A127" t="s">
        <v>919</v>
      </c>
      <c r="B127" t="s">
        <v>920</v>
      </c>
      <c r="C127" s="1" t="str">
        <f t="shared" si="5"/>
        <v>21:0801</v>
      </c>
      <c r="D127" s="1" t="str">
        <f t="shared" si="10"/>
        <v>21:0227</v>
      </c>
      <c r="E127" t="s">
        <v>921</v>
      </c>
      <c r="F127" t="s">
        <v>922</v>
      </c>
      <c r="H127">
        <v>45.394257500000002</v>
      </c>
      <c r="I127">
        <v>-67.352163500000003</v>
      </c>
      <c r="J127" s="1" t="str">
        <f t="shared" si="7"/>
        <v>NGR bulk stream sediment</v>
      </c>
      <c r="K127" s="1" t="str">
        <f t="shared" si="8"/>
        <v>&lt;177 micron (NGR)</v>
      </c>
      <c r="L127">
        <v>7</v>
      </c>
      <c r="M127" t="s">
        <v>229</v>
      </c>
      <c r="N127">
        <v>126</v>
      </c>
      <c r="O127" t="s">
        <v>106</v>
      </c>
      <c r="P127" t="s">
        <v>249</v>
      </c>
      <c r="Q127" t="s">
        <v>115</v>
      </c>
      <c r="R127" t="s">
        <v>89</v>
      </c>
      <c r="S127" t="s">
        <v>249</v>
      </c>
      <c r="T127" t="s">
        <v>91</v>
      </c>
      <c r="U127" t="s">
        <v>448</v>
      </c>
      <c r="V127" t="s">
        <v>355</v>
      </c>
      <c r="W127" t="s">
        <v>94</v>
      </c>
      <c r="X127" t="s">
        <v>95</v>
      </c>
      <c r="Y127" t="s">
        <v>73</v>
      </c>
      <c r="Z127" t="s">
        <v>106</v>
      </c>
      <c r="AA127" t="s">
        <v>923</v>
      </c>
      <c r="AB127" t="s">
        <v>81</v>
      </c>
      <c r="AC127" t="s">
        <v>48</v>
      </c>
    </row>
    <row r="128" spans="1:29" hidden="1" x14ac:dyDescent="0.3">
      <c r="A128" t="s">
        <v>924</v>
      </c>
      <c r="B128" t="s">
        <v>925</v>
      </c>
      <c r="C128" s="1" t="str">
        <f t="shared" si="5"/>
        <v>21:0801</v>
      </c>
      <c r="D128" s="1" t="str">
        <f t="shared" si="10"/>
        <v>21:0227</v>
      </c>
      <c r="E128" t="s">
        <v>926</v>
      </c>
      <c r="F128" t="s">
        <v>927</v>
      </c>
      <c r="H128">
        <v>45.425760099999998</v>
      </c>
      <c r="I128">
        <v>-67.164256800000004</v>
      </c>
      <c r="J128" s="1" t="str">
        <f t="shared" si="7"/>
        <v>NGR bulk stream sediment</v>
      </c>
      <c r="K128" s="1" t="str">
        <f t="shared" si="8"/>
        <v>&lt;177 micron (NGR)</v>
      </c>
      <c r="L128">
        <v>8</v>
      </c>
      <c r="M128" t="s">
        <v>156</v>
      </c>
      <c r="N128">
        <v>127</v>
      </c>
      <c r="O128" t="s">
        <v>302</v>
      </c>
      <c r="P128" t="s">
        <v>212</v>
      </c>
      <c r="Q128" t="s">
        <v>89</v>
      </c>
      <c r="R128" t="s">
        <v>73</v>
      </c>
      <c r="S128" t="s">
        <v>88</v>
      </c>
      <c r="T128" t="s">
        <v>91</v>
      </c>
      <c r="U128" t="s">
        <v>928</v>
      </c>
      <c r="V128" t="s">
        <v>43</v>
      </c>
      <c r="W128" t="s">
        <v>39</v>
      </c>
      <c r="X128" t="s">
        <v>77</v>
      </c>
      <c r="Y128" t="s">
        <v>35</v>
      </c>
      <c r="Z128" t="s">
        <v>106</v>
      </c>
      <c r="AA128" t="s">
        <v>929</v>
      </c>
      <c r="AB128" t="s">
        <v>269</v>
      </c>
      <c r="AC128" t="s">
        <v>48</v>
      </c>
    </row>
    <row r="129" spans="1:29" hidden="1" x14ac:dyDescent="0.3">
      <c r="A129" t="s">
        <v>930</v>
      </c>
      <c r="B129" t="s">
        <v>931</v>
      </c>
      <c r="C129" s="1" t="str">
        <f t="shared" si="5"/>
        <v>21:0801</v>
      </c>
      <c r="D129" s="1" t="str">
        <f t="shared" si="10"/>
        <v>21:0227</v>
      </c>
      <c r="E129" t="s">
        <v>926</v>
      </c>
      <c r="F129" t="s">
        <v>932</v>
      </c>
      <c r="H129">
        <v>45.425760099999998</v>
      </c>
      <c r="I129">
        <v>-67.164256800000004</v>
      </c>
      <c r="J129" s="1" t="str">
        <f t="shared" si="7"/>
        <v>NGR bulk stream sediment</v>
      </c>
      <c r="K129" s="1" t="str">
        <f t="shared" si="8"/>
        <v>&lt;177 micron (NGR)</v>
      </c>
      <c r="L129">
        <v>8</v>
      </c>
      <c r="M129" t="s">
        <v>164</v>
      </c>
      <c r="N129">
        <v>128</v>
      </c>
      <c r="O129" t="s">
        <v>183</v>
      </c>
      <c r="P129" t="s">
        <v>249</v>
      </c>
      <c r="Q129" t="s">
        <v>88</v>
      </c>
      <c r="R129" t="s">
        <v>71</v>
      </c>
      <c r="S129" t="s">
        <v>90</v>
      </c>
      <c r="T129" t="s">
        <v>39</v>
      </c>
      <c r="U129" t="s">
        <v>829</v>
      </c>
      <c r="V129" t="s">
        <v>243</v>
      </c>
      <c r="W129" t="s">
        <v>39</v>
      </c>
      <c r="X129" t="s">
        <v>43</v>
      </c>
      <c r="Y129" t="s">
        <v>89</v>
      </c>
      <c r="Z129" t="s">
        <v>183</v>
      </c>
      <c r="AA129" t="s">
        <v>933</v>
      </c>
      <c r="AB129" t="s">
        <v>81</v>
      </c>
      <c r="AC129" t="s">
        <v>48</v>
      </c>
    </row>
    <row r="130" spans="1:29" hidden="1" x14ac:dyDescent="0.3">
      <c r="A130" t="s">
        <v>934</v>
      </c>
      <c r="B130" t="s">
        <v>935</v>
      </c>
      <c r="C130" s="1" t="str">
        <f t="shared" ref="C130:C193" si="11">HYPERLINK("http://geochem.nrcan.gc.ca/cdogs/content/bdl/bdl210801_e.htm", "21:0801")</f>
        <v>21:0801</v>
      </c>
      <c r="D130" s="1" t="str">
        <f t="shared" si="10"/>
        <v>21:0227</v>
      </c>
      <c r="E130" t="s">
        <v>936</v>
      </c>
      <c r="F130" t="s">
        <v>937</v>
      </c>
      <c r="H130">
        <v>45.445659399999997</v>
      </c>
      <c r="I130">
        <v>-67.360654999999994</v>
      </c>
      <c r="J130" s="1" t="str">
        <f t="shared" ref="J130:J193" si="12">HYPERLINK("http://geochem.nrcan.gc.ca/cdogs/content/kwd/kwd020030_e.htm", "NGR bulk stream sediment")</f>
        <v>NGR bulk stream sediment</v>
      </c>
      <c r="K130" s="1" t="str">
        <f t="shared" ref="K130:K193" si="13">HYPERLINK("http://geochem.nrcan.gc.ca/cdogs/content/kwd/kwd080006_e.htm", "&lt;177 micron (NGR)")</f>
        <v>&lt;177 micron (NGR)</v>
      </c>
      <c r="L130">
        <v>8</v>
      </c>
      <c r="M130" t="s">
        <v>33</v>
      </c>
      <c r="N130">
        <v>129</v>
      </c>
      <c r="O130" t="s">
        <v>312</v>
      </c>
      <c r="P130" t="s">
        <v>167</v>
      </c>
      <c r="Q130" t="s">
        <v>167</v>
      </c>
      <c r="R130" t="s">
        <v>70</v>
      </c>
      <c r="S130" t="s">
        <v>212</v>
      </c>
      <c r="T130" t="s">
        <v>39</v>
      </c>
      <c r="U130" t="s">
        <v>938</v>
      </c>
      <c r="V130" t="s">
        <v>93</v>
      </c>
      <c r="W130" t="s">
        <v>42</v>
      </c>
      <c r="X130" t="s">
        <v>95</v>
      </c>
      <c r="Y130" t="s">
        <v>44</v>
      </c>
      <c r="Z130" t="s">
        <v>235</v>
      </c>
      <c r="AA130" t="s">
        <v>939</v>
      </c>
      <c r="AB130" t="s">
        <v>98</v>
      </c>
      <c r="AC130" t="s">
        <v>48</v>
      </c>
    </row>
    <row r="131" spans="1:29" hidden="1" x14ac:dyDescent="0.3">
      <c r="A131" t="s">
        <v>940</v>
      </c>
      <c r="B131" t="s">
        <v>941</v>
      </c>
      <c r="C131" s="1" t="str">
        <f t="shared" si="11"/>
        <v>21:0801</v>
      </c>
      <c r="D131" s="1" t="str">
        <f t="shared" si="10"/>
        <v>21:0227</v>
      </c>
      <c r="E131" t="s">
        <v>942</v>
      </c>
      <c r="F131" t="s">
        <v>943</v>
      </c>
      <c r="H131">
        <v>45.4406605</v>
      </c>
      <c r="I131">
        <v>-67.361055500000006</v>
      </c>
      <c r="J131" s="1" t="str">
        <f t="shared" si="12"/>
        <v>NGR bulk stream sediment</v>
      </c>
      <c r="K131" s="1" t="str">
        <f t="shared" si="13"/>
        <v>&lt;177 micron (NGR)</v>
      </c>
      <c r="L131">
        <v>8</v>
      </c>
      <c r="M131" t="s">
        <v>53</v>
      </c>
      <c r="N131">
        <v>130</v>
      </c>
      <c r="O131" t="s">
        <v>944</v>
      </c>
      <c r="P131" t="s">
        <v>90</v>
      </c>
      <c r="Q131" t="s">
        <v>37</v>
      </c>
      <c r="R131" t="s">
        <v>55</v>
      </c>
      <c r="S131" t="s">
        <v>234</v>
      </c>
      <c r="T131" t="s">
        <v>39</v>
      </c>
      <c r="U131" t="s">
        <v>945</v>
      </c>
      <c r="V131" t="s">
        <v>506</v>
      </c>
      <c r="W131" t="s">
        <v>742</v>
      </c>
      <c r="X131" t="s">
        <v>43</v>
      </c>
      <c r="Y131" t="s">
        <v>71</v>
      </c>
      <c r="Z131" t="s">
        <v>47</v>
      </c>
      <c r="AA131" t="s">
        <v>637</v>
      </c>
      <c r="AB131" t="s">
        <v>121</v>
      </c>
      <c r="AC131" t="s">
        <v>48</v>
      </c>
    </row>
    <row r="132" spans="1:29" hidden="1" x14ac:dyDescent="0.3">
      <c r="A132" t="s">
        <v>946</v>
      </c>
      <c r="B132" t="s">
        <v>947</v>
      </c>
      <c r="C132" s="1" t="str">
        <f t="shared" si="11"/>
        <v>21:0801</v>
      </c>
      <c r="D132" s="1" t="str">
        <f t="shared" si="10"/>
        <v>21:0227</v>
      </c>
      <c r="E132" t="s">
        <v>948</v>
      </c>
      <c r="F132" t="s">
        <v>949</v>
      </c>
      <c r="H132">
        <v>45.437160300000002</v>
      </c>
      <c r="I132">
        <v>-67.301959600000004</v>
      </c>
      <c r="J132" s="1" t="str">
        <f t="shared" si="12"/>
        <v>NGR bulk stream sediment</v>
      </c>
      <c r="K132" s="1" t="str">
        <f t="shared" si="13"/>
        <v>&lt;177 micron (NGR)</v>
      </c>
      <c r="L132">
        <v>8</v>
      </c>
      <c r="M132" t="s">
        <v>68</v>
      </c>
      <c r="N132">
        <v>131</v>
      </c>
      <c r="O132" t="s">
        <v>69</v>
      </c>
      <c r="P132" t="s">
        <v>90</v>
      </c>
      <c r="Q132" t="s">
        <v>37</v>
      </c>
      <c r="R132" t="s">
        <v>71</v>
      </c>
      <c r="S132" t="s">
        <v>90</v>
      </c>
      <c r="T132" t="s">
        <v>39</v>
      </c>
      <c r="U132" t="s">
        <v>654</v>
      </c>
      <c r="V132" t="s">
        <v>314</v>
      </c>
      <c r="W132" t="s">
        <v>429</v>
      </c>
      <c r="X132" t="s">
        <v>43</v>
      </c>
      <c r="Y132" t="s">
        <v>70</v>
      </c>
      <c r="Z132" t="s">
        <v>235</v>
      </c>
      <c r="AA132" t="s">
        <v>845</v>
      </c>
      <c r="AB132" t="s">
        <v>133</v>
      </c>
      <c r="AC132" t="s">
        <v>48</v>
      </c>
    </row>
    <row r="133" spans="1:29" hidden="1" x14ac:dyDescent="0.3">
      <c r="A133" t="s">
        <v>950</v>
      </c>
      <c r="B133" t="s">
        <v>951</v>
      </c>
      <c r="C133" s="1" t="str">
        <f t="shared" si="11"/>
        <v>21:0801</v>
      </c>
      <c r="D133" s="1" t="str">
        <f t="shared" si="10"/>
        <v>21:0227</v>
      </c>
      <c r="E133" t="s">
        <v>952</v>
      </c>
      <c r="F133" t="s">
        <v>953</v>
      </c>
      <c r="H133">
        <v>45.438164100000002</v>
      </c>
      <c r="I133">
        <v>-67.309562600000007</v>
      </c>
      <c r="J133" s="1" t="str">
        <f t="shared" si="12"/>
        <v>NGR bulk stream sediment</v>
      </c>
      <c r="K133" s="1" t="str">
        <f t="shared" si="13"/>
        <v>&lt;177 micron (NGR)</v>
      </c>
      <c r="L133">
        <v>8</v>
      </c>
      <c r="M133" t="s">
        <v>86</v>
      </c>
      <c r="N133">
        <v>132</v>
      </c>
      <c r="O133" t="s">
        <v>235</v>
      </c>
      <c r="P133" t="s">
        <v>264</v>
      </c>
      <c r="Q133" t="s">
        <v>35</v>
      </c>
      <c r="R133" t="s">
        <v>119</v>
      </c>
      <c r="S133" t="s">
        <v>56</v>
      </c>
      <c r="T133" t="s">
        <v>94</v>
      </c>
      <c r="U133" t="s">
        <v>954</v>
      </c>
      <c r="V133" t="s">
        <v>324</v>
      </c>
      <c r="W133" t="s">
        <v>150</v>
      </c>
      <c r="X133" t="s">
        <v>77</v>
      </c>
      <c r="Y133" t="s">
        <v>275</v>
      </c>
      <c r="Z133" t="s">
        <v>63</v>
      </c>
      <c r="AA133" t="s">
        <v>955</v>
      </c>
      <c r="AB133" t="s">
        <v>187</v>
      </c>
      <c r="AC133" t="s">
        <v>41</v>
      </c>
    </row>
    <row r="134" spans="1:29" hidden="1" x14ac:dyDescent="0.3">
      <c r="A134" t="s">
        <v>956</v>
      </c>
      <c r="B134" t="s">
        <v>957</v>
      </c>
      <c r="C134" s="1" t="str">
        <f t="shared" si="11"/>
        <v>21:0801</v>
      </c>
      <c r="D134" s="1" t="str">
        <f t="shared" si="10"/>
        <v>21:0227</v>
      </c>
      <c r="E134" t="s">
        <v>958</v>
      </c>
      <c r="F134" t="s">
        <v>959</v>
      </c>
      <c r="H134">
        <v>45.424964699999997</v>
      </c>
      <c r="I134">
        <v>-67.305060800000007</v>
      </c>
      <c r="J134" s="1" t="str">
        <f t="shared" si="12"/>
        <v>NGR bulk stream sediment</v>
      </c>
      <c r="K134" s="1" t="str">
        <f t="shared" si="13"/>
        <v>&lt;177 micron (NGR)</v>
      </c>
      <c r="L134">
        <v>8</v>
      </c>
      <c r="M134" t="s">
        <v>103</v>
      </c>
      <c r="N134">
        <v>133</v>
      </c>
      <c r="O134" t="s">
        <v>203</v>
      </c>
      <c r="P134" t="s">
        <v>88</v>
      </c>
      <c r="Q134" t="s">
        <v>234</v>
      </c>
      <c r="R134" t="s">
        <v>73</v>
      </c>
      <c r="S134" t="s">
        <v>38</v>
      </c>
      <c r="T134" t="s">
        <v>91</v>
      </c>
      <c r="U134" t="s">
        <v>960</v>
      </c>
      <c r="V134" t="s">
        <v>372</v>
      </c>
      <c r="W134" t="s">
        <v>42</v>
      </c>
      <c r="X134" t="s">
        <v>95</v>
      </c>
      <c r="Y134" t="s">
        <v>71</v>
      </c>
      <c r="Z134" t="s">
        <v>131</v>
      </c>
      <c r="AA134" t="s">
        <v>294</v>
      </c>
      <c r="AB134" t="s">
        <v>187</v>
      </c>
      <c r="AC134" t="s">
        <v>43</v>
      </c>
    </row>
    <row r="135" spans="1:29" hidden="1" x14ac:dyDescent="0.3">
      <c r="A135" t="s">
        <v>961</v>
      </c>
      <c r="B135" t="s">
        <v>962</v>
      </c>
      <c r="C135" s="1" t="str">
        <f t="shared" si="11"/>
        <v>21:0801</v>
      </c>
      <c r="D135" s="1" t="str">
        <f t="shared" si="10"/>
        <v>21:0227</v>
      </c>
      <c r="E135" t="s">
        <v>963</v>
      </c>
      <c r="F135" t="s">
        <v>964</v>
      </c>
      <c r="H135">
        <v>45.417955999999997</v>
      </c>
      <c r="I135">
        <v>-67.366467200000002</v>
      </c>
      <c r="J135" s="1" t="str">
        <f t="shared" si="12"/>
        <v>NGR bulk stream sediment</v>
      </c>
      <c r="K135" s="1" t="str">
        <f t="shared" si="13"/>
        <v>&lt;177 micron (NGR)</v>
      </c>
      <c r="L135">
        <v>8</v>
      </c>
      <c r="M135" t="s">
        <v>113</v>
      </c>
      <c r="N135">
        <v>134</v>
      </c>
      <c r="O135" t="s">
        <v>34</v>
      </c>
      <c r="P135" t="s">
        <v>234</v>
      </c>
      <c r="Q135" t="s">
        <v>35</v>
      </c>
      <c r="R135" t="s">
        <v>88</v>
      </c>
      <c r="S135" t="s">
        <v>90</v>
      </c>
      <c r="T135" t="s">
        <v>39</v>
      </c>
      <c r="U135" t="s">
        <v>965</v>
      </c>
      <c r="V135" t="s">
        <v>498</v>
      </c>
      <c r="W135" t="s">
        <v>429</v>
      </c>
      <c r="X135" t="s">
        <v>196</v>
      </c>
      <c r="Y135" t="s">
        <v>56</v>
      </c>
      <c r="Z135" t="s">
        <v>45</v>
      </c>
      <c r="AA135" t="s">
        <v>70</v>
      </c>
      <c r="AB135" t="s">
        <v>108</v>
      </c>
      <c r="AC135" t="s">
        <v>41</v>
      </c>
    </row>
    <row r="136" spans="1:29" hidden="1" x14ac:dyDescent="0.3">
      <c r="A136" t="s">
        <v>966</v>
      </c>
      <c r="B136" t="s">
        <v>967</v>
      </c>
      <c r="C136" s="1" t="str">
        <f t="shared" si="11"/>
        <v>21:0801</v>
      </c>
      <c r="D136" s="1" t="str">
        <f t="shared" si="10"/>
        <v>21:0227</v>
      </c>
      <c r="E136" t="s">
        <v>968</v>
      </c>
      <c r="F136" t="s">
        <v>969</v>
      </c>
      <c r="H136">
        <v>45.434661900000002</v>
      </c>
      <c r="I136">
        <v>-67.389266699999993</v>
      </c>
      <c r="J136" s="1" t="str">
        <f t="shared" si="12"/>
        <v>NGR bulk stream sediment</v>
      </c>
      <c r="K136" s="1" t="str">
        <f t="shared" si="13"/>
        <v>&lt;177 micron (NGR)</v>
      </c>
      <c r="L136">
        <v>8</v>
      </c>
      <c r="M136" t="s">
        <v>126</v>
      </c>
      <c r="N136">
        <v>135</v>
      </c>
      <c r="O136" t="s">
        <v>504</v>
      </c>
      <c r="P136" t="s">
        <v>287</v>
      </c>
      <c r="Q136" t="s">
        <v>249</v>
      </c>
      <c r="R136" t="s">
        <v>88</v>
      </c>
      <c r="S136" t="s">
        <v>196</v>
      </c>
      <c r="T136" t="s">
        <v>91</v>
      </c>
      <c r="U136" t="s">
        <v>970</v>
      </c>
      <c r="V136" t="s">
        <v>506</v>
      </c>
      <c r="W136" t="s">
        <v>76</v>
      </c>
      <c r="X136" t="s">
        <v>95</v>
      </c>
      <c r="Y136" t="s">
        <v>35</v>
      </c>
      <c r="Z136" t="s">
        <v>79</v>
      </c>
      <c r="AA136" t="s">
        <v>813</v>
      </c>
      <c r="AB136" t="s">
        <v>187</v>
      </c>
      <c r="AC136" t="s">
        <v>41</v>
      </c>
    </row>
    <row r="137" spans="1:29" hidden="1" x14ac:dyDescent="0.3">
      <c r="A137" t="s">
        <v>971</v>
      </c>
      <c r="B137" t="s">
        <v>972</v>
      </c>
      <c r="C137" s="1" t="str">
        <f t="shared" si="11"/>
        <v>21:0801</v>
      </c>
      <c r="D137" s="1" t="str">
        <f t="shared" si="10"/>
        <v>21:0227</v>
      </c>
      <c r="E137" t="s">
        <v>973</v>
      </c>
      <c r="F137" t="s">
        <v>974</v>
      </c>
      <c r="H137">
        <v>45.437561899999999</v>
      </c>
      <c r="I137">
        <v>-67.393863699999997</v>
      </c>
      <c r="J137" s="1" t="str">
        <f t="shared" si="12"/>
        <v>NGR bulk stream sediment</v>
      </c>
      <c r="K137" s="1" t="str">
        <f t="shared" si="13"/>
        <v>&lt;177 micron (NGR)</v>
      </c>
      <c r="L137">
        <v>8</v>
      </c>
      <c r="M137" t="s">
        <v>138</v>
      </c>
      <c r="N137">
        <v>136</v>
      </c>
      <c r="O137" t="s">
        <v>257</v>
      </c>
      <c r="P137" t="s">
        <v>234</v>
      </c>
      <c r="Q137" t="s">
        <v>55</v>
      </c>
      <c r="R137" t="s">
        <v>249</v>
      </c>
      <c r="S137" t="s">
        <v>77</v>
      </c>
      <c r="T137" t="s">
        <v>91</v>
      </c>
      <c r="U137" t="s">
        <v>975</v>
      </c>
      <c r="V137" t="s">
        <v>186</v>
      </c>
      <c r="W137" t="s">
        <v>76</v>
      </c>
      <c r="X137" t="s">
        <v>95</v>
      </c>
      <c r="Y137" t="s">
        <v>55</v>
      </c>
      <c r="Z137" t="s">
        <v>131</v>
      </c>
      <c r="AA137" t="s">
        <v>976</v>
      </c>
      <c r="AB137" t="s">
        <v>143</v>
      </c>
      <c r="AC137" t="s">
        <v>41</v>
      </c>
    </row>
    <row r="138" spans="1:29" hidden="1" x14ac:dyDescent="0.3">
      <c r="A138" t="s">
        <v>977</v>
      </c>
      <c r="B138" t="s">
        <v>978</v>
      </c>
      <c r="C138" s="1" t="str">
        <f t="shared" si="11"/>
        <v>21:0801</v>
      </c>
      <c r="D138" s="1" t="str">
        <f t="shared" ref="D138:D169" si="14">HYPERLINK("http://geochem.nrcan.gc.ca/cdogs/content/svy/svy210227_e.htm", "21:0227")</f>
        <v>21:0227</v>
      </c>
      <c r="E138" t="s">
        <v>979</v>
      </c>
      <c r="F138" t="s">
        <v>980</v>
      </c>
      <c r="H138">
        <v>45.427163700000001</v>
      </c>
      <c r="I138">
        <v>-67.345160199999995</v>
      </c>
      <c r="J138" s="1" t="str">
        <f t="shared" si="12"/>
        <v>NGR bulk stream sediment</v>
      </c>
      <c r="K138" s="1" t="str">
        <f t="shared" si="13"/>
        <v>&lt;177 micron (NGR)</v>
      </c>
      <c r="L138">
        <v>8</v>
      </c>
      <c r="M138" t="s">
        <v>148</v>
      </c>
      <c r="N138">
        <v>137</v>
      </c>
      <c r="O138" t="s">
        <v>70</v>
      </c>
      <c r="P138" t="s">
        <v>287</v>
      </c>
      <c r="Q138" t="s">
        <v>212</v>
      </c>
      <c r="R138" t="s">
        <v>184</v>
      </c>
      <c r="S138" t="s">
        <v>43</v>
      </c>
      <c r="T138" t="s">
        <v>91</v>
      </c>
      <c r="U138" t="s">
        <v>285</v>
      </c>
      <c r="V138" t="s">
        <v>429</v>
      </c>
      <c r="W138" t="s">
        <v>91</v>
      </c>
      <c r="X138" t="s">
        <v>95</v>
      </c>
      <c r="Y138" t="s">
        <v>71</v>
      </c>
      <c r="Z138" t="s">
        <v>87</v>
      </c>
      <c r="AA138" t="s">
        <v>981</v>
      </c>
      <c r="AB138" t="s">
        <v>81</v>
      </c>
      <c r="AC138" t="s">
        <v>41</v>
      </c>
    </row>
    <row r="139" spans="1:29" hidden="1" x14ac:dyDescent="0.3">
      <c r="A139" t="s">
        <v>982</v>
      </c>
      <c r="B139" t="s">
        <v>983</v>
      </c>
      <c r="C139" s="1" t="str">
        <f t="shared" si="11"/>
        <v>21:0801</v>
      </c>
      <c r="D139" s="1" t="str">
        <f t="shared" si="14"/>
        <v>21:0227</v>
      </c>
      <c r="E139" t="s">
        <v>984</v>
      </c>
      <c r="F139" t="s">
        <v>985</v>
      </c>
      <c r="H139">
        <v>45.412056200000002</v>
      </c>
      <c r="I139">
        <v>-67.308654599999997</v>
      </c>
      <c r="J139" s="1" t="str">
        <f t="shared" si="12"/>
        <v>NGR bulk stream sediment</v>
      </c>
      <c r="K139" s="1" t="str">
        <f t="shared" si="13"/>
        <v>&lt;177 micron (NGR)</v>
      </c>
      <c r="L139">
        <v>8</v>
      </c>
      <c r="M139" t="s">
        <v>172</v>
      </c>
      <c r="N139">
        <v>138</v>
      </c>
      <c r="O139" t="s">
        <v>203</v>
      </c>
      <c r="P139" t="s">
        <v>212</v>
      </c>
      <c r="Q139" t="s">
        <v>167</v>
      </c>
      <c r="R139" t="s">
        <v>71</v>
      </c>
      <c r="S139" t="s">
        <v>234</v>
      </c>
      <c r="T139" t="s">
        <v>91</v>
      </c>
      <c r="U139" t="s">
        <v>442</v>
      </c>
      <c r="V139" t="s">
        <v>283</v>
      </c>
      <c r="W139" t="s">
        <v>39</v>
      </c>
      <c r="X139" t="s">
        <v>43</v>
      </c>
      <c r="Y139" t="s">
        <v>57</v>
      </c>
      <c r="Z139" t="s">
        <v>79</v>
      </c>
      <c r="AA139" t="s">
        <v>986</v>
      </c>
      <c r="AB139" t="s">
        <v>47</v>
      </c>
      <c r="AC139" t="s">
        <v>41</v>
      </c>
    </row>
    <row r="140" spans="1:29" hidden="1" x14ac:dyDescent="0.3">
      <c r="A140" t="s">
        <v>987</v>
      </c>
      <c r="B140" t="s">
        <v>988</v>
      </c>
      <c r="C140" s="1" t="str">
        <f t="shared" si="11"/>
        <v>21:0801</v>
      </c>
      <c r="D140" s="1" t="str">
        <f t="shared" si="14"/>
        <v>21:0227</v>
      </c>
      <c r="E140" t="s">
        <v>989</v>
      </c>
      <c r="F140" t="s">
        <v>990</v>
      </c>
      <c r="H140">
        <v>45.401460800000002</v>
      </c>
      <c r="I140">
        <v>-67.313455399999995</v>
      </c>
      <c r="J140" s="1" t="str">
        <f t="shared" si="12"/>
        <v>NGR bulk stream sediment</v>
      </c>
      <c r="K140" s="1" t="str">
        <f t="shared" si="13"/>
        <v>&lt;177 micron (NGR)</v>
      </c>
      <c r="L140">
        <v>8</v>
      </c>
      <c r="M140" t="s">
        <v>182</v>
      </c>
      <c r="N140">
        <v>139</v>
      </c>
      <c r="O140" t="s">
        <v>552</v>
      </c>
      <c r="P140" t="s">
        <v>167</v>
      </c>
      <c r="Q140" t="s">
        <v>212</v>
      </c>
      <c r="R140" t="s">
        <v>56</v>
      </c>
      <c r="S140" t="s">
        <v>249</v>
      </c>
      <c r="T140" t="s">
        <v>39</v>
      </c>
      <c r="U140" t="s">
        <v>991</v>
      </c>
      <c r="V140" t="s">
        <v>283</v>
      </c>
      <c r="W140" t="s">
        <v>76</v>
      </c>
      <c r="X140" t="s">
        <v>43</v>
      </c>
      <c r="Y140" t="s">
        <v>44</v>
      </c>
      <c r="Z140" t="s">
        <v>79</v>
      </c>
      <c r="AA140" t="s">
        <v>132</v>
      </c>
      <c r="AB140" t="s">
        <v>269</v>
      </c>
      <c r="AC140" t="s">
        <v>48</v>
      </c>
    </row>
    <row r="141" spans="1:29" hidden="1" x14ac:dyDescent="0.3">
      <c r="A141" t="s">
        <v>992</v>
      </c>
      <c r="B141" t="s">
        <v>993</v>
      </c>
      <c r="C141" s="1" t="str">
        <f t="shared" si="11"/>
        <v>21:0801</v>
      </c>
      <c r="D141" s="1" t="str">
        <f t="shared" si="14"/>
        <v>21:0227</v>
      </c>
      <c r="E141" t="s">
        <v>994</v>
      </c>
      <c r="F141" t="s">
        <v>995</v>
      </c>
      <c r="H141">
        <v>45.440761500000001</v>
      </c>
      <c r="I141">
        <v>-67.437668299999999</v>
      </c>
      <c r="J141" s="1" t="str">
        <f t="shared" si="12"/>
        <v>NGR bulk stream sediment</v>
      </c>
      <c r="K141" s="1" t="str">
        <f t="shared" si="13"/>
        <v>&lt;177 micron (NGR)</v>
      </c>
      <c r="L141">
        <v>8</v>
      </c>
      <c r="M141" t="s">
        <v>192</v>
      </c>
      <c r="N141">
        <v>140</v>
      </c>
      <c r="O141" t="s">
        <v>602</v>
      </c>
      <c r="P141" t="s">
        <v>44</v>
      </c>
      <c r="Q141" t="s">
        <v>167</v>
      </c>
      <c r="R141" t="s">
        <v>96</v>
      </c>
      <c r="S141" t="s">
        <v>55</v>
      </c>
      <c r="T141" t="s">
        <v>91</v>
      </c>
      <c r="U141" t="s">
        <v>654</v>
      </c>
      <c r="V141" t="s">
        <v>232</v>
      </c>
      <c r="W141" t="s">
        <v>39</v>
      </c>
      <c r="X141" t="s">
        <v>43</v>
      </c>
      <c r="Y141" t="s">
        <v>275</v>
      </c>
      <c r="Z141" t="s">
        <v>183</v>
      </c>
      <c r="AA141" t="s">
        <v>591</v>
      </c>
      <c r="AB141" t="s">
        <v>47</v>
      </c>
      <c r="AC141" t="s">
        <v>48</v>
      </c>
    </row>
    <row r="142" spans="1:29" hidden="1" x14ac:dyDescent="0.3">
      <c r="A142" t="s">
        <v>996</v>
      </c>
      <c r="B142" t="s">
        <v>997</v>
      </c>
      <c r="C142" s="1" t="str">
        <f t="shared" si="11"/>
        <v>21:0801</v>
      </c>
      <c r="D142" s="1" t="str">
        <f t="shared" si="14"/>
        <v>21:0227</v>
      </c>
      <c r="E142" t="s">
        <v>998</v>
      </c>
      <c r="F142" t="s">
        <v>999</v>
      </c>
      <c r="H142">
        <v>45.466256999999999</v>
      </c>
      <c r="I142">
        <v>-67.432064600000004</v>
      </c>
      <c r="J142" s="1" t="str">
        <f t="shared" si="12"/>
        <v>NGR bulk stream sediment</v>
      </c>
      <c r="K142" s="1" t="str">
        <f t="shared" si="13"/>
        <v>&lt;177 micron (NGR)</v>
      </c>
      <c r="L142">
        <v>8</v>
      </c>
      <c r="M142" t="s">
        <v>202</v>
      </c>
      <c r="N142">
        <v>141</v>
      </c>
      <c r="O142" t="s">
        <v>130</v>
      </c>
      <c r="P142" t="s">
        <v>38</v>
      </c>
      <c r="Q142" t="s">
        <v>88</v>
      </c>
      <c r="R142" t="s">
        <v>184</v>
      </c>
      <c r="S142" t="s">
        <v>77</v>
      </c>
      <c r="T142" t="s">
        <v>91</v>
      </c>
      <c r="U142" t="s">
        <v>1000</v>
      </c>
      <c r="V142" t="s">
        <v>42</v>
      </c>
      <c r="W142" t="s">
        <v>429</v>
      </c>
      <c r="X142" t="s">
        <v>43</v>
      </c>
      <c r="Y142" t="s">
        <v>90</v>
      </c>
      <c r="Z142" t="s">
        <v>79</v>
      </c>
      <c r="AA142" t="s">
        <v>1001</v>
      </c>
      <c r="AB142" t="s">
        <v>1002</v>
      </c>
      <c r="AC142" t="s">
        <v>41</v>
      </c>
    </row>
    <row r="143" spans="1:29" hidden="1" x14ac:dyDescent="0.3">
      <c r="A143" t="s">
        <v>1003</v>
      </c>
      <c r="B143" t="s">
        <v>1004</v>
      </c>
      <c r="C143" s="1" t="str">
        <f t="shared" si="11"/>
        <v>21:0801</v>
      </c>
      <c r="D143" s="1" t="str">
        <f t="shared" si="14"/>
        <v>21:0227</v>
      </c>
      <c r="E143" t="s">
        <v>1005</v>
      </c>
      <c r="F143" t="s">
        <v>1006</v>
      </c>
      <c r="H143">
        <v>45.457262200000002</v>
      </c>
      <c r="I143">
        <v>-67.455668500000002</v>
      </c>
      <c r="J143" s="1" t="str">
        <f t="shared" si="12"/>
        <v>NGR bulk stream sediment</v>
      </c>
      <c r="K143" s="1" t="str">
        <f t="shared" si="13"/>
        <v>&lt;177 micron (NGR)</v>
      </c>
      <c r="L143">
        <v>8</v>
      </c>
      <c r="M143" t="s">
        <v>211</v>
      </c>
      <c r="N143">
        <v>142</v>
      </c>
      <c r="O143" t="s">
        <v>257</v>
      </c>
      <c r="P143" t="s">
        <v>249</v>
      </c>
      <c r="Q143" t="s">
        <v>37</v>
      </c>
      <c r="R143" t="s">
        <v>184</v>
      </c>
      <c r="S143" t="s">
        <v>196</v>
      </c>
      <c r="T143" t="s">
        <v>39</v>
      </c>
      <c r="U143" t="s">
        <v>1007</v>
      </c>
      <c r="V143" t="s">
        <v>42</v>
      </c>
      <c r="W143" t="s">
        <v>94</v>
      </c>
      <c r="X143" t="s">
        <v>95</v>
      </c>
      <c r="Y143" t="s">
        <v>212</v>
      </c>
      <c r="Z143" t="s">
        <v>131</v>
      </c>
      <c r="AA143" t="s">
        <v>1008</v>
      </c>
      <c r="AB143" t="s">
        <v>1002</v>
      </c>
      <c r="AC143" t="s">
        <v>41</v>
      </c>
    </row>
    <row r="144" spans="1:29" hidden="1" x14ac:dyDescent="0.3">
      <c r="A144" t="s">
        <v>1009</v>
      </c>
      <c r="B144" t="s">
        <v>1010</v>
      </c>
      <c r="C144" s="1" t="str">
        <f t="shared" si="11"/>
        <v>21:0801</v>
      </c>
      <c r="D144" s="1" t="str">
        <f t="shared" si="14"/>
        <v>21:0227</v>
      </c>
      <c r="E144" t="s">
        <v>1011</v>
      </c>
      <c r="F144" t="s">
        <v>1012</v>
      </c>
      <c r="H144">
        <v>45.449460899999998</v>
      </c>
      <c r="I144">
        <v>-67.457863599999996</v>
      </c>
      <c r="J144" s="1" t="str">
        <f t="shared" si="12"/>
        <v>NGR bulk stream sediment</v>
      </c>
      <c r="K144" s="1" t="str">
        <f t="shared" si="13"/>
        <v>&lt;177 micron (NGR)</v>
      </c>
      <c r="L144">
        <v>8</v>
      </c>
      <c r="M144" t="s">
        <v>219</v>
      </c>
      <c r="N144">
        <v>143</v>
      </c>
      <c r="O144" t="s">
        <v>364</v>
      </c>
      <c r="P144" t="s">
        <v>234</v>
      </c>
      <c r="Q144" t="s">
        <v>37</v>
      </c>
      <c r="R144" t="s">
        <v>167</v>
      </c>
      <c r="S144" t="s">
        <v>287</v>
      </c>
      <c r="T144" t="s">
        <v>91</v>
      </c>
      <c r="U144" t="s">
        <v>1013</v>
      </c>
      <c r="V144" t="s">
        <v>41</v>
      </c>
      <c r="W144" t="s">
        <v>39</v>
      </c>
      <c r="X144" t="s">
        <v>43</v>
      </c>
      <c r="Y144" t="s">
        <v>70</v>
      </c>
      <c r="Z144" t="s">
        <v>106</v>
      </c>
      <c r="AA144" t="s">
        <v>234</v>
      </c>
      <c r="AB144" t="s">
        <v>47</v>
      </c>
      <c r="AC144" t="s">
        <v>48</v>
      </c>
    </row>
    <row r="145" spans="1:29" hidden="1" x14ac:dyDescent="0.3">
      <c r="A145" t="s">
        <v>1014</v>
      </c>
      <c r="B145" t="s">
        <v>1015</v>
      </c>
      <c r="C145" s="1" t="str">
        <f t="shared" si="11"/>
        <v>21:0801</v>
      </c>
      <c r="D145" s="1" t="str">
        <f t="shared" si="14"/>
        <v>21:0227</v>
      </c>
      <c r="E145" t="s">
        <v>1016</v>
      </c>
      <c r="F145" t="s">
        <v>1017</v>
      </c>
      <c r="H145">
        <v>45.441362900000001</v>
      </c>
      <c r="I145">
        <v>-67.474860100000001</v>
      </c>
      <c r="J145" s="1" t="str">
        <f t="shared" si="12"/>
        <v>NGR bulk stream sediment</v>
      </c>
      <c r="K145" s="1" t="str">
        <f t="shared" si="13"/>
        <v>&lt;177 micron (NGR)</v>
      </c>
      <c r="L145">
        <v>8</v>
      </c>
      <c r="M145" t="s">
        <v>229</v>
      </c>
      <c r="N145">
        <v>144</v>
      </c>
      <c r="O145" t="s">
        <v>364</v>
      </c>
      <c r="P145" t="s">
        <v>234</v>
      </c>
      <c r="Q145" t="s">
        <v>212</v>
      </c>
      <c r="R145" t="s">
        <v>55</v>
      </c>
      <c r="S145" t="s">
        <v>38</v>
      </c>
      <c r="T145" t="s">
        <v>39</v>
      </c>
      <c r="U145" t="s">
        <v>133</v>
      </c>
      <c r="V145" t="s">
        <v>372</v>
      </c>
      <c r="W145" t="s">
        <v>39</v>
      </c>
      <c r="X145" t="s">
        <v>43</v>
      </c>
      <c r="Y145" t="s">
        <v>56</v>
      </c>
      <c r="Z145" t="s">
        <v>106</v>
      </c>
      <c r="AA145" t="s">
        <v>625</v>
      </c>
      <c r="AB145" t="s">
        <v>121</v>
      </c>
      <c r="AC145" t="s">
        <v>41</v>
      </c>
    </row>
    <row r="146" spans="1:29" hidden="1" x14ac:dyDescent="0.3">
      <c r="A146" t="s">
        <v>1018</v>
      </c>
      <c r="B146" t="s">
        <v>1019</v>
      </c>
      <c r="C146" s="1" t="str">
        <f t="shared" si="11"/>
        <v>21:0801</v>
      </c>
      <c r="D146" s="1" t="str">
        <f t="shared" si="14"/>
        <v>21:0227</v>
      </c>
      <c r="E146" t="s">
        <v>1020</v>
      </c>
      <c r="F146" t="s">
        <v>1021</v>
      </c>
      <c r="H146">
        <v>45.455757699999999</v>
      </c>
      <c r="I146">
        <v>-67.479063400000001</v>
      </c>
      <c r="J146" s="1" t="str">
        <f t="shared" si="12"/>
        <v>NGR bulk stream sediment</v>
      </c>
      <c r="K146" s="1" t="str">
        <f t="shared" si="13"/>
        <v>&lt;177 micron (NGR)</v>
      </c>
      <c r="L146">
        <v>9</v>
      </c>
      <c r="M146" t="s">
        <v>156</v>
      </c>
      <c r="N146">
        <v>145</v>
      </c>
      <c r="O146" t="s">
        <v>241</v>
      </c>
      <c r="P146" t="s">
        <v>167</v>
      </c>
      <c r="Q146" t="s">
        <v>212</v>
      </c>
      <c r="R146" t="s">
        <v>37</v>
      </c>
      <c r="S146" t="s">
        <v>167</v>
      </c>
      <c r="T146" t="s">
        <v>91</v>
      </c>
      <c r="U146" t="s">
        <v>1022</v>
      </c>
      <c r="V146" t="s">
        <v>43</v>
      </c>
      <c r="W146" t="s">
        <v>39</v>
      </c>
      <c r="X146" t="s">
        <v>43</v>
      </c>
      <c r="Y146" t="s">
        <v>193</v>
      </c>
      <c r="Z146" t="s">
        <v>106</v>
      </c>
      <c r="AA146" t="s">
        <v>287</v>
      </c>
      <c r="AB146" t="s">
        <v>236</v>
      </c>
      <c r="AC146" t="s">
        <v>41</v>
      </c>
    </row>
    <row r="147" spans="1:29" hidden="1" x14ac:dyDescent="0.3">
      <c r="A147" t="s">
        <v>1023</v>
      </c>
      <c r="B147" t="s">
        <v>1024</v>
      </c>
      <c r="C147" s="1" t="str">
        <f t="shared" si="11"/>
        <v>21:0801</v>
      </c>
      <c r="D147" s="1" t="str">
        <f t="shared" si="14"/>
        <v>21:0227</v>
      </c>
      <c r="E147" t="s">
        <v>1020</v>
      </c>
      <c r="F147" t="s">
        <v>1025</v>
      </c>
      <c r="H147">
        <v>45.455757699999999</v>
      </c>
      <c r="I147">
        <v>-67.479063400000001</v>
      </c>
      <c r="J147" s="1" t="str">
        <f t="shared" si="12"/>
        <v>NGR bulk stream sediment</v>
      </c>
      <c r="K147" s="1" t="str">
        <f t="shared" si="13"/>
        <v>&lt;177 micron (NGR)</v>
      </c>
      <c r="L147">
        <v>9</v>
      </c>
      <c r="M147" t="s">
        <v>164</v>
      </c>
      <c r="N147">
        <v>146</v>
      </c>
      <c r="O147" t="s">
        <v>183</v>
      </c>
      <c r="P147" t="s">
        <v>167</v>
      </c>
      <c r="Q147" t="s">
        <v>249</v>
      </c>
      <c r="R147" t="s">
        <v>37</v>
      </c>
      <c r="S147" t="s">
        <v>212</v>
      </c>
      <c r="T147" t="s">
        <v>91</v>
      </c>
      <c r="U147" t="s">
        <v>1026</v>
      </c>
      <c r="V147" t="s">
        <v>243</v>
      </c>
      <c r="W147" t="s">
        <v>39</v>
      </c>
      <c r="X147" t="s">
        <v>43</v>
      </c>
      <c r="Y147" t="s">
        <v>36</v>
      </c>
      <c r="Z147" t="s">
        <v>183</v>
      </c>
      <c r="AA147" t="s">
        <v>1027</v>
      </c>
      <c r="AB147" t="s">
        <v>98</v>
      </c>
      <c r="AC147" t="s">
        <v>48</v>
      </c>
    </row>
    <row r="148" spans="1:29" hidden="1" x14ac:dyDescent="0.3">
      <c r="A148" t="s">
        <v>1028</v>
      </c>
      <c r="B148" t="s">
        <v>1029</v>
      </c>
      <c r="C148" s="1" t="str">
        <f t="shared" si="11"/>
        <v>21:0801</v>
      </c>
      <c r="D148" s="1" t="str">
        <f t="shared" si="14"/>
        <v>21:0227</v>
      </c>
      <c r="E148" t="s">
        <v>1030</v>
      </c>
      <c r="F148" t="s">
        <v>1031</v>
      </c>
      <c r="H148">
        <v>45.476359500000001</v>
      </c>
      <c r="I148">
        <v>-67.480965600000005</v>
      </c>
      <c r="J148" s="1" t="str">
        <f t="shared" si="12"/>
        <v>NGR bulk stream sediment</v>
      </c>
      <c r="K148" s="1" t="str">
        <f t="shared" si="13"/>
        <v>&lt;177 micron (NGR)</v>
      </c>
      <c r="L148">
        <v>9</v>
      </c>
      <c r="M148" t="s">
        <v>33</v>
      </c>
      <c r="N148">
        <v>147</v>
      </c>
      <c r="O148" t="s">
        <v>602</v>
      </c>
      <c r="P148" t="s">
        <v>167</v>
      </c>
      <c r="Q148" t="s">
        <v>77</v>
      </c>
      <c r="R148" t="s">
        <v>193</v>
      </c>
      <c r="S148" t="s">
        <v>212</v>
      </c>
      <c r="T148" t="s">
        <v>91</v>
      </c>
      <c r="U148" t="s">
        <v>1032</v>
      </c>
      <c r="V148" t="s">
        <v>150</v>
      </c>
      <c r="W148" t="s">
        <v>39</v>
      </c>
      <c r="X148" t="s">
        <v>43</v>
      </c>
      <c r="Y148" t="s">
        <v>347</v>
      </c>
      <c r="Z148" t="s">
        <v>183</v>
      </c>
      <c r="AA148" t="s">
        <v>1033</v>
      </c>
      <c r="AB148" t="s">
        <v>251</v>
      </c>
      <c r="AC148" t="s">
        <v>48</v>
      </c>
    </row>
    <row r="149" spans="1:29" hidden="1" x14ac:dyDescent="0.3">
      <c r="A149" t="s">
        <v>1034</v>
      </c>
      <c r="B149" t="s">
        <v>1035</v>
      </c>
      <c r="C149" s="1" t="str">
        <f t="shared" si="11"/>
        <v>21:0801</v>
      </c>
      <c r="D149" s="1" t="str">
        <f t="shared" si="14"/>
        <v>21:0227</v>
      </c>
      <c r="E149" t="s">
        <v>1036</v>
      </c>
      <c r="F149" t="s">
        <v>1037</v>
      </c>
      <c r="H149">
        <v>45.443762200000002</v>
      </c>
      <c r="I149">
        <v>-67.405963299999996</v>
      </c>
      <c r="J149" s="1" t="str">
        <f t="shared" si="12"/>
        <v>NGR bulk stream sediment</v>
      </c>
      <c r="K149" s="1" t="str">
        <f t="shared" si="13"/>
        <v>&lt;177 micron (NGR)</v>
      </c>
      <c r="L149">
        <v>9</v>
      </c>
      <c r="M149" t="s">
        <v>53</v>
      </c>
      <c r="N149">
        <v>148</v>
      </c>
      <c r="O149" t="s">
        <v>361</v>
      </c>
      <c r="P149" t="s">
        <v>212</v>
      </c>
      <c r="Q149" t="s">
        <v>234</v>
      </c>
      <c r="R149" t="s">
        <v>56</v>
      </c>
      <c r="S149" t="s">
        <v>249</v>
      </c>
      <c r="T149" t="s">
        <v>76</v>
      </c>
      <c r="U149" t="s">
        <v>1038</v>
      </c>
      <c r="V149" t="s">
        <v>355</v>
      </c>
      <c r="W149" t="s">
        <v>76</v>
      </c>
      <c r="X149" t="s">
        <v>43</v>
      </c>
      <c r="Y149" t="s">
        <v>44</v>
      </c>
      <c r="Z149" t="s">
        <v>108</v>
      </c>
      <c r="AA149" t="s">
        <v>735</v>
      </c>
      <c r="AB149" t="s">
        <v>98</v>
      </c>
      <c r="AC149" t="s">
        <v>48</v>
      </c>
    </row>
    <row r="150" spans="1:29" hidden="1" x14ac:dyDescent="0.3">
      <c r="A150" t="s">
        <v>1039</v>
      </c>
      <c r="B150" t="s">
        <v>1040</v>
      </c>
      <c r="C150" s="1" t="str">
        <f t="shared" si="11"/>
        <v>21:0801</v>
      </c>
      <c r="D150" s="1" t="str">
        <f t="shared" si="14"/>
        <v>21:0227</v>
      </c>
      <c r="E150" t="s">
        <v>1041</v>
      </c>
      <c r="F150" t="s">
        <v>1042</v>
      </c>
      <c r="H150">
        <v>45.4923547</v>
      </c>
      <c r="I150">
        <v>-67.4362675</v>
      </c>
      <c r="J150" s="1" t="str">
        <f t="shared" si="12"/>
        <v>NGR bulk stream sediment</v>
      </c>
      <c r="K150" s="1" t="str">
        <f t="shared" si="13"/>
        <v>&lt;177 micron (NGR)</v>
      </c>
      <c r="L150">
        <v>9</v>
      </c>
      <c r="M150" t="s">
        <v>68</v>
      </c>
      <c r="N150">
        <v>149</v>
      </c>
      <c r="O150" t="s">
        <v>203</v>
      </c>
      <c r="P150" t="s">
        <v>90</v>
      </c>
      <c r="Q150" t="s">
        <v>90</v>
      </c>
      <c r="R150" t="s">
        <v>96</v>
      </c>
      <c r="S150" t="s">
        <v>212</v>
      </c>
      <c r="T150" t="s">
        <v>39</v>
      </c>
      <c r="U150" t="s">
        <v>1043</v>
      </c>
      <c r="V150" t="s">
        <v>283</v>
      </c>
      <c r="W150" t="s">
        <v>76</v>
      </c>
      <c r="X150" t="s">
        <v>43</v>
      </c>
      <c r="Y150" t="s">
        <v>56</v>
      </c>
      <c r="Z150" t="s">
        <v>131</v>
      </c>
      <c r="AA150" t="s">
        <v>62</v>
      </c>
      <c r="AB150" t="s">
        <v>187</v>
      </c>
      <c r="AC150" t="s">
        <v>48</v>
      </c>
    </row>
    <row r="151" spans="1:29" hidden="1" x14ac:dyDescent="0.3">
      <c r="A151" t="s">
        <v>1044</v>
      </c>
      <c r="B151" t="s">
        <v>1045</v>
      </c>
      <c r="C151" s="1" t="str">
        <f t="shared" si="11"/>
        <v>21:0801</v>
      </c>
      <c r="D151" s="1" t="str">
        <f t="shared" si="14"/>
        <v>21:0227</v>
      </c>
      <c r="E151" t="s">
        <v>1046</v>
      </c>
      <c r="F151" t="s">
        <v>1047</v>
      </c>
      <c r="H151">
        <v>45.462355899999999</v>
      </c>
      <c r="I151">
        <v>-67.477069599999993</v>
      </c>
      <c r="J151" s="1" t="str">
        <f t="shared" si="12"/>
        <v>NGR bulk stream sediment</v>
      </c>
      <c r="K151" s="1" t="str">
        <f t="shared" si="13"/>
        <v>&lt;177 micron (NGR)</v>
      </c>
      <c r="L151">
        <v>9</v>
      </c>
      <c r="M151" t="s">
        <v>86</v>
      </c>
      <c r="N151">
        <v>150</v>
      </c>
      <c r="O151" t="s">
        <v>127</v>
      </c>
      <c r="P151" t="s">
        <v>71</v>
      </c>
      <c r="Q151" t="s">
        <v>55</v>
      </c>
      <c r="R151" t="s">
        <v>35</v>
      </c>
      <c r="S151" t="s">
        <v>287</v>
      </c>
      <c r="T151" t="s">
        <v>39</v>
      </c>
      <c r="U151" t="s">
        <v>1048</v>
      </c>
      <c r="V151" t="s">
        <v>355</v>
      </c>
      <c r="W151" t="s">
        <v>76</v>
      </c>
      <c r="X151" t="s">
        <v>77</v>
      </c>
      <c r="Y151" t="s">
        <v>72</v>
      </c>
      <c r="Z151" t="s">
        <v>131</v>
      </c>
      <c r="AA151" t="s">
        <v>923</v>
      </c>
      <c r="AB151" t="s">
        <v>47</v>
      </c>
      <c r="AC151" t="s">
        <v>41</v>
      </c>
    </row>
    <row r="152" spans="1:29" hidden="1" x14ac:dyDescent="0.3">
      <c r="A152" t="s">
        <v>1049</v>
      </c>
      <c r="B152" t="s">
        <v>1050</v>
      </c>
      <c r="C152" s="1" t="str">
        <f t="shared" si="11"/>
        <v>21:0801</v>
      </c>
      <c r="D152" s="1" t="str">
        <f t="shared" si="14"/>
        <v>21:0227</v>
      </c>
      <c r="E152" t="s">
        <v>1051</v>
      </c>
      <c r="F152" t="s">
        <v>1052</v>
      </c>
      <c r="H152">
        <v>45.424062399999997</v>
      </c>
      <c r="I152">
        <v>-67.443459500000003</v>
      </c>
      <c r="J152" s="1" t="str">
        <f t="shared" si="12"/>
        <v>NGR bulk stream sediment</v>
      </c>
      <c r="K152" s="1" t="str">
        <f t="shared" si="13"/>
        <v>&lt;177 micron (NGR)</v>
      </c>
      <c r="L152">
        <v>9</v>
      </c>
      <c r="M152" t="s">
        <v>103</v>
      </c>
      <c r="N152">
        <v>151</v>
      </c>
      <c r="O152" t="s">
        <v>269</v>
      </c>
      <c r="P152" t="s">
        <v>70</v>
      </c>
      <c r="Q152" t="s">
        <v>55</v>
      </c>
      <c r="R152" t="s">
        <v>60</v>
      </c>
      <c r="S152" t="s">
        <v>36</v>
      </c>
      <c r="T152" t="s">
        <v>94</v>
      </c>
      <c r="U152" t="s">
        <v>596</v>
      </c>
      <c r="V152" t="s">
        <v>1053</v>
      </c>
      <c r="W152" t="s">
        <v>372</v>
      </c>
      <c r="X152" t="s">
        <v>38</v>
      </c>
      <c r="Y152" t="s">
        <v>740</v>
      </c>
      <c r="Z152" t="s">
        <v>187</v>
      </c>
      <c r="AA152" t="s">
        <v>1054</v>
      </c>
      <c r="AB152" t="s">
        <v>471</v>
      </c>
      <c r="AC152" t="s">
        <v>41</v>
      </c>
    </row>
    <row r="153" spans="1:29" hidden="1" x14ac:dyDescent="0.3">
      <c r="A153" t="s">
        <v>1055</v>
      </c>
      <c r="B153" t="s">
        <v>1056</v>
      </c>
      <c r="C153" s="1" t="str">
        <f t="shared" si="11"/>
        <v>21:0801</v>
      </c>
      <c r="D153" s="1" t="str">
        <f t="shared" si="14"/>
        <v>21:0227</v>
      </c>
      <c r="E153" t="s">
        <v>1057</v>
      </c>
      <c r="F153" t="s">
        <v>1058</v>
      </c>
      <c r="H153">
        <v>45.421760399999997</v>
      </c>
      <c r="I153">
        <v>-67.4167573</v>
      </c>
      <c r="J153" s="1" t="str">
        <f t="shared" si="12"/>
        <v>NGR bulk stream sediment</v>
      </c>
      <c r="K153" s="1" t="str">
        <f t="shared" si="13"/>
        <v>&lt;177 micron (NGR)</v>
      </c>
      <c r="L153">
        <v>9</v>
      </c>
      <c r="M153" t="s">
        <v>113</v>
      </c>
      <c r="N153">
        <v>152</v>
      </c>
      <c r="O153" t="s">
        <v>34</v>
      </c>
      <c r="P153" t="s">
        <v>115</v>
      </c>
      <c r="Q153" t="s">
        <v>115</v>
      </c>
      <c r="R153" t="s">
        <v>57</v>
      </c>
      <c r="S153" t="s">
        <v>73</v>
      </c>
      <c r="T153" t="s">
        <v>91</v>
      </c>
      <c r="U153" t="s">
        <v>1059</v>
      </c>
      <c r="V153" t="s">
        <v>575</v>
      </c>
      <c r="W153" t="s">
        <v>39</v>
      </c>
      <c r="X153" t="s">
        <v>77</v>
      </c>
      <c r="Y153" t="s">
        <v>285</v>
      </c>
      <c r="Z153" t="s">
        <v>61</v>
      </c>
      <c r="AA153" t="s">
        <v>90</v>
      </c>
      <c r="AB153" t="s">
        <v>236</v>
      </c>
      <c r="AC153" t="s">
        <v>48</v>
      </c>
    </row>
    <row r="154" spans="1:29" hidden="1" x14ac:dyDescent="0.3">
      <c r="A154" t="s">
        <v>1060</v>
      </c>
      <c r="B154" t="s">
        <v>1061</v>
      </c>
      <c r="C154" s="1" t="str">
        <f t="shared" si="11"/>
        <v>21:0801</v>
      </c>
      <c r="D154" s="1" t="str">
        <f t="shared" si="14"/>
        <v>21:0227</v>
      </c>
      <c r="E154" t="s">
        <v>1062</v>
      </c>
      <c r="F154" t="s">
        <v>1063</v>
      </c>
      <c r="H154">
        <v>45.408359300000001</v>
      </c>
      <c r="I154">
        <v>-67.385362799999996</v>
      </c>
      <c r="J154" s="1" t="str">
        <f t="shared" si="12"/>
        <v>NGR bulk stream sediment</v>
      </c>
      <c r="K154" s="1" t="str">
        <f t="shared" si="13"/>
        <v>&lt;177 micron (NGR)</v>
      </c>
      <c r="L154">
        <v>9</v>
      </c>
      <c r="M154" t="s">
        <v>126</v>
      </c>
      <c r="N154">
        <v>153</v>
      </c>
      <c r="O154" t="s">
        <v>464</v>
      </c>
      <c r="P154" t="s">
        <v>167</v>
      </c>
      <c r="Q154" t="s">
        <v>71</v>
      </c>
      <c r="R154" t="s">
        <v>55</v>
      </c>
      <c r="S154" t="s">
        <v>196</v>
      </c>
      <c r="T154" t="s">
        <v>91</v>
      </c>
      <c r="U154" t="s">
        <v>1064</v>
      </c>
      <c r="V154" t="s">
        <v>41</v>
      </c>
      <c r="W154" t="s">
        <v>506</v>
      </c>
      <c r="X154" t="s">
        <v>43</v>
      </c>
      <c r="Y154" t="s">
        <v>90</v>
      </c>
      <c r="Z154" t="s">
        <v>267</v>
      </c>
      <c r="AA154" t="s">
        <v>1065</v>
      </c>
      <c r="AB154" t="s">
        <v>47</v>
      </c>
      <c r="AC154" t="s">
        <v>41</v>
      </c>
    </row>
    <row r="155" spans="1:29" hidden="1" x14ac:dyDescent="0.3">
      <c r="A155" t="s">
        <v>1066</v>
      </c>
      <c r="B155" t="s">
        <v>1067</v>
      </c>
      <c r="C155" s="1" t="str">
        <f t="shared" si="11"/>
        <v>21:0801</v>
      </c>
      <c r="D155" s="1" t="str">
        <f t="shared" si="14"/>
        <v>21:0227</v>
      </c>
      <c r="E155" t="s">
        <v>1068</v>
      </c>
      <c r="F155" t="s">
        <v>1069</v>
      </c>
      <c r="H155">
        <v>45.377363699999997</v>
      </c>
      <c r="I155">
        <v>-67.393358699999993</v>
      </c>
      <c r="J155" s="1" t="str">
        <f t="shared" si="12"/>
        <v>NGR bulk stream sediment</v>
      </c>
      <c r="K155" s="1" t="str">
        <f t="shared" si="13"/>
        <v>&lt;177 micron (NGR)</v>
      </c>
      <c r="L155">
        <v>9</v>
      </c>
      <c r="M155" t="s">
        <v>138</v>
      </c>
      <c r="N155">
        <v>154</v>
      </c>
      <c r="O155" t="s">
        <v>311</v>
      </c>
      <c r="P155" t="s">
        <v>55</v>
      </c>
      <c r="Q155" t="s">
        <v>37</v>
      </c>
      <c r="R155" t="s">
        <v>44</v>
      </c>
      <c r="S155" t="s">
        <v>37</v>
      </c>
      <c r="T155" t="s">
        <v>76</v>
      </c>
      <c r="U155" t="s">
        <v>1070</v>
      </c>
      <c r="V155" t="s">
        <v>118</v>
      </c>
      <c r="W155" t="s">
        <v>42</v>
      </c>
      <c r="X155" t="s">
        <v>196</v>
      </c>
      <c r="Y155" t="s">
        <v>116</v>
      </c>
      <c r="Z155" t="s">
        <v>45</v>
      </c>
      <c r="AA155" t="s">
        <v>1071</v>
      </c>
      <c r="AB155" t="s">
        <v>187</v>
      </c>
      <c r="AC155" t="s">
        <v>48</v>
      </c>
    </row>
    <row r="156" spans="1:29" hidden="1" x14ac:dyDescent="0.3">
      <c r="A156" t="s">
        <v>1072</v>
      </c>
      <c r="B156" t="s">
        <v>1073</v>
      </c>
      <c r="C156" s="1" t="str">
        <f t="shared" si="11"/>
        <v>21:0801</v>
      </c>
      <c r="D156" s="1" t="str">
        <f t="shared" si="14"/>
        <v>21:0227</v>
      </c>
      <c r="E156" t="s">
        <v>1074</v>
      </c>
      <c r="F156" t="s">
        <v>1075</v>
      </c>
      <c r="H156">
        <v>45.3709603</v>
      </c>
      <c r="I156">
        <v>-67.357654199999999</v>
      </c>
      <c r="J156" s="1" t="str">
        <f t="shared" si="12"/>
        <v>NGR bulk stream sediment</v>
      </c>
      <c r="K156" s="1" t="str">
        <f t="shared" si="13"/>
        <v>&lt;177 micron (NGR)</v>
      </c>
      <c r="L156">
        <v>9</v>
      </c>
      <c r="M156" t="s">
        <v>148</v>
      </c>
      <c r="N156">
        <v>155</v>
      </c>
      <c r="O156" t="s">
        <v>490</v>
      </c>
      <c r="P156" t="s">
        <v>249</v>
      </c>
      <c r="Q156" t="s">
        <v>234</v>
      </c>
      <c r="R156" t="s">
        <v>35</v>
      </c>
      <c r="S156" t="s">
        <v>212</v>
      </c>
      <c r="T156" t="s">
        <v>39</v>
      </c>
      <c r="U156" t="s">
        <v>729</v>
      </c>
      <c r="V156" t="s">
        <v>243</v>
      </c>
      <c r="W156" t="s">
        <v>91</v>
      </c>
      <c r="X156" t="s">
        <v>43</v>
      </c>
      <c r="Y156" t="s">
        <v>115</v>
      </c>
      <c r="Z156" t="s">
        <v>87</v>
      </c>
      <c r="AA156" t="s">
        <v>276</v>
      </c>
      <c r="AB156" t="s">
        <v>187</v>
      </c>
      <c r="AC156" t="s">
        <v>48</v>
      </c>
    </row>
    <row r="157" spans="1:29" hidden="1" x14ac:dyDescent="0.3">
      <c r="A157" t="s">
        <v>1076</v>
      </c>
      <c r="B157" t="s">
        <v>1077</v>
      </c>
      <c r="C157" s="1" t="str">
        <f t="shared" si="11"/>
        <v>21:0801</v>
      </c>
      <c r="D157" s="1" t="str">
        <f t="shared" si="14"/>
        <v>21:0227</v>
      </c>
      <c r="E157" t="s">
        <v>1078</v>
      </c>
      <c r="F157" t="s">
        <v>1079</v>
      </c>
      <c r="H157">
        <v>45.453957699999997</v>
      </c>
      <c r="I157">
        <v>-67.136253999999994</v>
      </c>
      <c r="J157" s="1" t="str">
        <f t="shared" si="12"/>
        <v>NGR bulk stream sediment</v>
      </c>
      <c r="K157" s="1" t="str">
        <f t="shared" si="13"/>
        <v>&lt;177 micron (NGR)</v>
      </c>
      <c r="L157">
        <v>9</v>
      </c>
      <c r="M157" t="s">
        <v>172</v>
      </c>
      <c r="N157">
        <v>156</v>
      </c>
      <c r="O157" t="s">
        <v>1080</v>
      </c>
      <c r="P157" t="s">
        <v>37</v>
      </c>
      <c r="Q157" t="s">
        <v>519</v>
      </c>
      <c r="R157" t="s">
        <v>60</v>
      </c>
      <c r="S157" t="s">
        <v>131</v>
      </c>
      <c r="T157" t="s">
        <v>76</v>
      </c>
      <c r="U157" t="s">
        <v>596</v>
      </c>
      <c r="V157" t="s">
        <v>276</v>
      </c>
      <c r="W157" t="s">
        <v>38</v>
      </c>
      <c r="X157" t="s">
        <v>167</v>
      </c>
      <c r="Y157" t="s">
        <v>87</v>
      </c>
      <c r="Z157" t="s">
        <v>1002</v>
      </c>
      <c r="AA157" t="s">
        <v>1081</v>
      </c>
      <c r="AB157" t="s">
        <v>47</v>
      </c>
      <c r="AC157" t="s">
        <v>41</v>
      </c>
    </row>
    <row r="158" spans="1:29" hidden="1" x14ac:dyDescent="0.3">
      <c r="A158" t="s">
        <v>1082</v>
      </c>
      <c r="B158" t="s">
        <v>1083</v>
      </c>
      <c r="C158" s="1" t="str">
        <f t="shared" si="11"/>
        <v>21:0801</v>
      </c>
      <c r="D158" s="1" t="str">
        <f t="shared" si="14"/>
        <v>21:0227</v>
      </c>
      <c r="E158" t="s">
        <v>1084</v>
      </c>
      <c r="F158" t="s">
        <v>1085</v>
      </c>
      <c r="H158">
        <v>45.453963600000002</v>
      </c>
      <c r="I158">
        <v>-67.148250399999995</v>
      </c>
      <c r="J158" s="1" t="str">
        <f t="shared" si="12"/>
        <v>NGR bulk stream sediment</v>
      </c>
      <c r="K158" s="1" t="str">
        <f t="shared" si="13"/>
        <v>&lt;177 micron (NGR)</v>
      </c>
      <c r="L158">
        <v>9</v>
      </c>
      <c r="M158" t="s">
        <v>182</v>
      </c>
      <c r="N158">
        <v>157</v>
      </c>
      <c r="O158" t="s">
        <v>519</v>
      </c>
      <c r="P158" t="s">
        <v>249</v>
      </c>
      <c r="Q158" t="s">
        <v>35</v>
      </c>
      <c r="R158" t="s">
        <v>73</v>
      </c>
      <c r="S158" t="s">
        <v>184</v>
      </c>
      <c r="T158" t="s">
        <v>91</v>
      </c>
      <c r="U158" t="s">
        <v>1086</v>
      </c>
      <c r="V158" t="s">
        <v>506</v>
      </c>
      <c r="W158" t="s">
        <v>742</v>
      </c>
      <c r="X158" t="s">
        <v>43</v>
      </c>
      <c r="Y158" t="s">
        <v>37</v>
      </c>
      <c r="Z158" t="s">
        <v>267</v>
      </c>
      <c r="AA158" t="s">
        <v>1087</v>
      </c>
      <c r="AB158" t="s">
        <v>47</v>
      </c>
      <c r="AC158" t="s">
        <v>41</v>
      </c>
    </row>
    <row r="159" spans="1:29" hidden="1" x14ac:dyDescent="0.3">
      <c r="A159" t="s">
        <v>1088</v>
      </c>
      <c r="B159" t="s">
        <v>1089</v>
      </c>
      <c r="C159" s="1" t="str">
        <f t="shared" si="11"/>
        <v>21:0801</v>
      </c>
      <c r="D159" s="1" t="str">
        <f t="shared" si="14"/>
        <v>21:0227</v>
      </c>
      <c r="E159" t="s">
        <v>1090</v>
      </c>
      <c r="F159" t="s">
        <v>1091</v>
      </c>
      <c r="H159">
        <v>45.479461800000003</v>
      </c>
      <c r="I159">
        <v>-67.210854699999999</v>
      </c>
      <c r="J159" s="1" t="str">
        <f t="shared" si="12"/>
        <v>NGR bulk stream sediment</v>
      </c>
      <c r="K159" s="1" t="str">
        <f t="shared" si="13"/>
        <v>&lt;177 micron (NGR)</v>
      </c>
      <c r="L159">
        <v>9</v>
      </c>
      <c r="M159" t="s">
        <v>192</v>
      </c>
      <c r="N159">
        <v>158</v>
      </c>
      <c r="O159" t="s">
        <v>332</v>
      </c>
      <c r="P159" t="s">
        <v>249</v>
      </c>
      <c r="Q159" t="s">
        <v>70</v>
      </c>
      <c r="R159" t="s">
        <v>89</v>
      </c>
      <c r="S159" t="s">
        <v>37</v>
      </c>
      <c r="T159" t="s">
        <v>91</v>
      </c>
      <c r="U159" t="s">
        <v>1092</v>
      </c>
      <c r="V159" t="s">
        <v>150</v>
      </c>
      <c r="W159" t="s">
        <v>42</v>
      </c>
      <c r="X159" t="s">
        <v>95</v>
      </c>
      <c r="Y159" t="s">
        <v>72</v>
      </c>
      <c r="Z159" t="s">
        <v>131</v>
      </c>
      <c r="AA159" t="s">
        <v>1093</v>
      </c>
      <c r="AB159" t="s">
        <v>108</v>
      </c>
      <c r="AC159" t="s">
        <v>41</v>
      </c>
    </row>
    <row r="160" spans="1:29" hidden="1" x14ac:dyDescent="0.3">
      <c r="A160" t="s">
        <v>1094</v>
      </c>
      <c r="B160" t="s">
        <v>1095</v>
      </c>
      <c r="C160" s="1" t="str">
        <f t="shared" si="11"/>
        <v>21:0801</v>
      </c>
      <c r="D160" s="1" t="str">
        <f t="shared" si="14"/>
        <v>21:0227</v>
      </c>
      <c r="E160" t="s">
        <v>1096</v>
      </c>
      <c r="F160" t="s">
        <v>1097</v>
      </c>
      <c r="H160">
        <v>45.488357899999997</v>
      </c>
      <c r="I160">
        <v>-67.217957200000001</v>
      </c>
      <c r="J160" s="1" t="str">
        <f t="shared" si="12"/>
        <v>NGR bulk stream sediment</v>
      </c>
      <c r="K160" s="1" t="str">
        <f t="shared" si="13"/>
        <v>&lt;177 micron (NGR)</v>
      </c>
      <c r="L160">
        <v>9</v>
      </c>
      <c r="M160" t="s">
        <v>202</v>
      </c>
      <c r="N160">
        <v>159</v>
      </c>
      <c r="O160" t="s">
        <v>559</v>
      </c>
      <c r="P160" t="s">
        <v>212</v>
      </c>
      <c r="Q160" t="s">
        <v>56</v>
      </c>
      <c r="R160" t="s">
        <v>115</v>
      </c>
      <c r="S160" t="s">
        <v>212</v>
      </c>
      <c r="T160" t="s">
        <v>91</v>
      </c>
      <c r="U160" t="s">
        <v>844</v>
      </c>
      <c r="V160" t="s">
        <v>205</v>
      </c>
      <c r="W160" t="s">
        <v>39</v>
      </c>
      <c r="X160" t="s">
        <v>43</v>
      </c>
      <c r="Y160" t="s">
        <v>36</v>
      </c>
      <c r="Z160" t="s">
        <v>267</v>
      </c>
      <c r="AA160" t="s">
        <v>689</v>
      </c>
      <c r="AB160" t="s">
        <v>385</v>
      </c>
      <c r="AC160" t="s">
        <v>43</v>
      </c>
    </row>
    <row r="161" spans="1:29" hidden="1" x14ac:dyDescent="0.3">
      <c r="A161" t="s">
        <v>1098</v>
      </c>
      <c r="B161" t="s">
        <v>1099</v>
      </c>
      <c r="C161" s="1" t="str">
        <f t="shared" si="11"/>
        <v>21:0801</v>
      </c>
      <c r="D161" s="1" t="str">
        <f t="shared" si="14"/>
        <v>21:0227</v>
      </c>
      <c r="E161" t="s">
        <v>1100</v>
      </c>
      <c r="F161" t="s">
        <v>1101</v>
      </c>
      <c r="H161">
        <v>45.486360099999999</v>
      </c>
      <c r="I161">
        <v>-67.213950800000006</v>
      </c>
      <c r="J161" s="1" t="str">
        <f t="shared" si="12"/>
        <v>NGR bulk stream sediment</v>
      </c>
      <c r="K161" s="1" t="str">
        <f t="shared" si="13"/>
        <v>&lt;177 micron (NGR)</v>
      </c>
      <c r="L161">
        <v>9</v>
      </c>
      <c r="M161" t="s">
        <v>211</v>
      </c>
      <c r="N161">
        <v>160</v>
      </c>
      <c r="O161" t="s">
        <v>106</v>
      </c>
      <c r="P161" t="s">
        <v>249</v>
      </c>
      <c r="Q161" t="s">
        <v>167</v>
      </c>
      <c r="R161" t="s">
        <v>89</v>
      </c>
      <c r="S161" t="s">
        <v>287</v>
      </c>
      <c r="T161" t="s">
        <v>91</v>
      </c>
      <c r="U161" t="s">
        <v>1102</v>
      </c>
      <c r="V161" t="s">
        <v>284</v>
      </c>
      <c r="W161" t="s">
        <v>39</v>
      </c>
      <c r="X161" t="s">
        <v>95</v>
      </c>
      <c r="Y161" t="s">
        <v>37</v>
      </c>
      <c r="Z161" t="s">
        <v>87</v>
      </c>
      <c r="AA161" t="s">
        <v>1103</v>
      </c>
      <c r="AB161" t="s">
        <v>1002</v>
      </c>
      <c r="AC161" t="s">
        <v>48</v>
      </c>
    </row>
    <row r="162" spans="1:29" hidden="1" x14ac:dyDescent="0.3">
      <c r="A162" t="s">
        <v>1104</v>
      </c>
      <c r="B162" t="s">
        <v>1105</v>
      </c>
      <c r="C162" s="1" t="str">
        <f t="shared" si="11"/>
        <v>21:0801</v>
      </c>
      <c r="D162" s="1" t="str">
        <f t="shared" si="14"/>
        <v>21:0227</v>
      </c>
      <c r="E162" t="s">
        <v>1106</v>
      </c>
      <c r="F162" t="s">
        <v>1107</v>
      </c>
      <c r="H162">
        <v>45.4843604</v>
      </c>
      <c r="I162">
        <v>-67.211557099999993</v>
      </c>
      <c r="J162" s="1" t="str">
        <f t="shared" si="12"/>
        <v>NGR bulk stream sediment</v>
      </c>
      <c r="K162" s="1" t="str">
        <f t="shared" si="13"/>
        <v>&lt;177 micron (NGR)</v>
      </c>
      <c r="L162">
        <v>9</v>
      </c>
      <c r="M162" t="s">
        <v>219</v>
      </c>
      <c r="N162">
        <v>161</v>
      </c>
      <c r="O162" t="s">
        <v>54</v>
      </c>
      <c r="P162" t="s">
        <v>212</v>
      </c>
      <c r="Q162" t="s">
        <v>37</v>
      </c>
      <c r="R162" t="s">
        <v>56</v>
      </c>
      <c r="S162" t="s">
        <v>212</v>
      </c>
      <c r="T162" t="s">
        <v>39</v>
      </c>
      <c r="U162" t="s">
        <v>1108</v>
      </c>
      <c r="V162" t="s">
        <v>141</v>
      </c>
      <c r="W162" t="s">
        <v>42</v>
      </c>
      <c r="X162" t="s">
        <v>43</v>
      </c>
      <c r="Y162" t="s">
        <v>36</v>
      </c>
      <c r="Z162" t="s">
        <v>131</v>
      </c>
      <c r="AA162" t="s">
        <v>71</v>
      </c>
      <c r="AB162" t="s">
        <v>47</v>
      </c>
      <c r="AC162" t="s">
        <v>48</v>
      </c>
    </row>
    <row r="163" spans="1:29" hidden="1" x14ac:dyDescent="0.3">
      <c r="A163" t="s">
        <v>1109</v>
      </c>
      <c r="B163" t="s">
        <v>1110</v>
      </c>
      <c r="C163" s="1" t="str">
        <f t="shared" si="11"/>
        <v>21:0801</v>
      </c>
      <c r="D163" s="1" t="str">
        <f t="shared" si="14"/>
        <v>21:0227</v>
      </c>
      <c r="E163" t="s">
        <v>1111</v>
      </c>
      <c r="F163" t="s">
        <v>1112</v>
      </c>
      <c r="H163">
        <v>45.466956099999997</v>
      </c>
      <c r="I163">
        <v>-67.208359200000004</v>
      </c>
      <c r="J163" s="1" t="str">
        <f t="shared" si="12"/>
        <v>NGR bulk stream sediment</v>
      </c>
      <c r="K163" s="1" t="str">
        <f t="shared" si="13"/>
        <v>&lt;177 micron (NGR)</v>
      </c>
      <c r="L163">
        <v>9</v>
      </c>
      <c r="M163" t="s">
        <v>229</v>
      </c>
      <c r="N163">
        <v>162</v>
      </c>
      <c r="O163" t="s">
        <v>552</v>
      </c>
      <c r="P163" t="s">
        <v>212</v>
      </c>
      <c r="Q163" t="s">
        <v>72</v>
      </c>
      <c r="R163" t="s">
        <v>37</v>
      </c>
      <c r="S163" t="s">
        <v>89</v>
      </c>
      <c r="T163" t="s">
        <v>91</v>
      </c>
      <c r="U163" t="s">
        <v>1113</v>
      </c>
      <c r="V163" t="s">
        <v>43</v>
      </c>
      <c r="W163" t="s">
        <v>42</v>
      </c>
      <c r="X163" t="s">
        <v>43</v>
      </c>
      <c r="Y163" t="s">
        <v>70</v>
      </c>
      <c r="Z163" t="s">
        <v>45</v>
      </c>
      <c r="AA163" t="s">
        <v>437</v>
      </c>
      <c r="AB163" t="s">
        <v>187</v>
      </c>
      <c r="AC163" t="s">
        <v>48</v>
      </c>
    </row>
    <row r="164" spans="1:29" hidden="1" x14ac:dyDescent="0.3">
      <c r="A164" t="s">
        <v>1114</v>
      </c>
      <c r="B164" t="s">
        <v>1115</v>
      </c>
      <c r="C164" s="1" t="str">
        <f t="shared" si="11"/>
        <v>21:0801</v>
      </c>
      <c r="D164" s="1" t="str">
        <f t="shared" si="14"/>
        <v>21:0227</v>
      </c>
      <c r="E164" t="s">
        <v>1116</v>
      </c>
      <c r="F164" t="s">
        <v>1117</v>
      </c>
      <c r="H164">
        <v>45.460756600000003</v>
      </c>
      <c r="I164">
        <v>-67.2073532</v>
      </c>
      <c r="J164" s="1" t="str">
        <f t="shared" si="12"/>
        <v>NGR bulk stream sediment</v>
      </c>
      <c r="K164" s="1" t="str">
        <f t="shared" si="13"/>
        <v>&lt;177 micron (NGR)</v>
      </c>
      <c r="L164">
        <v>10</v>
      </c>
      <c r="M164" t="s">
        <v>33</v>
      </c>
      <c r="N164">
        <v>163</v>
      </c>
      <c r="O164" t="s">
        <v>783</v>
      </c>
      <c r="P164" t="s">
        <v>90</v>
      </c>
      <c r="Q164" t="s">
        <v>71</v>
      </c>
      <c r="R164" t="s">
        <v>287</v>
      </c>
      <c r="S164" t="s">
        <v>184</v>
      </c>
      <c r="T164" t="s">
        <v>91</v>
      </c>
      <c r="U164" t="s">
        <v>499</v>
      </c>
      <c r="V164" t="s">
        <v>186</v>
      </c>
      <c r="W164" t="s">
        <v>39</v>
      </c>
      <c r="X164" t="s">
        <v>95</v>
      </c>
      <c r="Y164" t="s">
        <v>71</v>
      </c>
      <c r="Z164" t="s">
        <v>106</v>
      </c>
      <c r="AA164" t="s">
        <v>1118</v>
      </c>
      <c r="AB164" t="s">
        <v>47</v>
      </c>
      <c r="AC164" t="s">
        <v>48</v>
      </c>
    </row>
    <row r="165" spans="1:29" hidden="1" x14ac:dyDescent="0.3">
      <c r="A165" t="s">
        <v>1119</v>
      </c>
      <c r="B165" t="s">
        <v>1120</v>
      </c>
      <c r="C165" s="1" t="str">
        <f t="shared" si="11"/>
        <v>21:0801</v>
      </c>
      <c r="D165" s="1" t="str">
        <f t="shared" si="14"/>
        <v>21:0227</v>
      </c>
      <c r="E165" t="s">
        <v>1121</v>
      </c>
      <c r="F165" t="s">
        <v>1122</v>
      </c>
      <c r="H165">
        <v>45.4548591</v>
      </c>
      <c r="I165">
        <v>-67.289457600000006</v>
      </c>
      <c r="J165" s="1" t="str">
        <f t="shared" si="12"/>
        <v>NGR bulk stream sediment</v>
      </c>
      <c r="K165" s="1" t="str">
        <f t="shared" si="13"/>
        <v>&lt;177 micron (NGR)</v>
      </c>
      <c r="L165">
        <v>10</v>
      </c>
      <c r="M165" t="s">
        <v>53</v>
      </c>
      <c r="N165">
        <v>164</v>
      </c>
      <c r="O165" t="s">
        <v>45</v>
      </c>
      <c r="P165" t="s">
        <v>37</v>
      </c>
      <c r="Q165" t="s">
        <v>71</v>
      </c>
      <c r="R165" t="s">
        <v>36</v>
      </c>
      <c r="S165" t="s">
        <v>193</v>
      </c>
      <c r="T165" t="s">
        <v>91</v>
      </c>
      <c r="U165" t="s">
        <v>1123</v>
      </c>
      <c r="V165" t="s">
        <v>472</v>
      </c>
      <c r="W165" t="s">
        <v>186</v>
      </c>
      <c r="X165" t="s">
        <v>77</v>
      </c>
      <c r="Y165" t="s">
        <v>275</v>
      </c>
      <c r="Z165" t="s">
        <v>61</v>
      </c>
      <c r="AA165" t="s">
        <v>1124</v>
      </c>
      <c r="AB165" t="s">
        <v>385</v>
      </c>
      <c r="AC165" t="s">
        <v>48</v>
      </c>
    </row>
    <row r="166" spans="1:29" hidden="1" x14ac:dyDescent="0.3">
      <c r="A166" t="s">
        <v>1125</v>
      </c>
      <c r="B166" t="s">
        <v>1126</v>
      </c>
      <c r="C166" s="1" t="str">
        <f t="shared" si="11"/>
        <v>21:0801</v>
      </c>
      <c r="D166" s="1" t="str">
        <f t="shared" si="14"/>
        <v>21:0227</v>
      </c>
      <c r="E166" t="s">
        <v>1127</v>
      </c>
      <c r="F166" t="s">
        <v>1128</v>
      </c>
      <c r="H166">
        <v>45.402659800000002</v>
      </c>
      <c r="I166">
        <v>-67.289359099999999</v>
      </c>
      <c r="J166" s="1" t="str">
        <f t="shared" si="12"/>
        <v>NGR bulk stream sediment</v>
      </c>
      <c r="K166" s="1" t="str">
        <f t="shared" si="13"/>
        <v>&lt;177 micron (NGR)</v>
      </c>
      <c r="L166">
        <v>10</v>
      </c>
      <c r="M166" t="s">
        <v>156</v>
      </c>
      <c r="N166">
        <v>165</v>
      </c>
      <c r="O166" t="s">
        <v>173</v>
      </c>
      <c r="P166" t="s">
        <v>70</v>
      </c>
      <c r="Q166" t="s">
        <v>90</v>
      </c>
      <c r="R166" t="s">
        <v>36</v>
      </c>
      <c r="S166" t="s">
        <v>55</v>
      </c>
      <c r="T166" t="s">
        <v>76</v>
      </c>
      <c r="U166" t="s">
        <v>1129</v>
      </c>
      <c r="V166" t="s">
        <v>513</v>
      </c>
      <c r="W166" t="s">
        <v>742</v>
      </c>
      <c r="X166" t="s">
        <v>77</v>
      </c>
      <c r="Y166" t="s">
        <v>275</v>
      </c>
      <c r="Z166" t="s">
        <v>45</v>
      </c>
      <c r="AA166" t="s">
        <v>743</v>
      </c>
      <c r="AB166" t="s">
        <v>108</v>
      </c>
      <c r="AC166" t="s">
        <v>41</v>
      </c>
    </row>
    <row r="167" spans="1:29" hidden="1" x14ac:dyDescent="0.3">
      <c r="A167" t="s">
        <v>1130</v>
      </c>
      <c r="B167" t="s">
        <v>1131</v>
      </c>
      <c r="C167" s="1" t="str">
        <f t="shared" si="11"/>
        <v>21:0801</v>
      </c>
      <c r="D167" s="1" t="str">
        <f t="shared" si="14"/>
        <v>21:0227</v>
      </c>
      <c r="E167" t="s">
        <v>1127</v>
      </c>
      <c r="F167" t="s">
        <v>1132</v>
      </c>
      <c r="H167">
        <v>45.402659800000002</v>
      </c>
      <c r="I167">
        <v>-67.289359099999999</v>
      </c>
      <c r="J167" s="1" t="str">
        <f t="shared" si="12"/>
        <v>NGR bulk stream sediment</v>
      </c>
      <c r="K167" s="1" t="str">
        <f t="shared" si="13"/>
        <v>&lt;177 micron (NGR)</v>
      </c>
      <c r="L167">
        <v>10</v>
      </c>
      <c r="M167" t="s">
        <v>164</v>
      </c>
      <c r="N167">
        <v>166</v>
      </c>
      <c r="O167" t="s">
        <v>397</v>
      </c>
      <c r="P167" t="s">
        <v>37</v>
      </c>
      <c r="Q167" t="s">
        <v>212</v>
      </c>
      <c r="R167" t="s">
        <v>73</v>
      </c>
      <c r="S167" t="s">
        <v>212</v>
      </c>
      <c r="T167" t="s">
        <v>39</v>
      </c>
      <c r="U167" t="s">
        <v>654</v>
      </c>
      <c r="V167" t="s">
        <v>314</v>
      </c>
      <c r="W167" t="s">
        <v>42</v>
      </c>
      <c r="X167" t="s">
        <v>43</v>
      </c>
      <c r="Y167" t="s">
        <v>44</v>
      </c>
      <c r="Z167" t="s">
        <v>131</v>
      </c>
      <c r="AA167" t="s">
        <v>860</v>
      </c>
      <c r="AB167" t="s">
        <v>385</v>
      </c>
      <c r="AC167" t="s">
        <v>43</v>
      </c>
    </row>
    <row r="168" spans="1:29" hidden="1" x14ac:dyDescent="0.3">
      <c r="A168" t="s">
        <v>1133</v>
      </c>
      <c r="B168" t="s">
        <v>1134</v>
      </c>
      <c r="C168" s="1" t="str">
        <f t="shared" si="11"/>
        <v>21:0801</v>
      </c>
      <c r="D168" s="1" t="str">
        <f t="shared" si="14"/>
        <v>21:0227</v>
      </c>
      <c r="E168" t="s">
        <v>1135</v>
      </c>
      <c r="F168" t="s">
        <v>1136</v>
      </c>
      <c r="H168">
        <v>45.383664400000001</v>
      </c>
      <c r="I168">
        <v>-67.304263599999999</v>
      </c>
      <c r="J168" s="1" t="str">
        <f t="shared" si="12"/>
        <v>NGR bulk stream sediment</v>
      </c>
      <c r="K168" s="1" t="str">
        <f t="shared" si="13"/>
        <v>&lt;177 micron (NGR)</v>
      </c>
      <c r="L168">
        <v>10</v>
      </c>
      <c r="M168" t="s">
        <v>68</v>
      </c>
      <c r="N168">
        <v>167</v>
      </c>
      <c r="O168" t="s">
        <v>540</v>
      </c>
      <c r="P168" t="s">
        <v>193</v>
      </c>
      <c r="Q168" t="s">
        <v>57</v>
      </c>
      <c r="R168" t="s">
        <v>36</v>
      </c>
      <c r="S168" t="s">
        <v>90</v>
      </c>
      <c r="T168" t="s">
        <v>91</v>
      </c>
      <c r="U168" t="s">
        <v>1137</v>
      </c>
      <c r="V168" t="s">
        <v>43</v>
      </c>
      <c r="W168" t="s">
        <v>42</v>
      </c>
      <c r="X168" t="s">
        <v>95</v>
      </c>
      <c r="Y168" t="s">
        <v>57</v>
      </c>
      <c r="Z168" t="s">
        <v>131</v>
      </c>
      <c r="AA168" t="s">
        <v>1138</v>
      </c>
      <c r="AB168" t="s">
        <v>143</v>
      </c>
      <c r="AC168" t="s">
        <v>44</v>
      </c>
    </row>
    <row r="169" spans="1:29" hidden="1" x14ac:dyDescent="0.3">
      <c r="A169" t="s">
        <v>1139</v>
      </c>
      <c r="B169" t="s">
        <v>1140</v>
      </c>
      <c r="C169" s="1" t="str">
        <f t="shared" si="11"/>
        <v>21:0801</v>
      </c>
      <c r="D169" s="1" t="str">
        <f t="shared" si="14"/>
        <v>21:0227</v>
      </c>
      <c r="E169" t="s">
        <v>1141</v>
      </c>
      <c r="F169" t="s">
        <v>1142</v>
      </c>
      <c r="H169">
        <v>45.377259000000002</v>
      </c>
      <c r="I169">
        <v>-67.299652699999996</v>
      </c>
      <c r="J169" s="1" t="str">
        <f t="shared" si="12"/>
        <v>NGR bulk stream sediment</v>
      </c>
      <c r="K169" s="1" t="str">
        <f t="shared" si="13"/>
        <v>&lt;177 micron (NGR)</v>
      </c>
      <c r="L169">
        <v>10</v>
      </c>
      <c r="M169" t="s">
        <v>86</v>
      </c>
      <c r="N169">
        <v>168</v>
      </c>
      <c r="O169" t="s">
        <v>559</v>
      </c>
      <c r="P169" t="s">
        <v>249</v>
      </c>
      <c r="Q169" t="s">
        <v>287</v>
      </c>
      <c r="R169" t="s">
        <v>37</v>
      </c>
      <c r="S169" t="s">
        <v>38</v>
      </c>
      <c r="T169" t="s">
        <v>91</v>
      </c>
      <c r="U169" t="s">
        <v>1143</v>
      </c>
      <c r="V169" t="s">
        <v>284</v>
      </c>
      <c r="W169" t="s">
        <v>39</v>
      </c>
      <c r="X169" t="s">
        <v>43</v>
      </c>
      <c r="Y169" t="s">
        <v>37</v>
      </c>
      <c r="Z169" t="s">
        <v>106</v>
      </c>
      <c r="AA169" t="s">
        <v>62</v>
      </c>
      <c r="AB169" t="s">
        <v>187</v>
      </c>
      <c r="AC169" t="s">
        <v>41</v>
      </c>
    </row>
    <row r="170" spans="1:29" hidden="1" x14ac:dyDescent="0.3">
      <c r="A170" t="s">
        <v>1144</v>
      </c>
      <c r="B170" t="s">
        <v>1145</v>
      </c>
      <c r="C170" s="1" t="str">
        <f t="shared" si="11"/>
        <v>21:0801</v>
      </c>
      <c r="D170" s="1" t="str">
        <f t="shared" ref="D170:D201" si="15">HYPERLINK("http://geochem.nrcan.gc.ca/cdogs/content/svy/svy210227_e.htm", "21:0227")</f>
        <v>21:0227</v>
      </c>
      <c r="E170" t="s">
        <v>1146</v>
      </c>
      <c r="F170" t="s">
        <v>1147</v>
      </c>
      <c r="H170">
        <v>45.3710594</v>
      </c>
      <c r="I170">
        <v>-67.291958800000003</v>
      </c>
      <c r="J170" s="1" t="str">
        <f t="shared" si="12"/>
        <v>NGR bulk stream sediment</v>
      </c>
      <c r="K170" s="1" t="str">
        <f t="shared" si="13"/>
        <v>&lt;177 micron (NGR)</v>
      </c>
      <c r="L170">
        <v>10</v>
      </c>
      <c r="M170" t="s">
        <v>103</v>
      </c>
      <c r="N170">
        <v>169</v>
      </c>
      <c r="O170" t="s">
        <v>221</v>
      </c>
      <c r="P170" t="s">
        <v>55</v>
      </c>
      <c r="Q170" t="s">
        <v>249</v>
      </c>
      <c r="R170" t="s">
        <v>71</v>
      </c>
      <c r="S170" t="s">
        <v>212</v>
      </c>
      <c r="T170" t="s">
        <v>91</v>
      </c>
      <c r="U170" t="s">
        <v>677</v>
      </c>
      <c r="V170" t="s">
        <v>314</v>
      </c>
      <c r="W170" t="s">
        <v>94</v>
      </c>
      <c r="X170" t="s">
        <v>43</v>
      </c>
      <c r="Y170" t="s">
        <v>96</v>
      </c>
      <c r="Z170" t="s">
        <v>79</v>
      </c>
      <c r="AA170" t="s">
        <v>1148</v>
      </c>
      <c r="AB170" t="s">
        <v>108</v>
      </c>
      <c r="AC170" t="s">
        <v>48</v>
      </c>
    </row>
    <row r="171" spans="1:29" hidden="1" x14ac:dyDescent="0.3">
      <c r="A171" t="s">
        <v>1149</v>
      </c>
      <c r="B171" t="s">
        <v>1150</v>
      </c>
      <c r="C171" s="1" t="str">
        <f t="shared" si="11"/>
        <v>21:0801</v>
      </c>
      <c r="D171" s="1" t="str">
        <f t="shared" si="15"/>
        <v>21:0227</v>
      </c>
      <c r="E171" t="s">
        <v>1151</v>
      </c>
      <c r="F171" t="s">
        <v>1152</v>
      </c>
      <c r="H171">
        <v>45.359560199999997</v>
      </c>
      <c r="I171">
        <v>-67.318964399999999</v>
      </c>
      <c r="J171" s="1" t="str">
        <f t="shared" si="12"/>
        <v>NGR bulk stream sediment</v>
      </c>
      <c r="K171" s="1" t="str">
        <f t="shared" si="13"/>
        <v>&lt;177 micron (NGR)</v>
      </c>
      <c r="L171">
        <v>10</v>
      </c>
      <c r="M171" t="s">
        <v>113</v>
      </c>
      <c r="N171">
        <v>170</v>
      </c>
      <c r="O171" t="s">
        <v>79</v>
      </c>
      <c r="P171" t="s">
        <v>71</v>
      </c>
      <c r="Q171" t="s">
        <v>37</v>
      </c>
      <c r="R171" t="s">
        <v>115</v>
      </c>
      <c r="S171" t="s">
        <v>234</v>
      </c>
      <c r="T171" t="s">
        <v>39</v>
      </c>
      <c r="U171" t="s">
        <v>1032</v>
      </c>
      <c r="V171" t="s">
        <v>355</v>
      </c>
      <c r="W171" t="s">
        <v>429</v>
      </c>
      <c r="X171" t="s">
        <v>43</v>
      </c>
      <c r="Y171" t="s">
        <v>56</v>
      </c>
      <c r="Z171" t="s">
        <v>267</v>
      </c>
      <c r="AA171" t="s">
        <v>1153</v>
      </c>
      <c r="AB171" t="s">
        <v>47</v>
      </c>
      <c r="AC171" t="s">
        <v>41</v>
      </c>
    </row>
    <row r="172" spans="1:29" hidden="1" x14ac:dyDescent="0.3">
      <c r="A172" t="s">
        <v>1154</v>
      </c>
      <c r="B172" t="s">
        <v>1155</v>
      </c>
      <c r="C172" s="1" t="str">
        <f t="shared" si="11"/>
        <v>21:0801</v>
      </c>
      <c r="D172" s="1" t="str">
        <f t="shared" si="15"/>
        <v>21:0227</v>
      </c>
      <c r="E172" t="s">
        <v>1156</v>
      </c>
      <c r="F172" t="s">
        <v>1157</v>
      </c>
      <c r="H172">
        <v>45.374065000000002</v>
      </c>
      <c r="I172">
        <v>-67.325354899999994</v>
      </c>
      <c r="J172" s="1" t="str">
        <f t="shared" si="12"/>
        <v>NGR bulk stream sediment</v>
      </c>
      <c r="K172" s="1" t="str">
        <f t="shared" si="13"/>
        <v>&lt;177 micron (NGR)</v>
      </c>
      <c r="L172">
        <v>10</v>
      </c>
      <c r="M172" t="s">
        <v>126</v>
      </c>
      <c r="N172">
        <v>171</v>
      </c>
      <c r="O172" t="s">
        <v>61</v>
      </c>
      <c r="P172" t="s">
        <v>88</v>
      </c>
      <c r="Q172" t="s">
        <v>90</v>
      </c>
      <c r="R172" t="s">
        <v>44</v>
      </c>
      <c r="S172" t="s">
        <v>234</v>
      </c>
      <c r="T172" t="s">
        <v>91</v>
      </c>
      <c r="U172" t="s">
        <v>1158</v>
      </c>
      <c r="V172" t="s">
        <v>43</v>
      </c>
      <c r="W172" t="s">
        <v>39</v>
      </c>
      <c r="X172" t="s">
        <v>43</v>
      </c>
      <c r="Y172" t="s">
        <v>44</v>
      </c>
      <c r="Z172" t="s">
        <v>61</v>
      </c>
      <c r="AA172" t="s">
        <v>365</v>
      </c>
      <c r="AB172" t="s">
        <v>98</v>
      </c>
      <c r="AC172" t="s">
        <v>48</v>
      </c>
    </row>
    <row r="173" spans="1:29" hidden="1" x14ac:dyDescent="0.3">
      <c r="A173" t="s">
        <v>1159</v>
      </c>
      <c r="B173" t="s">
        <v>1160</v>
      </c>
      <c r="C173" s="1" t="str">
        <f t="shared" si="11"/>
        <v>21:0801</v>
      </c>
      <c r="D173" s="1" t="str">
        <f t="shared" si="15"/>
        <v>21:0227</v>
      </c>
      <c r="E173" t="s">
        <v>1161</v>
      </c>
      <c r="F173" t="s">
        <v>1162</v>
      </c>
      <c r="H173">
        <v>45.376260299999998</v>
      </c>
      <c r="I173">
        <v>-67.332059299999997</v>
      </c>
      <c r="J173" s="1" t="str">
        <f t="shared" si="12"/>
        <v>NGR bulk stream sediment</v>
      </c>
      <c r="K173" s="1" t="str">
        <f t="shared" si="13"/>
        <v>&lt;177 micron (NGR)</v>
      </c>
      <c r="L173">
        <v>10</v>
      </c>
      <c r="M173" t="s">
        <v>138</v>
      </c>
      <c r="N173">
        <v>172</v>
      </c>
      <c r="O173" t="s">
        <v>818</v>
      </c>
      <c r="P173" t="s">
        <v>96</v>
      </c>
      <c r="Q173" t="s">
        <v>55</v>
      </c>
      <c r="R173" t="s">
        <v>78</v>
      </c>
      <c r="S173" t="s">
        <v>90</v>
      </c>
      <c r="T173" t="s">
        <v>39</v>
      </c>
      <c r="U173" t="s">
        <v>1163</v>
      </c>
      <c r="V173" t="s">
        <v>129</v>
      </c>
      <c r="W173" t="s">
        <v>91</v>
      </c>
      <c r="X173" t="s">
        <v>95</v>
      </c>
      <c r="Y173" t="s">
        <v>36</v>
      </c>
      <c r="Z173" t="s">
        <v>78</v>
      </c>
      <c r="AA173" t="s">
        <v>250</v>
      </c>
      <c r="AB173" t="s">
        <v>108</v>
      </c>
      <c r="AC173" t="s">
        <v>48</v>
      </c>
    </row>
    <row r="174" spans="1:29" hidden="1" x14ac:dyDescent="0.3">
      <c r="A174" t="s">
        <v>1164</v>
      </c>
      <c r="B174" t="s">
        <v>1165</v>
      </c>
      <c r="C174" s="1" t="str">
        <f t="shared" si="11"/>
        <v>21:0801</v>
      </c>
      <c r="D174" s="1" t="str">
        <f t="shared" si="15"/>
        <v>21:0227</v>
      </c>
      <c r="E174" t="s">
        <v>1166</v>
      </c>
      <c r="F174" t="s">
        <v>1167</v>
      </c>
      <c r="H174">
        <v>45.462166099999997</v>
      </c>
      <c r="I174">
        <v>-67.049346600000007</v>
      </c>
      <c r="J174" s="1" t="str">
        <f t="shared" si="12"/>
        <v>NGR bulk stream sediment</v>
      </c>
      <c r="K174" s="1" t="str">
        <f t="shared" si="13"/>
        <v>&lt;177 micron (NGR)</v>
      </c>
      <c r="L174">
        <v>10</v>
      </c>
      <c r="M174" t="s">
        <v>148</v>
      </c>
      <c r="N174">
        <v>173</v>
      </c>
      <c r="O174" t="s">
        <v>34</v>
      </c>
      <c r="P174" t="s">
        <v>167</v>
      </c>
      <c r="Q174" t="s">
        <v>234</v>
      </c>
      <c r="R174" t="s">
        <v>73</v>
      </c>
      <c r="S174" t="s">
        <v>249</v>
      </c>
      <c r="T174" t="s">
        <v>39</v>
      </c>
      <c r="U174" t="s">
        <v>1168</v>
      </c>
      <c r="V174" t="s">
        <v>372</v>
      </c>
      <c r="W174" t="s">
        <v>94</v>
      </c>
      <c r="X174" t="s">
        <v>43</v>
      </c>
      <c r="Y174" t="s">
        <v>72</v>
      </c>
      <c r="Z174" t="s">
        <v>131</v>
      </c>
      <c r="AA174" t="s">
        <v>80</v>
      </c>
      <c r="AB174" t="s">
        <v>471</v>
      </c>
      <c r="AC174" t="s">
        <v>43</v>
      </c>
    </row>
    <row r="175" spans="1:29" hidden="1" x14ac:dyDescent="0.3">
      <c r="A175" t="s">
        <v>1169</v>
      </c>
      <c r="B175" t="s">
        <v>1170</v>
      </c>
      <c r="C175" s="1" t="str">
        <f t="shared" si="11"/>
        <v>21:0801</v>
      </c>
      <c r="D175" s="1" t="str">
        <f t="shared" si="15"/>
        <v>21:0227</v>
      </c>
      <c r="E175" t="s">
        <v>1171</v>
      </c>
      <c r="F175" t="s">
        <v>1172</v>
      </c>
      <c r="H175">
        <v>45.443261</v>
      </c>
      <c r="I175">
        <v>-67.022441200000003</v>
      </c>
      <c r="J175" s="1" t="str">
        <f t="shared" si="12"/>
        <v>NGR bulk stream sediment</v>
      </c>
      <c r="K175" s="1" t="str">
        <f t="shared" si="13"/>
        <v>&lt;177 micron (NGR)</v>
      </c>
      <c r="L175">
        <v>10</v>
      </c>
      <c r="M175" t="s">
        <v>172</v>
      </c>
      <c r="N175">
        <v>174</v>
      </c>
      <c r="O175" t="s">
        <v>458</v>
      </c>
      <c r="P175" t="s">
        <v>37</v>
      </c>
      <c r="Q175" t="s">
        <v>57</v>
      </c>
      <c r="R175" t="s">
        <v>70</v>
      </c>
      <c r="S175" t="s">
        <v>257</v>
      </c>
      <c r="T175" t="s">
        <v>91</v>
      </c>
      <c r="U175" t="s">
        <v>1173</v>
      </c>
      <c r="V175" t="s">
        <v>582</v>
      </c>
      <c r="W175" t="s">
        <v>429</v>
      </c>
      <c r="X175" t="s">
        <v>77</v>
      </c>
      <c r="Y175" t="s">
        <v>304</v>
      </c>
      <c r="Z175" t="s">
        <v>87</v>
      </c>
      <c r="AA175" t="s">
        <v>1174</v>
      </c>
      <c r="AB175" t="s">
        <v>187</v>
      </c>
      <c r="AC175" t="s">
        <v>41</v>
      </c>
    </row>
    <row r="176" spans="1:29" hidden="1" x14ac:dyDescent="0.3">
      <c r="A176" t="s">
        <v>1175</v>
      </c>
      <c r="B176" t="s">
        <v>1176</v>
      </c>
      <c r="C176" s="1" t="str">
        <f t="shared" si="11"/>
        <v>21:0801</v>
      </c>
      <c r="D176" s="1" t="str">
        <f t="shared" si="15"/>
        <v>21:0227</v>
      </c>
      <c r="E176" t="s">
        <v>1177</v>
      </c>
      <c r="F176" t="s">
        <v>1178</v>
      </c>
      <c r="H176">
        <v>45.439960900000003</v>
      </c>
      <c r="I176">
        <v>-67.020548899999994</v>
      </c>
      <c r="J176" s="1" t="str">
        <f t="shared" si="12"/>
        <v>NGR bulk stream sediment</v>
      </c>
      <c r="K176" s="1" t="str">
        <f t="shared" si="13"/>
        <v>&lt;177 micron (NGR)</v>
      </c>
      <c r="L176">
        <v>10</v>
      </c>
      <c r="M176" t="s">
        <v>182</v>
      </c>
      <c r="N176">
        <v>175</v>
      </c>
      <c r="O176" t="s">
        <v>193</v>
      </c>
      <c r="P176" t="s">
        <v>249</v>
      </c>
      <c r="Q176" t="s">
        <v>72</v>
      </c>
      <c r="R176" t="s">
        <v>287</v>
      </c>
      <c r="S176" t="s">
        <v>415</v>
      </c>
      <c r="T176" t="s">
        <v>39</v>
      </c>
      <c r="U176" t="s">
        <v>1179</v>
      </c>
      <c r="V176" t="s">
        <v>899</v>
      </c>
      <c r="W176" t="s">
        <v>91</v>
      </c>
      <c r="X176" t="s">
        <v>196</v>
      </c>
      <c r="Y176" t="s">
        <v>906</v>
      </c>
      <c r="Z176" t="s">
        <v>87</v>
      </c>
      <c r="AA176" t="s">
        <v>743</v>
      </c>
      <c r="AB176" t="s">
        <v>187</v>
      </c>
      <c r="AC176" t="s">
        <v>41</v>
      </c>
    </row>
    <row r="177" spans="1:29" hidden="1" x14ac:dyDescent="0.3">
      <c r="A177" t="s">
        <v>1180</v>
      </c>
      <c r="B177" t="s">
        <v>1181</v>
      </c>
      <c r="C177" s="1" t="str">
        <f t="shared" si="11"/>
        <v>21:0801</v>
      </c>
      <c r="D177" s="1" t="str">
        <f t="shared" si="15"/>
        <v>21:0227</v>
      </c>
      <c r="E177" t="s">
        <v>1182</v>
      </c>
      <c r="F177" t="s">
        <v>1183</v>
      </c>
      <c r="H177">
        <v>45.438564700000001</v>
      </c>
      <c r="I177">
        <v>-67.004947200000004</v>
      </c>
      <c r="J177" s="1" t="str">
        <f t="shared" si="12"/>
        <v>NGR bulk stream sediment</v>
      </c>
      <c r="K177" s="1" t="str">
        <f t="shared" si="13"/>
        <v>&lt;177 micron (NGR)</v>
      </c>
      <c r="L177">
        <v>10</v>
      </c>
      <c r="M177" t="s">
        <v>192</v>
      </c>
      <c r="N177">
        <v>176</v>
      </c>
      <c r="O177" t="s">
        <v>203</v>
      </c>
      <c r="P177" t="s">
        <v>55</v>
      </c>
      <c r="Q177" t="s">
        <v>57</v>
      </c>
      <c r="R177" t="s">
        <v>73</v>
      </c>
      <c r="S177" t="s">
        <v>275</v>
      </c>
      <c r="T177" t="s">
        <v>91</v>
      </c>
      <c r="U177" t="s">
        <v>1184</v>
      </c>
      <c r="V177" t="s">
        <v>150</v>
      </c>
      <c r="W177" t="s">
        <v>76</v>
      </c>
      <c r="X177" t="s">
        <v>77</v>
      </c>
      <c r="Y177" t="s">
        <v>105</v>
      </c>
      <c r="Z177" t="s">
        <v>106</v>
      </c>
      <c r="AA177" t="s">
        <v>689</v>
      </c>
      <c r="AB177" t="s">
        <v>295</v>
      </c>
      <c r="AC177" t="s">
        <v>41</v>
      </c>
    </row>
    <row r="178" spans="1:29" hidden="1" x14ac:dyDescent="0.3">
      <c r="A178" t="s">
        <v>1185</v>
      </c>
      <c r="B178" t="s">
        <v>1186</v>
      </c>
      <c r="C178" s="1" t="str">
        <f t="shared" si="11"/>
        <v>21:0801</v>
      </c>
      <c r="D178" s="1" t="str">
        <f t="shared" si="15"/>
        <v>21:0227</v>
      </c>
      <c r="E178" t="s">
        <v>1187</v>
      </c>
      <c r="F178" t="s">
        <v>1188</v>
      </c>
      <c r="H178">
        <v>45.454467000000001</v>
      </c>
      <c r="I178">
        <v>-67.012048100000001</v>
      </c>
      <c r="J178" s="1" t="str">
        <f t="shared" si="12"/>
        <v>NGR bulk stream sediment</v>
      </c>
      <c r="K178" s="1" t="str">
        <f t="shared" si="13"/>
        <v>&lt;177 micron (NGR)</v>
      </c>
      <c r="L178">
        <v>10</v>
      </c>
      <c r="M178" t="s">
        <v>202</v>
      </c>
      <c r="N178">
        <v>177</v>
      </c>
      <c r="O178" t="s">
        <v>220</v>
      </c>
      <c r="P178" t="s">
        <v>88</v>
      </c>
      <c r="Q178" t="s">
        <v>35</v>
      </c>
      <c r="R178" t="s">
        <v>70</v>
      </c>
      <c r="S178" t="s">
        <v>71</v>
      </c>
      <c r="T178" t="s">
        <v>94</v>
      </c>
      <c r="U178" t="s">
        <v>1189</v>
      </c>
      <c r="V178" t="s">
        <v>59</v>
      </c>
      <c r="W178" t="s">
        <v>42</v>
      </c>
      <c r="X178" t="s">
        <v>77</v>
      </c>
      <c r="Y178" t="s">
        <v>347</v>
      </c>
      <c r="Z178" t="s">
        <v>47</v>
      </c>
      <c r="AA178" t="s">
        <v>1190</v>
      </c>
      <c r="AB178" t="s">
        <v>133</v>
      </c>
      <c r="AC178" t="s">
        <v>43</v>
      </c>
    </row>
    <row r="179" spans="1:29" hidden="1" x14ac:dyDescent="0.3">
      <c r="A179" t="s">
        <v>1191</v>
      </c>
      <c r="B179" t="s">
        <v>1192</v>
      </c>
      <c r="C179" s="1" t="str">
        <f t="shared" si="11"/>
        <v>21:0801</v>
      </c>
      <c r="D179" s="1" t="str">
        <f t="shared" si="15"/>
        <v>21:0227</v>
      </c>
      <c r="E179" t="s">
        <v>1193</v>
      </c>
      <c r="F179" t="s">
        <v>1194</v>
      </c>
      <c r="H179">
        <v>45.472061199999999</v>
      </c>
      <c r="I179">
        <v>-67.0290471</v>
      </c>
      <c r="J179" s="1" t="str">
        <f t="shared" si="12"/>
        <v>NGR bulk stream sediment</v>
      </c>
      <c r="K179" s="1" t="str">
        <f t="shared" si="13"/>
        <v>&lt;177 micron (NGR)</v>
      </c>
      <c r="L179">
        <v>10</v>
      </c>
      <c r="M179" t="s">
        <v>211</v>
      </c>
      <c r="N179">
        <v>178</v>
      </c>
      <c r="O179" t="s">
        <v>311</v>
      </c>
      <c r="P179" t="s">
        <v>70</v>
      </c>
      <c r="Q179" t="s">
        <v>70</v>
      </c>
      <c r="R179" t="s">
        <v>56</v>
      </c>
      <c r="S179" t="s">
        <v>167</v>
      </c>
      <c r="T179" t="s">
        <v>742</v>
      </c>
      <c r="U179" t="s">
        <v>882</v>
      </c>
      <c r="V179" t="s">
        <v>513</v>
      </c>
      <c r="W179" t="s">
        <v>429</v>
      </c>
      <c r="X179" t="s">
        <v>43</v>
      </c>
      <c r="Y179" t="s">
        <v>60</v>
      </c>
      <c r="Z179" t="s">
        <v>569</v>
      </c>
      <c r="AA179" t="s">
        <v>1195</v>
      </c>
      <c r="AB179" t="s">
        <v>63</v>
      </c>
      <c r="AC179" t="s">
        <v>41</v>
      </c>
    </row>
    <row r="180" spans="1:29" hidden="1" x14ac:dyDescent="0.3">
      <c r="A180" t="s">
        <v>1196</v>
      </c>
      <c r="B180" t="s">
        <v>1197</v>
      </c>
      <c r="C180" s="1" t="str">
        <f t="shared" si="11"/>
        <v>21:0801</v>
      </c>
      <c r="D180" s="1" t="str">
        <f t="shared" si="15"/>
        <v>21:0227</v>
      </c>
      <c r="E180" t="s">
        <v>1198</v>
      </c>
      <c r="F180" t="s">
        <v>1199</v>
      </c>
      <c r="H180">
        <v>45.401964300000003</v>
      </c>
      <c r="I180">
        <v>-67.029248999999993</v>
      </c>
      <c r="J180" s="1" t="str">
        <f t="shared" si="12"/>
        <v>NGR bulk stream sediment</v>
      </c>
      <c r="K180" s="1" t="str">
        <f t="shared" si="13"/>
        <v>&lt;177 micron (NGR)</v>
      </c>
      <c r="L180">
        <v>10</v>
      </c>
      <c r="M180" t="s">
        <v>219</v>
      </c>
      <c r="N180">
        <v>179</v>
      </c>
      <c r="O180" t="s">
        <v>364</v>
      </c>
      <c r="P180" t="s">
        <v>212</v>
      </c>
      <c r="Q180" t="s">
        <v>56</v>
      </c>
      <c r="R180" t="s">
        <v>287</v>
      </c>
      <c r="S180" t="s">
        <v>38</v>
      </c>
      <c r="T180" t="s">
        <v>91</v>
      </c>
      <c r="U180" t="s">
        <v>177</v>
      </c>
      <c r="V180" t="s">
        <v>293</v>
      </c>
      <c r="W180" t="s">
        <v>39</v>
      </c>
      <c r="X180" t="s">
        <v>43</v>
      </c>
      <c r="Y180" t="s">
        <v>167</v>
      </c>
      <c r="Z180" t="s">
        <v>131</v>
      </c>
      <c r="AA180" t="s">
        <v>1200</v>
      </c>
      <c r="AB180" t="s">
        <v>187</v>
      </c>
      <c r="AC180" t="s">
        <v>41</v>
      </c>
    </row>
    <row r="181" spans="1:29" hidden="1" x14ac:dyDescent="0.3">
      <c r="A181" t="s">
        <v>1201</v>
      </c>
      <c r="B181" t="s">
        <v>1202</v>
      </c>
      <c r="C181" s="1" t="str">
        <f t="shared" si="11"/>
        <v>21:0801</v>
      </c>
      <c r="D181" s="1" t="str">
        <f t="shared" si="15"/>
        <v>21:0227</v>
      </c>
      <c r="E181" t="s">
        <v>1203</v>
      </c>
      <c r="F181" t="s">
        <v>1204</v>
      </c>
      <c r="H181">
        <v>45.408367300000002</v>
      </c>
      <c r="I181">
        <v>-67.0504447</v>
      </c>
      <c r="J181" s="1" t="str">
        <f t="shared" si="12"/>
        <v>NGR bulk stream sediment</v>
      </c>
      <c r="K181" s="1" t="str">
        <f t="shared" si="13"/>
        <v>&lt;177 micron (NGR)</v>
      </c>
      <c r="L181">
        <v>10</v>
      </c>
      <c r="M181" t="s">
        <v>229</v>
      </c>
      <c r="N181">
        <v>180</v>
      </c>
      <c r="O181" t="s">
        <v>127</v>
      </c>
      <c r="P181" t="s">
        <v>249</v>
      </c>
      <c r="Q181" t="s">
        <v>89</v>
      </c>
      <c r="R181" t="s">
        <v>38</v>
      </c>
      <c r="S181" t="s">
        <v>38</v>
      </c>
      <c r="T181" t="s">
        <v>91</v>
      </c>
      <c r="U181" t="s">
        <v>1205</v>
      </c>
      <c r="V181" t="s">
        <v>186</v>
      </c>
      <c r="W181" t="s">
        <v>429</v>
      </c>
      <c r="X181" t="s">
        <v>95</v>
      </c>
      <c r="Y181" t="s">
        <v>212</v>
      </c>
      <c r="Z181" t="s">
        <v>61</v>
      </c>
      <c r="AA181" t="s">
        <v>1206</v>
      </c>
      <c r="AB181" t="s">
        <v>108</v>
      </c>
      <c r="AC181" t="s">
        <v>43</v>
      </c>
    </row>
    <row r="182" spans="1:29" hidden="1" x14ac:dyDescent="0.3">
      <c r="A182" t="s">
        <v>1207</v>
      </c>
      <c r="B182" t="s">
        <v>1208</v>
      </c>
      <c r="C182" s="1" t="str">
        <f t="shared" si="11"/>
        <v>21:0801</v>
      </c>
      <c r="D182" s="1" t="str">
        <f t="shared" si="15"/>
        <v>21:0227</v>
      </c>
      <c r="E182" t="s">
        <v>1209</v>
      </c>
      <c r="F182" t="s">
        <v>1210</v>
      </c>
      <c r="H182">
        <v>45.408961499999997</v>
      </c>
      <c r="I182">
        <v>-67.048341100000002</v>
      </c>
      <c r="J182" s="1" t="str">
        <f t="shared" si="12"/>
        <v>NGR bulk stream sediment</v>
      </c>
      <c r="K182" s="1" t="str">
        <f t="shared" si="13"/>
        <v>&lt;177 micron (NGR)</v>
      </c>
      <c r="L182">
        <v>11</v>
      </c>
      <c r="M182" t="s">
        <v>33</v>
      </c>
      <c r="N182">
        <v>181</v>
      </c>
      <c r="O182" t="s">
        <v>635</v>
      </c>
      <c r="P182" t="s">
        <v>167</v>
      </c>
      <c r="Q182" t="s">
        <v>56</v>
      </c>
      <c r="R182" t="s">
        <v>184</v>
      </c>
      <c r="S182" t="s">
        <v>196</v>
      </c>
      <c r="T182" t="s">
        <v>39</v>
      </c>
      <c r="U182" t="s">
        <v>428</v>
      </c>
      <c r="V182" t="s">
        <v>742</v>
      </c>
      <c r="W182" t="s">
        <v>39</v>
      </c>
      <c r="X182" t="s">
        <v>77</v>
      </c>
      <c r="Y182" t="s">
        <v>212</v>
      </c>
      <c r="Z182" t="s">
        <v>79</v>
      </c>
      <c r="AA182" t="s">
        <v>1211</v>
      </c>
      <c r="AB182" t="s">
        <v>187</v>
      </c>
      <c r="AC182" t="s">
        <v>48</v>
      </c>
    </row>
    <row r="183" spans="1:29" hidden="1" x14ac:dyDescent="0.3">
      <c r="A183" t="s">
        <v>1212</v>
      </c>
      <c r="B183" t="s">
        <v>1213</v>
      </c>
      <c r="C183" s="1" t="str">
        <f t="shared" si="11"/>
        <v>21:0801</v>
      </c>
      <c r="D183" s="1" t="str">
        <f t="shared" si="15"/>
        <v>21:0227</v>
      </c>
      <c r="E183" t="s">
        <v>1214</v>
      </c>
      <c r="F183" t="s">
        <v>1215</v>
      </c>
      <c r="H183">
        <v>45.486461900000002</v>
      </c>
      <c r="I183">
        <v>-67.291854200000003</v>
      </c>
      <c r="J183" s="1" t="str">
        <f t="shared" si="12"/>
        <v>NGR bulk stream sediment</v>
      </c>
      <c r="K183" s="1" t="str">
        <f t="shared" si="13"/>
        <v>&lt;177 micron (NGR)</v>
      </c>
      <c r="L183">
        <v>11</v>
      </c>
      <c r="M183" t="s">
        <v>53</v>
      </c>
      <c r="N183">
        <v>182</v>
      </c>
      <c r="O183" t="s">
        <v>285</v>
      </c>
      <c r="P183" t="s">
        <v>287</v>
      </c>
      <c r="Q183" t="s">
        <v>71</v>
      </c>
      <c r="R183" t="s">
        <v>287</v>
      </c>
      <c r="S183" t="s">
        <v>184</v>
      </c>
      <c r="T183" t="s">
        <v>39</v>
      </c>
      <c r="U183" t="s">
        <v>1216</v>
      </c>
      <c r="V183" t="s">
        <v>186</v>
      </c>
      <c r="W183" t="s">
        <v>76</v>
      </c>
      <c r="X183" t="s">
        <v>95</v>
      </c>
      <c r="Y183" t="s">
        <v>212</v>
      </c>
      <c r="Z183" t="s">
        <v>106</v>
      </c>
      <c r="AA183" t="s">
        <v>655</v>
      </c>
      <c r="AB183" t="s">
        <v>187</v>
      </c>
      <c r="AC183" t="s">
        <v>48</v>
      </c>
    </row>
    <row r="184" spans="1:29" hidden="1" x14ac:dyDescent="0.3">
      <c r="A184" t="s">
        <v>1217</v>
      </c>
      <c r="B184" t="s">
        <v>1218</v>
      </c>
      <c r="C184" s="1" t="str">
        <f t="shared" si="11"/>
        <v>21:0801</v>
      </c>
      <c r="D184" s="1" t="str">
        <f t="shared" si="15"/>
        <v>21:0227</v>
      </c>
      <c r="E184" t="s">
        <v>1219</v>
      </c>
      <c r="F184" t="s">
        <v>1220</v>
      </c>
      <c r="H184">
        <v>45.3672659</v>
      </c>
      <c r="I184">
        <v>-67.096846799999994</v>
      </c>
      <c r="J184" s="1" t="str">
        <f t="shared" si="12"/>
        <v>NGR bulk stream sediment</v>
      </c>
      <c r="K184" s="1" t="str">
        <f t="shared" si="13"/>
        <v>&lt;177 micron (NGR)</v>
      </c>
      <c r="L184">
        <v>11</v>
      </c>
      <c r="M184" t="s">
        <v>68</v>
      </c>
      <c r="N184">
        <v>183</v>
      </c>
      <c r="O184" t="s">
        <v>1221</v>
      </c>
      <c r="P184" t="s">
        <v>70</v>
      </c>
      <c r="Q184" t="s">
        <v>55</v>
      </c>
      <c r="R184" t="s">
        <v>70</v>
      </c>
      <c r="S184" t="s">
        <v>234</v>
      </c>
      <c r="T184" t="s">
        <v>39</v>
      </c>
      <c r="U184" t="s">
        <v>1222</v>
      </c>
      <c r="V184" t="s">
        <v>223</v>
      </c>
      <c r="W184" t="s">
        <v>42</v>
      </c>
      <c r="X184" t="s">
        <v>43</v>
      </c>
      <c r="Y184" t="s">
        <v>89</v>
      </c>
      <c r="Z184" t="s">
        <v>275</v>
      </c>
      <c r="AA184" t="s">
        <v>1223</v>
      </c>
      <c r="AB184" t="s">
        <v>47</v>
      </c>
      <c r="AC184" t="s">
        <v>48</v>
      </c>
    </row>
    <row r="185" spans="1:29" hidden="1" x14ac:dyDescent="0.3">
      <c r="A185" t="s">
        <v>1224</v>
      </c>
      <c r="B185" t="s">
        <v>1225</v>
      </c>
      <c r="C185" s="1" t="str">
        <f t="shared" si="11"/>
        <v>21:0801</v>
      </c>
      <c r="D185" s="1" t="str">
        <f t="shared" si="15"/>
        <v>21:0227</v>
      </c>
      <c r="E185" t="s">
        <v>1226</v>
      </c>
      <c r="F185" t="s">
        <v>1227</v>
      </c>
      <c r="H185">
        <v>45.365365099999998</v>
      </c>
      <c r="I185">
        <v>-67.094050199999998</v>
      </c>
      <c r="J185" s="1" t="str">
        <f t="shared" si="12"/>
        <v>NGR bulk stream sediment</v>
      </c>
      <c r="K185" s="1" t="str">
        <f t="shared" si="13"/>
        <v>&lt;177 micron (NGR)</v>
      </c>
      <c r="L185">
        <v>11</v>
      </c>
      <c r="M185" t="s">
        <v>86</v>
      </c>
      <c r="N185">
        <v>184</v>
      </c>
      <c r="O185" t="s">
        <v>248</v>
      </c>
      <c r="P185" t="s">
        <v>90</v>
      </c>
      <c r="Q185" t="s">
        <v>89</v>
      </c>
      <c r="R185" t="s">
        <v>88</v>
      </c>
      <c r="S185" t="s">
        <v>196</v>
      </c>
      <c r="T185" t="s">
        <v>91</v>
      </c>
      <c r="U185" t="s">
        <v>221</v>
      </c>
      <c r="V185" t="s">
        <v>41</v>
      </c>
      <c r="W185" t="s">
        <v>76</v>
      </c>
      <c r="X185" t="s">
        <v>43</v>
      </c>
      <c r="Y185" t="s">
        <v>90</v>
      </c>
      <c r="Z185" t="s">
        <v>275</v>
      </c>
      <c r="AA185" t="s">
        <v>399</v>
      </c>
      <c r="AB185" t="s">
        <v>47</v>
      </c>
      <c r="AC185" t="s">
        <v>48</v>
      </c>
    </row>
    <row r="186" spans="1:29" hidden="1" x14ac:dyDescent="0.3">
      <c r="A186" t="s">
        <v>1228</v>
      </c>
      <c r="B186" t="s">
        <v>1229</v>
      </c>
      <c r="C186" s="1" t="str">
        <f t="shared" si="11"/>
        <v>21:0801</v>
      </c>
      <c r="D186" s="1" t="str">
        <f t="shared" si="15"/>
        <v>21:0227</v>
      </c>
      <c r="E186" t="s">
        <v>1230</v>
      </c>
      <c r="F186" t="s">
        <v>1231</v>
      </c>
      <c r="H186">
        <v>45.363262400000004</v>
      </c>
      <c r="I186">
        <v>-67.092652400000006</v>
      </c>
      <c r="J186" s="1" t="str">
        <f t="shared" si="12"/>
        <v>NGR bulk stream sediment</v>
      </c>
      <c r="K186" s="1" t="str">
        <f t="shared" si="13"/>
        <v>&lt;177 micron (NGR)</v>
      </c>
      <c r="L186">
        <v>11</v>
      </c>
      <c r="M186" t="s">
        <v>103</v>
      </c>
      <c r="N186">
        <v>185</v>
      </c>
      <c r="O186" t="s">
        <v>504</v>
      </c>
      <c r="P186" t="s">
        <v>55</v>
      </c>
      <c r="Q186" t="s">
        <v>212</v>
      </c>
      <c r="R186" t="s">
        <v>55</v>
      </c>
      <c r="S186" t="s">
        <v>234</v>
      </c>
      <c r="T186" t="s">
        <v>91</v>
      </c>
      <c r="U186" t="s">
        <v>1232</v>
      </c>
      <c r="V186" t="s">
        <v>93</v>
      </c>
      <c r="W186" t="s">
        <v>76</v>
      </c>
      <c r="X186" t="s">
        <v>43</v>
      </c>
      <c r="Y186" t="s">
        <v>55</v>
      </c>
      <c r="Z186" t="s">
        <v>183</v>
      </c>
      <c r="AA186" t="s">
        <v>120</v>
      </c>
      <c r="AB186" t="s">
        <v>385</v>
      </c>
      <c r="AC186" t="s">
        <v>48</v>
      </c>
    </row>
    <row r="187" spans="1:29" hidden="1" x14ac:dyDescent="0.3">
      <c r="A187" t="s">
        <v>1233</v>
      </c>
      <c r="B187" t="s">
        <v>1234</v>
      </c>
      <c r="C187" s="1" t="str">
        <f t="shared" si="11"/>
        <v>21:0801</v>
      </c>
      <c r="D187" s="1" t="str">
        <f t="shared" si="15"/>
        <v>21:0227</v>
      </c>
      <c r="E187" t="s">
        <v>1235</v>
      </c>
      <c r="F187" t="s">
        <v>1236</v>
      </c>
      <c r="H187">
        <v>45.358761000000001</v>
      </c>
      <c r="I187">
        <v>-67.098549199999994</v>
      </c>
      <c r="J187" s="1" t="str">
        <f t="shared" si="12"/>
        <v>NGR bulk stream sediment</v>
      </c>
      <c r="K187" s="1" t="str">
        <f t="shared" si="13"/>
        <v>&lt;177 micron (NGR)</v>
      </c>
      <c r="L187">
        <v>11</v>
      </c>
      <c r="M187" t="s">
        <v>113</v>
      </c>
      <c r="N187">
        <v>186</v>
      </c>
      <c r="O187" t="s">
        <v>220</v>
      </c>
      <c r="P187" t="s">
        <v>167</v>
      </c>
      <c r="Q187" t="s">
        <v>35</v>
      </c>
      <c r="R187" t="s">
        <v>70</v>
      </c>
      <c r="S187" t="s">
        <v>88</v>
      </c>
      <c r="T187" t="s">
        <v>91</v>
      </c>
      <c r="U187" t="s">
        <v>1237</v>
      </c>
      <c r="V187" t="s">
        <v>205</v>
      </c>
      <c r="W187" t="s">
        <v>186</v>
      </c>
      <c r="X187" t="s">
        <v>77</v>
      </c>
      <c r="Y187" t="s">
        <v>72</v>
      </c>
      <c r="Z187" t="s">
        <v>87</v>
      </c>
      <c r="AA187" t="s">
        <v>1238</v>
      </c>
      <c r="AB187" t="s">
        <v>187</v>
      </c>
      <c r="AC187" t="s">
        <v>48</v>
      </c>
    </row>
    <row r="188" spans="1:29" hidden="1" x14ac:dyDescent="0.3">
      <c r="A188" t="s">
        <v>1239</v>
      </c>
      <c r="B188" t="s">
        <v>1240</v>
      </c>
      <c r="C188" s="1" t="str">
        <f t="shared" si="11"/>
        <v>21:0801</v>
      </c>
      <c r="D188" s="1" t="str">
        <f t="shared" si="15"/>
        <v>21:0227</v>
      </c>
      <c r="E188" t="s">
        <v>1241</v>
      </c>
      <c r="F188" t="s">
        <v>1242</v>
      </c>
      <c r="H188">
        <v>45.350964099999999</v>
      </c>
      <c r="I188">
        <v>-67.087652800000001</v>
      </c>
      <c r="J188" s="1" t="str">
        <f t="shared" si="12"/>
        <v>NGR bulk stream sediment</v>
      </c>
      <c r="K188" s="1" t="str">
        <f t="shared" si="13"/>
        <v>&lt;177 micron (NGR)</v>
      </c>
      <c r="L188">
        <v>11</v>
      </c>
      <c r="M188" t="s">
        <v>156</v>
      </c>
      <c r="N188">
        <v>187</v>
      </c>
      <c r="O188" t="s">
        <v>392</v>
      </c>
      <c r="P188" t="s">
        <v>212</v>
      </c>
      <c r="Q188" t="s">
        <v>55</v>
      </c>
      <c r="R188" t="s">
        <v>88</v>
      </c>
      <c r="S188" t="s">
        <v>234</v>
      </c>
      <c r="T188" t="s">
        <v>76</v>
      </c>
      <c r="U188" t="s">
        <v>1243</v>
      </c>
      <c r="V188" t="s">
        <v>355</v>
      </c>
      <c r="W188" t="s">
        <v>39</v>
      </c>
      <c r="X188" t="s">
        <v>43</v>
      </c>
      <c r="Y188" t="s">
        <v>73</v>
      </c>
      <c r="Z188" t="s">
        <v>78</v>
      </c>
      <c r="AA188" t="s">
        <v>576</v>
      </c>
      <c r="AB188" t="s">
        <v>385</v>
      </c>
      <c r="AC188" t="s">
        <v>48</v>
      </c>
    </row>
    <row r="189" spans="1:29" hidden="1" x14ac:dyDescent="0.3">
      <c r="A189" t="s">
        <v>1244</v>
      </c>
      <c r="B189" t="s">
        <v>1245</v>
      </c>
      <c r="C189" s="1" t="str">
        <f t="shared" si="11"/>
        <v>21:0801</v>
      </c>
      <c r="D189" s="1" t="str">
        <f t="shared" si="15"/>
        <v>21:0227</v>
      </c>
      <c r="E189" t="s">
        <v>1241</v>
      </c>
      <c r="F189" t="s">
        <v>1246</v>
      </c>
      <c r="H189">
        <v>45.350964099999999</v>
      </c>
      <c r="I189">
        <v>-67.087652800000001</v>
      </c>
      <c r="J189" s="1" t="str">
        <f t="shared" si="12"/>
        <v>NGR bulk stream sediment</v>
      </c>
      <c r="K189" s="1" t="str">
        <f t="shared" si="13"/>
        <v>&lt;177 micron (NGR)</v>
      </c>
      <c r="L189">
        <v>11</v>
      </c>
      <c r="M189" t="s">
        <v>164</v>
      </c>
      <c r="N189">
        <v>188</v>
      </c>
      <c r="O189" t="s">
        <v>241</v>
      </c>
      <c r="P189" t="s">
        <v>249</v>
      </c>
      <c r="Q189" t="s">
        <v>71</v>
      </c>
      <c r="R189" t="s">
        <v>55</v>
      </c>
      <c r="S189" t="s">
        <v>212</v>
      </c>
      <c r="T189" t="s">
        <v>91</v>
      </c>
      <c r="U189" t="s">
        <v>1232</v>
      </c>
      <c r="V189" t="s">
        <v>93</v>
      </c>
      <c r="W189" t="s">
        <v>76</v>
      </c>
      <c r="X189" t="s">
        <v>77</v>
      </c>
      <c r="Y189" t="s">
        <v>44</v>
      </c>
      <c r="Z189" t="s">
        <v>106</v>
      </c>
      <c r="AA189" t="s">
        <v>1174</v>
      </c>
      <c r="AB189" t="s">
        <v>187</v>
      </c>
      <c r="AC189" t="s">
        <v>48</v>
      </c>
    </row>
    <row r="190" spans="1:29" hidden="1" x14ac:dyDescent="0.3">
      <c r="A190" t="s">
        <v>1247</v>
      </c>
      <c r="B190" t="s">
        <v>1248</v>
      </c>
      <c r="C190" s="1" t="str">
        <f t="shared" si="11"/>
        <v>21:0801</v>
      </c>
      <c r="D190" s="1" t="str">
        <f t="shared" si="15"/>
        <v>21:0227</v>
      </c>
      <c r="E190" t="s">
        <v>1249</v>
      </c>
      <c r="F190" t="s">
        <v>1250</v>
      </c>
      <c r="H190">
        <v>45.3527627</v>
      </c>
      <c r="I190">
        <v>-67.062952199999998</v>
      </c>
      <c r="J190" s="1" t="str">
        <f t="shared" si="12"/>
        <v>NGR bulk stream sediment</v>
      </c>
      <c r="K190" s="1" t="str">
        <f t="shared" si="13"/>
        <v>&lt;177 micron (NGR)</v>
      </c>
      <c r="L190">
        <v>11</v>
      </c>
      <c r="M190" t="s">
        <v>126</v>
      </c>
      <c r="N190">
        <v>189</v>
      </c>
      <c r="O190" t="s">
        <v>221</v>
      </c>
      <c r="P190" t="s">
        <v>115</v>
      </c>
      <c r="Q190" t="s">
        <v>96</v>
      </c>
      <c r="R190" t="s">
        <v>35</v>
      </c>
      <c r="S190" t="s">
        <v>139</v>
      </c>
      <c r="T190" t="s">
        <v>39</v>
      </c>
      <c r="U190" t="s">
        <v>1251</v>
      </c>
      <c r="V190" t="s">
        <v>232</v>
      </c>
      <c r="W190" t="s">
        <v>506</v>
      </c>
      <c r="X190" t="s">
        <v>115</v>
      </c>
      <c r="Y190" t="s">
        <v>56</v>
      </c>
      <c r="Z190" t="s">
        <v>61</v>
      </c>
      <c r="AA190" t="s">
        <v>250</v>
      </c>
      <c r="AB190" t="s">
        <v>269</v>
      </c>
      <c r="AC190" t="s">
        <v>41</v>
      </c>
    </row>
    <row r="191" spans="1:29" hidden="1" x14ac:dyDescent="0.3">
      <c r="A191" t="s">
        <v>1252</v>
      </c>
      <c r="B191" t="s">
        <v>1253</v>
      </c>
      <c r="C191" s="1" t="str">
        <f t="shared" si="11"/>
        <v>21:0801</v>
      </c>
      <c r="D191" s="1" t="str">
        <f t="shared" si="15"/>
        <v>21:0227</v>
      </c>
      <c r="E191" t="s">
        <v>1254</v>
      </c>
      <c r="F191" t="s">
        <v>1255</v>
      </c>
      <c r="H191">
        <v>45.4455569</v>
      </c>
      <c r="I191">
        <v>-67.197259200000005</v>
      </c>
      <c r="J191" s="1" t="str">
        <f t="shared" si="12"/>
        <v>NGR bulk stream sediment</v>
      </c>
      <c r="K191" s="1" t="str">
        <f t="shared" si="13"/>
        <v>&lt;177 micron (NGR)</v>
      </c>
      <c r="L191">
        <v>11</v>
      </c>
      <c r="M191" t="s">
        <v>138</v>
      </c>
      <c r="N191">
        <v>190</v>
      </c>
      <c r="O191" t="s">
        <v>87</v>
      </c>
      <c r="P191" t="s">
        <v>249</v>
      </c>
      <c r="Q191" t="s">
        <v>167</v>
      </c>
      <c r="R191" t="s">
        <v>35</v>
      </c>
      <c r="S191" t="s">
        <v>287</v>
      </c>
      <c r="T191" t="s">
        <v>91</v>
      </c>
      <c r="U191" t="s">
        <v>1256</v>
      </c>
      <c r="V191" t="s">
        <v>43</v>
      </c>
      <c r="W191" t="s">
        <v>76</v>
      </c>
      <c r="X191" t="s">
        <v>95</v>
      </c>
      <c r="Y191" t="s">
        <v>44</v>
      </c>
      <c r="Z191" t="s">
        <v>87</v>
      </c>
      <c r="AA191" t="s">
        <v>379</v>
      </c>
      <c r="AB191" t="s">
        <v>236</v>
      </c>
      <c r="AC191" t="s">
        <v>48</v>
      </c>
    </row>
    <row r="192" spans="1:29" hidden="1" x14ac:dyDescent="0.3">
      <c r="A192" t="s">
        <v>1257</v>
      </c>
      <c r="B192" t="s">
        <v>1258</v>
      </c>
      <c r="C192" s="1" t="str">
        <f t="shared" si="11"/>
        <v>21:0801</v>
      </c>
      <c r="D192" s="1" t="str">
        <f t="shared" si="15"/>
        <v>21:0227</v>
      </c>
      <c r="E192" t="s">
        <v>1259</v>
      </c>
      <c r="F192" t="s">
        <v>1260</v>
      </c>
      <c r="H192">
        <v>45.445059000000001</v>
      </c>
      <c r="I192">
        <v>-67.210254300000003</v>
      </c>
      <c r="J192" s="1" t="str">
        <f t="shared" si="12"/>
        <v>NGR bulk stream sediment</v>
      </c>
      <c r="K192" s="1" t="str">
        <f t="shared" si="13"/>
        <v>&lt;177 micron (NGR)</v>
      </c>
      <c r="L192">
        <v>11</v>
      </c>
      <c r="M192" t="s">
        <v>148</v>
      </c>
      <c r="N192">
        <v>191</v>
      </c>
      <c r="O192" t="s">
        <v>87</v>
      </c>
      <c r="P192" t="s">
        <v>212</v>
      </c>
      <c r="Q192" t="s">
        <v>249</v>
      </c>
      <c r="R192" t="s">
        <v>115</v>
      </c>
      <c r="S192" t="s">
        <v>287</v>
      </c>
      <c r="T192" t="s">
        <v>91</v>
      </c>
      <c r="U192" t="s">
        <v>1261</v>
      </c>
      <c r="V192" t="s">
        <v>43</v>
      </c>
      <c r="W192" t="s">
        <v>42</v>
      </c>
      <c r="X192" t="s">
        <v>95</v>
      </c>
      <c r="Y192" t="s">
        <v>73</v>
      </c>
      <c r="Z192" t="s">
        <v>79</v>
      </c>
      <c r="AA192" t="s">
        <v>1262</v>
      </c>
      <c r="AB192" t="s">
        <v>121</v>
      </c>
      <c r="AC192" t="s">
        <v>43</v>
      </c>
    </row>
    <row r="193" spans="1:29" hidden="1" x14ac:dyDescent="0.3">
      <c r="A193" t="s">
        <v>1263</v>
      </c>
      <c r="B193" t="s">
        <v>1264</v>
      </c>
      <c r="C193" s="1" t="str">
        <f t="shared" si="11"/>
        <v>21:0801</v>
      </c>
      <c r="D193" s="1" t="str">
        <f t="shared" si="15"/>
        <v>21:0227</v>
      </c>
      <c r="E193" t="s">
        <v>1265</v>
      </c>
      <c r="F193" t="s">
        <v>1266</v>
      </c>
      <c r="H193">
        <v>45.447265000000002</v>
      </c>
      <c r="I193">
        <v>-67.213752499999998</v>
      </c>
      <c r="J193" s="1" t="str">
        <f t="shared" si="12"/>
        <v>NGR bulk stream sediment</v>
      </c>
      <c r="K193" s="1" t="str">
        <f t="shared" si="13"/>
        <v>&lt;177 micron (NGR)</v>
      </c>
      <c r="L193">
        <v>11</v>
      </c>
      <c r="M193" t="s">
        <v>172</v>
      </c>
      <c r="N193">
        <v>192</v>
      </c>
      <c r="O193" t="s">
        <v>477</v>
      </c>
      <c r="P193" t="s">
        <v>249</v>
      </c>
      <c r="Q193" t="s">
        <v>167</v>
      </c>
      <c r="R193" t="s">
        <v>89</v>
      </c>
      <c r="S193" t="s">
        <v>184</v>
      </c>
      <c r="T193" t="s">
        <v>91</v>
      </c>
      <c r="U193" t="s">
        <v>1267</v>
      </c>
      <c r="V193" t="s">
        <v>284</v>
      </c>
      <c r="W193" t="s">
        <v>94</v>
      </c>
      <c r="X193" t="s">
        <v>95</v>
      </c>
      <c r="Y193" t="s">
        <v>89</v>
      </c>
      <c r="Z193" t="s">
        <v>131</v>
      </c>
      <c r="AA193" t="s">
        <v>1262</v>
      </c>
      <c r="AB193" t="s">
        <v>108</v>
      </c>
      <c r="AC193" t="s">
        <v>48</v>
      </c>
    </row>
    <row r="194" spans="1:29" hidden="1" x14ac:dyDescent="0.3">
      <c r="A194" t="s">
        <v>1268</v>
      </c>
      <c r="B194" t="s">
        <v>1269</v>
      </c>
      <c r="C194" s="1" t="str">
        <f t="shared" ref="C194:C257" si="16">HYPERLINK("http://geochem.nrcan.gc.ca/cdogs/content/bdl/bdl210801_e.htm", "21:0801")</f>
        <v>21:0801</v>
      </c>
      <c r="D194" s="1" t="str">
        <f t="shared" si="15"/>
        <v>21:0227</v>
      </c>
      <c r="E194" t="s">
        <v>1270</v>
      </c>
      <c r="F194" t="s">
        <v>1271</v>
      </c>
      <c r="H194">
        <v>45.405163999999999</v>
      </c>
      <c r="I194">
        <v>-67.173153200000002</v>
      </c>
      <c r="J194" s="1" t="str">
        <f t="shared" ref="J194:J257" si="17">HYPERLINK("http://geochem.nrcan.gc.ca/cdogs/content/kwd/kwd020030_e.htm", "NGR bulk stream sediment")</f>
        <v>NGR bulk stream sediment</v>
      </c>
      <c r="K194" s="1" t="str">
        <f t="shared" ref="K194:K257" si="18">HYPERLINK("http://geochem.nrcan.gc.ca/cdogs/content/kwd/kwd080006_e.htm", "&lt;177 micron (NGR)")</f>
        <v>&lt;177 micron (NGR)</v>
      </c>
      <c r="L194">
        <v>11</v>
      </c>
      <c r="M194" t="s">
        <v>182</v>
      </c>
      <c r="N194">
        <v>193</v>
      </c>
      <c r="O194" t="s">
        <v>944</v>
      </c>
      <c r="P194" t="s">
        <v>167</v>
      </c>
      <c r="Q194" t="s">
        <v>212</v>
      </c>
      <c r="R194" t="s">
        <v>70</v>
      </c>
      <c r="S194" t="s">
        <v>234</v>
      </c>
      <c r="T194" t="s">
        <v>91</v>
      </c>
      <c r="U194" t="s">
        <v>1272</v>
      </c>
      <c r="V194" t="s">
        <v>205</v>
      </c>
      <c r="W194" t="s">
        <v>42</v>
      </c>
      <c r="X194" t="s">
        <v>43</v>
      </c>
      <c r="Y194" t="s">
        <v>70</v>
      </c>
      <c r="Z194" t="s">
        <v>79</v>
      </c>
      <c r="AA194" t="s">
        <v>80</v>
      </c>
      <c r="AB194" t="s">
        <v>121</v>
      </c>
      <c r="AC194" t="s">
        <v>41</v>
      </c>
    </row>
    <row r="195" spans="1:29" hidden="1" x14ac:dyDescent="0.3">
      <c r="A195" t="s">
        <v>1273</v>
      </c>
      <c r="B195" t="s">
        <v>1274</v>
      </c>
      <c r="C195" s="1" t="str">
        <f t="shared" si="16"/>
        <v>21:0801</v>
      </c>
      <c r="D195" s="1" t="str">
        <f t="shared" si="15"/>
        <v>21:0227</v>
      </c>
      <c r="E195" t="s">
        <v>1275</v>
      </c>
      <c r="F195" t="s">
        <v>1276</v>
      </c>
      <c r="H195">
        <v>45.393763399999997</v>
      </c>
      <c r="I195">
        <v>-67.158253099999996</v>
      </c>
      <c r="J195" s="1" t="str">
        <f t="shared" si="17"/>
        <v>NGR bulk stream sediment</v>
      </c>
      <c r="K195" s="1" t="str">
        <f t="shared" si="18"/>
        <v>&lt;177 micron (NGR)</v>
      </c>
      <c r="L195">
        <v>11</v>
      </c>
      <c r="M195" t="s">
        <v>192</v>
      </c>
      <c r="N195">
        <v>194</v>
      </c>
      <c r="O195" t="s">
        <v>818</v>
      </c>
      <c r="P195" t="s">
        <v>249</v>
      </c>
      <c r="Q195" t="s">
        <v>287</v>
      </c>
      <c r="R195" t="s">
        <v>90</v>
      </c>
      <c r="S195" t="s">
        <v>38</v>
      </c>
      <c r="T195" t="s">
        <v>91</v>
      </c>
      <c r="U195" t="s">
        <v>838</v>
      </c>
      <c r="V195" t="s">
        <v>372</v>
      </c>
      <c r="W195" t="s">
        <v>76</v>
      </c>
      <c r="X195" t="s">
        <v>95</v>
      </c>
      <c r="Y195" t="s">
        <v>55</v>
      </c>
      <c r="Z195" t="s">
        <v>106</v>
      </c>
      <c r="AA195" t="s">
        <v>1277</v>
      </c>
      <c r="AB195" t="s">
        <v>1002</v>
      </c>
      <c r="AC195" t="s">
        <v>48</v>
      </c>
    </row>
    <row r="196" spans="1:29" hidden="1" x14ac:dyDescent="0.3">
      <c r="A196" t="s">
        <v>1278</v>
      </c>
      <c r="B196" t="s">
        <v>1279</v>
      </c>
      <c r="C196" s="1" t="str">
        <f t="shared" si="16"/>
        <v>21:0801</v>
      </c>
      <c r="D196" s="1" t="str">
        <f t="shared" si="15"/>
        <v>21:0227</v>
      </c>
      <c r="E196" t="s">
        <v>1280</v>
      </c>
      <c r="F196" t="s">
        <v>1281</v>
      </c>
      <c r="H196">
        <v>45.394558099999998</v>
      </c>
      <c r="I196">
        <v>-67.166250700000006</v>
      </c>
      <c r="J196" s="1" t="str">
        <f t="shared" si="17"/>
        <v>NGR bulk stream sediment</v>
      </c>
      <c r="K196" s="1" t="str">
        <f t="shared" si="18"/>
        <v>&lt;177 micron (NGR)</v>
      </c>
      <c r="L196">
        <v>11</v>
      </c>
      <c r="M196" t="s">
        <v>202</v>
      </c>
      <c r="N196">
        <v>195</v>
      </c>
      <c r="O196" t="s">
        <v>106</v>
      </c>
      <c r="P196" t="s">
        <v>71</v>
      </c>
      <c r="Q196" t="s">
        <v>287</v>
      </c>
      <c r="R196" t="s">
        <v>90</v>
      </c>
      <c r="S196" t="s">
        <v>38</v>
      </c>
      <c r="T196" t="s">
        <v>91</v>
      </c>
      <c r="U196" t="s">
        <v>117</v>
      </c>
      <c r="V196" t="s">
        <v>372</v>
      </c>
      <c r="W196" t="s">
        <v>76</v>
      </c>
      <c r="X196" t="s">
        <v>95</v>
      </c>
      <c r="Y196" t="s">
        <v>37</v>
      </c>
      <c r="Z196" t="s">
        <v>106</v>
      </c>
      <c r="AA196" t="s">
        <v>1282</v>
      </c>
      <c r="AB196" t="s">
        <v>98</v>
      </c>
      <c r="AC196" t="s">
        <v>48</v>
      </c>
    </row>
    <row r="197" spans="1:29" hidden="1" x14ac:dyDescent="0.3">
      <c r="A197" t="s">
        <v>1283</v>
      </c>
      <c r="B197" t="s">
        <v>1284</v>
      </c>
      <c r="C197" s="1" t="str">
        <f t="shared" si="16"/>
        <v>21:0801</v>
      </c>
      <c r="D197" s="1" t="str">
        <f t="shared" si="15"/>
        <v>21:0227</v>
      </c>
      <c r="E197" t="s">
        <v>1285</v>
      </c>
      <c r="F197" t="s">
        <v>1286</v>
      </c>
      <c r="H197">
        <v>45.387959000000002</v>
      </c>
      <c r="I197">
        <v>-67.152756800000006</v>
      </c>
      <c r="J197" s="1" t="str">
        <f t="shared" si="17"/>
        <v>NGR bulk stream sediment</v>
      </c>
      <c r="K197" s="1" t="str">
        <f t="shared" si="18"/>
        <v>&lt;177 micron (NGR)</v>
      </c>
      <c r="L197">
        <v>11</v>
      </c>
      <c r="M197" t="s">
        <v>211</v>
      </c>
      <c r="N197">
        <v>196</v>
      </c>
      <c r="O197" t="s">
        <v>569</v>
      </c>
      <c r="P197" t="s">
        <v>73</v>
      </c>
      <c r="Q197" t="s">
        <v>44</v>
      </c>
      <c r="R197" t="s">
        <v>57</v>
      </c>
      <c r="S197" t="s">
        <v>89</v>
      </c>
      <c r="T197" t="s">
        <v>91</v>
      </c>
      <c r="U197" t="s">
        <v>629</v>
      </c>
      <c r="V197" t="s">
        <v>498</v>
      </c>
      <c r="W197" t="s">
        <v>76</v>
      </c>
      <c r="X197" t="s">
        <v>43</v>
      </c>
      <c r="Y197" t="s">
        <v>175</v>
      </c>
      <c r="Z197" t="s">
        <v>131</v>
      </c>
      <c r="AA197" t="s">
        <v>1287</v>
      </c>
      <c r="AB197" t="s">
        <v>63</v>
      </c>
      <c r="AC197" t="s">
        <v>48</v>
      </c>
    </row>
    <row r="198" spans="1:29" hidden="1" x14ac:dyDescent="0.3">
      <c r="A198" t="s">
        <v>1288</v>
      </c>
      <c r="B198" t="s">
        <v>1289</v>
      </c>
      <c r="C198" s="1" t="str">
        <f t="shared" si="16"/>
        <v>21:0801</v>
      </c>
      <c r="D198" s="1" t="str">
        <f t="shared" si="15"/>
        <v>21:0227</v>
      </c>
      <c r="E198" t="s">
        <v>1290</v>
      </c>
      <c r="F198" t="s">
        <v>1291</v>
      </c>
      <c r="H198">
        <v>45.383858799999999</v>
      </c>
      <c r="I198">
        <v>-67.151357500000003</v>
      </c>
      <c r="J198" s="1" t="str">
        <f t="shared" si="17"/>
        <v>NGR bulk stream sediment</v>
      </c>
      <c r="K198" s="1" t="str">
        <f t="shared" si="18"/>
        <v>&lt;177 micron (NGR)</v>
      </c>
      <c r="L198">
        <v>11</v>
      </c>
      <c r="M198" t="s">
        <v>219</v>
      </c>
      <c r="N198">
        <v>197</v>
      </c>
      <c r="O198" t="s">
        <v>139</v>
      </c>
      <c r="P198" t="s">
        <v>212</v>
      </c>
      <c r="Q198" t="s">
        <v>55</v>
      </c>
      <c r="R198" t="s">
        <v>55</v>
      </c>
      <c r="S198" t="s">
        <v>44</v>
      </c>
      <c r="T198" t="s">
        <v>91</v>
      </c>
      <c r="U198" t="s">
        <v>1292</v>
      </c>
      <c r="V198" t="s">
        <v>899</v>
      </c>
      <c r="W198" t="s">
        <v>39</v>
      </c>
      <c r="X198" t="s">
        <v>77</v>
      </c>
      <c r="Y198" t="s">
        <v>57</v>
      </c>
      <c r="Z198" t="s">
        <v>87</v>
      </c>
      <c r="AA198" t="s">
        <v>813</v>
      </c>
      <c r="AB198" t="s">
        <v>98</v>
      </c>
      <c r="AC198" t="s">
        <v>48</v>
      </c>
    </row>
    <row r="199" spans="1:29" hidden="1" x14ac:dyDescent="0.3">
      <c r="A199" t="s">
        <v>1293</v>
      </c>
      <c r="B199" t="s">
        <v>1294</v>
      </c>
      <c r="C199" s="1" t="str">
        <f t="shared" si="16"/>
        <v>21:0801</v>
      </c>
      <c r="D199" s="1" t="str">
        <f t="shared" si="15"/>
        <v>21:0227</v>
      </c>
      <c r="E199" t="s">
        <v>1295</v>
      </c>
      <c r="F199" t="s">
        <v>1296</v>
      </c>
      <c r="H199">
        <v>45.334068000000002</v>
      </c>
      <c r="I199">
        <v>-67.123445599999997</v>
      </c>
      <c r="J199" s="1" t="str">
        <f t="shared" si="17"/>
        <v>NGR bulk stream sediment</v>
      </c>
      <c r="K199" s="1" t="str">
        <f t="shared" si="18"/>
        <v>&lt;177 micron (NGR)</v>
      </c>
      <c r="L199">
        <v>11</v>
      </c>
      <c r="M199" t="s">
        <v>229</v>
      </c>
      <c r="N199">
        <v>198</v>
      </c>
      <c r="O199" t="s">
        <v>248</v>
      </c>
      <c r="P199" t="s">
        <v>249</v>
      </c>
      <c r="Q199" t="s">
        <v>88</v>
      </c>
      <c r="R199" t="s">
        <v>90</v>
      </c>
      <c r="S199" t="s">
        <v>167</v>
      </c>
      <c r="T199" t="s">
        <v>39</v>
      </c>
      <c r="U199" t="s">
        <v>1297</v>
      </c>
      <c r="V199" t="s">
        <v>93</v>
      </c>
      <c r="W199" t="s">
        <v>39</v>
      </c>
      <c r="X199" t="s">
        <v>77</v>
      </c>
      <c r="Y199" t="s">
        <v>57</v>
      </c>
      <c r="Z199" t="s">
        <v>78</v>
      </c>
      <c r="AA199" t="s">
        <v>479</v>
      </c>
      <c r="AB199" t="s">
        <v>187</v>
      </c>
      <c r="AC199" t="s">
        <v>48</v>
      </c>
    </row>
    <row r="200" spans="1:29" hidden="1" x14ac:dyDescent="0.3">
      <c r="A200" t="s">
        <v>1298</v>
      </c>
      <c r="B200" t="s">
        <v>1299</v>
      </c>
      <c r="C200" s="1" t="str">
        <f t="shared" si="16"/>
        <v>21:0801</v>
      </c>
      <c r="D200" s="1" t="str">
        <f t="shared" si="15"/>
        <v>21:0227</v>
      </c>
      <c r="E200" t="s">
        <v>1300</v>
      </c>
      <c r="F200" t="s">
        <v>1301</v>
      </c>
      <c r="H200">
        <v>45.304167100000001</v>
      </c>
      <c r="I200">
        <v>-67.122951299999997</v>
      </c>
      <c r="J200" s="1" t="str">
        <f t="shared" si="17"/>
        <v>NGR bulk stream sediment</v>
      </c>
      <c r="K200" s="1" t="str">
        <f t="shared" si="18"/>
        <v>&lt;177 micron (NGR)</v>
      </c>
      <c r="L200">
        <v>12</v>
      </c>
      <c r="M200" t="s">
        <v>156</v>
      </c>
      <c r="N200">
        <v>199</v>
      </c>
      <c r="O200" t="s">
        <v>529</v>
      </c>
      <c r="P200" t="s">
        <v>71</v>
      </c>
      <c r="Q200" t="s">
        <v>88</v>
      </c>
      <c r="R200" t="s">
        <v>56</v>
      </c>
      <c r="S200" t="s">
        <v>115</v>
      </c>
      <c r="T200" t="s">
        <v>76</v>
      </c>
      <c r="U200" t="s">
        <v>1302</v>
      </c>
      <c r="V200" t="s">
        <v>59</v>
      </c>
      <c r="W200" t="s">
        <v>42</v>
      </c>
      <c r="X200" t="s">
        <v>77</v>
      </c>
      <c r="Y200" t="s">
        <v>36</v>
      </c>
      <c r="Z200" t="s">
        <v>106</v>
      </c>
      <c r="AA200" t="s">
        <v>929</v>
      </c>
      <c r="AB200" t="s">
        <v>81</v>
      </c>
      <c r="AC200" t="s">
        <v>48</v>
      </c>
    </row>
    <row r="201" spans="1:29" hidden="1" x14ac:dyDescent="0.3">
      <c r="A201" t="s">
        <v>1303</v>
      </c>
      <c r="B201" t="s">
        <v>1304</v>
      </c>
      <c r="C201" s="1" t="str">
        <f t="shared" si="16"/>
        <v>21:0801</v>
      </c>
      <c r="D201" s="1" t="str">
        <f t="shared" si="15"/>
        <v>21:0227</v>
      </c>
      <c r="E201" t="s">
        <v>1300</v>
      </c>
      <c r="F201" t="s">
        <v>1305</v>
      </c>
      <c r="H201">
        <v>45.304167100000001</v>
      </c>
      <c r="I201">
        <v>-67.122951299999997</v>
      </c>
      <c r="J201" s="1" t="str">
        <f t="shared" si="17"/>
        <v>NGR bulk stream sediment</v>
      </c>
      <c r="K201" s="1" t="str">
        <f t="shared" si="18"/>
        <v>&lt;177 micron (NGR)</v>
      </c>
      <c r="L201">
        <v>12</v>
      </c>
      <c r="M201" t="s">
        <v>164</v>
      </c>
      <c r="N201">
        <v>200</v>
      </c>
      <c r="O201" t="s">
        <v>589</v>
      </c>
      <c r="P201" t="s">
        <v>71</v>
      </c>
      <c r="Q201" t="s">
        <v>55</v>
      </c>
      <c r="R201" t="s">
        <v>56</v>
      </c>
      <c r="S201" t="s">
        <v>115</v>
      </c>
      <c r="T201" t="s">
        <v>76</v>
      </c>
      <c r="U201" t="s">
        <v>1306</v>
      </c>
      <c r="V201" t="s">
        <v>513</v>
      </c>
      <c r="W201" t="s">
        <v>76</v>
      </c>
      <c r="X201" t="s">
        <v>77</v>
      </c>
      <c r="Y201" t="s">
        <v>275</v>
      </c>
      <c r="Z201" t="s">
        <v>106</v>
      </c>
      <c r="AA201" t="s">
        <v>1307</v>
      </c>
      <c r="AB201" t="s">
        <v>121</v>
      </c>
      <c r="AC201" t="s">
        <v>43</v>
      </c>
    </row>
    <row r="202" spans="1:29" hidden="1" x14ac:dyDescent="0.3">
      <c r="A202" t="s">
        <v>1308</v>
      </c>
      <c r="B202" t="s">
        <v>1309</v>
      </c>
      <c r="C202" s="1" t="str">
        <f t="shared" si="16"/>
        <v>21:0801</v>
      </c>
      <c r="D202" s="1" t="str">
        <f t="shared" ref="D202:D233" si="19">HYPERLINK("http://geochem.nrcan.gc.ca/cdogs/content/svy/svy210227_e.htm", "21:0227")</f>
        <v>21:0227</v>
      </c>
      <c r="E202" t="s">
        <v>1310</v>
      </c>
      <c r="F202" t="s">
        <v>1311</v>
      </c>
      <c r="H202">
        <v>45.322861500000002</v>
      </c>
      <c r="I202">
        <v>-67.123445099999998</v>
      </c>
      <c r="J202" s="1" t="str">
        <f t="shared" si="17"/>
        <v>NGR bulk stream sediment</v>
      </c>
      <c r="K202" s="1" t="str">
        <f t="shared" si="18"/>
        <v>&lt;177 micron (NGR)</v>
      </c>
      <c r="L202">
        <v>12</v>
      </c>
      <c r="M202" t="s">
        <v>33</v>
      </c>
      <c r="N202">
        <v>201</v>
      </c>
      <c r="O202" t="s">
        <v>332</v>
      </c>
      <c r="P202" t="s">
        <v>35</v>
      </c>
      <c r="Q202" t="s">
        <v>73</v>
      </c>
      <c r="R202" t="s">
        <v>44</v>
      </c>
      <c r="S202" t="s">
        <v>275</v>
      </c>
      <c r="T202" t="s">
        <v>76</v>
      </c>
      <c r="U202" t="s">
        <v>1312</v>
      </c>
      <c r="V202" t="s">
        <v>1313</v>
      </c>
      <c r="W202" t="s">
        <v>76</v>
      </c>
      <c r="X202" t="s">
        <v>196</v>
      </c>
      <c r="Y202" t="s">
        <v>78</v>
      </c>
      <c r="Z202" t="s">
        <v>106</v>
      </c>
      <c r="AA202" t="s">
        <v>689</v>
      </c>
      <c r="AB202" t="s">
        <v>236</v>
      </c>
      <c r="AC202" t="s">
        <v>48</v>
      </c>
    </row>
    <row r="203" spans="1:29" hidden="1" x14ac:dyDescent="0.3">
      <c r="A203" t="s">
        <v>1314</v>
      </c>
      <c r="B203" t="s">
        <v>1315</v>
      </c>
      <c r="C203" s="1" t="str">
        <f t="shared" si="16"/>
        <v>21:0801</v>
      </c>
      <c r="D203" s="1" t="str">
        <f t="shared" si="19"/>
        <v>21:0227</v>
      </c>
      <c r="E203" t="s">
        <v>1316</v>
      </c>
      <c r="F203" t="s">
        <v>1317</v>
      </c>
      <c r="H203">
        <v>45.457763300000003</v>
      </c>
      <c r="I203">
        <v>-67.050854099999995</v>
      </c>
      <c r="J203" s="1" t="str">
        <f t="shared" si="17"/>
        <v>NGR bulk stream sediment</v>
      </c>
      <c r="K203" s="1" t="str">
        <f t="shared" si="18"/>
        <v>&lt;177 micron (NGR)</v>
      </c>
      <c r="L203">
        <v>12</v>
      </c>
      <c r="M203" t="s">
        <v>53</v>
      </c>
      <c r="N203">
        <v>202</v>
      </c>
      <c r="O203" t="s">
        <v>1318</v>
      </c>
      <c r="P203" t="s">
        <v>167</v>
      </c>
      <c r="Q203" t="s">
        <v>88</v>
      </c>
      <c r="R203" t="s">
        <v>115</v>
      </c>
      <c r="S203" t="s">
        <v>234</v>
      </c>
      <c r="T203" t="s">
        <v>76</v>
      </c>
      <c r="U203" t="s">
        <v>1319</v>
      </c>
      <c r="V203" t="s">
        <v>372</v>
      </c>
      <c r="W203" t="s">
        <v>233</v>
      </c>
      <c r="X203" t="s">
        <v>43</v>
      </c>
      <c r="Y203" t="s">
        <v>56</v>
      </c>
      <c r="Z203" t="s">
        <v>235</v>
      </c>
      <c r="AA203" t="s">
        <v>1320</v>
      </c>
      <c r="AB203" t="s">
        <v>991</v>
      </c>
      <c r="AC203" t="s">
        <v>48</v>
      </c>
    </row>
    <row r="204" spans="1:29" hidden="1" x14ac:dyDescent="0.3">
      <c r="A204" t="s">
        <v>1321</v>
      </c>
      <c r="B204" t="s">
        <v>1322</v>
      </c>
      <c r="C204" s="1" t="str">
        <f t="shared" si="16"/>
        <v>21:0801</v>
      </c>
      <c r="D204" s="1" t="str">
        <f t="shared" si="19"/>
        <v>21:0227</v>
      </c>
      <c r="E204" t="s">
        <v>1323</v>
      </c>
      <c r="F204" t="s">
        <v>1324</v>
      </c>
      <c r="H204">
        <v>45.446667599999998</v>
      </c>
      <c r="I204">
        <v>-67.044151499999998</v>
      </c>
      <c r="J204" s="1" t="str">
        <f t="shared" si="17"/>
        <v>NGR bulk stream sediment</v>
      </c>
      <c r="K204" s="1" t="str">
        <f t="shared" si="18"/>
        <v>&lt;177 micron (NGR)</v>
      </c>
      <c r="L204">
        <v>12</v>
      </c>
      <c r="M204" t="s">
        <v>68</v>
      </c>
      <c r="N204">
        <v>203</v>
      </c>
      <c r="O204" t="s">
        <v>589</v>
      </c>
      <c r="P204" t="s">
        <v>212</v>
      </c>
      <c r="Q204" t="s">
        <v>35</v>
      </c>
      <c r="R204" t="s">
        <v>89</v>
      </c>
      <c r="S204" t="s">
        <v>234</v>
      </c>
      <c r="T204" t="s">
        <v>91</v>
      </c>
      <c r="U204" t="s">
        <v>416</v>
      </c>
      <c r="V204" t="s">
        <v>355</v>
      </c>
      <c r="W204" t="s">
        <v>429</v>
      </c>
      <c r="X204" t="s">
        <v>43</v>
      </c>
      <c r="Y204" t="s">
        <v>44</v>
      </c>
      <c r="Z204" t="s">
        <v>569</v>
      </c>
      <c r="AA204" t="s">
        <v>159</v>
      </c>
      <c r="AB204" t="s">
        <v>970</v>
      </c>
      <c r="AC204" t="s">
        <v>41</v>
      </c>
    </row>
    <row r="205" spans="1:29" hidden="1" x14ac:dyDescent="0.3">
      <c r="A205" t="s">
        <v>1325</v>
      </c>
      <c r="B205" t="s">
        <v>1326</v>
      </c>
      <c r="C205" s="1" t="str">
        <f t="shared" si="16"/>
        <v>21:0801</v>
      </c>
      <c r="D205" s="1" t="str">
        <f t="shared" si="19"/>
        <v>21:0227</v>
      </c>
      <c r="E205" t="s">
        <v>1327</v>
      </c>
      <c r="F205" t="s">
        <v>1328</v>
      </c>
      <c r="H205">
        <v>45.443965599999999</v>
      </c>
      <c r="I205">
        <v>-67.044053000000005</v>
      </c>
      <c r="J205" s="1" t="str">
        <f t="shared" si="17"/>
        <v>NGR bulk stream sediment</v>
      </c>
      <c r="K205" s="1" t="str">
        <f t="shared" si="18"/>
        <v>&lt;177 micron (NGR)</v>
      </c>
      <c r="L205">
        <v>12</v>
      </c>
      <c r="M205" t="s">
        <v>86</v>
      </c>
      <c r="N205">
        <v>204</v>
      </c>
      <c r="O205" t="s">
        <v>397</v>
      </c>
      <c r="P205" t="s">
        <v>90</v>
      </c>
      <c r="Q205" t="s">
        <v>37</v>
      </c>
      <c r="R205" t="s">
        <v>71</v>
      </c>
      <c r="S205" t="s">
        <v>167</v>
      </c>
      <c r="T205" t="s">
        <v>91</v>
      </c>
      <c r="U205" t="s">
        <v>1329</v>
      </c>
      <c r="V205" t="s">
        <v>498</v>
      </c>
      <c r="W205" t="s">
        <v>91</v>
      </c>
      <c r="X205" t="s">
        <v>196</v>
      </c>
      <c r="Y205" t="s">
        <v>364</v>
      </c>
      <c r="Z205" t="s">
        <v>61</v>
      </c>
      <c r="AA205" t="s">
        <v>1330</v>
      </c>
      <c r="AB205" t="s">
        <v>584</v>
      </c>
      <c r="AC205" t="s">
        <v>48</v>
      </c>
    </row>
    <row r="206" spans="1:29" hidden="1" x14ac:dyDescent="0.3">
      <c r="A206" t="s">
        <v>1331</v>
      </c>
      <c r="B206" t="s">
        <v>1332</v>
      </c>
      <c r="C206" s="1" t="str">
        <f t="shared" si="16"/>
        <v>21:0801</v>
      </c>
      <c r="D206" s="1" t="str">
        <f t="shared" si="19"/>
        <v>21:0227</v>
      </c>
      <c r="E206" t="s">
        <v>1333</v>
      </c>
      <c r="F206" t="s">
        <v>1334</v>
      </c>
      <c r="H206">
        <v>45.433863000000002</v>
      </c>
      <c r="I206">
        <v>-67.039645800000002</v>
      </c>
      <c r="J206" s="1" t="str">
        <f t="shared" si="17"/>
        <v>NGR bulk stream sediment</v>
      </c>
      <c r="K206" s="1" t="str">
        <f t="shared" si="18"/>
        <v>&lt;177 micron (NGR)</v>
      </c>
      <c r="L206">
        <v>12</v>
      </c>
      <c r="M206" t="s">
        <v>103</v>
      </c>
      <c r="N206">
        <v>205</v>
      </c>
      <c r="O206" t="s">
        <v>55</v>
      </c>
      <c r="P206" t="s">
        <v>234</v>
      </c>
      <c r="Q206" t="s">
        <v>212</v>
      </c>
      <c r="R206" t="s">
        <v>43</v>
      </c>
      <c r="S206" t="s">
        <v>95</v>
      </c>
      <c r="T206" t="s">
        <v>91</v>
      </c>
      <c r="U206" t="s">
        <v>436</v>
      </c>
      <c r="V206" t="s">
        <v>39</v>
      </c>
      <c r="W206" t="s">
        <v>39</v>
      </c>
      <c r="X206" t="s">
        <v>95</v>
      </c>
      <c r="Y206" t="s">
        <v>234</v>
      </c>
      <c r="Z206" t="s">
        <v>183</v>
      </c>
      <c r="AA206" t="s">
        <v>90</v>
      </c>
      <c r="AB206" t="s">
        <v>81</v>
      </c>
      <c r="AC206" t="s">
        <v>48</v>
      </c>
    </row>
    <row r="207" spans="1:29" hidden="1" x14ac:dyDescent="0.3">
      <c r="A207" t="s">
        <v>1335</v>
      </c>
      <c r="B207" t="s">
        <v>1336</v>
      </c>
      <c r="C207" s="1" t="str">
        <f t="shared" si="16"/>
        <v>21:0801</v>
      </c>
      <c r="D207" s="1" t="str">
        <f t="shared" si="19"/>
        <v>21:0227</v>
      </c>
      <c r="E207" t="s">
        <v>1337</v>
      </c>
      <c r="F207" t="s">
        <v>1338</v>
      </c>
      <c r="H207">
        <v>45.380766700000002</v>
      </c>
      <c r="I207">
        <v>-67.006943000000007</v>
      </c>
      <c r="J207" s="1" t="str">
        <f t="shared" si="17"/>
        <v>NGR bulk stream sediment</v>
      </c>
      <c r="K207" s="1" t="str">
        <f t="shared" si="18"/>
        <v>&lt;177 micron (NGR)</v>
      </c>
      <c r="L207">
        <v>12</v>
      </c>
      <c r="M207" t="s">
        <v>113</v>
      </c>
      <c r="N207">
        <v>206</v>
      </c>
      <c r="O207" t="s">
        <v>165</v>
      </c>
      <c r="P207" t="s">
        <v>234</v>
      </c>
      <c r="Q207" t="s">
        <v>70</v>
      </c>
      <c r="R207" t="s">
        <v>212</v>
      </c>
      <c r="S207" t="s">
        <v>196</v>
      </c>
      <c r="T207" t="s">
        <v>91</v>
      </c>
      <c r="U207" t="s">
        <v>1339</v>
      </c>
      <c r="V207" t="s">
        <v>506</v>
      </c>
      <c r="W207" t="s">
        <v>429</v>
      </c>
      <c r="X207" t="s">
        <v>43</v>
      </c>
      <c r="Y207" t="s">
        <v>89</v>
      </c>
      <c r="Z207" t="s">
        <v>106</v>
      </c>
      <c r="AA207" t="s">
        <v>778</v>
      </c>
      <c r="AB207" t="s">
        <v>121</v>
      </c>
      <c r="AC207" t="s">
        <v>41</v>
      </c>
    </row>
    <row r="208" spans="1:29" hidden="1" x14ac:dyDescent="0.3">
      <c r="A208" t="s">
        <v>1340</v>
      </c>
      <c r="B208" t="s">
        <v>1341</v>
      </c>
      <c r="C208" s="1" t="str">
        <f t="shared" si="16"/>
        <v>21:0801</v>
      </c>
      <c r="D208" s="1" t="str">
        <f t="shared" si="19"/>
        <v>21:0227</v>
      </c>
      <c r="E208" t="s">
        <v>1342</v>
      </c>
      <c r="F208" t="s">
        <v>1343</v>
      </c>
      <c r="H208">
        <v>45.389963100000003</v>
      </c>
      <c r="I208">
        <v>-67.020250899999994</v>
      </c>
      <c r="J208" s="1" t="str">
        <f t="shared" si="17"/>
        <v>NGR bulk stream sediment</v>
      </c>
      <c r="K208" s="1" t="str">
        <f t="shared" si="18"/>
        <v>&lt;177 micron (NGR)</v>
      </c>
      <c r="L208">
        <v>12</v>
      </c>
      <c r="M208" t="s">
        <v>126</v>
      </c>
      <c r="N208">
        <v>207</v>
      </c>
      <c r="O208" t="s">
        <v>676</v>
      </c>
      <c r="P208" t="s">
        <v>71</v>
      </c>
      <c r="Q208" t="s">
        <v>275</v>
      </c>
      <c r="R208" t="s">
        <v>37</v>
      </c>
      <c r="S208" t="s">
        <v>167</v>
      </c>
      <c r="T208" t="s">
        <v>91</v>
      </c>
      <c r="U208" t="s">
        <v>1344</v>
      </c>
      <c r="V208" t="s">
        <v>43</v>
      </c>
      <c r="W208" t="s">
        <v>42</v>
      </c>
      <c r="X208" t="s">
        <v>38</v>
      </c>
      <c r="Y208" t="s">
        <v>175</v>
      </c>
      <c r="Z208" t="s">
        <v>78</v>
      </c>
      <c r="AA208" t="s">
        <v>1345</v>
      </c>
      <c r="AB208" t="s">
        <v>133</v>
      </c>
      <c r="AC208" t="s">
        <v>41</v>
      </c>
    </row>
    <row r="209" spans="1:29" hidden="1" x14ac:dyDescent="0.3">
      <c r="A209" t="s">
        <v>1346</v>
      </c>
      <c r="B209" t="s">
        <v>1347</v>
      </c>
      <c r="C209" s="1" t="str">
        <f t="shared" si="16"/>
        <v>21:0801</v>
      </c>
      <c r="D209" s="1" t="str">
        <f t="shared" si="19"/>
        <v>21:0227</v>
      </c>
      <c r="E209" t="s">
        <v>1348</v>
      </c>
      <c r="F209" t="s">
        <v>1349</v>
      </c>
      <c r="H209">
        <v>45.405060900000002</v>
      </c>
      <c r="I209">
        <v>-67.057152299999998</v>
      </c>
      <c r="J209" s="1" t="str">
        <f t="shared" si="17"/>
        <v>NGR bulk stream sediment</v>
      </c>
      <c r="K209" s="1" t="str">
        <f t="shared" si="18"/>
        <v>&lt;177 micron (NGR)</v>
      </c>
      <c r="L209">
        <v>12</v>
      </c>
      <c r="M209" t="s">
        <v>138</v>
      </c>
      <c r="N209">
        <v>208</v>
      </c>
      <c r="O209" t="s">
        <v>173</v>
      </c>
      <c r="P209" t="s">
        <v>55</v>
      </c>
      <c r="Q209" t="s">
        <v>287</v>
      </c>
      <c r="R209" t="s">
        <v>73</v>
      </c>
      <c r="S209" t="s">
        <v>38</v>
      </c>
      <c r="T209" t="s">
        <v>39</v>
      </c>
      <c r="U209" t="s">
        <v>1350</v>
      </c>
      <c r="V209" t="s">
        <v>266</v>
      </c>
      <c r="W209" t="s">
        <v>91</v>
      </c>
      <c r="X209" t="s">
        <v>43</v>
      </c>
      <c r="Y209" t="s">
        <v>56</v>
      </c>
      <c r="Z209" t="s">
        <v>70</v>
      </c>
      <c r="AA209" t="s">
        <v>1351</v>
      </c>
      <c r="AB209" t="s">
        <v>471</v>
      </c>
      <c r="AC209" t="s">
        <v>48</v>
      </c>
    </row>
    <row r="210" spans="1:29" hidden="1" x14ac:dyDescent="0.3">
      <c r="A210" t="s">
        <v>1352</v>
      </c>
      <c r="B210" t="s">
        <v>1353</v>
      </c>
      <c r="C210" s="1" t="str">
        <f t="shared" si="16"/>
        <v>21:0801</v>
      </c>
      <c r="D210" s="1" t="str">
        <f t="shared" si="19"/>
        <v>21:0227</v>
      </c>
      <c r="E210" t="s">
        <v>1354</v>
      </c>
      <c r="F210" t="s">
        <v>1355</v>
      </c>
      <c r="H210">
        <v>45.388367100000004</v>
      </c>
      <c r="I210">
        <v>-67.125852699999996</v>
      </c>
      <c r="J210" s="1" t="str">
        <f t="shared" si="17"/>
        <v>NGR bulk stream sediment</v>
      </c>
      <c r="K210" s="1" t="str">
        <f t="shared" si="18"/>
        <v>&lt;177 micron (NGR)</v>
      </c>
      <c r="L210">
        <v>12</v>
      </c>
      <c r="M210" t="s">
        <v>148</v>
      </c>
      <c r="N210">
        <v>209</v>
      </c>
      <c r="O210" t="s">
        <v>105</v>
      </c>
      <c r="P210" t="s">
        <v>249</v>
      </c>
      <c r="Q210" t="s">
        <v>212</v>
      </c>
      <c r="R210" t="s">
        <v>38</v>
      </c>
      <c r="S210" t="s">
        <v>77</v>
      </c>
      <c r="T210" t="s">
        <v>91</v>
      </c>
      <c r="U210" t="s">
        <v>1356</v>
      </c>
      <c r="V210" t="s">
        <v>186</v>
      </c>
      <c r="W210" t="s">
        <v>42</v>
      </c>
      <c r="X210" t="s">
        <v>43</v>
      </c>
      <c r="Y210" t="s">
        <v>212</v>
      </c>
      <c r="Z210" t="s">
        <v>78</v>
      </c>
      <c r="AA210" t="s">
        <v>800</v>
      </c>
      <c r="AB210" t="s">
        <v>385</v>
      </c>
      <c r="AC210" t="s">
        <v>48</v>
      </c>
    </row>
    <row r="211" spans="1:29" hidden="1" x14ac:dyDescent="0.3">
      <c r="A211" t="s">
        <v>1357</v>
      </c>
      <c r="B211" t="s">
        <v>1358</v>
      </c>
      <c r="C211" s="1" t="str">
        <f t="shared" si="16"/>
        <v>21:0801</v>
      </c>
      <c r="D211" s="1" t="str">
        <f t="shared" si="19"/>
        <v>21:0227</v>
      </c>
      <c r="E211" t="s">
        <v>1359</v>
      </c>
      <c r="F211" t="s">
        <v>1360</v>
      </c>
      <c r="H211">
        <v>45.388564899999999</v>
      </c>
      <c r="I211">
        <v>-67.120352999999994</v>
      </c>
      <c r="J211" s="1" t="str">
        <f t="shared" si="17"/>
        <v>NGR bulk stream sediment</v>
      </c>
      <c r="K211" s="1" t="str">
        <f t="shared" si="18"/>
        <v>&lt;177 micron (NGR)</v>
      </c>
      <c r="L211">
        <v>12</v>
      </c>
      <c r="M211" t="s">
        <v>172</v>
      </c>
      <c r="N211">
        <v>210</v>
      </c>
      <c r="O211" t="s">
        <v>519</v>
      </c>
      <c r="P211" t="s">
        <v>249</v>
      </c>
      <c r="Q211" t="s">
        <v>89</v>
      </c>
      <c r="R211" t="s">
        <v>90</v>
      </c>
      <c r="S211" t="s">
        <v>234</v>
      </c>
      <c r="T211" t="s">
        <v>91</v>
      </c>
      <c r="U211" t="s">
        <v>1361</v>
      </c>
      <c r="V211" t="s">
        <v>93</v>
      </c>
      <c r="W211" t="s">
        <v>76</v>
      </c>
      <c r="X211" t="s">
        <v>77</v>
      </c>
      <c r="Y211" t="s">
        <v>73</v>
      </c>
      <c r="Z211" t="s">
        <v>106</v>
      </c>
      <c r="AA211" t="s">
        <v>644</v>
      </c>
      <c r="AB211" t="s">
        <v>236</v>
      </c>
      <c r="AC211" t="s">
        <v>48</v>
      </c>
    </row>
    <row r="212" spans="1:29" hidden="1" x14ac:dyDescent="0.3">
      <c r="A212" t="s">
        <v>1362</v>
      </c>
      <c r="B212" t="s">
        <v>1363</v>
      </c>
      <c r="C212" s="1" t="str">
        <f t="shared" si="16"/>
        <v>21:0801</v>
      </c>
      <c r="D212" s="1" t="str">
        <f t="shared" si="19"/>
        <v>21:0227</v>
      </c>
      <c r="E212" t="s">
        <v>1364</v>
      </c>
      <c r="F212" t="s">
        <v>1365</v>
      </c>
      <c r="H212">
        <v>45.398366299999999</v>
      </c>
      <c r="I212">
        <v>-67.085044499999995</v>
      </c>
      <c r="J212" s="1" t="str">
        <f t="shared" si="17"/>
        <v>NGR bulk stream sediment</v>
      </c>
      <c r="K212" s="1" t="str">
        <f t="shared" si="18"/>
        <v>&lt;177 micron (NGR)</v>
      </c>
      <c r="L212">
        <v>12</v>
      </c>
      <c r="M212" t="s">
        <v>182</v>
      </c>
      <c r="N212">
        <v>211</v>
      </c>
      <c r="O212" t="s">
        <v>165</v>
      </c>
      <c r="P212" t="s">
        <v>88</v>
      </c>
      <c r="Q212" t="s">
        <v>71</v>
      </c>
      <c r="R212" t="s">
        <v>234</v>
      </c>
      <c r="S212" t="s">
        <v>196</v>
      </c>
      <c r="T212" t="s">
        <v>91</v>
      </c>
      <c r="U212" t="s">
        <v>251</v>
      </c>
      <c r="V212" t="s">
        <v>355</v>
      </c>
      <c r="W212" t="s">
        <v>94</v>
      </c>
      <c r="X212" t="s">
        <v>43</v>
      </c>
      <c r="Y212" t="s">
        <v>35</v>
      </c>
      <c r="Z212" t="s">
        <v>106</v>
      </c>
      <c r="AA212" t="s">
        <v>735</v>
      </c>
      <c r="AB212" t="s">
        <v>81</v>
      </c>
      <c r="AC212" t="s">
        <v>48</v>
      </c>
    </row>
    <row r="213" spans="1:29" hidden="1" x14ac:dyDescent="0.3">
      <c r="A213" t="s">
        <v>1366</v>
      </c>
      <c r="B213" t="s">
        <v>1367</v>
      </c>
      <c r="C213" s="1" t="str">
        <f t="shared" si="16"/>
        <v>21:0801</v>
      </c>
      <c r="D213" s="1" t="str">
        <f t="shared" si="19"/>
        <v>21:0227</v>
      </c>
      <c r="E213" t="s">
        <v>1368</v>
      </c>
      <c r="F213" t="s">
        <v>1369</v>
      </c>
      <c r="H213">
        <v>45.396659700000001</v>
      </c>
      <c r="I213">
        <v>-67.090647300000001</v>
      </c>
      <c r="J213" s="1" t="str">
        <f t="shared" si="17"/>
        <v>NGR bulk stream sediment</v>
      </c>
      <c r="K213" s="1" t="str">
        <f t="shared" si="18"/>
        <v>&lt;177 micron (NGR)</v>
      </c>
      <c r="L213">
        <v>12</v>
      </c>
      <c r="M213" t="s">
        <v>192</v>
      </c>
      <c r="N213">
        <v>212</v>
      </c>
      <c r="O213" t="s">
        <v>73</v>
      </c>
      <c r="P213" t="s">
        <v>287</v>
      </c>
      <c r="Q213" t="s">
        <v>212</v>
      </c>
      <c r="R213" t="s">
        <v>77</v>
      </c>
      <c r="S213" t="s">
        <v>95</v>
      </c>
      <c r="T213" t="s">
        <v>91</v>
      </c>
      <c r="U213" t="s">
        <v>79</v>
      </c>
      <c r="V213" t="s">
        <v>429</v>
      </c>
      <c r="W213" t="s">
        <v>39</v>
      </c>
      <c r="X213" t="s">
        <v>77</v>
      </c>
      <c r="Y213" t="s">
        <v>212</v>
      </c>
      <c r="Z213" t="s">
        <v>87</v>
      </c>
      <c r="AA213" t="s">
        <v>197</v>
      </c>
      <c r="AB213" t="s">
        <v>81</v>
      </c>
      <c r="AC213" t="s">
        <v>48</v>
      </c>
    </row>
    <row r="214" spans="1:29" hidden="1" x14ac:dyDescent="0.3">
      <c r="A214" t="s">
        <v>1370</v>
      </c>
      <c r="B214" t="s">
        <v>1371</v>
      </c>
      <c r="C214" s="1" t="str">
        <f t="shared" si="16"/>
        <v>21:0801</v>
      </c>
      <c r="D214" s="1" t="str">
        <f t="shared" si="19"/>
        <v>21:0227</v>
      </c>
      <c r="E214" t="s">
        <v>1372</v>
      </c>
      <c r="F214" t="s">
        <v>1373</v>
      </c>
      <c r="H214">
        <v>45.402467399999999</v>
      </c>
      <c r="I214">
        <v>-67.093454399999999</v>
      </c>
      <c r="J214" s="1" t="str">
        <f t="shared" si="17"/>
        <v>NGR bulk stream sediment</v>
      </c>
      <c r="K214" s="1" t="str">
        <f t="shared" si="18"/>
        <v>&lt;177 micron (NGR)</v>
      </c>
      <c r="L214">
        <v>12</v>
      </c>
      <c r="M214" t="s">
        <v>202</v>
      </c>
      <c r="N214">
        <v>213</v>
      </c>
      <c r="O214" t="s">
        <v>56</v>
      </c>
      <c r="P214" t="s">
        <v>234</v>
      </c>
      <c r="Q214" t="s">
        <v>287</v>
      </c>
      <c r="R214" t="s">
        <v>77</v>
      </c>
      <c r="S214" t="s">
        <v>43</v>
      </c>
      <c r="T214" t="s">
        <v>91</v>
      </c>
      <c r="U214" t="s">
        <v>1374</v>
      </c>
      <c r="V214" t="s">
        <v>429</v>
      </c>
      <c r="W214" t="s">
        <v>91</v>
      </c>
      <c r="X214" t="s">
        <v>43</v>
      </c>
      <c r="Y214" t="s">
        <v>38</v>
      </c>
      <c r="Z214" t="s">
        <v>106</v>
      </c>
      <c r="AA214" t="s">
        <v>1375</v>
      </c>
      <c r="AB214" t="s">
        <v>236</v>
      </c>
      <c r="AC214" t="s">
        <v>41</v>
      </c>
    </row>
    <row r="215" spans="1:29" hidden="1" x14ac:dyDescent="0.3">
      <c r="A215" t="s">
        <v>1376</v>
      </c>
      <c r="B215" t="s">
        <v>1377</v>
      </c>
      <c r="C215" s="1" t="str">
        <f t="shared" si="16"/>
        <v>21:0801</v>
      </c>
      <c r="D215" s="1" t="str">
        <f t="shared" si="19"/>
        <v>21:0227</v>
      </c>
      <c r="E215" t="s">
        <v>1378</v>
      </c>
      <c r="F215" t="s">
        <v>1379</v>
      </c>
      <c r="H215">
        <v>45.3780596</v>
      </c>
      <c r="I215">
        <v>-67.119755900000001</v>
      </c>
      <c r="J215" s="1" t="str">
        <f t="shared" si="17"/>
        <v>NGR bulk stream sediment</v>
      </c>
      <c r="K215" s="1" t="str">
        <f t="shared" si="18"/>
        <v>&lt;177 micron (NGR)</v>
      </c>
      <c r="L215">
        <v>12</v>
      </c>
      <c r="M215" t="s">
        <v>211</v>
      </c>
      <c r="N215">
        <v>214</v>
      </c>
      <c r="O215" t="s">
        <v>60</v>
      </c>
      <c r="P215" t="s">
        <v>184</v>
      </c>
      <c r="Q215" t="s">
        <v>184</v>
      </c>
      <c r="R215" t="s">
        <v>38</v>
      </c>
      <c r="S215" t="s">
        <v>196</v>
      </c>
      <c r="T215" t="s">
        <v>91</v>
      </c>
      <c r="U215" t="s">
        <v>131</v>
      </c>
      <c r="V215" t="s">
        <v>186</v>
      </c>
      <c r="W215" t="s">
        <v>39</v>
      </c>
      <c r="X215" t="s">
        <v>43</v>
      </c>
      <c r="Y215" t="s">
        <v>212</v>
      </c>
      <c r="Z215" t="s">
        <v>275</v>
      </c>
      <c r="AA215" t="s">
        <v>513</v>
      </c>
      <c r="AB215" t="s">
        <v>569</v>
      </c>
      <c r="AC215" t="s">
        <v>48</v>
      </c>
    </row>
    <row r="216" spans="1:29" hidden="1" x14ac:dyDescent="0.3">
      <c r="A216" t="s">
        <v>1380</v>
      </c>
      <c r="B216" t="s">
        <v>1381</v>
      </c>
      <c r="C216" s="1" t="str">
        <f t="shared" si="16"/>
        <v>21:0801</v>
      </c>
      <c r="D216" s="1" t="str">
        <f t="shared" si="19"/>
        <v>21:0227</v>
      </c>
      <c r="E216" t="s">
        <v>1382</v>
      </c>
      <c r="F216" t="s">
        <v>1383</v>
      </c>
      <c r="H216">
        <v>45.376761199999997</v>
      </c>
      <c r="I216">
        <v>-67.115252100000006</v>
      </c>
      <c r="J216" s="1" t="str">
        <f t="shared" si="17"/>
        <v>NGR bulk stream sediment</v>
      </c>
      <c r="K216" s="1" t="str">
        <f t="shared" si="18"/>
        <v>&lt;177 micron (NGR)</v>
      </c>
      <c r="L216">
        <v>12</v>
      </c>
      <c r="M216" t="s">
        <v>219</v>
      </c>
      <c r="N216">
        <v>215</v>
      </c>
      <c r="O216" t="s">
        <v>127</v>
      </c>
      <c r="P216" t="s">
        <v>90</v>
      </c>
      <c r="Q216" t="s">
        <v>193</v>
      </c>
      <c r="R216" t="s">
        <v>167</v>
      </c>
      <c r="S216" t="s">
        <v>287</v>
      </c>
      <c r="T216" t="s">
        <v>91</v>
      </c>
      <c r="U216" t="s">
        <v>1384</v>
      </c>
      <c r="V216" t="s">
        <v>293</v>
      </c>
      <c r="W216" t="s">
        <v>742</v>
      </c>
      <c r="X216" t="s">
        <v>43</v>
      </c>
      <c r="Y216" t="s">
        <v>55</v>
      </c>
      <c r="Z216" t="s">
        <v>79</v>
      </c>
      <c r="AA216" t="s">
        <v>1385</v>
      </c>
      <c r="AB216" t="s">
        <v>1002</v>
      </c>
      <c r="AC216" t="s">
        <v>48</v>
      </c>
    </row>
    <row r="217" spans="1:29" hidden="1" x14ac:dyDescent="0.3">
      <c r="A217" t="s">
        <v>1386</v>
      </c>
      <c r="B217" t="s">
        <v>1387</v>
      </c>
      <c r="C217" s="1" t="str">
        <f t="shared" si="16"/>
        <v>21:0801</v>
      </c>
      <c r="D217" s="1" t="str">
        <f t="shared" si="19"/>
        <v>21:0227</v>
      </c>
      <c r="E217" t="s">
        <v>1388</v>
      </c>
      <c r="F217" t="s">
        <v>1389</v>
      </c>
      <c r="H217">
        <v>45.386859000000001</v>
      </c>
      <c r="I217">
        <v>-67.098846399999999</v>
      </c>
      <c r="J217" s="1" t="str">
        <f t="shared" si="17"/>
        <v>NGR bulk stream sediment</v>
      </c>
      <c r="K217" s="1" t="str">
        <f t="shared" si="18"/>
        <v>&lt;177 micron (NGR)</v>
      </c>
      <c r="L217">
        <v>12</v>
      </c>
      <c r="M217" t="s">
        <v>229</v>
      </c>
      <c r="N217">
        <v>216</v>
      </c>
      <c r="O217" t="s">
        <v>127</v>
      </c>
      <c r="P217" t="s">
        <v>234</v>
      </c>
      <c r="Q217" t="s">
        <v>36</v>
      </c>
      <c r="R217" t="s">
        <v>38</v>
      </c>
      <c r="S217" t="s">
        <v>184</v>
      </c>
      <c r="T217" t="s">
        <v>91</v>
      </c>
      <c r="U217" t="s">
        <v>404</v>
      </c>
      <c r="V217" t="s">
        <v>41</v>
      </c>
      <c r="W217" t="s">
        <v>186</v>
      </c>
      <c r="X217" t="s">
        <v>43</v>
      </c>
      <c r="Y217" t="s">
        <v>88</v>
      </c>
      <c r="Z217" t="s">
        <v>79</v>
      </c>
      <c r="AA217" t="s">
        <v>1390</v>
      </c>
      <c r="AB217" t="s">
        <v>47</v>
      </c>
      <c r="AC217" t="s">
        <v>48</v>
      </c>
    </row>
    <row r="218" spans="1:29" hidden="1" x14ac:dyDescent="0.3">
      <c r="A218" t="s">
        <v>1391</v>
      </c>
      <c r="B218" t="s">
        <v>1392</v>
      </c>
      <c r="C218" s="1" t="str">
        <f t="shared" si="16"/>
        <v>21:0801</v>
      </c>
      <c r="D218" s="1" t="str">
        <f t="shared" si="19"/>
        <v>21:0227</v>
      </c>
      <c r="E218" t="s">
        <v>1393</v>
      </c>
      <c r="F218" t="s">
        <v>1394</v>
      </c>
      <c r="H218">
        <v>45.382361600000003</v>
      </c>
      <c r="I218">
        <v>-67.095254499999996</v>
      </c>
      <c r="J218" s="1" t="str">
        <f t="shared" si="17"/>
        <v>NGR bulk stream sediment</v>
      </c>
      <c r="K218" s="1" t="str">
        <f t="shared" si="18"/>
        <v>&lt;177 micron (NGR)</v>
      </c>
      <c r="L218">
        <v>13</v>
      </c>
      <c r="M218" t="s">
        <v>33</v>
      </c>
      <c r="N218">
        <v>217</v>
      </c>
      <c r="O218" t="s">
        <v>676</v>
      </c>
      <c r="P218" t="s">
        <v>212</v>
      </c>
      <c r="Q218" t="s">
        <v>72</v>
      </c>
      <c r="R218" t="s">
        <v>212</v>
      </c>
      <c r="S218" t="s">
        <v>184</v>
      </c>
      <c r="T218" t="s">
        <v>91</v>
      </c>
      <c r="U218" t="s">
        <v>174</v>
      </c>
      <c r="V218" t="s">
        <v>93</v>
      </c>
      <c r="W218" t="s">
        <v>186</v>
      </c>
      <c r="X218" t="s">
        <v>77</v>
      </c>
      <c r="Y218" t="s">
        <v>70</v>
      </c>
      <c r="Z218" t="s">
        <v>79</v>
      </c>
      <c r="AA218" t="s">
        <v>1395</v>
      </c>
      <c r="AB218" t="s">
        <v>108</v>
      </c>
      <c r="AC218" t="s">
        <v>41</v>
      </c>
    </row>
    <row r="219" spans="1:29" hidden="1" x14ac:dyDescent="0.3">
      <c r="A219" t="s">
        <v>1396</v>
      </c>
      <c r="B219" t="s">
        <v>1397</v>
      </c>
      <c r="C219" s="1" t="str">
        <f t="shared" si="16"/>
        <v>21:0801</v>
      </c>
      <c r="D219" s="1" t="str">
        <f t="shared" si="19"/>
        <v>21:0227</v>
      </c>
      <c r="E219" t="s">
        <v>1398</v>
      </c>
      <c r="F219" t="s">
        <v>1399</v>
      </c>
      <c r="H219">
        <v>45.382064</v>
      </c>
      <c r="I219">
        <v>-67.044553800000003</v>
      </c>
      <c r="J219" s="1" t="str">
        <f t="shared" si="17"/>
        <v>NGR bulk stream sediment</v>
      </c>
      <c r="K219" s="1" t="str">
        <f t="shared" si="18"/>
        <v>&lt;177 micron (NGR)</v>
      </c>
      <c r="L219">
        <v>13</v>
      </c>
      <c r="M219" t="s">
        <v>156</v>
      </c>
      <c r="N219">
        <v>218</v>
      </c>
      <c r="O219" t="s">
        <v>783</v>
      </c>
      <c r="P219" t="s">
        <v>212</v>
      </c>
      <c r="Q219" t="s">
        <v>73</v>
      </c>
      <c r="R219" t="s">
        <v>167</v>
      </c>
      <c r="S219" t="s">
        <v>38</v>
      </c>
      <c r="T219" t="s">
        <v>39</v>
      </c>
      <c r="U219" t="s">
        <v>1400</v>
      </c>
      <c r="V219" t="s">
        <v>243</v>
      </c>
      <c r="W219" t="s">
        <v>39</v>
      </c>
      <c r="X219" t="s">
        <v>184</v>
      </c>
      <c r="Y219" t="s">
        <v>44</v>
      </c>
      <c r="Z219" t="s">
        <v>106</v>
      </c>
      <c r="AA219" t="s">
        <v>55</v>
      </c>
      <c r="AB219" t="s">
        <v>160</v>
      </c>
      <c r="AC219" t="s">
        <v>48</v>
      </c>
    </row>
    <row r="220" spans="1:29" hidden="1" x14ac:dyDescent="0.3">
      <c r="A220" t="s">
        <v>1401</v>
      </c>
      <c r="B220" t="s">
        <v>1402</v>
      </c>
      <c r="C220" s="1" t="str">
        <f t="shared" si="16"/>
        <v>21:0801</v>
      </c>
      <c r="D220" s="1" t="str">
        <f t="shared" si="19"/>
        <v>21:0227</v>
      </c>
      <c r="E220" t="s">
        <v>1398</v>
      </c>
      <c r="F220" t="s">
        <v>1403</v>
      </c>
      <c r="H220">
        <v>45.382064</v>
      </c>
      <c r="I220">
        <v>-67.044553800000003</v>
      </c>
      <c r="J220" s="1" t="str">
        <f t="shared" si="17"/>
        <v>NGR bulk stream sediment</v>
      </c>
      <c r="K220" s="1" t="str">
        <f t="shared" si="18"/>
        <v>&lt;177 micron (NGR)</v>
      </c>
      <c r="L220">
        <v>13</v>
      </c>
      <c r="M220" t="s">
        <v>164</v>
      </c>
      <c r="N220">
        <v>219</v>
      </c>
      <c r="O220" t="s">
        <v>504</v>
      </c>
      <c r="P220" t="s">
        <v>212</v>
      </c>
      <c r="Q220" t="s">
        <v>70</v>
      </c>
      <c r="R220" t="s">
        <v>167</v>
      </c>
      <c r="S220" t="s">
        <v>38</v>
      </c>
      <c r="T220" t="s">
        <v>76</v>
      </c>
      <c r="U220" t="s">
        <v>492</v>
      </c>
      <c r="V220" t="s">
        <v>314</v>
      </c>
      <c r="W220" t="s">
        <v>91</v>
      </c>
      <c r="X220" t="s">
        <v>196</v>
      </c>
      <c r="Y220" t="s">
        <v>44</v>
      </c>
      <c r="Z220" t="s">
        <v>106</v>
      </c>
      <c r="AA220" t="s">
        <v>735</v>
      </c>
      <c r="AB220" t="s">
        <v>108</v>
      </c>
      <c r="AC220" t="s">
        <v>41</v>
      </c>
    </row>
    <row r="221" spans="1:29" hidden="1" x14ac:dyDescent="0.3">
      <c r="A221" t="s">
        <v>1404</v>
      </c>
      <c r="B221" t="s">
        <v>1405</v>
      </c>
      <c r="C221" s="1" t="str">
        <f t="shared" si="16"/>
        <v>21:0801</v>
      </c>
      <c r="D221" s="1" t="str">
        <f t="shared" si="19"/>
        <v>21:0227</v>
      </c>
      <c r="E221" t="s">
        <v>1406</v>
      </c>
      <c r="F221" t="s">
        <v>1407</v>
      </c>
      <c r="H221">
        <v>45.397466399999999</v>
      </c>
      <c r="I221">
        <v>-67.108852600000006</v>
      </c>
      <c r="J221" s="1" t="str">
        <f t="shared" si="17"/>
        <v>NGR bulk stream sediment</v>
      </c>
      <c r="K221" s="1" t="str">
        <f t="shared" si="18"/>
        <v>&lt;177 micron (NGR)</v>
      </c>
      <c r="L221">
        <v>13</v>
      </c>
      <c r="M221" t="s">
        <v>53</v>
      </c>
      <c r="N221">
        <v>220</v>
      </c>
      <c r="O221" t="s">
        <v>818</v>
      </c>
      <c r="P221" t="s">
        <v>90</v>
      </c>
      <c r="Q221" t="s">
        <v>56</v>
      </c>
      <c r="R221" t="s">
        <v>249</v>
      </c>
      <c r="S221" t="s">
        <v>287</v>
      </c>
      <c r="T221" t="s">
        <v>91</v>
      </c>
      <c r="U221" t="s">
        <v>1408</v>
      </c>
      <c r="V221" t="s">
        <v>355</v>
      </c>
      <c r="W221" t="s">
        <v>94</v>
      </c>
      <c r="X221" t="s">
        <v>43</v>
      </c>
      <c r="Y221" t="s">
        <v>88</v>
      </c>
      <c r="Z221" t="s">
        <v>267</v>
      </c>
      <c r="AA221" t="s">
        <v>1287</v>
      </c>
      <c r="AB221" t="s">
        <v>160</v>
      </c>
      <c r="AC221" t="s">
        <v>48</v>
      </c>
    </row>
    <row r="222" spans="1:29" hidden="1" x14ac:dyDescent="0.3">
      <c r="A222" t="s">
        <v>1409</v>
      </c>
      <c r="B222" t="s">
        <v>1410</v>
      </c>
      <c r="C222" s="1" t="str">
        <f t="shared" si="16"/>
        <v>21:0801</v>
      </c>
      <c r="D222" s="1" t="str">
        <f t="shared" si="19"/>
        <v>21:0227</v>
      </c>
      <c r="E222" t="s">
        <v>1411</v>
      </c>
      <c r="F222" t="s">
        <v>1412</v>
      </c>
      <c r="H222">
        <v>45.423361800000002</v>
      </c>
      <c r="I222">
        <v>-67.137848700000006</v>
      </c>
      <c r="J222" s="1" t="str">
        <f t="shared" si="17"/>
        <v>NGR bulk stream sediment</v>
      </c>
      <c r="K222" s="1" t="str">
        <f t="shared" si="18"/>
        <v>&lt;177 micron (NGR)</v>
      </c>
      <c r="L222">
        <v>13</v>
      </c>
      <c r="M222" t="s">
        <v>68</v>
      </c>
      <c r="N222">
        <v>221</v>
      </c>
      <c r="O222" t="s">
        <v>353</v>
      </c>
      <c r="P222" t="s">
        <v>90</v>
      </c>
      <c r="Q222" t="s">
        <v>72</v>
      </c>
      <c r="R222" t="s">
        <v>167</v>
      </c>
      <c r="S222" t="s">
        <v>184</v>
      </c>
      <c r="T222" t="s">
        <v>91</v>
      </c>
      <c r="U222" t="s">
        <v>1413</v>
      </c>
      <c r="V222" t="s">
        <v>355</v>
      </c>
      <c r="W222" t="s">
        <v>42</v>
      </c>
      <c r="X222" t="s">
        <v>77</v>
      </c>
      <c r="Y222" t="s">
        <v>71</v>
      </c>
      <c r="Z222" t="s">
        <v>131</v>
      </c>
      <c r="AA222" t="s">
        <v>250</v>
      </c>
      <c r="AB222" t="s">
        <v>187</v>
      </c>
      <c r="AC222" t="s">
        <v>48</v>
      </c>
    </row>
    <row r="223" spans="1:29" hidden="1" x14ac:dyDescent="0.3">
      <c r="A223" t="s">
        <v>1414</v>
      </c>
      <c r="B223" t="s">
        <v>1415</v>
      </c>
      <c r="C223" s="1" t="str">
        <f t="shared" si="16"/>
        <v>21:0801</v>
      </c>
      <c r="D223" s="1" t="str">
        <f t="shared" si="19"/>
        <v>21:0227</v>
      </c>
      <c r="E223" t="s">
        <v>1416</v>
      </c>
      <c r="F223" t="s">
        <v>1417</v>
      </c>
      <c r="H223">
        <v>45.433465900000002</v>
      </c>
      <c r="I223">
        <v>-67.140354799999997</v>
      </c>
      <c r="J223" s="1" t="str">
        <f t="shared" si="17"/>
        <v>NGR bulk stream sediment</v>
      </c>
      <c r="K223" s="1" t="str">
        <f t="shared" si="18"/>
        <v>&lt;177 micron (NGR)</v>
      </c>
      <c r="L223">
        <v>13</v>
      </c>
      <c r="M223" t="s">
        <v>86</v>
      </c>
      <c r="N223">
        <v>222</v>
      </c>
      <c r="O223" t="s">
        <v>422</v>
      </c>
      <c r="P223" t="s">
        <v>234</v>
      </c>
      <c r="Q223" t="s">
        <v>70</v>
      </c>
      <c r="R223" t="s">
        <v>35</v>
      </c>
      <c r="S223" t="s">
        <v>249</v>
      </c>
      <c r="T223" t="s">
        <v>91</v>
      </c>
      <c r="U223" t="s">
        <v>965</v>
      </c>
      <c r="V223" t="s">
        <v>43</v>
      </c>
      <c r="W223" t="s">
        <v>76</v>
      </c>
      <c r="X223" t="s">
        <v>43</v>
      </c>
      <c r="Y223" t="s">
        <v>44</v>
      </c>
      <c r="Z223" t="s">
        <v>79</v>
      </c>
      <c r="AA223" t="s">
        <v>1418</v>
      </c>
      <c r="AB223" t="s">
        <v>143</v>
      </c>
      <c r="AC223" t="s">
        <v>43</v>
      </c>
    </row>
    <row r="224" spans="1:29" hidden="1" x14ac:dyDescent="0.3">
      <c r="A224" t="s">
        <v>1419</v>
      </c>
      <c r="B224" t="s">
        <v>1420</v>
      </c>
      <c r="C224" s="1" t="str">
        <f t="shared" si="16"/>
        <v>21:0801</v>
      </c>
      <c r="D224" s="1" t="str">
        <f t="shared" si="19"/>
        <v>21:0227</v>
      </c>
      <c r="E224" t="s">
        <v>1421</v>
      </c>
      <c r="F224" t="s">
        <v>1422</v>
      </c>
      <c r="H224">
        <v>45.431763799999999</v>
      </c>
      <c r="I224">
        <v>-67.146956399999993</v>
      </c>
      <c r="J224" s="1" t="str">
        <f t="shared" si="17"/>
        <v>NGR bulk stream sediment</v>
      </c>
      <c r="K224" s="1" t="str">
        <f t="shared" si="18"/>
        <v>&lt;177 micron (NGR)</v>
      </c>
      <c r="L224">
        <v>13</v>
      </c>
      <c r="M224" t="s">
        <v>103</v>
      </c>
      <c r="N224">
        <v>223</v>
      </c>
      <c r="O224" t="s">
        <v>906</v>
      </c>
      <c r="P224" t="s">
        <v>287</v>
      </c>
      <c r="Q224" t="s">
        <v>167</v>
      </c>
      <c r="R224" t="s">
        <v>249</v>
      </c>
      <c r="S224" t="s">
        <v>77</v>
      </c>
      <c r="T224" t="s">
        <v>91</v>
      </c>
      <c r="U224" t="s">
        <v>1423</v>
      </c>
      <c r="V224" t="s">
        <v>186</v>
      </c>
      <c r="W224" t="s">
        <v>42</v>
      </c>
      <c r="X224" t="s">
        <v>43</v>
      </c>
      <c r="Y224" t="s">
        <v>88</v>
      </c>
      <c r="Z224" t="s">
        <v>87</v>
      </c>
      <c r="AA224" t="s">
        <v>151</v>
      </c>
      <c r="AB224" t="s">
        <v>385</v>
      </c>
      <c r="AC224" t="s">
        <v>48</v>
      </c>
    </row>
    <row r="225" spans="1:29" hidden="1" x14ac:dyDescent="0.3">
      <c r="A225" t="s">
        <v>1424</v>
      </c>
      <c r="B225" t="s">
        <v>1425</v>
      </c>
      <c r="C225" s="1" t="str">
        <f t="shared" si="16"/>
        <v>21:0801</v>
      </c>
      <c r="D225" s="1" t="str">
        <f t="shared" si="19"/>
        <v>21:0227</v>
      </c>
      <c r="E225" t="s">
        <v>1426</v>
      </c>
      <c r="F225" t="s">
        <v>1427</v>
      </c>
      <c r="H225">
        <v>45.347161399999997</v>
      </c>
      <c r="I225">
        <v>-67.284162600000002</v>
      </c>
      <c r="J225" s="1" t="str">
        <f t="shared" si="17"/>
        <v>NGR bulk stream sediment</v>
      </c>
      <c r="K225" s="1" t="str">
        <f t="shared" si="18"/>
        <v>&lt;177 micron (NGR)</v>
      </c>
      <c r="L225">
        <v>13</v>
      </c>
      <c r="M225" t="s">
        <v>113</v>
      </c>
      <c r="N225">
        <v>224</v>
      </c>
      <c r="O225" t="s">
        <v>267</v>
      </c>
      <c r="P225" t="s">
        <v>89</v>
      </c>
      <c r="Q225" t="s">
        <v>36</v>
      </c>
      <c r="R225" t="s">
        <v>44</v>
      </c>
      <c r="S225" t="s">
        <v>88</v>
      </c>
      <c r="T225" t="s">
        <v>39</v>
      </c>
      <c r="U225" t="s">
        <v>1428</v>
      </c>
      <c r="V225" t="s">
        <v>196</v>
      </c>
      <c r="W225" t="s">
        <v>94</v>
      </c>
      <c r="X225" t="s">
        <v>196</v>
      </c>
      <c r="Y225" t="s">
        <v>193</v>
      </c>
      <c r="Z225" t="s">
        <v>45</v>
      </c>
      <c r="AA225" t="s">
        <v>1429</v>
      </c>
      <c r="AB225" t="s">
        <v>98</v>
      </c>
      <c r="AC225" t="s">
        <v>287</v>
      </c>
    </row>
    <row r="226" spans="1:29" hidden="1" x14ac:dyDescent="0.3">
      <c r="A226" t="s">
        <v>1430</v>
      </c>
      <c r="B226" t="s">
        <v>1431</v>
      </c>
      <c r="C226" s="1" t="str">
        <f t="shared" si="16"/>
        <v>21:0801</v>
      </c>
      <c r="D226" s="1" t="str">
        <f t="shared" si="19"/>
        <v>21:0227</v>
      </c>
      <c r="E226" t="s">
        <v>1432</v>
      </c>
      <c r="F226" t="s">
        <v>1433</v>
      </c>
      <c r="H226">
        <v>45.325461300000001</v>
      </c>
      <c r="I226">
        <v>-67.301163500000001</v>
      </c>
      <c r="J226" s="1" t="str">
        <f t="shared" si="17"/>
        <v>NGR bulk stream sediment</v>
      </c>
      <c r="K226" s="1" t="str">
        <f t="shared" si="18"/>
        <v>&lt;177 micron (NGR)</v>
      </c>
      <c r="L226">
        <v>13</v>
      </c>
      <c r="M226" t="s">
        <v>126</v>
      </c>
      <c r="N226">
        <v>225</v>
      </c>
      <c r="O226" t="s">
        <v>723</v>
      </c>
      <c r="P226" t="s">
        <v>167</v>
      </c>
      <c r="Q226" t="s">
        <v>37</v>
      </c>
      <c r="R226" t="s">
        <v>44</v>
      </c>
      <c r="S226" t="s">
        <v>167</v>
      </c>
      <c r="T226" t="s">
        <v>76</v>
      </c>
      <c r="U226" t="s">
        <v>1434</v>
      </c>
      <c r="V226" t="s">
        <v>59</v>
      </c>
      <c r="W226" t="s">
        <v>39</v>
      </c>
      <c r="X226" t="s">
        <v>196</v>
      </c>
      <c r="Y226" t="s">
        <v>304</v>
      </c>
      <c r="Z226" t="s">
        <v>131</v>
      </c>
      <c r="AA226" t="s">
        <v>142</v>
      </c>
      <c r="AB226" t="s">
        <v>98</v>
      </c>
      <c r="AC226" t="s">
        <v>41</v>
      </c>
    </row>
    <row r="227" spans="1:29" hidden="1" x14ac:dyDescent="0.3">
      <c r="A227" t="s">
        <v>1435</v>
      </c>
      <c r="B227" t="s">
        <v>1436</v>
      </c>
      <c r="C227" s="1" t="str">
        <f t="shared" si="16"/>
        <v>21:0801</v>
      </c>
      <c r="D227" s="1" t="str">
        <f t="shared" si="19"/>
        <v>21:0227</v>
      </c>
      <c r="E227" t="s">
        <v>1437</v>
      </c>
      <c r="F227" t="s">
        <v>1438</v>
      </c>
      <c r="H227">
        <v>45.300864500000003</v>
      </c>
      <c r="I227">
        <v>-67.347458399999994</v>
      </c>
      <c r="J227" s="1" t="str">
        <f t="shared" si="17"/>
        <v>NGR bulk stream sediment</v>
      </c>
      <c r="K227" s="1" t="str">
        <f t="shared" si="18"/>
        <v>&lt;177 micron (NGR)</v>
      </c>
      <c r="L227">
        <v>13</v>
      </c>
      <c r="M227" t="s">
        <v>138</v>
      </c>
      <c r="N227">
        <v>226</v>
      </c>
      <c r="O227" t="s">
        <v>312</v>
      </c>
      <c r="P227" t="s">
        <v>44</v>
      </c>
      <c r="Q227" t="s">
        <v>167</v>
      </c>
      <c r="R227" t="s">
        <v>96</v>
      </c>
      <c r="S227" t="s">
        <v>90</v>
      </c>
      <c r="T227" t="s">
        <v>39</v>
      </c>
      <c r="U227" t="s">
        <v>1113</v>
      </c>
      <c r="V227" t="s">
        <v>129</v>
      </c>
      <c r="W227" t="s">
        <v>91</v>
      </c>
      <c r="X227" t="s">
        <v>77</v>
      </c>
      <c r="Y227" t="s">
        <v>193</v>
      </c>
      <c r="Z227" t="s">
        <v>78</v>
      </c>
      <c r="AA227" t="s">
        <v>1439</v>
      </c>
      <c r="AB227" t="s">
        <v>236</v>
      </c>
      <c r="AC227" t="s">
        <v>43</v>
      </c>
    </row>
    <row r="228" spans="1:29" hidden="1" x14ac:dyDescent="0.3">
      <c r="A228" t="s">
        <v>1440</v>
      </c>
      <c r="B228" t="s">
        <v>1441</v>
      </c>
      <c r="C228" s="1" t="str">
        <f t="shared" si="16"/>
        <v>21:0801</v>
      </c>
      <c r="D228" s="1" t="str">
        <f t="shared" si="19"/>
        <v>21:0227</v>
      </c>
      <c r="E228" t="s">
        <v>1442</v>
      </c>
      <c r="F228" t="s">
        <v>1443</v>
      </c>
      <c r="H228">
        <v>45.438163699999997</v>
      </c>
      <c r="I228">
        <v>-67.056950099999995</v>
      </c>
      <c r="J228" s="1" t="str">
        <f t="shared" si="17"/>
        <v>NGR bulk stream sediment</v>
      </c>
      <c r="K228" s="1" t="str">
        <f t="shared" si="18"/>
        <v>&lt;177 micron (NGR)</v>
      </c>
      <c r="L228">
        <v>13</v>
      </c>
      <c r="M228" t="s">
        <v>148</v>
      </c>
      <c r="N228">
        <v>227</v>
      </c>
      <c r="O228" t="s">
        <v>165</v>
      </c>
      <c r="P228" t="s">
        <v>90</v>
      </c>
      <c r="Q228" t="s">
        <v>248</v>
      </c>
      <c r="R228" t="s">
        <v>88</v>
      </c>
      <c r="S228" t="s">
        <v>676</v>
      </c>
      <c r="T228" t="s">
        <v>94</v>
      </c>
      <c r="U228" t="s">
        <v>1444</v>
      </c>
      <c r="V228" t="s">
        <v>472</v>
      </c>
      <c r="W228" t="s">
        <v>76</v>
      </c>
      <c r="X228" t="s">
        <v>196</v>
      </c>
      <c r="Y228" t="s">
        <v>105</v>
      </c>
      <c r="Z228" t="s">
        <v>187</v>
      </c>
      <c r="AA228" t="s">
        <v>410</v>
      </c>
      <c r="AB228" t="s">
        <v>121</v>
      </c>
      <c r="AC228" t="s">
        <v>41</v>
      </c>
    </row>
    <row r="229" spans="1:29" hidden="1" x14ac:dyDescent="0.3">
      <c r="A229" t="s">
        <v>1445</v>
      </c>
      <c r="B229" t="s">
        <v>1446</v>
      </c>
      <c r="C229" s="1" t="str">
        <f t="shared" si="16"/>
        <v>21:0801</v>
      </c>
      <c r="D229" s="1" t="str">
        <f t="shared" si="19"/>
        <v>21:0227</v>
      </c>
      <c r="E229" t="s">
        <v>1447</v>
      </c>
      <c r="F229" t="s">
        <v>1448</v>
      </c>
      <c r="H229">
        <v>45.443658800000001</v>
      </c>
      <c r="I229">
        <v>-67.056147800000005</v>
      </c>
      <c r="J229" s="1" t="str">
        <f t="shared" si="17"/>
        <v>NGR bulk stream sediment</v>
      </c>
      <c r="K229" s="1" t="str">
        <f t="shared" si="18"/>
        <v>&lt;177 micron (NGR)</v>
      </c>
      <c r="L229">
        <v>13</v>
      </c>
      <c r="M229" t="s">
        <v>172</v>
      </c>
      <c r="N229">
        <v>228</v>
      </c>
      <c r="O229" t="s">
        <v>1318</v>
      </c>
      <c r="P229" t="s">
        <v>35</v>
      </c>
      <c r="Q229" t="s">
        <v>116</v>
      </c>
      <c r="R229" t="s">
        <v>71</v>
      </c>
      <c r="S229" t="s">
        <v>70</v>
      </c>
      <c r="T229" t="s">
        <v>94</v>
      </c>
      <c r="U229" t="s">
        <v>1449</v>
      </c>
      <c r="V229" t="s">
        <v>283</v>
      </c>
      <c r="W229" t="s">
        <v>429</v>
      </c>
      <c r="X229" t="s">
        <v>196</v>
      </c>
      <c r="Y229" t="s">
        <v>175</v>
      </c>
      <c r="Z229" t="s">
        <v>47</v>
      </c>
      <c r="AA229" t="s">
        <v>1195</v>
      </c>
      <c r="AB229" t="s">
        <v>133</v>
      </c>
      <c r="AC229" t="s">
        <v>41</v>
      </c>
    </row>
    <row r="230" spans="1:29" hidden="1" x14ac:dyDescent="0.3">
      <c r="A230" t="s">
        <v>1450</v>
      </c>
      <c r="B230" t="s">
        <v>1451</v>
      </c>
      <c r="C230" s="1" t="str">
        <f t="shared" si="16"/>
        <v>21:0801</v>
      </c>
      <c r="D230" s="1" t="str">
        <f t="shared" si="19"/>
        <v>21:0227</v>
      </c>
      <c r="E230" t="s">
        <v>1452</v>
      </c>
      <c r="F230" t="s">
        <v>1453</v>
      </c>
      <c r="H230">
        <v>45.4318618</v>
      </c>
      <c r="I230">
        <v>-67.061653800000002</v>
      </c>
      <c r="J230" s="1" t="str">
        <f t="shared" si="17"/>
        <v>NGR bulk stream sediment</v>
      </c>
      <c r="K230" s="1" t="str">
        <f t="shared" si="18"/>
        <v>&lt;177 micron (NGR)</v>
      </c>
      <c r="L230">
        <v>13</v>
      </c>
      <c r="M230" t="s">
        <v>182</v>
      </c>
      <c r="N230">
        <v>229</v>
      </c>
      <c r="O230" t="s">
        <v>783</v>
      </c>
      <c r="P230" t="s">
        <v>89</v>
      </c>
      <c r="Q230" t="s">
        <v>88</v>
      </c>
      <c r="R230" t="s">
        <v>184</v>
      </c>
      <c r="S230" t="s">
        <v>43</v>
      </c>
      <c r="T230" t="s">
        <v>39</v>
      </c>
      <c r="U230" t="s">
        <v>1454</v>
      </c>
      <c r="V230" t="s">
        <v>42</v>
      </c>
      <c r="W230" t="s">
        <v>76</v>
      </c>
      <c r="X230" t="s">
        <v>43</v>
      </c>
      <c r="Y230" t="s">
        <v>249</v>
      </c>
      <c r="Z230" t="s">
        <v>569</v>
      </c>
      <c r="AA230" t="s">
        <v>1455</v>
      </c>
      <c r="AB230" t="s">
        <v>187</v>
      </c>
      <c r="AC230" t="s">
        <v>48</v>
      </c>
    </row>
    <row r="231" spans="1:29" hidden="1" x14ac:dyDescent="0.3">
      <c r="A231" t="s">
        <v>1456</v>
      </c>
      <c r="B231" t="s">
        <v>1457</v>
      </c>
      <c r="C231" s="1" t="str">
        <f t="shared" si="16"/>
        <v>21:0801</v>
      </c>
      <c r="D231" s="1" t="str">
        <f t="shared" si="19"/>
        <v>21:0227</v>
      </c>
      <c r="E231" t="s">
        <v>1458</v>
      </c>
      <c r="F231" t="s">
        <v>1459</v>
      </c>
      <c r="H231">
        <v>45.384965899999997</v>
      </c>
      <c r="I231">
        <v>-67.075546099999997</v>
      </c>
      <c r="J231" s="1" t="str">
        <f t="shared" si="17"/>
        <v>NGR bulk stream sediment</v>
      </c>
      <c r="K231" s="1" t="str">
        <f t="shared" si="18"/>
        <v>&lt;177 micron (NGR)</v>
      </c>
      <c r="L231">
        <v>13</v>
      </c>
      <c r="M231" t="s">
        <v>192</v>
      </c>
      <c r="N231">
        <v>230</v>
      </c>
      <c r="O231" t="s">
        <v>540</v>
      </c>
      <c r="P231" t="s">
        <v>37</v>
      </c>
      <c r="Q231" t="s">
        <v>285</v>
      </c>
      <c r="R231" t="s">
        <v>234</v>
      </c>
      <c r="S231" t="s">
        <v>234</v>
      </c>
      <c r="T231" t="s">
        <v>39</v>
      </c>
      <c r="U231" t="s">
        <v>1460</v>
      </c>
      <c r="V231" t="s">
        <v>233</v>
      </c>
      <c r="W231" t="s">
        <v>293</v>
      </c>
      <c r="X231" t="s">
        <v>43</v>
      </c>
      <c r="Y231" t="s">
        <v>55</v>
      </c>
      <c r="Z231" t="s">
        <v>45</v>
      </c>
      <c r="AA231" t="s">
        <v>259</v>
      </c>
      <c r="AB231" t="s">
        <v>235</v>
      </c>
      <c r="AC231" t="s">
        <v>41</v>
      </c>
    </row>
    <row r="232" spans="1:29" hidden="1" x14ac:dyDescent="0.3">
      <c r="A232" t="s">
        <v>1461</v>
      </c>
      <c r="B232" t="s">
        <v>1462</v>
      </c>
      <c r="C232" s="1" t="str">
        <f t="shared" si="16"/>
        <v>21:0801</v>
      </c>
      <c r="D232" s="1" t="str">
        <f t="shared" si="19"/>
        <v>21:0227</v>
      </c>
      <c r="E232" t="s">
        <v>1463</v>
      </c>
      <c r="F232" t="s">
        <v>1464</v>
      </c>
      <c r="H232">
        <v>45.374160799999999</v>
      </c>
      <c r="I232">
        <v>-67.080152999999996</v>
      </c>
      <c r="J232" s="1" t="str">
        <f t="shared" si="17"/>
        <v>NGR bulk stream sediment</v>
      </c>
      <c r="K232" s="1" t="str">
        <f t="shared" si="18"/>
        <v>&lt;177 micron (NGR)</v>
      </c>
      <c r="L232">
        <v>13</v>
      </c>
      <c r="M232" t="s">
        <v>202</v>
      </c>
      <c r="N232">
        <v>231</v>
      </c>
      <c r="O232" t="s">
        <v>490</v>
      </c>
      <c r="P232" t="s">
        <v>167</v>
      </c>
      <c r="Q232" t="s">
        <v>212</v>
      </c>
      <c r="R232" t="s">
        <v>56</v>
      </c>
      <c r="S232" t="s">
        <v>116</v>
      </c>
      <c r="T232" t="s">
        <v>91</v>
      </c>
      <c r="U232" t="s">
        <v>824</v>
      </c>
      <c r="V232" t="s">
        <v>129</v>
      </c>
      <c r="W232" t="s">
        <v>91</v>
      </c>
      <c r="X232" t="s">
        <v>77</v>
      </c>
      <c r="Y232" t="s">
        <v>57</v>
      </c>
      <c r="Z232" t="s">
        <v>275</v>
      </c>
      <c r="AA232" t="s">
        <v>1465</v>
      </c>
      <c r="AB232" t="s">
        <v>47</v>
      </c>
      <c r="AC232" t="s">
        <v>48</v>
      </c>
    </row>
    <row r="233" spans="1:29" hidden="1" x14ac:dyDescent="0.3">
      <c r="A233" t="s">
        <v>1466</v>
      </c>
      <c r="B233" t="s">
        <v>1467</v>
      </c>
      <c r="C233" s="1" t="str">
        <f t="shared" si="16"/>
        <v>21:0801</v>
      </c>
      <c r="D233" s="1" t="str">
        <f t="shared" si="19"/>
        <v>21:0227</v>
      </c>
      <c r="E233" t="s">
        <v>1468</v>
      </c>
      <c r="F233" t="s">
        <v>1469</v>
      </c>
      <c r="H233">
        <v>45.382967899999997</v>
      </c>
      <c r="I233">
        <v>-67.069150399999998</v>
      </c>
      <c r="J233" s="1" t="str">
        <f t="shared" si="17"/>
        <v>NGR bulk stream sediment</v>
      </c>
      <c r="K233" s="1" t="str">
        <f t="shared" si="18"/>
        <v>&lt;177 micron (NGR)</v>
      </c>
      <c r="L233">
        <v>13</v>
      </c>
      <c r="M233" t="s">
        <v>211</v>
      </c>
      <c r="N233">
        <v>232</v>
      </c>
      <c r="O233" t="s">
        <v>70</v>
      </c>
      <c r="P233" t="s">
        <v>212</v>
      </c>
      <c r="Q233" t="s">
        <v>212</v>
      </c>
      <c r="R233" t="s">
        <v>184</v>
      </c>
      <c r="S233" t="s">
        <v>43</v>
      </c>
      <c r="T233" t="s">
        <v>91</v>
      </c>
      <c r="U233" t="s">
        <v>119</v>
      </c>
      <c r="V233" t="s">
        <v>76</v>
      </c>
      <c r="W233" t="s">
        <v>91</v>
      </c>
      <c r="X233" t="s">
        <v>95</v>
      </c>
      <c r="Y233" t="s">
        <v>287</v>
      </c>
      <c r="Z233" t="s">
        <v>275</v>
      </c>
      <c r="AA233" t="s">
        <v>90</v>
      </c>
      <c r="AB233" t="s">
        <v>143</v>
      </c>
      <c r="AC233" t="s">
        <v>48</v>
      </c>
    </row>
    <row r="234" spans="1:29" hidden="1" x14ac:dyDescent="0.3">
      <c r="A234" t="s">
        <v>1470</v>
      </c>
      <c r="B234" t="s">
        <v>1471</v>
      </c>
      <c r="C234" s="1" t="str">
        <f t="shared" si="16"/>
        <v>21:0801</v>
      </c>
      <c r="D234" s="1" t="str">
        <f t="shared" ref="D234:D265" si="20">HYPERLINK("http://geochem.nrcan.gc.ca/cdogs/content/svy/svy210227_e.htm", "21:0227")</f>
        <v>21:0227</v>
      </c>
      <c r="E234" t="s">
        <v>1472</v>
      </c>
      <c r="F234" t="s">
        <v>1473</v>
      </c>
      <c r="H234">
        <v>45.443560400000003</v>
      </c>
      <c r="I234">
        <v>-67.119154399999999</v>
      </c>
      <c r="J234" s="1" t="str">
        <f t="shared" si="17"/>
        <v>NGR bulk stream sediment</v>
      </c>
      <c r="K234" s="1" t="str">
        <f t="shared" si="18"/>
        <v>&lt;177 micron (NGR)</v>
      </c>
      <c r="L234">
        <v>13</v>
      </c>
      <c r="M234" t="s">
        <v>219</v>
      </c>
      <c r="N234">
        <v>233</v>
      </c>
      <c r="O234" t="s">
        <v>602</v>
      </c>
      <c r="P234" t="s">
        <v>90</v>
      </c>
      <c r="Q234" t="s">
        <v>55</v>
      </c>
      <c r="R234" t="s">
        <v>44</v>
      </c>
      <c r="S234" t="s">
        <v>249</v>
      </c>
      <c r="T234" t="s">
        <v>91</v>
      </c>
      <c r="U234" t="s">
        <v>1216</v>
      </c>
      <c r="V234" t="s">
        <v>205</v>
      </c>
      <c r="W234" t="s">
        <v>39</v>
      </c>
      <c r="X234" t="s">
        <v>95</v>
      </c>
      <c r="Y234" t="s">
        <v>96</v>
      </c>
      <c r="Z234" t="s">
        <v>45</v>
      </c>
      <c r="AA234" t="s">
        <v>460</v>
      </c>
      <c r="AB234" t="s">
        <v>98</v>
      </c>
      <c r="AC234" t="s">
        <v>48</v>
      </c>
    </row>
    <row r="235" spans="1:29" hidden="1" x14ac:dyDescent="0.3">
      <c r="A235" t="s">
        <v>1474</v>
      </c>
      <c r="B235" t="s">
        <v>1475</v>
      </c>
      <c r="C235" s="1" t="str">
        <f t="shared" si="16"/>
        <v>21:0801</v>
      </c>
      <c r="D235" s="1" t="str">
        <f t="shared" si="20"/>
        <v>21:0227</v>
      </c>
      <c r="E235" t="s">
        <v>1476</v>
      </c>
      <c r="F235" t="s">
        <v>1477</v>
      </c>
      <c r="H235">
        <v>45.439265499999998</v>
      </c>
      <c r="I235">
        <v>-67.114157000000006</v>
      </c>
      <c r="J235" s="1" t="str">
        <f t="shared" si="17"/>
        <v>NGR bulk stream sediment</v>
      </c>
      <c r="K235" s="1" t="str">
        <f t="shared" si="18"/>
        <v>&lt;177 micron (NGR)</v>
      </c>
      <c r="L235">
        <v>13</v>
      </c>
      <c r="M235" t="s">
        <v>229</v>
      </c>
      <c r="N235">
        <v>234</v>
      </c>
      <c r="O235" t="s">
        <v>361</v>
      </c>
      <c r="P235" t="s">
        <v>37</v>
      </c>
      <c r="Q235" t="s">
        <v>89</v>
      </c>
      <c r="R235" t="s">
        <v>44</v>
      </c>
      <c r="S235" t="s">
        <v>212</v>
      </c>
      <c r="T235" t="s">
        <v>39</v>
      </c>
      <c r="U235" t="s">
        <v>1478</v>
      </c>
      <c r="V235" t="s">
        <v>59</v>
      </c>
      <c r="W235" t="s">
        <v>76</v>
      </c>
      <c r="X235" t="s">
        <v>43</v>
      </c>
      <c r="Y235" t="s">
        <v>57</v>
      </c>
      <c r="Z235" t="s">
        <v>235</v>
      </c>
      <c r="AA235" t="s">
        <v>1118</v>
      </c>
      <c r="AB235" t="s">
        <v>269</v>
      </c>
      <c r="AC235" t="s">
        <v>48</v>
      </c>
    </row>
    <row r="236" spans="1:29" hidden="1" x14ac:dyDescent="0.3">
      <c r="A236" t="s">
        <v>1479</v>
      </c>
      <c r="B236" t="s">
        <v>1480</v>
      </c>
      <c r="C236" s="1" t="str">
        <f t="shared" si="16"/>
        <v>21:0801</v>
      </c>
      <c r="D236" s="1" t="str">
        <f t="shared" si="20"/>
        <v>21:0227</v>
      </c>
      <c r="E236" t="s">
        <v>1481</v>
      </c>
      <c r="F236" t="s">
        <v>1482</v>
      </c>
      <c r="H236">
        <v>45.432562900000001</v>
      </c>
      <c r="I236">
        <v>-67.124748600000004</v>
      </c>
      <c r="J236" s="1" t="str">
        <f t="shared" si="17"/>
        <v>NGR bulk stream sediment</v>
      </c>
      <c r="K236" s="1" t="str">
        <f t="shared" si="18"/>
        <v>&lt;177 micron (NGR)</v>
      </c>
      <c r="L236">
        <v>14</v>
      </c>
      <c r="M236" t="s">
        <v>33</v>
      </c>
      <c r="N236">
        <v>235</v>
      </c>
      <c r="O236" t="s">
        <v>529</v>
      </c>
      <c r="P236" t="s">
        <v>55</v>
      </c>
      <c r="Q236" t="s">
        <v>89</v>
      </c>
      <c r="R236" t="s">
        <v>55</v>
      </c>
      <c r="S236" t="s">
        <v>184</v>
      </c>
      <c r="T236" t="s">
        <v>91</v>
      </c>
      <c r="U236" t="s">
        <v>1483</v>
      </c>
      <c r="V236" t="s">
        <v>506</v>
      </c>
      <c r="W236" t="s">
        <v>94</v>
      </c>
      <c r="X236" t="s">
        <v>95</v>
      </c>
      <c r="Y236" t="s">
        <v>89</v>
      </c>
      <c r="Z236" t="s">
        <v>131</v>
      </c>
      <c r="AA236" t="s">
        <v>1484</v>
      </c>
      <c r="AB236" t="s">
        <v>1002</v>
      </c>
      <c r="AC236" t="s">
        <v>41</v>
      </c>
    </row>
    <row r="237" spans="1:29" hidden="1" x14ac:dyDescent="0.3">
      <c r="A237" t="s">
        <v>1485</v>
      </c>
      <c r="B237" t="s">
        <v>1486</v>
      </c>
      <c r="C237" s="1" t="str">
        <f t="shared" si="16"/>
        <v>21:0801</v>
      </c>
      <c r="D237" s="1" t="str">
        <f t="shared" si="20"/>
        <v>21:0227</v>
      </c>
      <c r="E237" t="s">
        <v>1487</v>
      </c>
      <c r="F237" t="s">
        <v>1488</v>
      </c>
      <c r="H237">
        <v>45.308864100000001</v>
      </c>
      <c r="I237">
        <v>-67.281949499999996</v>
      </c>
      <c r="J237" s="1" t="str">
        <f t="shared" si="17"/>
        <v>NGR bulk stream sediment</v>
      </c>
      <c r="K237" s="1" t="str">
        <f t="shared" si="18"/>
        <v>&lt;177 micron (NGR)</v>
      </c>
      <c r="L237">
        <v>14</v>
      </c>
      <c r="M237" t="s">
        <v>53</v>
      </c>
      <c r="N237">
        <v>236</v>
      </c>
      <c r="O237" t="s">
        <v>642</v>
      </c>
      <c r="P237" t="s">
        <v>115</v>
      </c>
      <c r="Q237" t="s">
        <v>72</v>
      </c>
      <c r="R237" t="s">
        <v>115</v>
      </c>
      <c r="S237" t="s">
        <v>38</v>
      </c>
      <c r="T237" t="s">
        <v>91</v>
      </c>
      <c r="U237" t="s">
        <v>1489</v>
      </c>
      <c r="V237" t="s">
        <v>77</v>
      </c>
      <c r="W237" t="s">
        <v>91</v>
      </c>
      <c r="X237" t="s">
        <v>95</v>
      </c>
      <c r="Y237" t="s">
        <v>72</v>
      </c>
      <c r="Z237" t="s">
        <v>87</v>
      </c>
      <c r="AA237" t="s">
        <v>466</v>
      </c>
      <c r="AB237" t="s">
        <v>160</v>
      </c>
      <c r="AC237" t="s">
        <v>287</v>
      </c>
    </row>
    <row r="238" spans="1:29" hidden="1" x14ac:dyDescent="0.3">
      <c r="A238" t="s">
        <v>1490</v>
      </c>
      <c r="B238" t="s">
        <v>1491</v>
      </c>
      <c r="C238" s="1" t="str">
        <f t="shared" si="16"/>
        <v>21:0801</v>
      </c>
      <c r="D238" s="1" t="str">
        <f t="shared" si="20"/>
        <v>21:0227</v>
      </c>
      <c r="E238" t="s">
        <v>1492</v>
      </c>
      <c r="F238" t="s">
        <v>1493</v>
      </c>
      <c r="H238">
        <v>45.314360299999997</v>
      </c>
      <c r="I238">
        <v>-67.297361199999997</v>
      </c>
      <c r="J238" s="1" t="str">
        <f t="shared" si="17"/>
        <v>NGR bulk stream sediment</v>
      </c>
      <c r="K238" s="1" t="str">
        <f t="shared" si="18"/>
        <v>&lt;177 micron (NGR)</v>
      </c>
      <c r="L238">
        <v>14</v>
      </c>
      <c r="M238" t="s">
        <v>156</v>
      </c>
      <c r="N238">
        <v>237</v>
      </c>
      <c r="O238" t="s">
        <v>312</v>
      </c>
      <c r="P238" t="s">
        <v>167</v>
      </c>
      <c r="Q238" t="s">
        <v>275</v>
      </c>
      <c r="R238" t="s">
        <v>88</v>
      </c>
      <c r="S238" t="s">
        <v>287</v>
      </c>
      <c r="T238" t="s">
        <v>91</v>
      </c>
      <c r="U238" t="s">
        <v>465</v>
      </c>
      <c r="V238" t="s">
        <v>372</v>
      </c>
      <c r="W238" t="s">
        <v>742</v>
      </c>
      <c r="X238" t="s">
        <v>95</v>
      </c>
      <c r="Y238" t="s">
        <v>73</v>
      </c>
      <c r="Z238" t="s">
        <v>79</v>
      </c>
      <c r="AA238" t="s">
        <v>1190</v>
      </c>
      <c r="AB238" t="s">
        <v>385</v>
      </c>
      <c r="AC238" t="s">
        <v>41</v>
      </c>
    </row>
    <row r="239" spans="1:29" hidden="1" x14ac:dyDescent="0.3">
      <c r="A239" t="s">
        <v>1494</v>
      </c>
      <c r="B239" t="s">
        <v>1495</v>
      </c>
      <c r="C239" s="1" t="str">
        <f t="shared" si="16"/>
        <v>21:0801</v>
      </c>
      <c r="D239" s="1" t="str">
        <f t="shared" si="20"/>
        <v>21:0227</v>
      </c>
      <c r="E239" t="s">
        <v>1492</v>
      </c>
      <c r="F239" t="s">
        <v>1496</v>
      </c>
      <c r="H239">
        <v>45.314360299999997</v>
      </c>
      <c r="I239">
        <v>-67.297361199999997</v>
      </c>
      <c r="J239" s="1" t="str">
        <f t="shared" si="17"/>
        <v>NGR bulk stream sediment</v>
      </c>
      <c r="K239" s="1" t="str">
        <f t="shared" si="18"/>
        <v>&lt;177 micron (NGR)</v>
      </c>
      <c r="L239">
        <v>14</v>
      </c>
      <c r="M239" t="s">
        <v>164</v>
      </c>
      <c r="N239">
        <v>238</v>
      </c>
      <c r="O239" t="s">
        <v>312</v>
      </c>
      <c r="P239" t="s">
        <v>212</v>
      </c>
      <c r="Q239" t="s">
        <v>60</v>
      </c>
      <c r="R239" t="s">
        <v>88</v>
      </c>
      <c r="S239" t="s">
        <v>234</v>
      </c>
      <c r="T239" t="s">
        <v>91</v>
      </c>
      <c r="U239" t="s">
        <v>1497</v>
      </c>
      <c r="V239" t="s">
        <v>284</v>
      </c>
      <c r="W239" t="s">
        <v>742</v>
      </c>
      <c r="X239" t="s">
        <v>95</v>
      </c>
      <c r="Y239" t="s">
        <v>115</v>
      </c>
      <c r="Z239" t="s">
        <v>79</v>
      </c>
      <c r="AA239" t="s">
        <v>1390</v>
      </c>
      <c r="AB239" t="s">
        <v>1002</v>
      </c>
      <c r="AC239" t="s">
        <v>43</v>
      </c>
    </row>
    <row r="240" spans="1:29" hidden="1" x14ac:dyDescent="0.3">
      <c r="A240" t="s">
        <v>1498</v>
      </c>
      <c r="B240" t="s">
        <v>1499</v>
      </c>
      <c r="C240" s="1" t="str">
        <f t="shared" si="16"/>
        <v>21:0801</v>
      </c>
      <c r="D240" s="1" t="str">
        <f t="shared" si="20"/>
        <v>21:0227</v>
      </c>
      <c r="E240" t="s">
        <v>1500</v>
      </c>
      <c r="F240" t="s">
        <v>1501</v>
      </c>
      <c r="H240">
        <v>45.331164800000003</v>
      </c>
      <c r="I240">
        <v>-67.329656099999994</v>
      </c>
      <c r="J240" s="1" t="str">
        <f t="shared" si="17"/>
        <v>NGR bulk stream sediment</v>
      </c>
      <c r="K240" s="1" t="str">
        <f t="shared" si="18"/>
        <v>&lt;177 micron (NGR)</v>
      </c>
      <c r="L240">
        <v>14</v>
      </c>
      <c r="M240" t="s">
        <v>68</v>
      </c>
      <c r="N240">
        <v>239</v>
      </c>
      <c r="O240" t="s">
        <v>79</v>
      </c>
      <c r="P240" t="s">
        <v>70</v>
      </c>
      <c r="Q240" t="s">
        <v>35</v>
      </c>
      <c r="R240" t="s">
        <v>72</v>
      </c>
      <c r="S240" t="s">
        <v>212</v>
      </c>
      <c r="T240" t="s">
        <v>42</v>
      </c>
      <c r="U240" t="s">
        <v>898</v>
      </c>
      <c r="V240" t="s">
        <v>150</v>
      </c>
      <c r="W240" t="s">
        <v>76</v>
      </c>
      <c r="X240" t="s">
        <v>43</v>
      </c>
      <c r="Y240" t="s">
        <v>304</v>
      </c>
      <c r="Z240" t="s">
        <v>131</v>
      </c>
      <c r="AA240" t="s">
        <v>250</v>
      </c>
      <c r="AB240" t="s">
        <v>187</v>
      </c>
      <c r="AC240" t="s">
        <v>41</v>
      </c>
    </row>
    <row r="241" spans="1:29" hidden="1" x14ac:dyDescent="0.3">
      <c r="A241" t="s">
        <v>1502</v>
      </c>
      <c r="B241" t="s">
        <v>1503</v>
      </c>
      <c r="C241" s="1" t="str">
        <f t="shared" si="16"/>
        <v>21:0801</v>
      </c>
      <c r="D241" s="1" t="str">
        <f t="shared" si="20"/>
        <v>21:0227</v>
      </c>
      <c r="E241" t="s">
        <v>1504</v>
      </c>
      <c r="F241" t="s">
        <v>1505</v>
      </c>
      <c r="H241">
        <v>45.326263500000003</v>
      </c>
      <c r="I241">
        <v>-67.333653699999999</v>
      </c>
      <c r="J241" s="1" t="str">
        <f t="shared" si="17"/>
        <v>NGR bulk stream sediment</v>
      </c>
      <c r="K241" s="1" t="str">
        <f t="shared" si="18"/>
        <v>&lt;177 micron (NGR)</v>
      </c>
      <c r="L241">
        <v>14</v>
      </c>
      <c r="M241" t="s">
        <v>86</v>
      </c>
      <c r="N241">
        <v>240</v>
      </c>
      <c r="O241" t="s">
        <v>34</v>
      </c>
      <c r="P241" t="s">
        <v>70</v>
      </c>
      <c r="Q241" t="s">
        <v>88</v>
      </c>
      <c r="R241" t="s">
        <v>72</v>
      </c>
      <c r="S241" t="s">
        <v>212</v>
      </c>
      <c r="T241" t="s">
        <v>39</v>
      </c>
      <c r="U241" t="s">
        <v>1506</v>
      </c>
      <c r="V241" t="s">
        <v>513</v>
      </c>
      <c r="W241" t="s">
        <v>39</v>
      </c>
      <c r="X241" t="s">
        <v>43</v>
      </c>
      <c r="Y241" t="s">
        <v>304</v>
      </c>
      <c r="Z241" t="s">
        <v>106</v>
      </c>
      <c r="AA241" t="s">
        <v>929</v>
      </c>
      <c r="AB241" t="s">
        <v>187</v>
      </c>
      <c r="AC241" t="s">
        <v>41</v>
      </c>
    </row>
    <row r="242" spans="1:29" hidden="1" x14ac:dyDescent="0.3">
      <c r="A242" t="s">
        <v>1507</v>
      </c>
      <c r="B242" t="s">
        <v>1508</v>
      </c>
      <c r="C242" s="1" t="str">
        <f t="shared" si="16"/>
        <v>21:0801</v>
      </c>
      <c r="D242" s="1" t="str">
        <f t="shared" si="20"/>
        <v>21:0227</v>
      </c>
      <c r="E242" t="s">
        <v>1509</v>
      </c>
      <c r="F242" t="s">
        <v>1510</v>
      </c>
      <c r="H242">
        <v>45.358463499999999</v>
      </c>
      <c r="I242">
        <v>-67.070048200000002</v>
      </c>
      <c r="J242" s="1" t="str">
        <f t="shared" si="17"/>
        <v>NGR bulk stream sediment</v>
      </c>
      <c r="K242" s="1" t="str">
        <f t="shared" si="18"/>
        <v>&lt;177 micron (NGR)</v>
      </c>
      <c r="L242">
        <v>14</v>
      </c>
      <c r="M242" t="s">
        <v>103</v>
      </c>
      <c r="N242">
        <v>241</v>
      </c>
      <c r="O242" t="s">
        <v>944</v>
      </c>
      <c r="P242" t="s">
        <v>90</v>
      </c>
      <c r="Q242" t="s">
        <v>70</v>
      </c>
      <c r="R242" t="s">
        <v>70</v>
      </c>
      <c r="S242" t="s">
        <v>90</v>
      </c>
      <c r="T242" t="s">
        <v>39</v>
      </c>
      <c r="U242" t="s">
        <v>643</v>
      </c>
      <c r="V242" t="s">
        <v>141</v>
      </c>
      <c r="W242" t="s">
        <v>42</v>
      </c>
      <c r="X242" t="s">
        <v>43</v>
      </c>
      <c r="Y242" t="s">
        <v>70</v>
      </c>
      <c r="Z242" t="s">
        <v>106</v>
      </c>
      <c r="AA242" t="s">
        <v>1238</v>
      </c>
      <c r="AB242" t="s">
        <v>47</v>
      </c>
      <c r="AC242" t="s">
        <v>41</v>
      </c>
    </row>
    <row r="243" spans="1:29" hidden="1" x14ac:dyDescent="0.3">
      <c r="A243" t="s">
        <v>1511</v>
      </c>
      <c r="B243" t="s">
        <v>1512</v>
      </c>
      <c r="C243" s="1" t="str">
        <f t="shared" si="16"/>
        <v>21:0801</v>
      </c>
      <c r="D243" s="1" t="str">
        <f t="shared" si="20"/>
        <v>21:0227</v>
      </c>
      <c r="E243" t="s">
        <v>1513</v>
      </c>
      <c r="F243" t="s">
        <v>1514</v>
      </c>
      <c r="H243">
        <v>45.3669668</v>
      </c>
      <c r="I243">
        <v>-67.066145000000006</v>
      </c>
      <c r="J243" s="1" t="str">
        <f t="shared" si="17"/>
        <v>NGR bulk stream sediment</v>
      </c>
      <c r="K243" s="1" t="str">
        <f t="shared" si="18"/>
        <v>&lt;177 micron (NGR)</v>
      </c>
      <c r="L243">
        <v>14</v>
      </c>
      <c r="M243" t="s">
        <v>113</v>
      </c>
      <c r="N243">
        <v>242</v>
      </c>
      <c r="O243" t="s">
        <v>552</v>
      </c>
      <c r="P243" t="s">
        <v>37</v>
      </c>
      <c r="Q243" t="s">
        <v>436</v>
      </c>
      <c r="R243" t="s">
        <v>212</v>
      </c>
      <c r="S243" t="s">
        <v>88</v>
      </c>
      <c r="T243" t="s">
        <v>42</v>
      </c>
      <c r="U243" t="s">
        <v>1515</v>
      </c>
      <c r="V243" t="s">
        <v>223</v>
      </c>
      <c r="W243" t="s">
        <v>186</v>
      </c>
      <c r="X243" t="s">
        <v>196</v>
      </c>
      <c r="Y243" t="s">
        <v>37</v>
      </c>
      <c r="Z243" t="s">
        <v>267</v>
      </c>
      <c r="AA243" t="s">
        <v>347</v>
      </c>
      <c r="AB243" t="s">
        <v>385</v>
      </c>
      <c r="AC243" t="s">
        <v>48</v>
      </c>
    </row>
    <row r="244" spans="1:29" hidden="1" x14ac:dyDescent="0.3">
      <c r="A244" t="s">
        <v>1516</v>
      </c>
      <c r="B244" t="s">
        <v>1517</v>
      </c>
      <c r="C244" s="1" t="str">
        <f t="shared" si="16"/>
        <v>21:0801</v>
      </c>
      <c r="D244" s="1" t="str">
        <f t="shared" si="20"/>
        <v>21:0227</v>
      </c>
      <c r="E244" t="s">
        <v>1518</v>
      </c>
      <c r="F244" t="s">
        <v>1519</v>
      </c>
      <c r="H244">
        <v>45.419264099999999</v>
      </c>
      <c r="I244">
        <v>-67.098346899999996</v>
      </c>
      <c r="J244" s="1" t="str">
        <f t="shared" si="17"/>
        <v>NGR bulk stream sediment</v>
      </c>
      <c r="K244" s="1" t="str">
        <f t="shared" si="18"/>
        <v>&lt;177 micron (NGR)</v>
      </c>
      <c r="L244">
        <v>14</v>
      </c>
      <c r="M244" t="s">
        <v>126</v>
      </c>
      <c r="N244">
        <v>243</v>
      </c>
      <c r="O244" t="s">
        <v>106</v>
      </c>
      <c r="P244" t="s">
        <v>55</v>
      </c>
      <c r="Q244" t="s">
        <v>89</v>
      </c>
      <c r="R244" t="s">
        <v>212</v>
      </c>
      <c r="S244" t="s">
        <v>77</v>
      </c>
      <c r="T244" t="s">
        <v>91</v>
      </c>
      <c r="U244" t="s">
        <v>1520</v>
      </c>
      <c r="V244" t="s">
        <v>223</v>
      </c>
      <c r="W244" t="s">
        <v>42</v>
      </c>
      <c r="X244" t="s">
        <v>43</v>
      </c>
      <c r="Y244" t="s">
        <v>167</v>
      </c>
      <c r="Z244" t="s">
        <v>131</v>
      </c>
      <c r="AA244" t="s">
        <v>1521</v>
      </c>
      <c r="AB244" t="s">
        <v>143</v>
      </c>
      <c r="AC244" t="s">
        <v>48</v>
      </c>
    </row>
    <row r="245" spans="1:29" hidden="1" x14ac:dyDescent="0.3">
      <c r="A245" t="s">
        <v>1522</v>
      </c>
      <c r="B245" t="s">
        <v>1523</v>
      </c>
      <c r="C245" s="1" t="str">
        <f t="shared" si="16"/>
        <v>21:0801</v>
      </c>
      <c r="D245" s="1" t="str">
        <f t="shared" si="20"/>
        <v>21:0227</v>
      </c>
      <c r="E245" t="s">
        <v>1524</v>
      </c>
      <c r="F245" t="s">
        <v>1525</v>
      </c>
      <c r="H245">
        <v>45.366960499999998</v>
      </c>
      <c r="I245">
        <v>-67.134553600000004</v>
      </c>
      <c r="J245" s="1" t="str">
        <f t="shared" si="17"/>
        <v>NGR bulk stream sediment</v>
      </c>
      <c r="K245" s="1" t="str">
        <f t="shared" si="18"/>
        <v>&lt;177 micron (NGR)</v>
      </c>
      <c r="L245">
        <v>14</v>
      </c>
      <c r="M245" t="s">
        <v>138</v>
      </c>
      <c r="N245">
        <v>244</v>
      </c>
      <c r="O245" t="s">
        <v>332</v>
      </c>
      <c r="P245" t="s">
        <v>37</v>
      </c>
      <c r="Q245" t="s">
        <v>906</v>
      </c>
      <c r="R245" t="s">
        <v>115</v>
      </c>
      <c r="S245" t="s">
        <v>364</v>
      </c>
      <c r="T245" t="s">
        <v>39</v>
      </c>
      <c r="U245" t="s">
        <v>1526</v>
      </c>
      <c r="V245" t="s">
        <v>363</v>
      </c>
      <c r="W245" t="s">
        <v>94</v>
      </c>
      <c r="X245" t="s">
        <v>184</v>
      </c>
      <c r="Y245" t="s">
        <v>275</v>
      </c>
      <c r="Z245" t="s">
        <v>235</v>
      </c>
      <c r="AA245" t="s">
        <v>56</v>
      </c>
      <c r="AB245" t="s">
        <v>47</v>
      </c>
      <c r="AC245" t="s">
        <v>41</v>
      </c>
    </row>
    <row r="246" spans="1:29" hidden="1" x14ac:dyDescent="0.3">
      <c r="A246" t="s">
        <v>1527</v>
      </c>
      <c r="B246" t="s">
        <v>1528</v>
      </c>
      <c r="C246" s="1" t="str">
        <f t="shared" si="16"/>
        <v>21:0801</v>
      </c>
      <c r="D246" s="1" t="str">
        <f t="shared" si="20"/>
        <v>21:0227</v>
      </c>
      <c r="E246" t="s">
        <v>1529</v>
      </c>
      <c r="F246" t="s">
        <v>1530</v>
      </c>
      <c r="H246">
        <v>45.333069100000003</v>
      </c>
      <c r="I246">
        <v>-67.005439999999993</v>
      </c>
      <c r="J246" s="1" t="str">
        <f t="shared" si="17"/>
        <v>NGR bulk stream sediment</v>
      </c>
      <c r="K246" s="1" t="str">
        <f t="shared" si="18"/>
        <v>&lt;177 micron (NGR)</v>
      </c>
      <c r="L246">
        <v>14</v>
      </c>
      <c r="M246" t="s">
        <v>148</v>
      </c>
      <c r="N246">
        <v>245</v>
      </c>
      <c r="O246" t="s">
        <v>635</v>
      </c>
      <c r="P246" t="s">
        <v>234</v>
      </c>
      <c r="Q246" t="s">
        <v>56</v>
      </c>
      <c r="R246" t="s">
        <v>249</v>
      </c>
      <c r="S246" t="s">
        <v>184</v>
      </c>
      <c r="T246" t="s">
        <v>91</v>
      </c>
      <c r="U246" t="s">
        <v>1531</v>
      </c>
      <c r="V246" t="s">
        <v>41</v>
      </c>
      <c r="W246" t="s">
        <v>76</v>
      </c>
      <c r="X246" t="s">
        <v>43</v>
      </c>
      <c r="Y246" t="s">
        <v>55</v>
      </c>
      <c r="Z246" t="s">
        <v>61</v>
      </c>
      <c r="AA246" t="s">
        <v>655</v>
      </c>
      <c r="AB246" t="s">
        <v>143</v>
      </c>
      <c r="AC246" t="s">
        <v>38</v>
      </c>
    </row>
    <row r="247" spans="1:29" hidden="1" x14ac:dyDescent="0.3">
      <c r="A247" t="s">
        <v>1532</v>
      </c>
      <c r="B247" t="s">
        <v>1533</v>
      </c>
      <c r="C247" s="1" t="str">
        <f t="shared" si="16"/>
        <v>21:0801</v>
      </c>
      <c r="D247" s="1" t="str">
        <f t="shared" si="20"/>
        <v>21:0227</v>
      </c>
      <c r="E247" t="s">
        <v>1534</v>
      </c>
      <c r="F247" t="s">
        <v>1535</v>
      </c>
      <c r="H247">
        <v>45.350861700000003</v>
      </c>
      <c r="I247">
        <v>-67.001648700000004</v>
      </c>
      <c r="J247" s="1" t="str">
        <f t="shared" si="17"/>
        <v>NGR bulk stream sediment</v>
      </c>
      <c r="K247" s="1" t="str">
        <f t="shared" si="18"/>
        <v>&lt;177 micron (NGR)</v>
      </c>
      <c r="L247">
        <v>14</v>
      </c>
      <c r="M247" t="s">
        <v>172</v>
      </c>
      <c r="N247">
        <v>246</v>
      </c>
      <c r="O247" t="s">
        <v>105</v>
      </c>
      <c r="P247" t="s">
        <v>234</v>
      </c>
      <c r="Q247" t="s">
        <v>37</v>
      </c>
      <c r="R247" t="s">
        <v>287</v>
      </c>
      <c r="S247" t="s">
        <v>184</v>
      </c>
      <c r="T247" t="s">
        <v>91</v>
      </c>
      <c r="U247" t="s">
        <v>1536</v>
      </c>
      <c r="V247" t="s">
        <v>233</v>
      </c>
      <c r="W247" t="s">
        <v>76</v>
      </c>
      <c r="X247" t="s">
        <v>95</v>
      </c>
      <c r="Y247" t="s">
        <v>90</v>
      </c>
      <c r="Z247" t="s">
        <v>183</v>
      </c>
      <c r="AA247" t="s">
        <v>97</v>
      </c>
      <c r="AB247" t="s">
        <v>385</v>
      </c>
      <c r="AC247" t="s">
        <v>77</v>
      </c>
    </row>
    <row r="248" spans="1:29" hidden="1" x14ac:dyDescent="0.3">
      <c r="A248" t="s">
        <v>1537</v>
      </c>
      <c r="B248" t="s">
        <v>1538</v>
      </c>
      <c r="C248" s="1" t="str">
        <f t="shared" si="16"/>
        <v>21:0801</v>
      </c>
      <c r="D248" s="1" t="str">
        <f t="shared" si="20"/>
        <v>21:0227</v>
      </c>
      <c r="E248" t="s">
        <v>1539</v>
      </c>
      <c r="F248" t="s">
        <v>1540</v>
      </c>
      <c r="H248">
        <v>45.344962199999998</v>
      </c>
      <c r="I248">
        <v>-67.0112515</v>
      </c>
      <c r="J248" s="1" t="str">
        <f t="shared" si="17"/>
        <v>NGR bulk stream sediment</v>
      </c>
      <c r="K248" s="1" t="str">
        <f t="shared" si="18"/>
        <v>&lt;177 micron (NGR)</v>
      </c>
      <c r="L248">
        <v>14</v>
      </c>
      <c r="M248" t="s">
        <v>182</v>
      </c>
      <c r="N248">
        <v>247</v>
      </c>
      <c r="O248" t="s">
        <v>944</v>
      </c>
      <c r="P248" t="s">
        <v>436</v>
      </c>
      <c r="Q248" t="s">
        <v>193</v>
      </c>
      <c r="R248" t="s">
        <v>115</v>
      </c>
      <c r="S248" t="s">
        <v>167</v>
      </c>
      <c r="T248" t="s">
        <v>91</v>
      </c>
      <c r="U248" t="s">
        <v>1541</v>
      </c>
      <c r="V248" t="s">
        <v>283</v>
      </c>
      <c r="W248" t="s">
        <v>76</v>
      </c>
      <c r="X248" t="s">
        <v>196</v>
      </c>
      <c r="Y248" t="s">
        <v>60</v>
      </c>
      <c r="Z248" t="s">
        <v>275</v>
      </c>
      <c r="AA248" t="s">
        <v>1282</v>
      </c>
      <c r="AB248" t="s">
        <v>121</v>
      </c>
      <c r="AC248" t="s">
        <v>287</v>
      </c>
    </row>
    <row r="249" spans="1:29" hidden="1" x14ac:dyDescent="0.3">
      <c r="A249" t="s">
        <v>1542</v>
      </c>
      <c r="B249" t="s">
        <v>1543</v>
      </c>
      <c r="C249" s="1" t="str">
        <f t="shared" si="16"/>
        <v>21:0801</v>
      </c>
      <c r="D249" s="1" t="str">
        <f t="shared" si="20"/>
        <v>21:0227</v>
      </c>
      <c r="E249" t="s">
        <v>1544</v>
      </c>
      <c r="F249" t="s">
        <v>1545</v>
      </c>
      <c r="H249">
        <v>45.346066299999997</v>
      </c>
      <c r="I249">
        <v>-67.028752499999996</v>
      </c>
      <c r="J249" s="1" t="str">
        <f t="shared" si="17"/>
        <v>NGR bulk stream sediment</v>
      </c>
      <c r="K249" s="1" t="str">
        <f t="shared" si="18"/>
        <v>&lt;177 micron (NGR)</v>
      </c>
      <c r="L249">
        <v>14</v>
      </c>
      <c r="M249" t="s">
        <v>192</v>
      </c>
      <c r="N249">
        <v>248</v>
      </c>
      <c r="O249" t="s">
        <v>490</v>
      </c>
      <c r="P249" t="s">
        <v>55</v>
      </c>
      <c r="Q249" t="s">
        <v>44</v>
      </c>
      <c r="R249" t="s">
        <v>89</v>
      </c>
      <c r="S249" t="s">
        <v>89</v>
      </c>
      <c r="T249" t="s">
        <v>42</v>
      </c>
      <c r="U249" t="s">
        <v>1038</v>
      </c>
      <c r="V249" t="s">
        <v>314</v>
      </c>
      <c r="W249" t="s">
        <v>76</v>
      </c>
      <c r="X249" t="s">
        <v>38</v>
      </c>
      <c r="Y249" t="s">
        <v>56</v>
      </c>
      <c r="Z249" t="s">
        <v>45</v>
      </c>
      <c r="AA249" t="s">
        <v>609</v>
      </c>
      <c r="AB249" t="s">
        <v>236</v>
      </c>
      <c r="AC249" t="s">
        <v>43</v>
      </c>
    </row>
    <row r="250" spans="1:29" hidden="1" x14ac:dyDescent="0.3">
      <c r="A250" t="s">
        <v>1546</v>
      </c>
      <c r="B250" t="s">
        <v>1547</v>
      </c>
      <c r="C250" s="1" t="str">
        <f t="shared" si="16"/>
        <v>21:0801</v>
      </c>
      <c r="D250" s="1" t="str">
        <f t="shared" si="20"/>
        <v>21:0227</v>
      </c>
      <c r="E250" t="s">
        <v>1548</v>
      </c>
      <c r="F250" t="s">
        <v>1549</v>
      </c>
      <c r="H250">
        <v>45.383358000000001</v>
      </c>
      <c r="I250">
        <v>-67.344764699999999</v>
      </c>
      <c r="J250" s="1" t="str">
        <f t="shared" si="17"/>
        <v>NGR bulk stream sediment</v>
      </c>
      <c r="K250" s="1" t="str">
        <f t="shared" si="18"/>
        <v>&lt;177 micron (NGR)</v>
      </c>
      <c r="L250">
        <v>14</v>
      </c>
      <c r="M250" t="s">
        <v>202</v>
      </c>
      <c r="N250">
        <v>249</v>
      </c>
      <c r="O250" t="s">
        <v>635</v>
      </c>
      <c r="P250" t="s">
        <v>234</v>
      </c>
      <c r="Q250" t="s">
        <v>38</v>
      </c>
      <c r="R250" t="s">
        <v>55</v>
      </c>
      <c r="S250" t="s">
        <v>184</v>
      </c>
      <c r="T250" t="s">
        <v>91</v>
      </c>
      <c r="U250" t="s">
        <v>1550</v>
      </c>
      <c r="V250" t="s">
        <v>293</v>
      </c>
      <c r="W250" t="s">
        <v>39</v>
      </c>
      <c r="X250" t="s">
        <v>95</v>
      </c>
      <c r="Y250" t="s">
        <v>88</v>
      </c>
      <c r="Z250" t="s">
        <v>183</v>
      </c>
      <c r="AA250" t="s">
        <v>725</v>
      </c>
      <c r="AB250" t="s">
        <v>47</v>
      </c>
      <c r="AC250" t="s">
        <v>48</v>
      </c>
    </row>
    <row r="251" spans="1:29" hidden="1" x14ac:dyDescent="0.3">
      <c r="A251" t="s">
        <v>1551</v>
      </c>
      <c r="B251" t="s">
        <v>1552</v>
      </c>
      <c r="C251" s="1" t="str">
        <f t="shared" si="16"/>
        <v>21:0801</v>
      </c>
      <c r="D251" s="1" t="str">
        <f t="shared" si="20"/>
        <v>21:0227</v>
      </c>
      <c r="E251" t="s">
        <v>1553</v>
      </c>
      <c r="F251" t="s">
        <v>1554</v>
      </c>
      <c r="H251">
        <v>45.401262299999999</v>
      </c>
      <c r="I251">
        <v>-67.436866300000005</v>
      </c>
      <c r="J251" s="1" t="str">
        <f t="shared" si="17"/>
        <v>NGR bulk stream sediment</v>
      </c>
      <c r="K251" s="1" t="str">
        <f t="shared" si="18"/>
        <v>&lt;177 micron (NGR)</v>
      </c>
      <c r="L251">
        <v>14</v>
      </c>
      <c r="M251" t="s">
        <v>211</v>
      </c>
      <c r="N251">
        <v>250</v>
      </c>
      <c r="O251" t="s">
        <v>642</v>
      </c>
      <c r="P251" t="s">
        <v>234</v>
      </c>
      <c r="Q251" t="s">
        <v>167</v>
      </c>
      <c r="R251" t="s">
        <v>88</v>
      </c>
      <c r="S251" t="s">
        <v>38</v>
      </c>
      <c r="T251" t="s">
        <v>91</v>
      </c>
      <c r="U251" t="s">
        <v>1555</v>
      </c>
      <c r="V251" t="s">
        <v>293</v>
      </c>
      <c r="W251" t="s">
        <v>429</v>
      </c>
      <c r="X251" t="s">
        <v>43</v>
      </c>
      <c r="Y251" t="s">
        <v>71</v>
      </c>
      <c r="Z251" t="s">
        <v>61</v>
      </c>
      <c r="AA251" t="s">
        <v>1103</v>
      </c>
      <c r="AB251" t="s">
        <v>47</v>
      </c>
      <c r="AC251" t="s">
        <v>48</v>
      </c>
    </row>
    <row r="252" spans="1:29" hidden="1" x14ac:dyDescent="0.3">
      <c r="A252" t="s">
        <v>1556</v>
      </c>
      <c r="B252" t="s">
        <v>1557</v>
      </c>
      <c r="C252" s="1" t="str">
        <f t="shared" si="16"/>
        <v>21:0801</v>
      </c>
      <c r="D252" s="1" t="str">
        <f t="shared" si="20"/>
        <v>21:0227</v>
      </c>
      <c r="E252" t="s">
        <v>1558</v>
      </c>
      <c r="F252" t="s">
        <v>1559</v>
      </c>
      <c r="H252">
        <v>45.4010581</v>
      </c>
      <c r="I252">
        <v>-67.431160500000004</v>
      </c>
      <c r="J252" s="1" t="str">
        <f t="shared" si="17"/>
        <v>NGR bulk stream sediment</v>
      </c>
      <c r="K252" s="1" t="str">
        <f t="shared" si="18"/>
        <v>&lt;177 micron (NGR)</v>
      </c>
      <c r="L252">
        <v>14</v>
      </c>
      <c r="M252" t="s">
        <v>219</v>
      </c>
      <c r="N252">
        <v>251</v>
      </c>
      <c r="O252" t="s">
        <v>723</v>
      </c>
      <c r="P252" t="s">
        <v>287</v>
      </c>
      <c r="Q252" t="s">
        <v>37</v>
      </c>
      <c r="R252" t="s">
        <v>71</v>
      </c>
      <c r="S252" t="s">
        <v>212</v>
      </c>
      <c r="T252" t="s">
        <v>91</v>
      </c>
      <c r="U252" t="s">
        <v>1560</v>
      </c>
      <c r="V252" t="s">
        <v>43</v>
      </c>
      <c r="W252" t="s">
        <v>76</v>
      </c>
      <c r="X252" t="s">
        <v>43</v>
      </c>
      <c r="Y252" t="s">
        <v>56</v>
      </c>
      <c r="Z252" t="s">
        <v>61</v>
      </c>
      <c r="AA252" t="s">
        <v>1033</v>
      </c>
      <c r="AB252" t="s">
        <v>160</v>
      </c>
      <c r="AC252" t="s">
        <v>43</v>
      </c>
    </row>
    <row r="253" spans="1:29" hidden="1" x14ac:dyDescent="0.3">
      <c r="A253" t="s">
        <v>1561</v>
      </c>
      <c r="B253" t="s">
        <v>1562</v>
      </c>
      <c r="C253" s="1" t="str">
        <f t="shared" si="16"/>
        <v>21:0801</v>
      </c>
      <c r="D253" s="1" t="str">
        <f t="shared" si="20"/>
        <v>21:0227</v>
      </c>
      <c r="E253" t="s">
        <v>1563</v>
      </c>
      <c r="F253" t="s">
        <v>1564</v>
      </c>
      <c r="H253">
        <v>45.4055629</v>
      </c>
      <c r="I253">
        <v>-67.4360578</v>
      </c>
      <c r="J253" s="1" t="str">
        <f t="shared" si="17"/>
        <v>NGR bulk stream sediment</v>
      </c>
      <c r="K253" s="1" t="str">
        <f t="shared" si="18"/>
        <v>&lt;177 micron (NGR)</v>
      </c>
      <c r="L253">
        <v>14</v>
      </c>
      <c r="M253" t="s">
        <v>229</v>
      </c>
      <c r="N253">
        <v>252</v>
      </c>
      <c r="O253" t="s">
        <v>353</v>
      </c>
      <c r="P253" t="s">
        <v>212</v>
      </c>
      <c r="Q253" t="s">
        <v>89</v>
      </c>
      <c r="R253" t="s">
        <v>115</v>
      </c>
      <c r="S253" t="s">
        <v>212</v>
      </c>
      <c r="T253" t="s">
        <v>91</v>
      </c>
      <c r="U253" t="s">
        <v>1048</v>
      </c>
      <c r="V253" t="s">
        <v>283</v>
      </c>
      <c r="W253" t="s">
        <v>76</v>
      </c>
      <c r="X253" t="s">
        <v>43</v>
      </c>
      <c r="Y253" t="s">
        <v>57</v>
      </c>
      <c r="Z253" t="s">
        <v>87</v>
      </c>
      <c r="AA253" t="s">
        <v>1565</v>
      </c>
      <c r="AB253" t="s">
        <v>98</v>
      </c>
      <c r="AC253" t="s">
        <v>41</v>
      </c>
    </row>
    <row r="254" spans="1:29" hidden="1" x14ac:dyDescent="0.3">
      <c r="A254" t="s">
        <v>1566</v>
      </c>
      <c r="B254" t="s">
        <v>1567</v>
      </c>
      <c r="C254" s="1" t="str">
        <f t="shared" si="16"/>
        <v>21:0801</v>
      </c>
      <c r="D254" s="1" t="str">
        <f t="shared" si="20"/>
        <v>21:0227</v>
      </c>
      <c r="E254" t="s">
        <v>1568</v>
      </c>
      <c r="F254" t="s">
        <v>1569</v>
      </c>
      <c r="H254">
        <v>45.371456899999998</v>
      </c>
      <c r="I254">
        <v>-67.374765499999995</v>
      </c>
      <c r="J254" s="1" t="str">
        <f t="shared" si="17"/>
        <v>NGR bulk stream sediment</v>
      </c>
      <c r="K254" s="1" t="str">
        <f t="shared" si="18"/>
        <v>&lt;177 micron (NGR)</v>
      </c>
      <c r="L254">
        <v>15</v>
      </c>
      <c r="M254" t="s">
        <v>33</v>
      </c>
      <c r="N254">
        <v>253</v>
      </c>
      <c r="O254" t="s">
        <v>748</v>
      </c>
      <c r="P254" t="s">
        <v>234</v>
      </c>
      <c r="Q254" t="s">
        <v>234</v>
      </c>
      <c r="R254" t="s">
        <v>89</v>
      </c>
      <c r="S254" t="s">
        <v>38</v>
      </c>
      <c r="T254" t="s">
        <v>91</v>
      </c>
      <c r="U254" t="s">
        <v>1570</v>
      </c>
      <c r="V254" t="s">
        <v>372</v>
      </c>
      <c r="W254" t="s">
        <v>39</v>
      </c>
      <c r="X254" t="s">
        <v>95</v>
      </c>
      <c r="Y254" t="s">
        <v>115</v>
      </c>
      <c r="Z254" t="s">
        <v>183</v>
      </c>
      <c r="AA254" t="s">
        <v>249</v>
      </c>
      <c r="AB254" t="s">
        <v>47</v>
      </c>
      <c r="AC254" t="s">
        <v>48</v>
      </c>
    </row>
    <row r="255" spans="1:29" hidden="1" x14ac:dyDescent="0.3">
      <c r="A255" t="s">
        <v>1571</v>
      </c>
      <c r="B255" t="s">
        <v>1572</v>
      </c>
      <c r="C255" s="1" t="str">
        <f t="shared" si="16"/>
        <v>21:0801</v>
      </c>
      <c r="D255" s="1" t="str">
        <f t="shared" si="20"/>
        <v>21:0227</v>
      </c>
      <c r="E255" t="s">
        <v>1573</v>
      </c>
      <c r="F255" t="s">
        <v>1574</v>
      </c>
      <c r="H255">
        <v>45.361365300000003</v>
      </c>
      <c r="I255">
        <v>-67.368363599999995</v>
      </c>
      <c r="J255" s="1" t="str">
        <f t="shared" si="17"/>
        <v>NGR bulk stream sediment</v>
      </c>
      <c r="K255" s="1" t="str">
        <f t="shared" si="18"/>
        <v>&lt;177 micron (NGR)</v>
      </c>
      <c r="L255">
        <v>15</v>
      </c>
      <c r="M255" t="s">
        <v>53</v>
      </c>
      <c r="N255">
        <v>254</v>
      </c>
      <c r="O255" t="s">
        <v>221</v>
      </c>
      <c r="P255" t="s">
        <v>212</v>
      </c>
      <c r="Q255" t="s">
        <v>212</v>
      </c>
      <c r="R255" t="s">
        <v>35</v>
      </c>
      <c r="S255" t="s">
        <v>249</v>
      </c>
      <c r="T255" t="s">
        <v>39</v>
      </c>
      <c r="U255" t="s">
        <v>1575</v>
      </c>
      <c r="V255" t="s">
        <v>513</v>
      </c>
      <c r="W255" t="s">
        <v>76</v>
      </c>
      <c r="X255" t="s">
        <v>43</v>
      </c>
      <c r="Y255" t="s">
        <v>436</v>
      </c>
      <c r="Z255" t="s">
        <v>106</v>
      </c>
      <c r="AA255" t="s">
        <v>800</v>
      </c>
      <c r="AB255" t="s">
        <v>98</v>
      </c>
      <c r="AC255" t="s">
        <v>48</v>
      </c>
    </row>
    <row r="256" spans="1:29" hidden="1" x14ac:dyDescent="0.3">
      <c r="A256" t="s">
        <v>1576</v>
      </c>
      <c r="B256" t="s">
        <v>1577</v>
      </c>
      <c r="C256" s="1" t="str">
        <f t="shared" si="16"/>
        <v>21:0801</v>
      </c>
      <c r="D256" s="1" t="str">
        <f t="shared" si="20"/>
        <v>21:0227</v>
      </c>
      <c r="E256" t="s">
        <v>1578</v>
      </c>
      <c r="F256" t="s">
        <v>1579</v>
      </c>
      <c r="H256">
        <v>45.353157400000001</v>
      </c>
      <c r="I256">
        <v>-67.421657699999997</v>
      </c>
      <c r="J256" s="1" t="str">
        <f t="shared" si="17"/>
        <v>NGR bulk stream sediment</v>
      </c>
      <c r="K256" s="1" t="str">
        <f t="shared" si="18"/>
        <v>&lt;177 micron (NGR)</v>
      </c>
      <c r="L256">
        <v>15</v>
      </c>
      <c r="M256" t="s">
        <v>68</v>
      </c>
      <c r="N256">
        <v>255</v>
      </c>
      <c r="O256" t="s">
        <v>264</v>
      </c>
      <c r="P256" t="s">
        <v>89</v>
      </c>
      <c r="Q256" t="s">
        <v>90</v>
      </c>
      <c r="R256" t="s">
        <v>115</v>
      </c>
      <c r="S256" t="s">
        <v>287</v>
      </c>
      <c r="T256" t="s">
        <v>91</v>
      </c>
      <c r="U256" t="s">
        <v>1580</v>
      </c>
      <c r="V256" t="s">
        <v>314</v>
      </c>
      <c r="W256" t="s">
        <v>42</v>
      </c>
      <c r="X256" t="s">
        <v>43</v>
      </c>
      <c r="Y256" t="s">
        <v>57</v>
      </c>
      <c r="Z256" t="s">
        <v>385</v>
      </c>
      <c r="AA256" t="s">
        <v>62</v>
      </c>
      <c r="AB256" t="s">
        <v>177</v>
      </c>
      <c r="AC256" t="s">
        <v>48</v>
      </c>
    </row>
    <row r="257" spans="1:29" hidden="1" x14ac:dyDescent="0.3">
      <c r="A257" t="s">
        <v>1581</v>
      </c>
      <c r="B257" t="s">
        <v>1582</v>
      </c>
      <c r="C257" s="1" t="str">
        <f t="shared" si="16"/>
        <v>21:0801</v>
      </c>
      <c r="D257" s="1" t="str">
        <f t="shared" si="20"/>
        <v>21:0227</v>
      </c>
      <c r="E257" t="s">
        <v>1583</v>
      </c>
      <c r="F257" t="s">
        <v>1584</v>
      </c>
      <c r="H257">
        <v>45.356757500000001</v>
      </c>
      <c r="I257">
        <v>-67.406057899999993</v>
      </c>
      <c r="J257" s="1" t="str">
        <f t="shared" si="17"/>
        <v>NGR bulk stream sediment</v>
      </c>
      <c r="K257" s="1" t="str">
        <f t="shared" si="18"/>
        <v>&lt;177 micron (NGR)</v>
      </c>
      <c r="L257">
        <v>15</v>
      </c>
      <c r="M257" t="s">
        <v>156</v>
      </c>
      <c r="N257">
        <v>256</v>
      </c>
      <c r="O257" t="s">
        <v>642</v>
      </c>
      <c r="P257" t="s">
        <v>167</v>
      </c>
      <c r="Q257" t="s">
        <v>212</v>
      </c>
      <c r="R257" t="s">
        <v>55</v>
      </c>
      <c r="S257" t="s">
        <v>38</v>
      </c>
      <c r="T257" t="s">
        <v>91</v>
      </c>
      <c r="U257" t="s">
        <v>1585</v>
      </c>
      <c r="V257" t="s">
        <v>223</v>
      </c>
      <c r="W257" t="s">
        <v>42</v>
      </c>
      <c r="X257" t="s">
        <v>43</v>
      </c>
      <c r="Y257" t="s">
        <v>115</v>
      </c>
      <c r="Z257" t="s">
        <v>131</v>
      </c>
      <c r="AA257" t="s">
        <v>839</v>
      </c>
      <c r="AB257" t="s">
        <v>187</v>
      </c>
      <c r="AC257" t="s">
        <v>48</v>
      </c>
    </row>
    <row r="258" spans="1:29" hidden="1" x14ac:dyDescent="0.3">
      <c r="A258" t="s">
        <v>1586</v>
      </c>
      <c r="B258" t="s">
        <v>1587</v>
      </c>
      <c r="C258" s="1" t="str">
        <f t="shared" ref="C258:C321" si="21">HYPERLINK("http://geochem.nrcan.gc.ca/cdogs/content/bdl/bdl210801_e.htm", "21:0801")</f>
        <v>21:0801</v>
      </c>
      <c r="D258" s="1" t="str">
        <f t="shared" si="20"/>
        <v>21:0227</v>
      </c>
      <c r="E258" t="s">
        <v>1583</v>
      </c>
      <c r="F258" t="s">
        <v>1588</v>
      </c>
      <c r="H258">
        <v>45.356757500000001</v>
      </c>
      <c r="I258">
        <v>-67.406057899999993</v>
      </c>
      <c r="J258" s="1" t="str">
        <f t="shared" ref="J258:J321" si="22">HYPERLINK("http://geochem.nrcan.gc.ca/cdogs/content/kwd/kwd020030_e.htm", "NGR bulk stream sediment")</f>
        <v>NGR bulk stream sediment</v>
      </c>
      <c r="K258" s="1" t="str">
        <f t="shared" ref="K258:K321" si="23">HYPERLINK("http://geochem.nrcan.gc.ca/cdogs/content/kwd/kwd080006_e.htm", "&lt;177 micron (NGR)")</f>
        <v>&lt;177 micron (NGR)</v>
      </c>
      <c r="L258">
        <v>15</v>
      </c>
      <c r="M258" t="s">
        <v>164</v>
      </c>
      <c r="N258">
        <v>257</v>
      </c>
      <c r="O258" t="s">
        <v>415</v>
      </c>
      <c r="P258" t="s">
        <v>249</v>
      </c>
      <c r="Q258" t="s">
        <v>167</v>
      </c>
      <c r="R258" t="s">
        <v>37</v>
      </c>
      <c r="S258" t="s">
        <v>38</v>
      </c>
      <c r="T258" t="s">
        <v>91</v>
      </c>
      <c r="U258" t="s">
        <v>1589</v>
      </c>
      <c r="V258" t="s">
        <v>223</v>
      </c>
      <c r="W258" t="s">
        <v>42</v>
      </c>
      <c r="X258" t="s">
        <v>43</v>
      </c>
      <c r="Y258" t="s">
        <v>70</v>
      </c>
      <c r="Z258" t="s">
        <v>267</v>
      </c>
      <c r="AA258" t="s">
        <v>197</v>
      </c>
      <c r="AB258" t="s">
        <v>187</v>
      </c>
      <c r="AC258" t="s">
        <v>48</v>
      </c>
    </row>
    <row r="259" spans="1:29" hidden="1" x14ac:dyDescent="0.3">
      <c r="A259" t="s">
        <v>1590</v>
      </c>
      <c r="B259" t="s">
        <v>1591</v>
      </c>
      <c r="C259" s="1" t="str">
        <f t="shared" si="21"/>
        <v>21:0801</v>
      </c>
      <c r="D259" s="1" t="str">
        <f t="shared" si="20"/>
        <v>21:0227</v>
      </c>
      <c r="E259" t="s">
        <v>1592</v>
      </c>
      <c r="F259" t="s">
        <v>1593</v>
      </c>
      <c r="H259">
        <v>45.345958099999997</v>
      </c>
      <c r="I259">
        <v>-67.361657500000007</v>
      </c>
      <c r="J259" s="1" t="str">
        <f t="shared" si="22"/>
        <v>NGR bulk stream sediment</v>
      </c>
      <c r="K259" s="1" t="str">
        <f t="shared" si="23"/>
        <v>&lt;177 micron (NGR)</v>
      </c>
      <c r="L259">
        <v>15</v>
      </c>
      <c r="M259" t="s">
        <v>86</v>
      </c>
      <c r="N259">
        <v>258</v>
      </c>
      <c r="O259" t="s">
        <v>529</v>
      </c>
      <c r="P259" t="s">
        <v>88</v>
      </c>
      <c r="Q259" t="s">
        <v>37</v>
      </c>
      <c r="R259" t="s">
        <v>44</v>
      </c>
      <c r="S259" t="s">
        <v>234</v>
      </c>
      <c r="T259" t="s">
        <v>91</v>
      </c>
      <c r="U259" t="s">
        <v>1594</v>
      </c>
      <c r="V259" t="s">
        <v>232</v>
      </c>
      <c r="W259" t="s">
        <v>42</v>
      </c>
      <c r="X259" t="s">
        <v>77</v>
      </c>
      <c r="Y259" t="s">
        <v>96</v>
      </c>
      <c r="Z259" t="s">
        <v>131</v>
      </c>
      <c r="AA259" t="s">
        <v>1595</v>
      </c>
      <c r="AB259" t="s">
        <v>160</v>
      </c>
      <c r="AC259" t="s">
        <v>48</v>
      </c>
    </row>
    <row r="260" spans="1:29" hidden="1" x14ac:dyDescent="0.3">
      <c r="A260" t="s">
        <v>1596</v>
      </c>
      <c r="B260" t="s">
        <v>1597</v>
      </c>
      <c r="C260" s="1" t="str">
        <f t="shared" si="21"/>
        <v>21:0801</v>
      </c>
      <c r="D260" s="1" t="str">
        <f t="shared" si="20"/>
        <v>21:0227</v>
      </c>
      <c r="E260" t="s">
        <v>1598</v>
      </c>
      <c r="F260" t="s">
        <v>1599</v>
      </c>
      <c r="H260">
        <v>45.345564799999998</v>
      </c>
      <c r="I260">
        <v>-67.364362200000002</v>
      </c>
      <c r="J260" s="1" t="str">
        <f t="shared" si="22"/>
        <v>NGR bulk stream sediment</v>
      </c>
      <c r="K260" s="1" t="str">
        <f t="shared" si="23"/>
        <v>&lt;177 micron (NGR)</v>
      </c>
      <c r="L260">
        <v>15</v>
      </c>
      <c r="M260" t="s">
        <v>103</v>
      </c>
      <c r="N260">
        <v>259</v>
      </c>
      <c r="O260" t="s">
        <v>490</v>
      </c>
      <c r="P260" t="s">
        <v>212</v>
      </c>
      <c r="Q260" t="s">
        <v>37</v>
      </c>
      <c r="R260" t="s">
        <v>35</v>
      </c>
      <c r="S260" t="s">
        <v>234</v>
      </c>
      <c r="T260" t="s">
        <v>91</v>
      </c>
      <c r="U260" t="s">
        <v>629</v>
      </c>
      <c r="V260" t="s">
        <v>314</v>
      </c>
      <c r="W260" t="s">
        <v>76</v>
      </c>
      <c r="X260" t="s">
        <v>43</v>
      </c>
      <c r="Y260" t="s">
        <v>44</v>
      </c>
      <c r="Z260" t="s">
        <v>61</v>
      </c>
      <c r="AA260" t="s">
        <v>1174</v>
      </c>
      <c r="AB260" t="s">
        <v>160</v>
      </c>
      <c r="AC260" t="s">
        <v>48</v>
      </c>
    </row>
    <row r="261" spans="1:29" hidden="1" x14ac:dyDescent="0.3">
      <c r="A261" t="s">
        <v>1600</v>
      </c>
      <c r="B261" t="s">
        <v>1601</v>
      </c>
      <c r="C261" s="1" t="str">
        <f t="shared" si="21"/>
        <v>21:0801</v>
      </c>
      <c r="D261" s="1" t="str">
        <f t="shared" si="20"/>
        <v>21:0227</v>
      </c>
      <c r="E261" t="s">
        <v>1602</v>
      </c>
      <c r="F261" t="s">
        <v>1603</v>
      </c>
      <c r="H261">
        <v>45.308562299999998</v>
      </c>
      <c r="I261">
        <v>-67.383464099999998</v>
      </c>
      <c r="J261" s="1" t="str">
        <f t="shared" si="22"/>
        <v>NGR bulk stream sediment</v>
      </c>
      <c r="K261" s="1" t="str">
        <f t="shared" si="23"/>
        <v>&lt;177 micron (NGR)</v>
      </c>
      <c r="L261">
        <v>15</v>
      </c>
      <c r="M261" t="s">
        <v>113</v>
      </c>
      <c r="N261">
        <v>260</v>
      </c>
      <c r="O261" t="s">
        <v>87</v>
      </c>
      <c r="P261" t="s">
        <v>37</v>
      </c>
      <c r="Q261" t="s">
        <v>167</v>
      </c>
      <c r="R261" t="s">
        <v>71</v>
      </c>
      <c r="S261" t="s">
        <v>184</v>
      </c>
      <c r="T261" t="s">
        <v>39</v>
      </c>
      <c r="U261" t="s">
        <v>581</v>
      </c>
      <c r="V261" t="s">
        <v>506</v>
      </c>
      <c r="W261" t="s">
        <v>94</v>
      </c>
      <c r="X261" t="s">
        <v>43</v>
      </c>
      <c r="Y261" t="s">
        <v>70</v>
      </c>
      <c r="Z261" t="s">
        <v>131</v>
      </c>
      <c r="AA261" t="s">
        <v>1604</v>
      </c>
      <c r="AB261" t="s">
        <v>108</v>
      </c>
      <c r="AC261" t="s">
        <v>48</v>
      </c>
    </row>
    <row r="262" spans="1:29" hidden="1" x14ac:dyDescent="0.3">
      <c r="A262" t="s">
        <v>1605</v>
      </c>
      <c r="B262" t="s">
        <v>1606</v>
      </c>
      <c r="C262" s="1" t="str">
        <f t="shared" si="21"/>
        <v>21:0801</v>
      </c>
      <c r="D262" s="1" t="str">
        <f t="shared" si="20"/>
        <v>21:0227</v>
      </c>
      <c r="E262" t="s">
        <v>1607</v>
      </c>
      <c r="F262" t="s">
        <v>1608</v>
      </c>
      <c r="H262">
        <v>45.3134668</v>
      </c>
      <c r="I262">
        <v>-67.375759299999999</v>
      </c>
      <c r="J262" s="1" t="str">
        <f t="shared" si="22"/>
        <v>NGR bulk stream sediment</v>
      </c>
      <c r="K262" s="1" t="str">
        <f t="shared" si="23"/>
        <v>&lt;177 micron (NGR)</v>
      </c>
      <c r="L262">
        <v>15</v>
      </c>
      <c r="M262" t="s">
        <v>126</v>
      </c>
      <c r="N262">
        <v>261</v>
      </c>
      <c r="O262" t="s">
        <v>165</v>
      </c>
      <c r="P262" t="s">
        <v>167</v>
      </c>
      <c r="Q262" t="s">
        <v>249</v>
      </c>
      <c r="R262" t="s">
        <v>89</v>
      </c>
      <c r="S262" t="s">
        <v>38</v>
      </c>
      <c r="T262" t="s">
        <v>91</v>
      </c>
      <c r="U262" t="s">
        <v>1609</v>
      </c>
      <c r="V262" t="s">
        <v>506</v>
      </c>
      <c r="W262" t="s">
        <v>76</v>
      </c>
      <c r="X262" t="s">
        <v>43</v>
      </c>
      <c r="Y262" t="s">
        <v>89</v>
      </c>
      <c r="Z262" t="s">
        <v>131</v>
      </c>
      <c r="AA262" t="s">
        <v>80</v>
      </c>
      <c r="AB262" t="s">
        <v>143</v>
      </c>
      <c r="AC262" t="s">
        <v>48</v>
      </c>
    </row>
    <row r="263" spans="1:29" hidden="1" x14ac:dyDescent="0.3">
      <c r="A263" t="s">
        <v>1610</v>
      </c>
      <c r="B263" t="s">
        <v>1611</v>
      </c>
      <c r="C263" s="1" t="str">
        <f t="shared" si="21"/>
        <v>21:0801</v>
      </c>
      <c r="D263" s="1" t="str">
        <f t="shared" si="20"/>
        <v>21:0227</v>
      </c>
      <c r="E263" t="s">
        <v>1612</v>
      </c>
      <c r="F263" t="s">
        <v>1613</v>
      </c>
      <c r="H263">
        <v>45.316965500000002</v>
      </c>
      <c r="I263">
        <v>-67.361063599999994</v>
      </c>
      <c r="J263" s="1" t="str">
        <f t="shared" si="22"/>
        <v>NGR bulk stream sediment</v>
      </c>
      <c r="K263" s="1" t="str">
        <f t="shared" si="23"/>
        <v>&lt;177 micron (NGR)</v>
      </c>
      <c r="L263">
        <v>15</v>
      </c>
      <c r="M263" t="s">
        <v>138</v>
      </c>
      <c r="N263">
        <v>262</v>
      </c>
      <c r="O263" t="s">
        <v>165</v>
      </c>
      <c r="P263" t="s">
        <v>90</v>
      </c>
      <c r="Q263" t="s">
        <v>167</v>
      </c>
      <c r="R263" t="s">
        <v>71</v>
      </c>
      <c r="S263" t="s">
        <v>287</v>
      </c>
      <c r="T263" t="s">
        <v>76</v>
      </c>
      <c r="U263" t="s">
        <v>1108</v>
      </c>
      <c r="V263" t="s">
        <v>93</v>
      </c>
      <c r="W263" t="s">
        <v>39</v>
      </c>
      <c r="X263" t="s">
        <v>43</v>
      </c>
      <c r="Y263" t="s">
        <v>44</v>
      </c>
      <c r="Z263" t="s">
        <v>61</v>
      </c>
      <c r="AA263" t="s">
        <v>460</v>
      </c>
      <c r="AB263" t="s">
        <v>143</v>
      </c>
      <c r="AC263" t="s">
        <v>41</v>
      </c>
    </row>
    <row r="264" spans="1:29" hidden="1" x14ac:dyDescent="0.3">
      <c r="A264" t="s">
        <v>1614</v>
      </c>
      <c r="B264" t="s">
        <v>1615</v>
      </c>
      <c r="C264" s="1" t="str">
        <f t="shared" si="21"/>
        <v>21:0801</v>
      </c>
      <c r="D264" s="1" t="str">
        <f t="shared" si="20"/>
        <v>21:0227</v>
      </c>
      <c r="E264" t="s">
        <v>1616</v>
      </c>
      <c r="F264" t="s">
        <v>1617</v>
      </c>
      <c r="H264">
        <v>45.275959200000003</v>
      </c>
      <c r="I264">
        <v>-67.475165500000003</v>
      </c>
      <c r="J264" s="1" t="str">
        <f t="shared" si="22"/>
        <v>NGR bulk stream sediment</v>
      </c>
      <c r="K264" s="1" t="str">
        <f t="shared" si="23"/>
        <v>&lt;177 micron (NGR)</v>
      </c>
      <c r="L264">
        <v>15</v>
      </c>
      <c r="M264" t="s">
        <v>148</v>
      </c>
      <c r="N264">
        <v>263</v>
      </c>
      <c r="O264" t="s">
        <v>1618</v>
      </c>
      <c r="P264" t="s">
        <v>70</v>
      </c>
      <c r="Q264" t="s">
        <v>36</v>
      </c>
      <c r="R264" t="s">
        <v>105</v>
      </c>
      <c r="S264" t="s">
        <v>436</v>
      </c>
      <c r="T264" t="s">
        <v>76</v>
      </c>
      <c r="U264" t="s">
        <v>1619</v>
      </c>
      <c r="V264" t="s">
        <v>1620</v>
      </c>
      <c r="W264" t="s">
        <v>76</v>
      </c>
      <c r="X264" t="s">
        <v>196</v>
      </c>
      <c r="Y264" t="s">
        <v>699</v>
      </c>
      <c r="Z264" t="s">
        <v>87</v>
      </c>
      <c r="AA264" t="s">
        <v>1174</v>
      </c>
      <c r="AB264" t="s">
        <v>295</v>
      </c>
      <c r="AC264" t="s">
        <v>48</v>
      </c>
    </row>
    <row r="265" spans="1:29" hidden="1" x14ac:dyDescent="0.3">
      <c r="A265" t="s">
        <v>1621</v>
      </c>
      <c r="B265" t="s">
        <v>1622</v>
      </c>
      <c r="C265" s="1" t="str">
        <f t="shared" si="21"/>
        <v>21:0801</v>
      </c>
      <c r="D265" s="1" t="str">
        <f t="shared" si="20"/>
        <v>21:0227</v>
      </c>
      <c r="E265" t="s">
        <v>1623</v>
      </c>
      <c r="F265" t="s">
        <v>1624</v>
      </c>
      <c r="H265">
        <v>45.2774596</v>
      </c>
      <c r="I265">
        <v>-67.469566499999999</v>
      </c>
      <c r="J265" s="1" t="str">
        <f t="shared" si="22"/>
        <v>NGR bulk stream sediment</v>
      </c>
      <c r="K265" s="1" t="str">
        <f t="shared" si="23"/>
        <v>&lt;177 micron (NGR)</v>
      </c>
      <c r="L265">
        <v>15</v>
      </c>
      <c r="M265" t="s">
        <v>172</v>
      </c>
      <c r="N265">
        <v>264</v>
      </c>
      <c r="O265" t="s">
        <v>131</v>
      </c>
      <c r="P265" t="s">
        <v>71</v>
      </c>
      <c r="Q265" t="s">
        <v>44</v>
      </c>
      <c r="R265" t="s">
        <v>36</v>
      </c>
      <c r="S265" t="s">
        <v>55</v>
      </c>
      <c r="T265" t="s">
        <v>91</v>
      </c>
      <c r="U265" t="s">
        <v>1625</v>
      </c>
      <c r="V265" t="s">
        <v>77</v>
      </c>
      <c r="W265" t="s">
        <v>42</v>
      </c>
      <c r="X265" t="s">
        <v>43</v>
      </c>
      <c r="Y265" t="s">
        <v>275</v>
      </c>
      <c r="Z265" t="s">
        <v>79</v>
      </c>
      <c r="AA265" t="s">
        <v>142</v>
      </c>
      <c r="AB265" t="s">
        <v>177</v>
      </c>
      <c r="AC265" t="s">
        <v>41</v>
      </c>
    </row>
    <row r="266" spans="1:29" hidden="1" x14ac:dyDescent="0.3">
      <c r="A266" t="s">
        <v>1626</v>
      </c>
      <c r="B266" t="s">
        <v>1627</v>
      </c>
      <c r="C266" s="1" t="str">
        <f t="shared" si="21"/>
        <v>21:0801</v>
      </c>
      <c r="D266" s="1" t="str">
        <f t="shared" ref="D266:D271" si="24">HYPERLINK("http://geochem.nrcan.gc.ca/cdogs/content/svy/svy210227_e.htm", "21:0227")</f>
        <v>21:0227</v>
      </c>
      <c r="E266" t="s">
        <v>1628</v>
      </c>
      <c r="F266" t="s">
        <v>1629</v>
      </c>
      <c r="H266">
        <v>45.273462500000001</v>
      </c>
      <c r="I266">
        <v>-67.468857900000003</v>
      </c>
      <c r="J266" s="1" t="str">
        <f t="shared" si="22"/>
        <v>NGR bulk stream sediment</v>
      </c>
      <c r="K266" s="1" t="str">
        <f t="shared" si="23"/>
        <v>&lt;177 micron (NGR)</v>
      </c>
      <c r="L266">
        <v>15</v>
      </c>
      <c r="M266" t="s">
        <v>182</v>
      </c>
      <c r="N266">
        <v>265</v>
      </c>
      <c r="O266" t="s">
        <v>235</v>
      </c>
      <c r="P266" t="s">
        <v>212</v>
      </c>
      <c r="Q266" t="s">
        <v>60</v>
      </c>
      <c r="R266" t="s">
        <v>72</v>
      </c>
      <c r="S266" t="s">
        <v>73</v>
      </c>
      <c r="T266" t="s">
        <v>39</v>
      </c>
      <c r="U266" t="s">
        <v>362</v>
      </c>
      <c r="V266" t="s">
        <v>498</v>
      </c>
      <c r="W266" t="s">
        <v>42</v>
      </c>
      <c r="X266" t="s">
        <v>43</v>
      </c>
      <c r="Y266" t="s">
        <v>175</v>
      </c>
      <c r="Z266" t="s">
        <v>131</v>
      </c>
      <c r="AA266" t="s">
        <v>89</v>
      </c>
      <c r="AB266" t="s">
        <v>236</v>
      </c>
      <c r="AC266" t="s">
        <v>48</v>
      </c>
    </row>
    <row r="267" spans="1:29" hidden="1" x14ac:dyDescent="0.3">
      <c r="A267" t="s">
        <v>1630</v>
      </c>
      <c r="B267" t="s">
        <v>1631</v>
      </c>
      <c r="C267" s="1" t="str">
        <f t="shared" si="21"/>
        <v>21:0801</v>
      </c>
      <c r="D267" s="1" t="str">
        <f t="shared" si="24"/>
        <v>21:0227</v>
      </c>
      <c r="E267" t="s">
        <v>1632</v>
      </c>
      <c r="F267" t="s">
        <v>1633</v>
      </c>
      <c r="H267">
        <v>45.276366699999997</v>
      </c>
      <c r="I267">
        <v>-67.434062900000001</v>
      </c>
      <c r="J267" s="1" t="str">
        <f t="shared" si="22"/>
        <v>NGR bulk stream sediment</v>
      </c>
      <c r="K267" s="1" t="str">
        <f t="shared" si="23"/>
        <v>&lt;177 micron (NGR)</v>
      </c>
      <c r="L267">
        <v>15</v>
      </c>
      <c r="M267" t="s">
        <v>192</v>
      </c>
      <c r="N267">
        <v>266</v>
      </c>
      <c r="O267" t="s">
        <v>130</v>
      </c>
      <c r="P267" t="s">
        <v>212</v>
      </c>
      <c r="Q267" t="s">
        <v>90</v>
      </c>
      <c r="R267" t="s">
        <v>35</v>
      </c>
      <c r="S267" t="s">
        <v>38</v>
      </c>
      <c r="T267" t="s">
        <v>91</v>
      </c>
      <c r="U267" t="s">
        <v>1634</v>
      </c>
      <c r="V267" t="s">
        <v>93</v>
      </c>
      <c r="W267" t="s">
        <v>39</v>
      </c>
      <c r="X267" t="s">
        <v>95</v>
      </c>
      <c r="Y267" t="s">
        <v>70</v>
      </c>
      <c r="Z267" t="s">
        <v>183</v>
      </c>
      <c r="AA267" t="s">
        <v>800</v>
      </c>
      <c r="AB267" t="s">
        <v>177</v>
      </c>
      <c r="AC267" t="s">
        <v>48</v>
      </c>
    </row>
    <row r="268" spans="1:29" hidden="1" x14ac:dyDescent="0.3">
      <c r="A268" t="s">
        <v>1635</v>
      </c>
      <c r="B268" t="s">
        <v>1636</v>
      </c>
      <c r="C268" s="1" t="str">
        <f t="shared" si="21"/>
        <v>21:0801</v>
      </c>
      <c r="D268" s="1" t="str">
        <f t="shared" si="24"/>
        <v>21:0227</v>
      </c>
      <c r="E268" t="s">
        <v>1637</v>
      </c>
      <c r="F268" t="s">
        <v>1638</v>
      </c>
      <c r="H268">
        <v>45.278963699999998</v>
      </c>
      <c r="I268">
        <v>-67.4304597</v>
      </c>
      <c r="J268" s="1" t="str">
        <f t="shared" si="22"/>
        <v>NGR bulk stream sediment</v>
      </c>
      <c r="K268" s="1" t="str">
        <f t="shared" si="23"/>
        <v>&lt;177 micron (NGR)</v>
      </c>
      <c r="L268">
        <v>15</v>
      </c>
      <c r="M268" t="s">
        <v>202</v>
      </c>
      <c r="N268">
        <v>267</v>
      </c>
      <c r="O268" t="s">
        <v>602</v>
      </c>
      <c r="P268" t="s">
        <v>167</v>
      </c>
      <c r="Q268" t="s">
        <v>56</v>
      </c>
      <c r="R268" t="s">
        <v>72</v>
      </c>
      <c r="S268" t="s">
        <v>167</v>
      </c>
      <c r="T268" t="s">
        <v>91</v>
      </c>
      <c r="U268" t="s">
        <v>1639</v>
      </c>
      <c r="V268" t="s">
        <v>43</v>
      </c>
      <c r="W268" t="s">
        <v>94</v>
      </c>
      <c r="X268" t="s">
        <v>43</v>
      </c>
      <c r="Y268" t="s">
        <v>44</v>
      </c>
      <c r="Z268" t="s">
        <v>61</v>
      </c>
      <c r="AA268" t="s">
        <v>1103</v>
      </c>
      <c r="AB268" t="s">
        <v>177</v>
      </c>
      <c r="AC268" t="s">
        <v>41</v>
      </c>
    </row>
    <row r="269" spans="1:29" hidden="1" x14ac:dyDescent="0.3">
      <c r="A269" t="s">
        <v>1640</v>
      </c>
      <c r="B269" t="s">
        <v>1641</v>
      </c>
      <c r="C269" s="1" t="str">
        <f t="shared" si="21"/>
        <v>21:0801</v>
      </c>
      <c r="D269" s="1" t="str">
        <f t="shared" si="24"/>
        <v>21:0227</v>
      </c>
      <c r="E269" t="s">
        <v>1642</v>
      </c>
      <c r="F269" t="s">
        <v>1643</v>
      </c>
      <c r="H269">
        <v>45.268659100000001</v>
      </c>
      <c r="I269">
        <v>-67.425364000000002</v>
      </c>
      <c r="J269" s="1" t="str">
        <f t="shared" si="22"/>
        <v>NGR bulk stream sediment</v>
      </c>
      <c r="K269" s="1" t="str">
        <f t="shared" si="23"/>
        <v>&lt;177 micron (NGR)</v>
      </c>
      <c r="L269">
        <v>15</v>
      </c>
      <c r="M269" t="s">
        <v>211</v>
      </c>
      <c r="N269">
        <v>268</v>
      </c>
      <c r="O269" t="s">
        <v>87</v>
      </c>
      <c r="P269" t="s">
        <v>88</v>
      </c>
      <c r="Q269" t="s">
        <v>44</v>
      </c>
      <c r="R269" t="s">
        <v>36</v>
      </c>
      <c r="S269" t="s">
        <v>90</v>
      </c>
      <c r="T269" t="s">
        <v>91</v>
      </c>
      <c r="U269" t="s">
        <v>1644</v>
      </c>
      <c r="V269" t="s">
        <v>283</v>
      </c>
      <c r="W269" t="s">
        <v>42</v>
      </c>
      <c r="X269" t="s">
        <v>43</v>
      </c>
      <c r="Y269" t="s">
        <v>72</v>
      </c>
      <c r="Z269" t="s">
        <v>61</v>
      </c>
      <c r="AA269" t="s">
        <v>1645</v>
      </c>
      <c r="AB269" t="s">
        <v>251</v>
      </c>
      <c r="AC269" t="s">
        <v>48</v>
      </c>
    </row>
    <row r="270" spans="1:29" hidden="1" x14ac:dyDescent="0.3">
      <c r="A270" t="s">
        <v>1646</v>
      </c>
      <c r="B270" t="s">
        <v>1647</v>
      </c>
      <c r="C270" s="1" t="str">
        <f t="shared" si="21"/>
        <v>21:0801</v>
      </c>
      <c r="D270" s="1" t="str">
        <f t="shared" si="24"/>
        <v>21:0227</v>
      </c>
      <c r="E270" t="s">
        <v>1648</v>
      </c>
      <c r="F270" t="s">
        <v>1649</v>
      </c>
      <c r="H270">
        <v>45.253959399999999</v>
      </c>
      <c r="I270">
        <v>-67.415561699999998</v>
      </c>
      <c r="J270" s="1" t="str">
        <f t="shared" si="22"/>
        <v>NGR bulk stream sediment</v>
      </c>
      <c r="K270" s="1" t="str">
        <f t="shared" si="23"/>
        <v>&lt;177 micron (NGR)</v>
      </c>
      <c r="L270">
        <v>15</v>
      </c>
      <c r="M270" t="s">
        <v>219</v>
      </c>
      <c r="N270">
        <v>269</v>
      </c>
      <c r="O270" t="s">
        <v>464</v>
      </c>
      <c r="P270" t="s">
        <v>90</v>
      </c>
      <c r="Q270" t="s">
        <v>57</v>
      </c>
      <c r="R270" t="s">
        <v>57</v>
      </c>
      <c r="S270" t="s">
        <v>89</v>
      </c>
      <c r="T270" t="s">
        <v>91</v>
      </c>
      <c r="U270" t="s">
        <v>1650</v>
      </c>
      <c r="V270" t="s">
        <v>899</v>
      </c>
      <c r="W270" t="s">
        <v>742</v>
      </c>
      <c r="X270" t="s">
        <v>43</v>
      </c>
      <c r="Y270" t="s">
        <v>193</v>
      </c>
      <c r="Z270" t="s">
        <v>267</v>
      </c>
      <c r="AA270" t="s">
        <v>89</v>
      </c>
      <c r="AB270" t="s">
        <v>269</v>
      </c>
      <c r="AC270" t="s">
        <v>48</v>
      </c>
    </row>
    <row r="271" spans="1:29" hidden="1" x14ac:dyDescent="0.3">
      <c r="A271" t="s">
        <v>1651</v>
      </c>
      <c r="B271" t="s">
        <v>1652</v>
      </c>
      <c r="C271" s="1" t="str">
        <f t="shared" si="21"/>
        <v>21:0801</v>
      </c>
      <c r="D271" s="1" t="str">
        <f t="shared" si="24"/>
        <v>21:0227</v>
      </c>
      <c r="E271" t="s">
        <v>1653</v>
      </c>
      <c r="F271" t="s">
        <v>1654</v>
      </c>
      <c r="H271">
        <v>45.2809648</v>
      </c>
      <c r="I271">
        <v>-67.403360599999999</v>
      </c>
      <c r="J271" s="1" t="str">
        <f t="shared" si="22"/>
        <v>NGR bulk stream sediment</v>
      </c>
      <c r="K271" s="1" t="str">
        <f t="shared" si="23"/>
        <v>&lt;177 micron (NGR)</v>
      </c>
      <c r="L271">
        <v>15</v>
      </c>
      <c r="M271" t="s">
        <v>229</v>
      </c>
      <c r="N271">
        <v>270</v>
      </c>
      <c r="O271" t="s">
        <v>235</v>
      </c>
      <c r="P271" t="s">
        <v>71</v>
      </c>
      <c r="Q271" t="s">
        <v>96</v>
      </c>
      <c r="R271" t="s">
        <v>44</v>
      </c>
      <c r="S271" t="s">
        <v>167</v>
      </c>
      <c r="T271" t="s">
        <v>42</v>
      </c>
      <c r="U271" t="s">
        <v>1655</v>
      </c>
      <c r="V271" t="s">
        <v>243</v>
      </c>
      <c r="W271" t="s">
        <v>186</v>
      </c>
      <c r="X271" t="s">
        <v>77</v>
      </c>
      <c r="Y271" t="s">
        <v>96</v>
      </c>
      <c r="Z271" t="s">
        <v>187</v>
      </c>
      <c r="AA271" t="s">
        <v>1656</v>
      </c>
      <c r="AB271" t="s">
        <v>108</v>
      </c>
      <c r="AC271" t="s">
        <v>48</v>
      </c>
    </row>
    <row r="272" spans="1:29" hidden="1" x14ac:dyDescent="0.3">
      <c r="A272" t="s">
        <v>1657</v>
      </c>
      <c r="B272" t="s">
        <v>1658</v>
      </c>
      <c r="C272" s="1" t="str">
        <f t="shared" si="21"/>
        <v>21:0801</v>
      </c>
      <c r="D272" s="1" t="str">
        <f t="shared" ref="D272:D293" si="25">HYPERLINK("http://geochem.nrcan.gc.ca/cdogs/content/svy/svy210225_e.htm", "21:0225")</f>
        <v>21:0225</v>
      </c>
      <c r="E272" t="s">
        <v>1659</v>
      </c>
      <c r="F272" t="s">
        <v>1660</v>
      </c>
      <c r="H272">
        <v>45.206166699999997</v>
      </c>
      <c r="I272">
        <v>-67.136552899999998</v>
      </c>
      <c r="J272" s="1" t="str">
        <f t="shared" si="22"/>
        <v>NGR bulk stream sediment</v>
      </c>
      <c r="K272" s="1" t="str">
        <f t="shared" si="23"/>
        <v>&lt;177 micron (NGR)</v>
      </c>
      <c r="L272">
        <v>16</v>
      </c>
      <c r="M272" t="s">
        <v>33</v>
      </c>
      <c r="N272">
        <v>271</v>
      </c>
      <c r="O272" t="s">
        <v>1634</v>
      </c>
      <c r="P272" t="s">
        <v>71</v>
      </c>
      <c r="Q272" t="s">
        <v>116</v>
      </c>
      <c r="R272" t="s">
        <v>73</v>
      </c>
      <c r="S272" t="s">
        <v>90</v>
      </c>
      <c r="T272" t="s">
        <v>91</v>
      </c>
      <c r="U272" t="s">
        <v>1661</v>
      </c>
      <c r="V272" t="s">
        <v>77</v>
      </c>
      <c r="W272" t="s">
        <v>39</v>
      </c>
      <c r="X272" t="s">
        <v>196</v>
      </c>
      <c r="Y272" t="s">
        <v>906</v>
      </c>
      <c r="Z272" t="s">
        <v>106</v>
      </c>
      <c r="AA272" t="s">
        <v>1662</v>
      </c>
      <c r="AB272" t="s">
        <v>160</v>
      </c>
      <c r="AC272" t="s">
        <v>196</v>
      </c>
    </row>
    <row r="273" spans="1:29" hidden="1" x14ac:dyDescent="0.3">
      <c r="A273" t="s">
        <v>1663</v>
      </c>
      <c r="B273" t="s">
        <v>1664</v>
      </c>
      <c r="C273" s="1" t="str">
        <f t="shared" si="21"/>
        <v>21:0801</v>
      </c>
      <c r="D273" s="1" t="str">
        <f t="shared" si="25"/>
        <v>21:0225</v>
      </c>
      <c r="E273" t="s">
        <v>1665</v>
      </c>
      <c r="F273" t="s">
        <v>1666</v>
      </c>
      <c r="H273">
        <v>45.1517725</v>
      </c>
      <c r="I273">
        <v>-67.107744999999994</v>
      </c>
      <c r="J273" s="1" t="str">
        <f t="shared" si="22"/>
        <v>NGR bulk stream sediment</v>
      </c>
      <c r="K273" s="1" t="str">
        <f t="shared" si="23"/>
        <v>&lt;177 micron (NGR)</v>
      </c>
      <c r="L273">
        <v>16</v>
      </c>
      <c r="M273" t="s">
        <v>53</v>
      </c>
      <c r="N273">
        <v>272</v>
      </c>
      <c r="O273" t="s">
        <v>115</v>
      </c>
      <c r="P273" t="s">
        <v>234</v>
      </c>
      <c r="Q273" t="s">
        <v>55</v>
      </c>
      <c r="R273" t="s">
        <v>38</v>
      </c>
      <c r="S273" t="s">
        <v>43</v>
      </c>
      <c r="T273" t="s">
        <v>91</v>
      </c>
      <c r="U273" t="s">
        <v>275</v>
      </c>
      <c r="V273" t="s">
        <v>186</v>
      </c>
      <c r="W273" t="s">
        <v>39</v>
      </c>
      <c r="X273" t="s">
        <v>43</v>
      </c>
      <c r="Y273" t="s">
        <v>71</v>
      </c>
      <c r="Z273" t="s">
        <v>183</v>
      </c>
      <c r="AA273" t="s">
        <v>1667</v>
      </c>
      <c r="AB273" t="s">
        <v>98</v>
      </c>
      <c r="AC273" t="s">
        <v>48</v>
      </c>
    </row>
    <row r="274" spans="1:29" hidden="1" x14ac:dyDescent="0.3">
      <c r="A274" t="s">
        <v>1668</v>
      </c>
      <c r="B274" t="s">
        <v>1669</v>
      </c>
      <c r="C274" s="1" t="str">
        <f t="shared" si="21"/>
        <v>21:0801</v>
      </c>
      <c r="D274" s="1" t="str">
        <f t="shared" si="25"/>
        <v>21:0225</v>
      </c>
      <c r="E274" t="s">
        <v>1670</v>
      </c>
      <c r="F274" t="s">
        <v>1671</v>
      </c>
      <c r="H274">
        <v>45.1578655</v>
      </c>
      <c r="I274">
        <v>-67.1207493</v>
      </c>
      <c r="J274" s="1" t="str">
        <f t="shared" si="22"/>
        <v>NGR bulk stream sediment</v>
      </c>
      <c r="K274" s="1" t="str">
        <f t="shared" si="23"/>
        <v>&lt;177 micron (NGR)</v>
      </c>
      <c r="L274">
        <v>16</v>
      </c>
      <c r="M274" t="s">
        <v>156</v>
      </c>
      <c r="N274">
        <v>273</v>
      </c>
      <c r="O274" t="s">
        <v>906</v>
      </c>
      <c r="P274" t="s">
        <v>234</v>
      </c>
      <c r="Q274" t="s">
        <v>212</v>
      </c>
      <c r="R274" t="s">
        <v>234</v>
      </c>
      <c r="S274" t="s">
        <v>196</v>
      </c>
      <c r="T274" t="s">
        <v>91</v>
      </c>
      <c r="U274" t="s">
        <v>1672</v>
      </c>
      <c r="V274" t="s">
        <v>186</v>
      </c>
      <c r="W274" t="s">
        <v>76</v>
      </c>
      <c r="X274" t="s">
        <v>43</v>
      </c>
      <c r="Y274" t="s">
        <v>90</v>
      </c>
      <c r="Z274" t="s">
        <v>183</v>
      </c>
      <c r="AA274" t="s">
        <v>234</v>
      </c>
      <c r="AB274" t="s">
        <v>45</v>
      </c>
      <c r="AC274" t="s">
        <v>48</v>
      </c>
    </row>
    <row r="275" spans="1:29" hidden="1" x14ac:dyDescent="0.3">
      <c r="A275" t="s">
        <v>1673</v>
      </c>
      <c r="B275" t="s">
        <v>1674</v>
      </c>
      <c r="C275" s="1" t="str">
        <f t="shared" si="21"/>
        <v>21:0801</v>
      </c>
      <c r="D275" s="1" t="str">
        <f t="shared" si="25"/>
        <v>21:0225</v>
      </c>
      <c r="E275" t="s">
        <v>1670</v>
      </c>
      <c r="F275" t="s">
        <v>1675</v>
      </c>
      <c r="H275">
        <v>45.1578655</v>
      </c>
      <c r="I275">
        <v>-67.1207493</v>
      </c>
      <c r="J275" s="1" t="str">
        <f t="shared" si="22"/>
        <v>NGR bulk stream sediment</v>
      </c>
      <c r="K275" s="1" t="str">
        <f t="shared" si="23"/>
        <v>&lt;177 micron (NGR)</v>
      </c>
      <c r="L275">
        <v>16</v>
      </c>
      <c r="M275" t="s">
        <v>164</v>
      </c>
      <c r="N275">
        <v>274</v>
      </c>
      <c r="O275" t="s">
        <v>119</v>
      </c>
      <c r="P275" t="s">
        <v>234</v>
      </c>
      <c r="Q275" t="s">
        <v>212</v>
      </c>
      <c r="R275" t="s">
        <v>249</v>
      </c>
      <c r="S275" t="s">
        <v>77</v>
      </c>
      <c r="T275" t="s">
        <v>91</v>
      </c>
      <c r="U275" t="s">
        <v>1676</v>
      </c>
      <c r="V275" t="s">
        <v>186</v>
      </c>
      <c r="W275" t="s">
        <v>76</v>
      </c>
      <c r="X275" t="s">
        <v>95</v>
      </c>
      <c r="Y275" t="s">
        <v>37</v>
      </c>
      <c r="Z275" t="s">
        <v>78</v>
      </c>
      <c r="AA275" t="s">
        <v>176</v>
      </c>
      <c r="AB275" t="s">
        <v>45</v>
      </c>
      <c r="AC275" t="s">
        <v>48</v>
      </c>
    </row>
    <row r="276" spans="1:29" hidden="1" x14ac:dyDescent="0.3">
      <c r="A276" t="s">
        <v>1677</v>
      </c>
      <c r="B276" t="s">
        <v>1678</v>
      </c>
      <c r="C276" s="1" t="str">
        <f t="shared" si="21"/>
        <v>21:0801</v>
      </c>
      <c r="D276" s="1" t="str">
        <f t="shared" si="25"/>
        <v>21:0225</v>
      </c>
      <c r="E276" t="s">
        <v>1679</v>
      </c>
      <c r="F276" t="s">
        <v>1680</v>
      </c>
      <c r="H276">
        <v>45.179671399999997</v>
      </c>
      <c r="I276">
        <v>-67.129742899999997</v>
      </c>
      <c r="J276" s="1" t="str">
        <f t="shared" si="22"/>
        <v>NGR bulk stream sediment</v>
      </c>
      <c r="K276" s="1" t="str">
        <f t="shared" si="23"/>
        <v>&lt;177 micron (NGR)</v>
      </c>
      <c r="L276">
        <v>16</v>
      </c>
      <c r="M276" t="s">
        <v>68</v>
      </c>
      <c r="N276">
        <v>275</v>
      </c>
      <c r="O276" t="s">
        <v>302</v>
      </c>
      <c r="P276" t="s">
        <v>90</v>
      </c>
      <c r="Q276" t="s">
        <v>90</v>
      </c>
      <c r="R276" t="s">
        <v>44</v>
      </c>
      <c r="S276" t="s">
        <v>167</v>
      </c>
      <c r="T276" t="s">
        <v>91</v>
      </c>
      <c r="U276" t="s">
        <v>1681</v>
      </c>
      <c r="V276" t="s">
        <v>243</v>
      </c>
      <c r="W276" t="s">
        <v>39</v>
      </c>
      <c r="X276" t="s">
        <v>43</v>
      </c>
      <c r="Y276" t="s">
        <v>193</v>
      </c>
      <c r="Z276" t="s">
        <v>78</v>
      </c>
      <c r="AA276" t="s">
        <v>807</v>
      </c>
      <c r="AB276" t="s">
        <v>177</v>
      </c>
      <c r="AC276" t="s">
        <v>48</v>
      </c>
    </row>
    <row r="277" spans="1:29" hidden="1" x14ac:dyDescent="0.3">
      <c r="A277" t="s">
        <v>1682</v>
      </c>
      <c r="B277" t="s">
        <v>1683</v>
      </c>
      <c r="C277" s="1" t="str">
        <f t="shared" si="21"/>
        <v>21:0801</v>
      </c>
      <c r="D277" s="1" t="str">
        <f t="shared" si="25"/>
        <v>21:0225</v>
      </c>
      <c r="E277" t="s">
        <v>1684</v>
      </c>
      <c r="F277" t="s">
        <v>1685</v>
      </c>
      <c r="H277">
        <v>45.178266899999997</v>
      </c>
      <c r="I277">
        <v>-67.110049000000004</v>
      </c>
      <c r="J277" s="1" t="str">
        <f t="shared" si="22"/>
        <v>NGR bulk stream sediment</v>
      </c>
      <c r="K277" s="1" t="str">
        <f t="shared" si="23"/>
        <v>&lt;177 micron (NGR)</v>
      </c>
      <c r="L277">
        <v>16</v>
      </c>
      <c r="M277" t="s">
        <v>86</v>
      </c>
      <c r="N277">
        <v>276</v>
      </c>
      <c r="O277" t="s">
        <v>552</v>
      </c>
      <c r="P277" t="s">
        <v>35</v>
      </c>
      <c r="Q277" t="s">
        <v>175</v>
      </c>
      <c r="R277" t="s">
        <v>55</v>
      </c>
      <c r="S277" t="s">
        <v>249</v>
      </c>
      <c r="T277" t="s">
        <v>91</v>
      </c>
      <c r="U277" t="s">
        <v>1686</v>
      </c>
      <c r="V277" t="s">
        <v>293</v>
      </c>
      <c r="W277" t="s">
        <v>233</v>
      </c>
      <c r="X277" t="s">
        <v>196</v>
      </c>
      <c r="Y277" t="s">
        <v>275</v>
      </c>
      <c r="Z277" t="s">
        <v>569</v>
      </c>
      <c r="AA277" t="s">
        <v>1687</v>
      </c>
      <c r="AB277" t="s">
        <v>98</v>
      </c>
      <c r="AC277" t="s">
        <v>41</v>
      </c>
    </row>
    <row r="278" spans="1:29" hidden="1" x14ac:dyDescent="0.3">
      <c r="A278" t="s">
        <v>1688</v>
      </c>
      <c r="B278" t="s">
        <v>1689</v>
      </c>
      <c r="C278" s="1" t="str">
        <f t="shared" si="21"/>
        <v>21:0801</v>
      </c>
      <c r="D278" s="1" t="str">
        <f t="shared" si="25"/>
        <v>21:0225</v>
      </c>
      <c r="E278" t="s">
        <v>1690</v>
      </c>
      <c r="F278" t="s">
        <v>1691</v>
      </c>
      <c r="H278">
        <v>45.194471100000001</v>
      </c>
      <c r="I278">
        <v>-67.067640699999998</v>
      </c>
      <c r="J278" s="1" t="str">
        <f t="shared" si="22"/>
        <v>NGR bulk stream sediment</v>
      </c>
      <c r="K278" s="1" t="str">
        <f t="shared" si="23"/>
        <v>&lt;177 micron (NGR)</v>
      </c>
      <c r="L278">
        <v>16</v>
      </c>
      <c r="M278" t="s">
        <v>103</v>
      </c>
      <c r="N278">
        <v>277</v>
      </c>
      <c r="O278" t="s">
        <v>464</v>
      </c>
      <c r="P278" t="s">
        <v>70</v>
      </c>
      <c r="Q278" t="s">
        <v>72</v>
      </c>
      <c r="R278" t="s">
        <v>304</v>
      </c>
      <c r="S278" t="s">
        <v>56</v>
      </c>
      <c r="T278" t="s">
        <v>39</v>
      </c>
      <c r="U278" t="s">
        <v>1692</v>
      </c>
      <c r="V278" t="s">
        <v>303</v>
      </c>
      <c r="W278" t="s">
        <v>94</v>
      </c>
      <c r="X278" t="s">
        <v>77</v>
      </c>
      <c r="Y278" t="s">
        <v>642</v>
      </c>
      <c r="Z278" t="s">
        <v>61</v>
      </c>
      <c r="AA278" t="s">
        <v>860</v>
      </c>
      <c r="AB278" t="s">
        <v>108</v>
      </c>
      <c r="AC278" t="s">
        <v>48</v>
      </c>
    </row>
    <row r="279" spans="1:29" hidden="1" x14ac:dyDescent="0.3">
      <c r="A279" t="s">
        <v>1693</v>
      </c>
      <c r="B279" t="s">
        <v>1694</v>
      </c>
      <c r="C279" s="1" t="str">
        <f t="shared" si="21"/>
        <v>21:0801</v>
      </c>
      <c r="D279" s="1" t="str">
        <f t="shared" si="25"/>
        <v>21:0225</v>
      </c>
      <c r="E279" t="s">
        <v>1695</v>
      </c>
      <c r="F279" t="s">
        <v>1696</v>
      </c>
      <c r="H279">
        <v>45.196563699999999</v>
      </c>
      <c r="I279">
        <v>-67.045150100000001</v>
      </c>
      <c r="J279" s="1" t="str">
        <f t="shared" si="22"/>
        <v>NGR bulk stream sediment</v>
      </c>
      <c r="K279" s="1" t="str">
        <f t="shared" si="23"/>
        <v>&lt;177 micron (NGR)</v>
      </c>
      <c r="L279">
        <v>16</v>
      </c>
      <c r="M279" t="s">
        <v>113</v>
      </c>
      <c r="N279">
        <v>278</v>
      </c>
      <c r="O279" t="s">
        <v>1697</v>
      </c>
      <c r="P279" t="s">
        <v>36</v>
      </c>
      <c r="Q279" t="s">
        <v>37</v>
      </c>
      <c r="R279" t="s">
        <v>241</v>
      </c>
      <c r="S279" t="s">
        <v>56</v>
      </c>
      <c r="T279" t="s">
        <v>91</v>
      </c>
      <c r="U279" t="s">
        <v>1698</v>
      </c>
      <c r="V279" t="s">
        <v>1699</v>
      </c>
      <c r="W279" t="s">
        <v>94</v>
      </c>
      <c r="X279" t="s">
        <v>184</v>
      </c>
      <c r="Y279" t="s">
        <v>392</v>
      </c>
      <c r="Z279" t="s">
        <v>61</v>
      </c>
      <c r="AA279" t="s">
        <v>851</v>
      </c>
      <c r="AB279" t="s">
        <v>187</v>
      </c>
      <c r="AC279" t="s">
        <v>41</v>
      </c>
    </row>
    <row r="280" spans="1:29" hidden="1" x14ac:dyDescent="0.3">
      <c r="A280" t="s">
        <v>1700</v>
      </c>
      <c r="B280" t="s">
        <v>1701</v>
      </c>
      <c r="C280" s="1" t="str">
        <f t="shared" si="21"/>
        <v>21:0801</v>
      </c>
      <c r="D280" s="1" t="str">
        <f t="shared" si="25"/>
        <v>21:0225</v>
      </c>
      <c r="E280" t="s">
        <v>1702</v>
      </c>
      <c r="F280" t="s">
        <v>1703</v>
      </c>
      <c r="H280">
        <v>45.169171900000002</v>
      </c>
      <c r="I280">
        <v>-67.096848499999993</v>
      </c>
      <c r="J280" s="1" t="str">
        <f t="shared" si="22"/>
        <v>NGR bulk stream sediment</v>
      </c>
      <c r="K280" s="1" t="str">
        <f t="shared" si="23"/>
        <v>&lt;177 micron (NGR)</v>
      </c>
      <c r="L280">
        <v>16</v>
      </c>
      <c r="M280" t="s">
        <v>126</v>
      </c>
      <c r="N280">
        <v>279</v>
      </c>
      <c r="O280" t="s">
        <v>302</v>
      </c>
      <c r="P280" t="s">
        <v>89</v>
      </c>
      <c r="Q280" t="s">
        <v>105</v>
      </c>
      <c r="R280" t="s">
        <v>234</v>
      </c>
      <c r="S280" t="s">
        <v>77</v>
      </c>
      <c r="T280" t="s">
        <v>91</v>
      </c>
      <c r="U280" t="s">
        <v>1489</v>
      </c>
      <c r="V280" t="s">
        <v>429</v>
      </c>
      <c r="W280" t="s">
        <v>233</v>
      </c>
      <c r="X280" t="s">
        <v>287</v>
      </c>
      <c r="Y280" t="s">
        <v>70</v>
      </c>
      <c r="Z280" t="s">
        <v>45</v>
      </c>
      <c r="AA280" t="s">
        <v>1704</v>
      </c>
      <c r="AB280" t="s">
        <v>569</v>
      </c>
      <c r="AC280" t="s">
        <v>48</v>
      </c>
    </row>
    <row r="281" spans="1:29" hidden="1" x14ac:dyDescent="0.3">
      <c r="A281" t="s">
        <v>1705</v>
      </c>
      <c r="B281" t="s">
        <v>1706</v>
      </c>
      <c r="C281" s="1" t="str">
        <f t="shared" si="21"/>
        <v>21:0801</v>
      </c>
      <c r="D281" s="1" t="str">
        <f t="shared" si="25"/>
        <v>21:0225</v>
      </c>
      <c r="E281" t="s">
        <v>1707</v>
      </c>
      <c r="F281" t="s">
        <v>1708</v>
      </c>
      <c r="H281">
        <v>45.176565699999998</v>
      </c>
      <c r="I281">
        <v>-67.085746099999994</v>
      </c>
      <c r="J281" s="1" t="str">
        <f t="shared" si="22"/>
        <v>NGR bulk stream sediment</v>
      </c>
      <c r="K281" s="1" t="str">
        <f t="shared" si="23"/>
        <v>&lt;177 micron (NGR)</v>
      </c>
      <c r="L281">
        <v>16</v>
      </c>
      <c r="M281" t="s">
        <v>138</v>
      </c>
      <c r="N281">
        <v>280</v>
      </c>
      <c r="O281" t="s">
        <v>87</v>
      </c>
      <c r="P281" t="s">
        <v>212</v>
      </c>
      <c r="Q281" t="s">
        <v>55</v>
      </c>
      <c r="R281" t="s">
        <v>88</v>
      </c>
      <c r="S281" t="s">
        <v>212</v>
      </c>
      <c r="T281" t="s">
        <v>91</v>
      </c>
      <c r="U281" t="s">
        <v>1709</v>
      </c>
      <c r="V281" t="s">
        <v>283</v>
      </c>
      <c r="W281" t="s">
        <v>42</v>
      </c>
      <c r="X281" t="s">
        <v>287</v>
      </c>
      <c r="Y281" t="s">
        <v>57</v>
      </c>
      <c r="Z281" t="s">
        <v>61</v>
      </c>
      <c r="AA281" t="s">
        <v>1710</v>
      </c>
      <c r="AB281" t="s">
        <v>385</v>
      </c>
      <c r="AC281" t="s">
        <v>48</v>
      </c>
    </row>
    <row r="282" spans="1:29" hidden="1" x14ac:dyDescent="0.3">
      <c r="A282" t="s">
        <v>1711</v>
      </c>
      <c r="B282" t="s">
        <v>1712</v>
      </c>
      <c r="C282" s="1" t="str">
        <f t="shared" si="21"/>
        <v>21:0801</v>
      </c>
      <c r="D282" s="1" t="str">
        <f t="shared" si="25"/>
        <v>21:0225</v>
      </c>
      <c r="E282" t="s">
        <v>1713</v>
      </c>
      <c r="F282" t="s">
        <v>1714</v>
      </c>
      <c r="H282">
        <v>45.166164799999997</v>
      </c>
      <c r="I282">
        <v>-67.070545300000006</v>
      </c>
      <c r="J282" s="1" t="str">
        <f t="shared" si="22"/>
        <v>NGR bulk stream sediment</v>
      </c>
      <c r="K282" s="1" t="str">
        <f t="shared" si="23"/>
        <v>&lt;177 micron (NGR)</v>
      </c>
      <c r="L282">
        <v>16</v>
      </c>
      <c r="M282" t="s">
        <v>148</v>
      </c>
      <c r="N282">
        <v>281</v>
      </c>
      <c r="O282" t="s">
        <v>173</v>
      </c>
      <c r="P282" t="s">
        <v>167</v>
      </c>
      <c r="Q282" t="s">
        <v>55</v>
      </c>
      <c r="R282" t="s">
        <v>88</v>
      </c>
      <c r="S282" t="s">
        <v>249</v>
      </c>
      <c r="T282" t="s">
        <v>39</v>
      </c>
      <c r="U282" t="s">
        <v>1715</v>
      </c>
      <c r="V282" t="s">
        <v>372</v>
      </c>
      <c r="W282" t="s">
        <v>429</v>
      </c>
      <c r="X282" t="s">
        <v>196</v>
      </c>
      <c r="Y282" t="s">
        <v>57</v>
      </c>
      <c r="Z282" t="s">
        <v>131</v>
      </c>
      <c r="AA282" t="s">
        <v>845</v>
      </c>
      <c r="AB282" t="s">
        <v>187</v>
      </c>
      <c r="AC282" t="s">
        <v>48</v>
      </c>
    </row>
    <row r="283" spans="1:29" hidden="1" x14ac:dyDescent="0.3">
      <c r="A283" t="s">
        <v>1716</v>
      </c>
      <c r="B283" t="s">
        <v>1717</v>
      </c>
      <c r="C283" s="1" t="str">
        <f t="shared" si="21"/>
        <v>21:0801</v>
      </c>
      <c r="D283" s="1" t="str">
        <f t="shared" si="25"/>
        <v>21:0225</v>
      </c>
      <c r="E283" t="s">
        <v>1718</v>
      </c>
      <c r="F283" t="s">
        <v>1719</v>
      </c>
      <c r="H283">
        <v>45.170569399999998</v>
      </c>
      <c r="I283">
        <v>-67.0558513</v>
      </c>
      <c r="J283" s="1" t="str">
        <f t="shared" si="22"/>
        <v>NGR bulk stream sediment</v>
      </c>
      <c r="K283" s="1" t="str">
        <f t="shared" si="23"/>
        <v>&lt;177 micron (NGR)</v>
      </c>
      <c r="L283">
        <v>16</v>
      </c>
      <c r="M283" t="s">
        <v>172</v>
      </c>
      <c r="N283">
        <v>282</v>
      </c>
      <c r="O283" t="s">
        <v>1720</v>
      </c>
      <c r="P283" t="s">
        <v>35</v>
      </c>
      <c r="Q283" t="s">
        <v>115</v>
      </c>
      <c r="R283" t="s">
        <v>115</v>
      </c>
      <c r="S283" t="s">
        <v>167</v>
      </c>
      <c r="T283" t="s">
        <v>91</v>
      </c>
      <c r="U283" t="s">
        <v>1721</v>
      </c>
      <c r="V283" t="s">
        <v>243</v>
      </c>
      <c r="W283" t="s">
        <v>186</v>
      </c>
      <c r="X283" t="s">
        <v>77</v>
      </c>
      <c r="Y283" t="s">
        <v>347</v>
      </c>
      <c r="Z283" t="s">
        <v>45</v>
      </c>
      <c r="AA283" t="s">
        <v>1722</v>
      </c>
      <c r="AB283" t="s">
        <v>187</v>
      </c>
      <c r="AC283" t="s">
        <v>48</v>
      </c>
    </row>
    <row r="284" spans="1:29" hidden="1" x14ac:dyDescent="0.3">
      <c r="A284" t="s">
        <v>1723</v>
      </c>
      <c r="B284" t="s">
        <v>1724</v>
      </c>
      <c r="C284" s="1" t="str">
        <f t="shared" si="21"/>
        <v>21:0801</v>
      </c>
      <c r="D284" s="1" t="str">
        <f t="shared" si="25"/>
        <v>21:0225</v>
      </c>
      <c r="E284" t="s">
        <v>1725</v>
      </c>
      <c r="F284" t="s">
        <v>1726</v>
      </c>
      <c r="H284">
        <v>45.176572</v>
      </c>
      <c r="I284">
        <v>-67.022748100000001</v>
      </c>
      <c r="J284" s="1" t="str">
        <f t="shared" si="22"/>
        <v>NGR bulk stream sediment</v>
      </c>
      <c r="K284" s="1" t="str">
        <f t="shared" si="23"/>
        <v>&lt;177 micron (NGR)</v>
      </c>
      <c r="L284">
        <v>16</v>
      </c>
      <c r="M284" t="s">
        <v>182</v>
      </c>
      <c r="N284">
        <v>283</v>
      </c>
      <c r="O284" t="s">
        <v>1727</v>
      </c>
      <c r="P284" t="s">
        <v>35</v>
      </c>
      <c r="Q284" t="s">
        <v>73</v>
      </c>
      <c r="R284" t="s">
        <v>90</v>
      </c>
      <c r="S284" t="s">
        <v>287</v>
      </c>
      <c r="T284" t="s">
        <v>429</v>
      </c>
      <c r="U284" t="s">
        <v>1609</v>
      </c>
      <c r="V284" t="s">
        <v>284</v>
      </c>
      <c r="W284" t="s">
        <v>41</v>
      </c>
      <c r="X284" t="s">
        <v>196</v>
      </c>
      <c r="Y284" t="s">
        <v>115</v>
      </c>
      <c r="Z284" t="s">
        <v>47</v>
      </c>
      <c r="AA284" t="s">
        <v>1728</v>
      </c>
      <c r="AB284" t="s">
        <v>387</v>
      </c>
      <c r="AC284" t="s">
        <v>48</v>
      </c>
    </row>
    <row r="285" spans="1:29" hidden="1" x14ac:dyDescent="0.3">
      <c r="A285" t="s">
        <v>1729</v>
      </c>
      <c r="B285" t="s">
        <v>1730</v>
      </c>
      <c r="C285" s="1" t="str">
        <f t="shared" si="21"/>
        <v>21:0801</v>
      </c>
      <c r="D285" s="1" t="str">
        <f t="shared" si="25"/>
        <v>21:0225</v>
      </c>
      <c r="E285" t="s">
        <v>1731</v>
      </c>
      <c r="F285" t="s">
        <v>1732</v>
      </c>
      <c r="H285">
        <v>45.173968799999997</v>
      </c>
      <c r="I285">
        <v>-67.032548399999996</v>
      </c>
      <c r="J285" s="1" t="str">
        <f t="shared" si="22"/>
        <v>NGR bulk stream sediment</v>
      </c>
      <c r="K285" s="1" t="str">
        <f t="shared" si="23"/>
        <v>&lt;177 micron (NGR)</v>
      </c>
      <c r="L285">
        <v>16</v>
      </c>
      <c r="M285" t="s">
        <v>192</v>
      </c>
      <c r="N285">
        <v>284</v>
      </c>
      <c r="O285" t="s">
        <v>569</v>
      </c>
      <c r="P285" t="s">
        <v>89</v>
      </c>
      <c r="Q285" t="s">
        <v>193</v>
      </c>
      <c r="R285" t="s">
        <v>73</v>
      </c>
      <c r="S285" t="s">
        <v>89</v>
      </c>
      <c r="T285" t="s">
        <v>39</v>
      </c>
      <c r="U285" t="s">
        <v>1733</v>
      </c>
      <c r="V285" t="s">
        <v>43</v>
      </c>
      <c r="W285" t="s">
        <v>284</v>
      </c>
      <c r="X285" t="s">
        <v>184</v>
      </c>
      <c r="Y285" t="s">
        <v>78</v>
      </c>
      <c r="Z285" t="s">
        <v>79</v>
      </c>
      <c r="AA285" t="s">
        <v>60</v>
      </c>
      <c r="AB285" t="s">
        <v>187</v>
      </c>
      <c r="AC285" t="s">
        <v>41</v>
      </c>
    </row>
    <row r="286" spans="1:29" hidden="1" x14ac:dyDescent="0.3">
      <c r="A286" t="s">
        <v>1734</v>
      </c>
      <c r="B286" t="s">
        <v>1735</v>
      </c>
      <c r="C286" s="1" t="str">
        <f t="shared" si="21"/>
        <v>21:0801</v>
      </c>
      <c r="D286" s="1" t="str">
        <f t="shared" si="25"/>
        <v>21:0225</v>
      </c>
      <c r="E286" t="s">
        <v>1736</v>
      </c>
      <c r="F286" t="s">
        <v>1737</v>
      </c>
      <c r="H286">
        <v>45.179863900000001</v>
      </c>
      <c r="I286">
        <v>-67.024148699999998</v>
      </c>
      <c r="J286" s="1" t="str">
        <f t="shared" si="22"/>
        <v>NGR bulk stream sediment</v>
      </c>
      <c r="K286" s="1" t="str">
        <f t="shared" si="23"/>
        <v>&lt;177 micron (NGR)</v>
      </c>
      <c r="L286">
        <v>16</v>
      </c>
      <c r="M286" t="s">
        <v>202</v>
      </c>
      <c r="N286">
        <v>285</v>
      </c>
      <c r="O286" t="s">
        <v>944</v>
      </c>
      <c r="P286" t="s">
        <v>55</v>
      </c>
      <c r="Q286" t="s">
        <v>167</v>
      </c>
      <c r="R286" t="s">
        <v>70</v>
      </c>
      <c r="S286" t="s">
        <v>167</v>
      </c>
      <c r="T286" t="s">
        <v>39</v>
      </c>
      <c r="U286" t="s">
        <v>1738</v>
      </c>
      <c r="V286" t="s">
        <v>43</v>
      </c>
      <c r="W286" t="s">
        <v>76</v>
      </c>
      <c r="X286" t="s">
        <v>77</v>
      </c>
      <c r="Y286" t="s">
        <v>105</v>
      </c>
      <c r="Z286" t="s">
        <v>87</v>
      </c>
      <c r="AA286" t="s">
        <v>851</v>
      </c>
      <c r="AB286" t="s">
        <v>47</v>
      </c>
      <c r="AC286" t="s">
        <v>48</v>
      </c>
    </row>
    <row r="287" spans="1:29" hidden="1" x14ac:dyDescent="0.3">
      <c r="A287" t="s">
        <v>1739</v>
      </c>
      <c r="B287" t="s">
        <v>1740</v>
      </c>
      <c r="C287" s="1" t="str">
        <f t="shared" si="21"/>
        <v>21:0801</v>
      </c>
      <c r="D287" s="1" t="str">
        <f t="shared" si="25"/>
        <v>21:0225</v>
      </c>
      <c r="E287" t="s">
        <v>1741</v>
      </c>
      <c r="F287" t="s">
        <v>1742</v>
      </c>
      <c r="H287">
        <v>45.183163399999998</v>
      </c>
      <c r="I287">
        <v>-67.024950899999993</v>
      </c>
      <c r="J287" s="1" t="str">
        <f t="shared" si="22"/>
        <v>NGR bulk stream sediment</v>
      </c>
      <c r="K287" s="1" t="str">
        <f t="shared" si="23"/>
        <v>&lt;177 micron (NGR)</v>
      </c>
      <c r="L287">
        <v>16</v>
      </c>
      <c r="M287" t="s">
        <v>211</v>
      </c>
      <c r="N287">
        <v>286</v>
      </c>
      <c r="O287" t="s">
        <v>1318</v>
      </c>
      <c r="P287" t="s">
        <v>88</v>
      </c>
      <c r="Q287" t="s">
        <v>249</v>
      </c>
      <c r="R287" t="s">
        <v>44</v>
      </c>
      <c r="S287" t="s">
        <v>212</v>
      </c>
      <c r="T287" t="s">
        <v>91</v>
      </c>
      <c r="U287" t="s">
        <v>1743</v>
      </c>
      <c r="V287" t="s">
        <v>43</v>
      </c>
      <c r="W287" t="s">
        <v>76</v>
      </c>
      <c r="X287" t="s">
        <v>77</v>
      </c>
      <c r="Y287" t="s">
        <v>347</v>
      </c>
      <c r="Z287" t="s">
        <v>183</v>
      </c>
      <c r="AA287" t="s">
        <v>689</v>
      </c>
      <c r="AB287" t="s">
        <v>235</v>
      </c>
      <c r="AC287" t="s">
        <v>48</v>
      </c>
    </row>
    <row r="288" spans="1:29" hidden="1" x14ac:dyDescent="0.3">
      <c r="A288" t="s">
        <v>1744</v>
      </c>
      <c r="B288" t="s">
        <v>1745</v>
      </c>
      <c r="C288" s="1" t="str">
        <f t="shared" si="21"/>
        <v>21:0801</v>
      </c>
      <c r="D288" s="1" t="str">
        <f t="shared" si="25"/>
        <v>21:0225</v>
      </c>
      <c r="E288" t="s">
        <v>1746</v>
      </c>
      <c r="F288" t="s">
        <v>1747</v>
      </c>
      <c r="H288">
        <v>45.1951702</v>
      </c>
      <c r="I288">
        <v>-67.013446700000003</v>
      </c>
      <c r="J288" s="1" t="str">
        <f t="shared" si="22"/>
        <v>NGR bulk stream sediment</v>
      </c>
      <c r="K288" s="1" t="str">
        <f t="shared" si="23"/>
        <v>&lt;177 micron (NGR)</v>
      </c>
      <c r="L288">
        <v>16</v>
      </c>
      <c r="M288" t="s">
        <v>219</v>
      </c>
      <c r="N288">
        <v>287</v>
      </c>
      <c r="O288" t="s">
        <v>267</v>
      </c>
      <c r="P288" t="s">
        <v>193</v>
      </c>
      <c r="Q288" t="s">
        <v>71</v>
      </c>
      <c r="R288" t="s">
        <v>96</v>
      </c>
      <c r="S288" t="s">
        <v>88</v>
      </c>
      <c r="T288" t="s">
        <v>39</v>
      </c>
      <c r="U288" t="s">
        <v>74</v>
      </c>
      <c r="V288" t="s">
        <v>283</v>
      </c>
      <c r="W288" t="s">
        <v>429</v>
      </c>
      <c r="X288" t="s">
        <v>77</v>
      </c>
      <c r="Y288" t="s">
        <v>105</v>
      </c>
      <c r="Z288" t="s">
        <v>87</v>
      </c>
      <c r="AA288" t="s">
        <v>80</v>
      </c>
      <c r="AB288" t="s">
        <v>108</v>
      </c>
      <c r="AC288" t="s">
        <v>48</v>
      </c>
    </row>
    <row r="289" spans="1:29" hidden="1" x14ac:dyDescent="0.3">
      <c r="A289" t="s">
        <v>1748</v>
      </c>
      <c r="B289" t="s">
        <v>1749</v>
      </c>
      <c r="C289" s="1" t="str">
        <f t="shared" si="21"/>
        <v>21:0801</v>
      </c>
      <c r="D289" s="1" t="str">
        <f t="shared" si="25"/>
        <v>21:0225</v>
      </c>
      <c r="E289" t="s">
        <v>1750</v>
      </c>
      <c r="F289" t="s">
        <v>1751</v>
      </c>
      <c r="H289">
        <v>45.182470799999997</v>
      </c>
      <c r="I289">
        <v>-67.013048600000005</v>
      </c>
      <c r="J289" s="1" t="str">
        <f t="shared" si="22"/>
        <v>NGR bulk stream sediment</v>
      </c>
      <c r="K289" s="1" t="str">
        <f t="shared" si="23"/>
        <v>&lt;177 micron (NGR)</v>
      </c>
      <c r="L289">
        <v>16</v>
      </c>
      <c r="M289" t="s">
        <v>229</v>
      </c>
      <c r="N289">
        <v>288</v>
      </c>
      <c r="O289" t="s">
        <v>370</v>
      </c>
      <c r="P289" t="s">
        <v>37</v>
      </c>
      <c r="Q289" t="s">
        <v>35</v>
      </c>
      <c r="R289" t="s">
        <v>37</v>
      </c>
      <c r="S289" t="s">
        <v>212</v>
      </c>
      <c r="T289" t="s">
        <v>76</v>
      </c>
      <c r="U289" t="s">
        <v>1752</v>
      </c>
      <c r="V289" t="s">
        <v>284</v>
      </c>
      <c r="W289" t="s">
        <v>233</v>
      </c>
      <c r="X289" t="s">
        <v>196</v>
      </c>
      <c r="Y289" t="s">
        <v>57</v>
      </c>
      <c r="Z289" t="s">
        <v>569</v>
      </c>
      <c r="AA289" t="s">
        <v>1753</v>
      </c>
      <c r="AB289" t="s">
        <v>269</v>
      </c>
      <c r="AC289" t="s">
        <v>48</v>
      </c>
    </row>
    <row r="290" spans="1:29" hidden="1" x14ac:dyDescent="0.3">
      <c r="A290" t="s">
        <v>1754</v>
      </c>
      <c r="B290" t="s">
        <v>1755</v>
      </c>
      <c r="C290" s="1" t="str">
        <f t="shared" si="21"/>
        <v>21:0801</v>
      </c>
      <c r="D290" s="1" t="str">
        <f t="shared" si="25"/>
        <v>21:0225</v>
      </c>
      <c r="E290" t="s">
        <v>1756</v>
      </c>
      <c r="F290" t="s">
        <v>1757</v>
      </c>
      <c r="H290">
        <v>45.124768400000001</v>
      </c>
      <c r="I290">
        <v>-67.100246499999997</v>
      </c>
      <c r="J290" s="1" t="str">
        <f t="shared" si="22"/>
        <v>NGR bulk stream sediment</v>
      </c>
      <c r="K290" s="1" t="str">
        <f t="shared" si="23"/>
        <v>&lt;177 micron (NGR)</v>
      </c>
      <c r="L290">
        <v>17</v>
      </c>
      <c r="M290" t="s">
        <v>156</v>
      </c>
      <c r="N290">
        <v>289</v>
      </c>
      <c r="O290" t="s">
        <v>127</v>
      </c>
      <c r="P290" t="s">
        <v>73</v>
      </c>
      <c r="Q290" t="s">
        <v>44</v>
      </c>
      <c r="R290" t="s">
        <v>72</v>
      </c>
      <c r="S290" t="s">
        <v>167</v>
      </c>
      <c r="T290" t="s">
        <v>91</v>
      </c>
      <c r="U290" t="s">
        <v>1758</v>
      </c>
      <c r="V290" t="s">
        <v>59</v>
      </c>
      <c r="W290" t="s">
        <v>39</v>
      </c>
      <c r="X290" t="s">
        <v>43</v>
      </c>
      <c r="Y290" t="s">
        <v>105</v>
      </c>
      <c r="Z290" t="s">
        <v>275</v>
      </c>
      <c r="AA290" t="s">
        <v>561</v>
      </c>
      <c r="AB290" t="s">
        <v>269</v>
      </c>
      <c r="AC290" t="s">
        <v>43</v>
      </c>
    </row>
    <row r="291" spans="1:29" hidden="1" x14ac:dyDescent="0.3">
      <c r="A291" t="s">
        <v>1759</v>
      </c>
      <c r="B291" t="s">
        <v>1760</v>
      </c>
      <c r="C291" s="1" t="str">
        <f t="shared" si="21"/>
        <v>21:0801</v>
      </c>
      <c r="D291" s="1" t="str">
        <f t="shared" si="25"/>
        <v>21:0225</v>
      </c>
      <c r="E291" t="s">
        <v>1756</v>
      </c>
      <c r="F291" t="s">
        <v>1761</v>
      </c>
      <c r="H291">
        <v>45.124768400000001</v>
      </c>
      <c r="I291">
        <v>-67.100246499999997</v>
      </c>
      <c r="J291" s="1" t="str">
        <f t="shared" si="22"/>
        <v>NGR bulk stream sediment</v>
      </c>
      <c r="K291" s="1" t="str">
        <f t="shared" si="23"/>
        <v>&lt;177 micron (NGR)</v>
      </c>
      <c r="L291">
        <v>17</v>
      </c>
      <c r="M291" t="s">
        <v>164</v>
      </c>
      <c r="N291">
        <v>290</v>
      </c>
      <c r="O291" t="s">
        <v>519</v>
      </c>
      <c r="P291" t="s">
        <v>73</v>
      </c>
      <c r="Q291" t="s">
        <v>70</v>
      </c>
      <c r="R291" t="s">
        <v>56</v>
      </c>
      <c r="S291" t="s">
        <v>167</v>
      </c>
      <c r="T291" t="s">
        <v>91</v>
      </c>
      <c r="U291" t="s">
        <v>741</v>
      </c>
      <c r="V291" t="s">
        <v>513</v>
      </c>
      <c r="W291" t="s">
        <v>39</v>
      </c>
      <c r="X291" t="s">
        <v>43</v>
      </c>
      <c r="Y291" t="s">
        <v>304</v>
      </c>
      <c r="Z291" t="s">
        <v>275</v>
      </c>
      <c r="AA291" t="s">
        <v>561</v>
      </c>
      <c r="AB291" t="s">
        <v>81</v>
      </c>
      <c r="AC291" t="s">
        <v>48</v>
      </c>
    </row>
    <row r="292" spans="1:29" hidden="1" x14ac:dyDescent="0.3">
      <c r="A292" t="s">
        <v>1762</v>
      </c>
      <c r="B292" t="s">
        <v>1763</v>
      </c>
      <c r="C292" s="1" t="str">
        <f t="shared" si="21"/>
        <v>21:0801</v>
      </c>
      <c r="D292" s="1" t="str">
        <f t="shared" si="25"/>
        <v>21:0225</v>
      </c>
      <c r="E292" t="s">
        <v>1764</v>
      </c>
      <c r="F292" t="s">
        <v>1765</v>
      </c>
      <c r="H292">
        <v>45.124565799999999</v>
      </c>
      <c r="I292">
        <v>-67.108645199999998</v>
      </c>
      <c r="J292" s="1" t="str">
        <f t="shared" si="22"/>
        <v>NGR bulk stream sediment</v>
      </c>
      <c r="K292" s="1" t="str">
        <f t="shared" si="23"/>
        <v>&lt;177 micron (NGR)</v>
      </c>
      <c r="L292">
        <v>17</v>
      </c>
      <c r="M292" t="s">
        <v>33</v>
      </c>
      <c r="N292">
        <v>291</v>
      </c>
      <c r="O292" t="s">
        <v>183</v>
      </c>
      <c r="P292" t="s">
        <v>35</v>
      </c>
      <c r="Q292" t="s">
        <v>167</v>
      </c>
      <c r="R292" t="s">
        <v>56</v>
      </c>
      <c r="S292" t="s">
        <v>167</v>
      </c>
      <c r="T292" t="s">
        <v>91</v>
      </c>
      <c r="U292" t="s">
        <v>1766</v>
      </c>
      <c r="V292" t="s">
        <v>899</v>
      </c>
      <c r="W292" t="s">
        <v>91</v>
      </c>
      <c r="X292" t="s">
        <v>95</v>
      </c>
      <c r="Y292" t="s">
        <v>105</v>
      </c>
      <c r="Z292" t="s">
        <v>70</v>
      </c>
      <c r="AA292" t="s">
        <v>77</v>
      </c>
      <c r="AB292" t="s">
        <v>81</v>
      </c>
      <c r="AC292" t="s">
        <v>41</v>
      </c>
    </row>
    <row r="293" spans="1:29" hidden="1" x14ac:dyDescent="0.3">
      <c r="A293" t="s">
        <v>1767</v>
      </c>
      <c r="B293" t="s">
        <v>1768</v>
      </c>
      <c r="C293" s="1" t="str">
        <f t="shared" si="21"/>
        <v>21:0801</v>
      </c>
      <c r="D293" s="1" t="str">
        <f t="shared" si="25"/>
        <v>21:0225</v>
      </c>
      <c r="E293" t="s">
        <v>1769</v>
      </c>
      <c r="F293" t="s">
        <v>1770</v>
      </c>
      <c r="H293">
        <v>45.209971299999999</v>
      </c>
      <c r="I293">
        <v>-67.154651400000006</v>
      </c>
      <c r="J293" s="1" t="str">
        <f t="shared" si="22"/>
        <v>NGR bulk stream sediment</v>
      </c>
      <c r="K293" s="1" t="str">
        <f t="shared" si="23"/>
        <v>&lt;177 micron (NGR)</v>
      </c>
      <c r="L293">
        <v>17</v>
      </c>
      <c r="M293" t="s">
        <v>53</v>
      </c>
      <c r="N293">
        <v>292</v>
      </c>
      <c r="O293" t="s">
        <v>740</v>
      </c>
      <c r="P293" t="s">
        <v>37</v>
      </c>
      <c r="Q293" t="s">
        <v>90</v>
      </c>
      <c r="R293" t="s">
        <v>44</v>
      </c>
      <c r="S293" t="s">
        <v>212</v>
      </c>
      <c r="T293" t="s">
        <v>91</v>
      </c>
      <c r="U293" t="s">
        <v>1361</v>
      </c>
      <c r="V293" t="s">
        <v>899</v>
      </c>
      <c r="W293" t="s">
        <v>91</v>
      </c>
      <c r="X293" t="s">
        <v>43</v>
      </c>
      <c r="Y293" t="s">
        <v>347</v>
      </c>
      <c r="Z293" t="s">
        <v>275</v>
      </c>
      <c r="AA293" t="s">
        <v>324</v>
      </c>
      <c r="AB293" t="s">
        <v>121</v>
      </c>
      <c r="AC293" t="s">
        <v>48</v>
      </c>
    </row>
    <row r="294" spans="1:29" hidden="1" x14ac:dyDescent="0.3">
      <c r="A294" t="s">
        <v>1771</v>
      </c>
      <c r="B294" t="s">
        <v>1772</v>
      </c>
      <c r="C294" s="1" t="str">
        <f t="shared" si="21"/>
        <v>21:0801</v>
      </c>
      <c r="D294" s="1" t="str">
        <f t="shared" ref="D294:D300" si="26">HYPERLINK("http://geochem.nrcan.gc.ca/cdogs/content/svy/svy210227_e.htm", "21:0227")</f>
        <v>21:0227</v>
      </c>
      <c r="E294" t="s">
        <v>1773</v>
      </c>
      <c r="F294" t="s">
        <v>1774</v>
      </c>
      <c r="H294">
        <v>45.263261499999999</v>
      </c>
      <c r="I294">
        <v>-67.366559800000005</v>
      </c>
      <c r="J294" s="1" t="str">
        <f t="shared" si="22"/>
        <v>NGR bulk stream sediment</v>
      </c>
      <c r="K294" s="1" t="str">
        <f t="shared" si="23"/>
        <v>&lt;177 micron (NGR)</v>
      </c>
      <c r="L294">
        <v>17</v>
      </c>
      <c r="M294" t="s">
        <v>68</v>
      </c>
      <c r="N294">
        <v>293</v>
      </c>
      <c r="O294" t="s">
        <v>119</v>
      </c>
      <c r="P294" t="s">
        <v>73</v>
      </c>
      <c r="Q294" t="s">
        <v>436</v>
      </c>
      <c r="R294" t="s">
        <v>55</v>
      </c>
      <c r="S294" t="s">
        <v>77</v>
      </c>
      <c r="T294" t="s">
        <v>94</v>
      </c>
      <c r="U294" t="s">
        <v>220</v>
      </c>
      <c r="V294" t="s">
        <v>94</v>
      </c>
      <c r="W294" t="s">
        <v>742</v>
      </c>
      <c r="X294" t="s">
        <v>43</v>
      </c>
      <c r="Y294" t="s">
        <v>89</v>
      </c>
      <c r="Z294" t="s">
        <v>187</v>
      </c>
      <c r="AA294" t="s">
        <v>157</v>
      </c>
      <c r="AB294" t="s">
        <v>45</v>
      </c>
      <c r="AC294" t="s">
        <v>41</v>
      </c>
    </row>
    <row r="295" spans="1:29" hidden="1" x14ac:dyDescent="0.3">
      <c r="A295" t="s">
        <v>1775</v>
      </c>
      <c r="B295" t="s">
        <v>1776</v>
      </c>
      <c r="C295" s="1" t="str">
        <f t="shared" si="21"/>
        <v>21:0801</v>
      </c>
      <c r="D295" s="1" t="str">
        <f t="shared" si="26"/>
        <v>21:0227</v>
      </c>
      <c r="E295" t="s">
        <v>1777</v>
      </c>
      <c r="F295" t="s">
        <v>1778</v>
      </c>
      <c r="H295">
        <v>45.262866500000001</v>
      </c>
      <c r="I295">
        <v>-67.387564800000007</v>
      </c>
      <c r="J295" s="1" t="str">
        <f t="shared" si="22"/>
        <v>NGR bulk stream sediment</v>
      </c>
      <c r="K295" s="1" t="str">
        <f t="shared" si="23"/>
        <v>&lt;177 micron (NGR)</v>
      </c>
      <c r="L295">
        <v>17</v>
      </c>
      <c r="M295" t="s">
        <v>86</v>
      </c>
      <c r="N295">
        <v>294</v>
      </c>
      <c r="O295" t="s">
        <v>185</v>
      </c>
      <c r="P295" t="s">
        <v>115</v>
      </c>
      <c r="Q295" t="s">
        <v>73</v>
      </c>
      <c r="R295" t="s">
        <v>44</v>
      </c>
      <c r="S295" t="s">
        <v>234</v>
      </c>
      <c r="T295" t="s">
        <v>39</v>
      </c>
      <c r="U295" t="s">
        <v>1779</v>
      </c>
      <c r="V295" t="s">
        <v>43</v>
      </c>
      <c r="W295" t="s">
        <v>429</v>
      </c>
      <c r="X295" t="s">
        <v>95</v>
      </c>
      <c r="Y295" t="s">
        <v>193</v>
      </c>
      <c r="Z295" t="s">
        <v>267</v>
      </c>
      <c r="AA295" t="s">
        <v>1238</v>
      </c>
      <c r="AB295" t="s">
        <v>108</v>
      </c>
      <c r="AC295" t="s">
        <v>41</v>
      </c>
    </row>
    <row r="296" spans="1:29" hidden="1" x14ac:dyDescent="0.3">
      <c r="A296" t="s">
        <v>1780</v>
      </c>
      <c r="B296" t="s">
        <v>1781</v>
      </c>
      <c r="C296" s="1" t="str">
        <f t="shared" si="21"/>
        <v>21:0801</v>
      </c>
      <c r="D296" s="1" t="str">
        <f t="shared" si="26"/>
        <v>21:0227</v>
      </c>
      <c r="E296" t="s">
        <v>1782</v>
      </c>
      <c r="F296" t="s">
        <v>1783</v>
      </c>
      <c r="H296">
        <v>45.2832626</v>
      </c>
      <c r="I296">
        <v>-67.370360000000005</v>
      </c>
      <c r="J296" s="1" t="str">
        <f t="shared" si="22"/>
        <v>NGR bulk stream sediment</v>
      </c>
      <c r="K296" s="1" t="str">
        <f t="shared" si="23"/>
        <v>&lt;177 micron (NGR)</v>
      </c>
      <c r="L296">
        <v>17</v>
      </c>
      <c r="M296" t="s">
        <v>103</v>
      </c>
      <c r="N296">
        <v>295</v>
      </c>
      <c r="O296" t="s">
        <v>1676</v>
      </c>
      <c r="P296" t="s">
        <v>35</v>
      </c>
      <c r="Q296" t="s">
        <v>56</v>
      </c>
      <c r="R296" t="s">
        <v>304</v>
      </c>
      <c r="S296" t="s">
        <v>89</v>
      </c>
      <c r="T296" t="s">
        <v>742</v>
      </c>
      <c r="U296" t="s">
        <v>1784</v>
      </c>
      <c r="V296" t="s">
        <v>498</v>
      </c>
      <c r="W296" t="s">
        <v>233</v>
      </c>
      <c r="X296" t="s">
        <v>38</v>
      </c>
      <c r="Y296" t="s">
        <v>78</v>
      </c>
      <c r="Z296" t="s">
        <v>160</v>
      </c>
      <c r="AA296" t="s">
        <v>1785</v>
      </c>
      <c r="AB296" t="s">
        <v>177</v>
      </c>
      <c r="AC296" t="s">
        <v>41</v>
      </c>
    </row>
    <row r="297" spans="1:29" hidden="1" x14ac:dyDescent="0.3">
      <c r="A297" t="s">
        <v>1786</v>
      </c>
      <c r="B297" t="s">
        <v>1787</v>
      </c>
      <c r="C297" s="1" t="str">
        <f t="shared" si="21"/>
        <v>21:0801</v>
      </c>
      <c r="D297" s="1" t="str">
        <f t="shared" si="26"/>
        <v>21:0227</v>
      </c>
      <c r="E297" t="s">
        <v>1788</v>
      </c>
      <c r="F297" t="s">
        <v>1789</v>
      </c>
      <c r="H297">
        <v>45.290458899999997</v>
      </c>
      <c r="I297">
        <v>-67.368764100000007</v>
      </c>
      <c r="J297" s="1" t="str">
        <f t="shared" si="22"/>
        <v>NGR bulk stream sediment</v>
      </c>
      <c r="K297" s="1" t="str">
        <f t="shared" si="23"/>
        <v>&lt;177 micron (NGR)</v>
      </c>
      <c r="L297">
        <v>17</v>
      </c>
      <c r="M297" t="s">
        <v>113</v>
      </c>
      <c r="N297">
        <v>296</v>
      </c>
      <c r="O297" t="s">
        <v>34</v>
      </c>
      <c r="P297" t="s">
        <v>212</v>
      </c>
      <c r="Q297" t="s">
        <v>88</v>
      </c>
      <c r="R297" t="s">
        <v>56</v>
      </c>
      <c r="S297" t="s">
        <v>249</v>
      </c>
      <c r="T297" t="s">
        <v>91</v>
      </c>
      <c r="U297" t="s">
        <v>1650</v>
      </c>
      <c r="V297" t="s">
        <v>283</v>
      </c>
      <c r="W297" t="s">
        <v>76</v>
      </c>
      <c r="X297" t="s">
        <v>95</v>
      </c>
      <c r="Y297" t="s">
        <v>44</v>
      </c>
      <c r="Z297" t="s">
        <v>87</v>
      </c>
      <c r="AA297" t="s">
        <v>1790</v>
      </c>
      <c r="AB297" t="s">
        <v>98</v>
      </c>
      <c r="AC297" t="s">
        <v>48</v>
      </c>
    </row>
    <row r="298" spans="1:29" hidden="1" x14ac:dyDescent="0.3">
      <c r="A298" t="s">
        <v>1791</v>
      </c>
      <c r="B298" t="s">
        <v>1792</v>
      </c>
      <c r="C298" s="1" t="str">
        <f t="shared" si="21"/>
        <v>21:0801</v>
      </c>
      <c r="D298" s="1" t="str">
        <f t="shared" si="26"/>
        <v>21:0227</v>
      </c>
      <c r="E298" t="s">
        <v>1793</v>
      </c>
      <c r="F298" t="s">
        <v>1794</v>
      </c>
      <c r="H298">
        <v>45.29036</v>
      </c>
      <c r="I298">
        <v>-67.357455200000004</v>
      </c>
      <c r="J298" s="1" t="str">
        <f t="shared" si="22"/>
        <v>NGR bulk stream sediment</v>
      </c>
      <c r="K298" s="1" t="str">
        <f t="shared" si="23"/>
        <v>&lt;177 micron (NGR)</v>
      </c>
      <c r="L298">
        <v>17</v>
      </c>
      <c r="M298" t="s">
        <v>126</v>
      </c>
      <c r="N298">
        <v>297</v>
      </c>
      <c r="O298" t="s">
        <v>281</v>
      </c>
      <c r="P298" t="s">
        <v>55</v>
      </c>
      <c r="Q298" t="s">
        <v>96</v>
      </c>
      <c r="R298" t="s">
        <v>36</v>
      </c>
      <c r="S298" t="s">
        <v>35</v>
      </c>
      <c r="T298" t="s">
        <v>76</v>
      </c>
      <c r="U298" t="s">
        <v>1795</v>
      </c>
      <c r="V298" t="s">
        <v>59</v>
      </c>
      <c r="W298" t="s">
        <v>233</v>
      </c>
      <c r="X298" t="s">
        <v>95</v>
      </c>
      <c r="Y298" t="s">
        <v>72</v>
      </c>
      <c r="Z298" t="s">
        <v>385</v>
      </c>
      <c r="AA298" t="s">
        <v>1796</v>
      </c>
      <c r="AB298" t="s">
        <v>143</v>
      </c>
      <c r="AC298" t="s">
        <v>48</v>
      </c>
    </row>
    <row r="299" spans="1:29" hidden="1" x14ac:dyDescent="0.3">
      <c r="A299" t="s">
        <v>1797</v>
      </c>
      <c r="B299" t="s">
        <v>1798</v>
      </c>
      <c r="C299" s="1" t="str">
        <f t="shared" si="21"/>
        <v>21:0801</v>
      </c>
      <c r="D299" s="1" t="str">
        <f t="shared" si="26"/>
        <v>21:0227</v>
      </c>
      <c r="E299" t="s">
        <v>1799</v>
      </c>
      <c r="F299" t="s">
        <v>1800</v>
      </c>
      <c r="H299">
        <v>45.289162500000003</v>
      </c>
      <c r="I299">
        <v>-67.325162300000002</v>
      </c>
      <c r="J299" s="1" t="str">
        <f t="shared" si="22"/>
        <v>NGR bulk stream sediment</v>
      </c>
      <c r="K299" s="1" t="str">
        <f t="shared" si="23"/>
        <v>&lt;177 micron (NGR)</v>
      </c>
      <c r="L299">
        <v>17</v>
      </c>
      <c r="M299" t="s">
        <v>138</v>
      </c>
      <c r="N299">
        <v>298</v>
      </c>
      <c r="O299" t="s">
        <v>79</v>
      </c>
      <c r="P299" t="s">
        <v>55</v>
      </c>
      <c r="Q299" t="s">
        <v>73</v>
      </c>
      <c r="R299" t="s">
        <v>38</v>
      </c>
      <c r="S299" t="s">
        <v>184</v>
      </c>
      <c r="T299" t="s">
        <v>39</v>
      </c>
      <c r="U299" t="s">
        <v>965</v>
      </c>
      <c r="V299" t="s">
        <v>1801</v>
      </c>
      <c r="W299" t="s">
        <v>223</v>
      </c>
      <c r="X299" t="s">
        <v>77</v>
      </c>
      <c r="Y299" t="s">
        <v>71</v>
      </c>
      <c r="Z299" t="s">
        <v>569</v>
      </c>
      <c r="AA299" t="s">
        <v>1802</v>
      </c>
      <c r="AB299" t="s">
        <v>235</v>
      </c>
      <c r="AC299" t="s">
        <v>43</v>
      </c>
    </row>
    <row r="300" spans="1:29" hidden="1" x14ac:dyDescent="0.3">
      <c r="A300" t="s">
        <v>1803</v>
      </c>
      <c r="B300" t="s">
        <v>1804</v>
      </c>
      <c r="C300" s="1" t="str">
        <f t="shared" si="21"/>
        <v>21:0801</v>
      </c>
      <c r="D300" s="1" t="str">
        <f t="shared" si="26"/>
        <v>21:0227</v>
      </c>
      <c r="E300" t="s">
        <v>1805</v>
      </c>
      <c r="F300" t="s">
        <v>1806</v>
      </c>
      <c r="H300">
        <v>45.294065400000001</v>
      </c>
      <c r="I300">
        <v>-67.314560299999997</v>
      </c>
      <c r="J300" s="1" t="str">
        <f t="shared" si="22"/>
        <v>NGR bulk stream sediment</v>
      </c>
      <c r="K300" s="1" t="str">
        <f t="shared" si="23"/>
        <v>&lt;177 micron (NGR)</v>
      </c>
      <c r="L300">
        <v>17</v>
      </c>
      <c r="M300" t="s">
        <v>148</v>
      </c>
      <c r="N300">
        <v>299</v>
      </c>
      <c r="O300" t="s">
        <v>740</v>
      </c>
      <c r="P300" t="s">
        <v>167</v>
      </c>
      <c r="Q300" t="s">
        <v>115</v>
      </c>
      <c r="R300" t="s">
        <v>249</v>
      </c>
      <c r="S300" t="s">
        <v>77</v>
      </c>
      <c r="T300" t="s">
        <v>91</v>
      </c>
      <c r="U300" t="s">
        <v>734</v>
      </c>
      <c r="V300" t="s">
        <v>233</v>
      </c>
      <c r="W300" t="s">
        <v>429</v>
      </c>
      <c r="X300" t="s">
        <v>43</v>
      </c>
      <c r="Y300" t="s">
        <v>89</v>
      </c>
      <c r="Z300" t="s">
        <v>235</v>
      </c>
      <c r="AA300" t="s">
        <v>1807</v>
      </c>
      <c r="AB300" t="s">
        <v>143</v>
      </c>
      <c r="AC300" t="s">
        <v>41</v>
      </c>
    </row>
    <row r="301" spans="1:29" hidden="1" x14ac:dyDescent="0.3">
      <c r="A301" t="s">
        <v>1808</v>
      </c>
      <c r="B301" t="s">
        <v>1809</v>
      </c>
      <c r="C301" s="1" t="str">
        <f t="shared" si="21"/>
        <v>21:0801</v>
      </c>
      <c r="D301" s="1" t="str">
        <f t="shared" ref="D301:D307" si="27">HYPERLINK("http://geochem.nrcan.gc.ca/cdogs/content/svy/svy210225_e.htm", "21:0225")</f>
        <v>21:0225</v>
      </c>
      <c r="E301" t="s">
        <v>1810</v>
      </c>
      <c r="F301" t="s">
        <v>1811</v>
      </c>
      <c r="H301">
        <v>45.2434674</v>
      </c>
      <c r="I301">
        <v>-67.372860799999998</v>
      </c>
      <c r="J301" s="1" t="str">
        <f t="shared" si="22"/>
        <v>NGR bulk stream sediment</v>
      </c>
      <c r="K301" s="1" t="str">
        <f t="shared" si="23"/>
        <v>&lt;177 micron (NGR)</v>
      </c>
      <c r="L301">
        <v>17</v>
      </c>
      <c r="M301" t="s">
        <v>172</v>
      </c>
      <c r="N301">
        <v>300</v>
      </c>
      <c r="O301" t="s">
        <v>392</v>
      </c>
      <c r="P301" t="s">
        <v>89</v>
      </c>
      <c r="Q301" t="s">
        <v>37</v>
      </c>
      <c r="R301" t="s">
        <v>37</v>
      </c>
      <c r="S301" t="s">
        <v>184</v>
      </c>
      <c r="T301" t="s">
        <v>91</v>
      </c>
      <c r="U301" t="s">
        <v>1812</v>
      </c>
      <c r="V301" t="s">
        <v>355</v>
      </c>
      <c r="W301" t="s">
        <v>39</v>
      </c>
      <c r="X301" t="s">
        <v>95</v>
      </c>
      <c r="Y301" t="s">
        <v>56</v>
      </c>
      <c r="Z301" t="s">
        <v>106</v>
      </c>
      <c r="AA301" t="s">
        <v>159</v>
      </c>
      <c r="AB301" t="s">
        <v>187</v>
      </c>
      <c r="AC301" t="s">
        <v>48</v>
      </c>
    </row>
    <row r="302" spans="1:29" hidden="1" x14ac:dyDescent="0.3">
      <c r="A302" t="s">
        <v>1813</v>
      </c>
      <c r="B302" t="s">
        <v>1814</v>
      </c>
      <c r="C302" s="1" t="str">
        <f t="shared" si="21"/>
        <v>21:0801</v>
      </c>
      <c r="D302" s="1" t="str">
        <f t="shared" si="27"/>
        <v>21:0225</v>
      </c>
      <c r="E302" t="s">
        <v>1815</v>
      </c>
      <c r="F302" t="s">
        <v>1816</v>
      </c>
      <c r="H302">
        <v>45.1975701</v>
      </c>
      <c r="I302">
        <v>-67.373557500000004</v>
      </c>
      <c r="J302" s="1" t="str">
        <f t="shared" si="22"/>
        <v>NGR bulk stream sediment</v>
      </c>
      <c r="K302" s="1" t="str">
        <f t="shared" si="23"/>
        <v>&lt;177 micron (NGR)</v>
      </c>
      <c r="L302">
        <v>17</v>
      </c>
      <c r="M302" t="s">
        <v>182</v>
      </c>
      <c r="N302">
        <v>301</v>
      </c>
      <c r="O302" t="s">
        <v>114</v>
      </c>
      <c r="P302" t="s">
        <v>212</v>
      </c>
      <c r="Q302" t="s">
        <v>1817</v>
      </c>
      <c r="R302" t="s">
        <v>96</v>
      </c>
      <c r="S302" t="s">
        <v>70</v>
      </c>
      <c r="T302" t="s">
        <v>91</v>
      </c>
      <c r="U302" t="s">
        <v>1818</v>
      </c>
      <c r="V302" t="s">
        <v>118</v>
      </c>
      <c r="W302" t="s">
        <v>39</v>
      </c>
      <c r="X302" t="s">
        <v>43</v>
      </c>
      <c r="Y302" t="s">
        <v>783</v>
      </c>
      <c r="Z302" t="s">
        <v>61</v>
      </c>
      <c r="AA302" t="s">
        <v>80</v>
      </c>
      <c r="AB302" t="s">
        <v>269</v>
      </c>
      <c r="AC302" t="s">
        <v>48</v>
      </c>
    </row>
    <row r="303" spans="1:29" hidden="1" x14ac:dyDescent="0.3">
      <c r="A303" t="s">
        <v>1819</v>
      </c>
      <c r="B303" t="s">
        <v>1820</v>
      </c>
      <c r="C303" s="1" t="str">
        <f t="shared" si="21"/>
        <v>21:0801</v>
      </c>
      <c r="D303" s="1" t="str">
        <f t="shared" si="27"/>
        <v>21:0225</v>
      </c>
      <c r="E303" t="s">
        <v>1821</v>
      </c>
      <c r="F303" t="s">
        <v>1822</v>
      </c>
      <c r="H303">
        <v>45.190668299999999</v>
      </c>
      <c r="I303">
        <v>-67.374352299999998</v>
      </c>
      <c r="J303" s="1" t="str">
        <f t="shared" si="22"/>
        <v>NGR bulk stream sediment</v>
      </c>
      <c r="K303" s="1" t="str">
        <f t="shared" si="23"/>
        <v>&lt;177 micron (NGR)</v>
      </c>
      <c r="L303">
        <v>17</v>
      </c>
      <c r="M303" t="s">
        <v>192</v>
      </c>
      <c r="N303">
        <v>302</v>
      </c>
      <c r="O303" t="s">
        <v>173</v>
      </c>
      <c r="P303" t="s">
        <v>37</v>
      </c>
      <c r="Q303" t="s">
        <v>72</v>
      </c>
      <c r="R303" t="s">
        <v>436</v>
      </c>
      <c r="S303" t="s">
        <v>37</v>
      </c>
      <c r="T303" t="s">
        <v>39</v>
      </c>
      <c r="U303" t="s">
        <v>1823</v>
      </c>
      <c r="V303" t="s">
        <v>1699</v>
      </c>
      <c r="W303" t="s">
        <v>94</v>
      </c>
      <c r="X303" t="s">
        <v>43</v>
      </c>
      <c r="Y303" t="s">
        <v>347</v>
      </c>
      <c r="Z303" t="s">
        <v>106</v>
      </c>
      <c r="AA303" t="s">
        <v>1824</v>
      </c>
      <c r="AB303" t="s">
        <v>471</v>
      </c>
      <c r="AC303" t="s">
        <v>48</v>
      </c>
    </row>
    <row r="304" spans="1:29" hidden="1" x14ac:dyDescent="0.3">
      <c r="A304" t="s">
        <v>1825</v>
      </c>
      <c r="B304" t="s">
        <v>1826</v>
      </c>
      <c r="C304" s="1" t="str">
        <f t="shared" si="21"/>
        <v>21:0801</v>
      </c>
      <c r="D304" s="1" t="str">
        <f t="shared" si="27"/>
        <v>21:0225</v>
      </c>
      <c r="E304" t="s">
        <v>1827</v>
      </c>
      <c r="F304" t="s">
        <v>1828</v>
      </c>
      <c r="H304">
        <v>45.242865999999999</v>
      </c>
      <c r="I304">
        <v>-67.396565600000002</v>
      </c>
      <c r="J304" s="1" t="str">
        <f t="shared" si="22"/>
        <v>NGR bulk stream sediment</v>
      </c>
      <c r="K304" s="1" t="str">
        <f t="shared" si="23"/>
        <v>&lt;177 micron (NGR)</v>
      </c>
      <c r="L304">
        <v>17</v>
      </c>
      <c r="M304" t="s">
        <v>202</v>
      </c>
      <c r="N304">
        <v>303</v>
      </c>
      <c r="O304" t="s">
        <v>392</v>
      </c>
      <c r="P304" t="s">
        <v>90</v>
      </c>
      <c r="Q304" t="s">
        <v>167</v>
      </c>
      <c r="R304" t="s">
        <v>70</v>
      </c>
      <c r="S304" t="s">
        <v>249</v>
      </c>
      <c r="T304" t="s">
        <v>39</v>
      </c>
      <c r="U304" t="s">
        <v>1829</v>
      </c>
      <c r="V304" t="s">
        <v>283</v>
      </c>
      <c r="W304" t="s">
        <v>91</v>
      </c>
      <c r="X304" t="s">
        <v>43</v>
      </c>
      <c r="Y304" t="s">
        <v>96</v>
      </c>
      <c r="Z304" t="s">
        <v>78</v>
      </c>
      <c r="AA304" t="s">
        <v>1830</v>
      </c>
      <c r="AB304" t="s">
        <v>121</v>
      </c>
      <c r="AC304" t="s">
        <v>48</v>
      </c>
    </row>
    <row r="305" spans="1:29" hidden="1" x14ac:dyDescent="0.3">
      <c r="A305" t="s">
        <v>1831</v>
      </c>
      <c r="B305" t="s">
        <v>1832</v>
      </c>
      <c r="C305" s="1" t="str">
        <f t="shared" si="21"/>
        <v>21:0801</v>
      </c>
      <c r="D305" s="1" t="str">
        <f t="shared" si="27"/>
        <v>21:0225</v>
      </c>
      <c r="E305" t="s">
        <v>1833</v>
      </c>
      <c r="F305" t="s">
        <v>1834</v>
      </c>
      <c r="H305">
        <v>45.244365899999998</v>
      </c>
      <c r="I305">
        <v>-67.398256399999994</v>
      </c>
      <c r="J305" s="1" t="str">
        <f t="shared" si="22"/>
        <v>NGR bulk stream sediment</v>
      </c>
      <c r="K305" s="1" t="str">
        <f t="shared" si="23"/>
        <v>&lt;177 micron (NGR)</v>
      </c>
      <c r="L305">
        <v>17</v>
      </c>
      <c r="M305" t="s">
        <v>211</v>
      </c>
      <c r="N305">
        <v>304</v>
      </c>
      <c r="O305" t="s">
        <v>157</v>
      </c>
      <c r="P305" t="s">
        <v>212</v>
      </c>
      <c r="Q305" t="s">
        <v>89</v>
      </c>
      <c r="R305" t="s">
        <v>57</v>
      </c>
      <c r="S305" t="s">
        <v>88</v>
      </c>
      <c r="T305" t="s">
        <v>91</v>
      </c>
      <c r="U305" t="s">
        <v>1575</v>
      </c>
      <c r="V305" t="s">
        <v>59</v>
      </c>
      <c r="W305" t="s">
        <v>39</v>
      </c>
      <c r="X305" t="s">
        <v>95</v>
      </c>
      <c r="Y305" t="s">
        <v>57</v>
      </c>
      <c r="Z305" t="s">
        <v>61</v>
      </c>
      <c r="AA305" t="s">
        <v>107</v>
      </c>
      <c r="AB305" t="s">
        <v>295</v>
      </c>
      <c r="AC305" t="s">
        <v>48</v>
      </c>
    </row>
    <row r="306" spans="1:29" hidden="1" x14ac:dyDescent="0.3">
      <c r="A306" t="s">
        <v>1835</v>
      </c>
      <c r="B306" t="s">
        <v>1836</v>
      </c>
      <c r="C306" s="1" t="str">
        <f t="shared" si="21"/>
        <v>21:0801</v>
      </c>
      <c r="D306" s="1" t="str">
        <f t="shared" si="27"/>
        <v>21:0225</v>
      </c>
      <c r="E306" t="s">
        <v>1837</v>
      </c>
      <c r="F306" t="s">
        <v>1838</v>
      </c>
      <c r="H306">
        <v>45.181463800000003</v>
      </c>
      <c r="I306">
        <v>-67.365156799999994</v>
      </c>
      <c r="J306" s="1" t="str">
        <f t="shared" si="22"/>
        <v>NGR bulk stream sediment</v>
      </c>
      <c r="K306" s="1" t="str">
        <f t="shared" si="23"/>
        <v>&lt;177 micron (NGR)</v>
      </c>
      <c r="L306">
        <v>17</v>
      </c>
      <c r="M306" t="s">
        <v>219</v>
      </c>
      <c r="N306">
        <v>305</v>
      </c>
      <c r="O306" t="s">
        <v>311</v>
      </c>
      <c r="P306" t="s">
        <v>55</v>
      </c>
      <c r="Q306" t="s">
        <v>70</v>
      </c>
      <c r="R306" t="s">
        <v>347</v>
      </c>
      <c r="S306" t="s">
        <v>115</v>
      </c>
      <c r="T306" t="s">
        <v>39</v>
      </c>
      <c r="U306" t="s">
        <v>1839</v>
      </c>
      <c r="V306" t="s">
        <v>575</v>
      </c>
      <c r="W306" t="s">
        <v>186</v>
      </c>
      <c r="X306" t="s">
        <v>95</v>
      </c>
      <c r="Y306" t="s">
        <v>275</v>
      </c>
      <c r="Z306" t="s">
        <v>61</v>
      </c>
      <c r="AA306" t="s">
        <v>1103</v>
      </c>
      <c r="AB306" t="s">
        <v>133</v>
      </c>
      <c r="AC306" t="s">
        <v>41</v>
      </c>
    </row>
    <row r="307" spans="1:29" hidden="1" x14ac:dyDescent="0.3">
      <c r="A307" t="s">
        <v>1840</v>
      </c>
      <c r="B307" t="s">
        <v>1841</v>
      </c>
      <c r="C307" s="1" t="str">
        <f t="shared" si="21"/>
        <v>21:0801</v>
      </c>
      <c r="D307" s="1" t="str">
        <f t="shared" si="27"/>
        <v>21:0225</v>
      </c>
      <c r="E307" t="s">
        <v>1842</v>
      </c>
      <c r="F307" t="s">
        <v>1843</v>
      </c>
      <c r="H307">
        <v>45.235161300000001</v>
      </c>
      <c r="I307">
        <v>-67.406261099999995</v>
      </c>
      <c r="J307" s="1" t="str">
        <f t="shared" si="22"/>
        <v>NGR bulk stream sediment</v>
      </c>
      <c r="K307" s="1" t="str">
        <f t="shared" si="23"/>
        <v>&lt;177 micron (NGR)</v>
      </c>
      <c r="L307">
        <v>17</v>
      </c>
      <c r="M307" t="s">
        <v>229</v>
      </c>
      <c r="N307">
        <v>306</v>
      </c>
      <c r="O307" t="s">
        <v>241</v>
      </c>
      <c r="P307" t="s">
        <v>212</v>
      </c>
      <c r="Q307" t="s">
        <v>88</v>
      </c>
      <c r="R307" t="s">
        <v>37</v>
      </c>
      <c r="S307" t="s">
        <v>38</v>
      </c>
      <c r="T307" t="s">
        <v>91</v>
      </c>
      <c r="U307" t="s">
        <v>1844</v>
      </c>
      <c r="V307" t="s">
        <v>899</v>
      </c>
      <c r="W307" t="s">
        <v>91</v>
      </c>
      <c r="X307" t="s">
        <v>43</v>
      </c>
      <c r="Y307" t="s">
        <v>71</v>
      </c>
      <c r="Z307" t="s">
        <v>106</v>
      </c>
      <c r="AA307" t="s">
        <v>661</v>
      </c>
      <c r="AB307" t="s">
        <v>108</v>
      </c>
      <c r="AC307" t="s">
        <v>48</v>
      </c>
    </row>
    <row r="308" spans="1:29" hidden="1" x14ac:dyDescent="0.3">
      <c r="A308" t="s">
        <v>1845</v>
      </c>
      <c r="B308" t="s">
        <v>1846</v>
      </c>
      <c r="C308" s="1" t="str">
        <f t="shared" si="21"/>
        <v>21:0801</v>
      </c>
      <c r="D308" s="1" t="str">
        <f t="shared" ref="D308:D339" si="28">HYPERLINK("http://geochem.nrcan.gc.ca/cdogs/content/svy/svy210227_e.htm", "21:0227")</f>
        <v>21:0227</v>
      </c>
      <c r="E308" t="s">
        <v>1847</v>
      </c>
      <c r="F308" t="s">
        <v>1848</v>
      </c>
      <c r="H308">
        <v>45.434766099999997</v>
      </c>
      <c r="I308">
        <v>-66.849141399999993</v>
      </c>
      <c r="J308" s="1" t="str">
        <f t="shared" si="22"/>
        <v>NGR bulk stream sediment</v>
      </c>
      <c r="K308" s="1" t="str">
        <f t="shared" si="23"/>
        <v>&lt;177 micron (NGR)</v>
      </c>
      <c r="L308">
        <v>18</v>
      </c>
      <c r="M308" t="s">
        <v>156</v>
      </c>
      <c r="N308">
        <v>307</v>
      </c>
      <c r="O308" t="s">
        <v>1580</v>
      </c>
      <c r="P308" t="s">
        <v>944</v>
      </c>
      <c r="Q308" t="s">
        <v>385</v>
      </c>
      <c r="R308" t="s">
        <v>35</v>
      </c>
      <c r="S308" t="s">
        <v>249</v>
      </c>
      <c r="T308" t="s">
        <v>39</v>
      </c>
      <c r="U308" t="s">
        <v>1849</v>
      </c>
      <c r="V308" t="s">
        <v>93</v>
      </c>
      <c r="W308" t="s">
        <v>293</v>
      </c>
      <c r="X308" t="s">
        <v>287</v>
      </c>
      <c r="Y308" t="s">
        <v>56</v>
      </c>
      <c r="Z308" t="s">
        <v>183</v>
      </c>
      <c r="AA308" t="s">
        <v>151</v>
      </c>
      <c r="AB308" t="s">
        <v>133</v>
      </c>
      <c r="AC308" t="s">
        <v>55</v>
      </c>
    </row>
    <row r="309" spans="1:29" hidden="1" x14ac:dyDescent="0.3">
      <c r="A309" t="s">
        <v>1850</v>
      </c>
      <c r="B309" t="s">
        <v>1851</v>
      </c>
      <c r="C309" s="1" t="str">
        <f t="shared" si="21"/>
        <v>21:0801</v>
      </c>
      <c r="D309" s="1" t="str">
        <f t="shared" si="28"/>
        <v>21:0227</v>
      </c>
      <c r="E309" t="s">
        <v>1847</v>
      </c>
      <c r="F309" t="s">
        <v>1852</v>
      </c>
      <c r="H309">
        <v>45.434766099999997</v>
      </c>
      <c r="I309">
        <v>-66.849141399999993</v>
      </c>
      <c r="J309" s="1" t="str">
        <f t="shared" si="22"/>
        <v>NGR bulk stream sediment</v>
      </c>
      <c r="K309" s="1" t="str">
        <f t="shared" si="23"/>
        <v>&lt;177 micron (NGR)</v>
      </c>
      <c r="L309">
        <v>18</v>
      </c>
      <c r="M309" t="s">
        <v>164</v>
      </c>
      <c r="N309">
        <v>308</v>
      </c>
      <c r="O309" t="s">
        <v>1853</v>
      </c>
      <c r="P309" t="s">
        <v>783</v>
      </c>
      <c r="Q309" t="s">
        <v>1817</v>
      </c>
      <c r="R309" t="s">
        <v>71</v>
      </c>
      <c r="S309" t="s">
        <v>249</v>
      </c>
      <c r="T309" t="s">
        <v>39</v>
      </c>
      <c r="U309" t="s">
        <v>1854</v>
      </c>
      <c r="V309" t="s">
        <v>93</v>
      </c>
      <c r="W309" t="s">
        <v>355</v>
      </c>
      <c r="X309" t="s">
        <v>249</v>
      </c>
      <c r="Y309" t="s">
        <v>44</v>
      </c>
      <c r="Z309" t="s">
        <v>183</v>
      </c>
      <c r="AA309" t="s">
        <v>1855</v>
      </c>
      <c r="AB309" t="s">
        <v>63</v>
      </c>
      <c r="AC309" t="s">
        <v>89</v>
      </c>
    </row>
    <row r="310" spans="1:29" hidden="1" x14ac:dyDescent="0.3">
      <c r="A310" t="s">
        <v>1856</v>
      </c>
      <c r="B310" t="s">
        <v>1857</v>
      </c>
      <c r="C310" s="1" t="str">
        <f t="shared" si="21"/>
        <v>21:0801</v>
      </c>
      <c r="D310" s="1" t="str">
        <f t="shared" si="28"/>
        <v>21:0227</v>
      </c>
      <c r="E310" t="s">
        <v>1858</v>
      </c>
      <c r="F310" t="s">
        <v>1859</v>
      </c>
      <c r="H310">
        <v>45.438962799999999</v>
      </c>
      <c r="I310">
        <v>-66.847345399999995</v>
      </c>
      <c r="J310" s="1" t="str">
        <f t="shared" si="22"/>
        <v>NGR bulk stream sediment</v>
      </c>
      <c r="K310" s="1" t="str">
        <f t="shared" si="23"/>
        <v>&lt;177 micron (NGR)</v>
      </c>
      <c r="L310">
        <v>18</v>
      </c>
      <c r="M310" t="s">
        <v>33</v>
      </c>
      <c r="N310">
        <v>309</v>
      </c>
      <c r="O310" t="s">
        <v>1059</v>
      </c>
      <c r="P310" t="s">
        <v>70</v>
      </c>
      <c r="Q310" t="s">
        <v>285</v>
      </c>
      <c r="R310" t="s">
        <v>70</v>
      </c>
      <c r="S310" t="s">
        <v>90</v>
      </c>
      <c r="T310" t="s">
        <v>39</v>
      </c>
      <c r="U310" t="s">
        <v>1860</v>
      </c>
      <c r="V310" t="s">
        <v>899</v>
      </c>
      <c r="W310" t="s">
        <v>141</v>
      </c>
      <c r="X310" t="s">
        <v>196</v>
      </c>
      <c r="Y310" t="s">
        <v>275</v>
      </c>
      <c r="Z310" t="s">
        <v>106</v>
      </c>
      <c r="AA310" t="s">
        <v>778</v>
      </c>
      <c r="AB310" t="s">
        <v>327</v>
      </c>
      <c r="AC310" t="s">
        <v>41</v>
      </c>
    </row>
    <row r="311" spans="1:29" hidden="1" x14ac:dyDescent="0.3">
      <c r="A311" t="s">
        <v>1861</v>
      </c>
      <c r="B311" t="s">
        <v>1862</v>
      </c>
      <c r="C311" s="1" t="str">
        <f t="shared" si="21"/>
        <v>21:0801</v>
      </c>
      <c r="D311" s="1" t="str">
        <f t="shared" si="28"/>
        <v>21:0227</v>
      </c>
      <c r="E311" t="s">
        <v>1863</v>
      </c>
      <c r="F311" t="s">
        <v>1864</v>
      </c>
      <c r="H311">
        <v>45.4307667</v>
      </c>
      <c r="I311">
        <v>-66.835639900000004</v>
      </c>
      <c r="J311" s="1" t="str">
        <f t="shared" si="22"/>
        <v>NGR bulk stream sediment</v>
      </c>
      <c r="K311" s="1" t="str">
        <f t="shared" si="23"/>
        <v>&lt;177 micron (NGR)</v>
      </c>
      <c r="L311">
        <v>18</v>
      </c>
      <c r="M311" t="s">
        <v>53</v>
      </c>
      <c r="N311">
        <v>310</v>
      </c>
      <c r="O311" t="s">
        <v>1865</v>
      </c>
      <c r="P311" t="s">
        <v>73</v>
      </c>
      <c r="Q311" t="s">
        <v>635</v>
      </c>
      <c r="R311" t="s">
        <v>88</v>
      </c>
      <c r="S311" t="s">
        <v>55</v>
      </c>
      <c r="T311" t="s">
        <v>39</v>
      </c>
      <c r="U311" t="s">
        <v>553</v>
      </c>
      <c r="V311" t="s">
        <v>43</v>
      </c>
      <c r="W311" t="s">
        <v>233</v>
      </c>
      <c r="X311" t="s">
        <v>234</v>
      </c>
      <c r="Y311" t="s">
        <v>44</v>
      </c>
      <c r="Z311" t="s">
        <v>267</v>
      </c>
      <c r="AA311" t="s">
        <v>1330</v>
      </c>
      <c r="AB311" t="s">
        <v>801</v>
      </c>
      <c r="AC311" t="s">
        <v>38</v>
      </c>
    </row>
    <row r="312" spans="1:29" hidden="1" x14ac:dyDescent="0.3">
      <c r="A312" t="s">
        <v>1866</v>
      </c>
      <c r="B312" t="s">
        <v>1867</v>
      </c>
      <c r="C312" s="1" t="str">
        <f t="shared" si="21"/>
        <v>21:0801</v>
      </c>
      <c r="D312" s="1" t="str">
        <f t="shared" si="28"/>
        <v>21:0227</v>
      </c>
      <c r="E312" t="s">
        <v>1868</v>
      </c>
      <c r="F312" t="s">
        <v>1869</v>
      </c>
      <c r="H312">
        <v>45.428969700000003</v>
      </c>
      <c r="I312">
        <v>-66.835337800000005</v>
      </c>
      <c r="J312" s="1" t="str">
        <f t="shared" si="22"/>
        <v>NGR bulk stream sediment</v>
      </c>
      <c r="K312" s="1" t="str">
        <f t="shared" si="23"/>
        <v>&lt;177 micron (NGR)</v>
      </c>
      <c r="L312">
        <v>18</v>
      </c>
      <c r="M312" t="s">
        <v>68</v>
      </c>
      <c r="N312">
        <v>311</v>
      </c>
      <c r="O312" t="s">
        <v>1870</v>
      </c>
      <c r="P312" t="s">
        <v>56</v>
      </c>
      <c r="Q312" t="s">
        <v>783</v>
      </c>
      <c r="R312" t="s">
        <v>37</v>
      </c>
      <c r="S312" t="s">
        <v>249</v>
      </c>
      <c r="T312" t="s">
        <v>39</v>
      </c>
      <c r="U312" t="s">
        <v>1871</v>
      </c>
      <c r="V312" t="s">
        <v>372</v>
      </c>
      <c r="W312" t="s">
        <v>506</v>
      </c>
      <c r="X312" t="s">
        <v>71</v>
      </c>
      <c r="Y312" t="s">
        <v>56</v>
      </c>
      <c r="Z312" t="s">
        <v>106</v>
      </c>
      <c r="AA312" t="s">
        <v>195</v>
      </c>
      <c r="AB312" t="s">
        <v>1872</v>
      </c>
      <c r="AC312" t="s">
        <v>167</v>
      </c>
    </row>
    <row r="313" spans="1:29" hidden="1" x14ac:dyDescent="0.3">
      <c r="A313" t="s">
        <v>1873</v>
      </c>
      <c r="B313" t="s">
        <v>1874</v>
      </c>
      <c r="C313" s="1" t="str">
        <f t="shared" si="21"/>
        <v>21:0801</v>
      </c>
      <c r="D313" s="1" t="str">
        <f t="shared" si="28"/>
        <v>21:0227</v>
      </c>
      <c r="E313" t="s">
        <v>1875</v>
      </c>
      <c r="F313" t="s">
        <v>1876</v>
      </c>
      <c r="H313">
        <v>45.4169707</v>
      </c>
      <c r="I313">
        <v>-66.799038199999998</v>
      </c>
      <c r="J313" s="1" t="str">
        <f t="shared" si="22"/>
        <v>NGR bulk stream sediment</v>
      </c>
      <c r="K313" s="1" t="str">
        <f t="shared" si="23"/>
        <v>&lt;177 micron (NGR)</v>
      </c>
      <c r="L313">
        <v>18</v>
      </c>
      <c r="M313" t="s">
        <v>86</v>
      </c>
      <c r="N313">
        <v>312</v>
      </c>
      <c r="O313" t="s">
        <v>1113</v>
      </c>
      <c r="P313" t="s">
        <v>1877</v>
      </c>
      <c r="Q313" t="s">
        <v>1878</v>
      </c>
      <c r="R313" t="s">
        <v>436</v>
      </c>
      <c r="S313" t="s">
        <v>71</v>
      </c>
      <c r="T313" t="s">
        <v>742</v>
      </c>
      <c r="U313" t="s">
        <v>892</v>
      </c>
      <c r="V313" t="s">
        <v>1879</v>
      </c>
      <c r="W313" t="s">
        <v>1087</v>
      </c>
      <c r="X313" t="s">
        <v>79</v>
      </c>
      <c r="Y313" t="s">
        <v>906</v>
      </c>
      <c r="Z313" t="s">
        <v>385</v>
      </c>
      <c r="AA313" t="s">
        <v>1880</v>
      </c>
      <c r="AB313" t="s">
        <v>1881</v>
      </c>
      <c r="AC313" t="s">
        <v>38</v>
      </c>
    </row>
    <row r="314" spans="1:29" hidden="1" x14ac:dyDescent="0.3">
      <c r="A314" t="s">
        <v>1882</v>
      </c>
      <c r="B314" t="s">
        <v>1883</v>
      </c>
      <c r="C314" s="1" t="str">
        <f t="shared" si="21"/>
        <v>21:0801</v>
      </c>
      <c r="D314" s="1" t="str">
        <f t="shared" si="28"/>
        <v>21:0227</v>
      </c>
      <c r="E314" t="s">
        <v>1884</v>
      </c>
      <c r="F314" t="s">
        <v>1885</v>
      </c>
      <c r="H314">
        <v>45.491265400000003</v>
      </c>
      <c r="I314">
        <v>-66.779944900000004</v>
      </c>
      <c r="J314" s="1" t="str">
        <f t="shared" si="22"/>
        <v>NGR bulk stream sediment</v>
      </c>
      <c r="K314" s="1" t="str">
        <f t="shared" si="23"/>
        <v>&lt;177 micron (NGR)</v>
      </c>
      <c r="L314">
        <v>18</v>
      </c>
      <c r="M314" t="s">
        <v>103</v>
      </c>
      <c r="N314">
        <v>313</v>
      </c>
      <c r="O314" t="s">
        <v>175</v>
      </c>
      <c r="P314" t="s">
        <v>234</v>
      </c>
      <c r="Q314" t="s">
        <v>105</v>
      </c>
      <c r="R314" t="s">
        <v>38</v>
      </c>
      <c r="S314" t="s">
        <v>95</v>
      </c>
      <c r="T314" t="s">
        <v>76</v>
      </c>
      <c r="U314" t="s">
        <v>61</v>
      </c>
      <c r="V314" t="s">
        <v>76</v>
      </c>
      <c r="W314" t="s">
        <v>42</v>
      </c>
      <c r="X314" t="s">
        <v>196</v>
      </c>
      <c r="Y314" t="s">
        <v>249</v>
      </c>
      <c r="Z314" t="s">
        <v>45</v>
      </c>
      <c r="AA314" t="s">
        <v>1886</v>
      </c>
      <c r="AB314" t="s">
        <v>801</v>
      </c>
      <c r="AC314" t="s">
        <v>41</v>
      </c>
    </row>
    <row r="315" spans="1:29" hidden="1" x14ac:dyDescent="0.3">
      <c r="A315" t="s">
        <v>1887</v>
      </c>
      <c r="B315" t="s">
        <v>1888</v>
      </c>
      <c r="C315" s="1" t="str">
        <f t="shared" si="21"/>
        <v>21:0801</v>
      </c>
      <c r="D315" s="1" t="str">
        <f t="shared" si="28"/>
        <v>21:0227</v>
      </c>
      <c r="E315" t="s">
        <v>1889</v>
      </c>
      <c r="F315" t="s">
        <v>1890</v>
      </c>
      <c r="H315">
        <v>45.481964599999998</v>
      </c>
      <c r="I315">
        <v>-66.784443199999998</v>
      </c>
      <c r="J315" s="1" t="str">
        <f t="shared" si="22"/>
        <v>NGR bulk stream sediment</v>
      </c>
      <c r="K315" s="1" t="str">
        <f t="shared" si="23"/>
        <v>&lt;177 micron (NGR)</v>
      </c>
      <c r="L315">
        <v>18</v>
      </c>
      <c r="M315" t="s">
        <v>113</v>
      </c>
      <c r="N315">
        <v>314</v>
      </c>
      <c r="O315" t="s">
        <v>519</v>
      </c>
      <c r="P315" t="s">
        <v>167</v>
      </c>
      <c r="Q315" t="s">
        <v>699</v>
      </c>
      <c r="R315" t="s">
        <v>287</v>
      </c>
      <c r="S315" t="s">
        <v>77</v>
      </c>
      <c r="T315" t="s">
        <v>39</v>
      </c>
      <c r="U315" t="s">
        <v>1891</v>
      </c>
      <c r="V315" t="s">
        <v>94</v>
      </c>
      <c r="W315" t="s">
        <v>41</v>
      </c>
      <c r="X315" t="s">
        <v>184</v>
      </c>
      <c r="Y315" t="s">
        <v>212</v>
      </c>
      <c r="Z315" t="s">
        <v>187</v>
      </c>
      <c r="AA315" t="s">
        <v>415</v>
      </c>
      <c r="AB315" t="s">
        <v>187</v>
      </c>
      <c r="AC315" t="s">
        <v>41</v>
      </c>
    </row>
    <row r="316" spans="1:29" hidden="1" x14ac:dyDescent="0.3">
      <c r="A316" t="s">
        <v>1892</v>
      </c>
      <c r="B316" t="s">
        <v>1893</v>
      </c>
      <c r="C316" s="1" t="str">
        <f t="shared" si="21"/>
        <v>21:0801</v>
      </c>
      <c r="D316" s="1" t="str">
        <f t="shared" si="28"/>
        <v>21:0227</v>
      </c>
      <c r="E316" t="s">
        <v>1894</v>
      </c>
      <c r="F316" t="s">
        <v>1895</v>
      </c>
      <c r="H316">
        <v>45.477463200000003</v>
      </c>
      <c r="I316">
        <v>-66.771441100000004</v>
      </c>
      <c r="J316" s="1" t="str">
        <f t="shared" si="22"/>
        <v>NGR bulk stream sediment</v>
      </c>
      <c r="K316" s="1" t="str">
        <f t="shared" si="23"/>
        <v>&lt;177 micron (NGR)</v>
      </c>
      <c r="L316">
        <v>18</v>
      </c>
      <c r="M316" t="s">
        <v>126</v>
      </c>
      <c r="N316">
        <v>315</v>
      </c>
      <c r="O316" t="s">
        <v>529</v>
      </c>
      <c r="P316" t="s">
        <v>90</v>
      </c>
      <c r="Q316" t="s">
        <v>906</v>
      </c>
      <c r="R316" t="s">
        <v>38</v>
      </c>
      <c r="S316" t="s">
        <v>43</v>
      </c>
      <c r="T316" t="s">
        <v>91</v>
      </c>
      <c r="U316" t="s">
        <v>1896</v>
      </c>
      <c r="V316" t="s">
        <v>94</v>
      </c>
      <c r="W316" t="s">
        <v>41</v>
      </c>
      <c r="X316" t="s">
        <v>184</v>
      </c>
      <c r="Y316" t="s">
        <v>167</v>
      </c>
      <c r="Z316" t="s">
        <v>108</v>
      </c>
      <c r="AA316" t="s">
        <v>1728</v>
      </c>
      <c r="AB316" t="s">
        <v>98</v>
      </c>
      <c r="AC316" t="s">
        <v>41</v>
      </c>
    </row>
    <row r="317" spans="1:29" hidden="1" x14ac:dyDescent="0.3">
      <c r="A317" t="s">
        <v>1897</v>
      </c>
      <c r="B317" t="s">
        <v>1898</v>
      </c>
      <c r="C317" s="1" t="str">
        <f t="shared" si="21"/>
        <v>21:0801</v>
      </c>
      <c r="D317" s="1" t="str">
        <f t="shared" si="28"/>
        <v>21:0227</v>
      </c>
      <c r="E317" t="s">
        <v>1899</v>
      </c>
      <c r="F317" t="s">
        <v>1900</v>
      </c>
      <c r="H317">
        <v>45.477064599999999</v>
      </c>
      <c r="I317">
        <v>-66.761643399999997</v>
      </c>
      <c r="J317" s="1" t="str">
        <f t="shared" si="22"/>
        <v>NGR bulk stream sediment</v>
      </c>
      <c r="K317" s="1" t="str">
        <f t="shared" si="23"/>
        <v>&lt;177 micron (NGR)</v>
      </c>
      <c r="L317">
        <v>18</v>
      </c>
      <c r="M317" t="s">
        <v>138</v>
      </c>
      <c r="N317">
        <v>316</v>
      </c>
      <c r="O317" t="s">
        <v>1896</v>
      </c>
      <c r="P317" t="s">
        <v>88</v>
      </c>
      <c r="Q317" t="s">
        <v>193</v>
      </c>
      <c r="R317" t="s">
        <v>89</v>
      </c>
      <c r="S317" t="s">
        <v>287</v>
      </c>
      <c r="T317" t="s">
        <v>91</v>
      </c>
      <c r="U317" t="s">
        <v>174</v>
      </c>
      <c r="V317" t="s">
        <v>41</v>
      </c>
      <c r="W317" t="s">
        <v>93</v>
      </c>
      <c r="X317" t="s">
        <v>196</v>
      </c>
      <c r="Y317" t="s">
        <v>37</v>
      </c>
      <c r="Z317" t="s">
        <v>87</v>
      </c>
      <c r="AA317" t="s">
        <v>644</v>
      </c>
      <c r="AB317" t="s">
        <v>177</v>
      </c>
      <c r="AC317" t="s">
        <v>41</v>
      </c>
    </row>
    <row r="318" spans="1:29" hidden="1" x14ac:dyDescent="0.3">
      <c r="A318" t="s">
        <v>1901</v>
      </c>
      <c r="B318" t="s">
        <v>1902</v>
      </c>
      <c r="C318" s="1" t="str">
        <f t="shared" si="21"/>
        <v>21:0801</v>
      </c>
      <c r="D318" s="1" t="str">
        <f t="shared" si="28"/>
        <v>21:0227</v>
      </c>
      <c r="E318" t="s">
        <v>1903</v>
      </c>
      <c r="F318" t="s">
        <v>1904</v>
      </c>
      <c r="H318">
        <v>45.478064199999999</v>
      </c>
      <c r="I318">
        <v>-66.773643699999994</v>
      </c>
      <c r="J318" s="1" t="str">
        <f t="shared" si="22"/>
        <v>NGR bulk stream sediment</v>
      </c>
      <c r="K318" s="1" t="str">
        <f t="shared" si="23"/>
        <v>&lt;177 micron (NGR)</v>
      </c>
      <c r="L318">
        <v>18</v>
      </c>
      <c r="M318" t="s">
        <v>148</v>
      </c>
      <c r="N318">
        <v>317</v>
      </c>
      <c r="O318" t="s">
        <v>275</v>
      </c>
      <c r="P318" t="s">
        <v>90</v>
      </c>
      <c r="Q318" t="s">
        <v>88</v>
      </c>
      <c r="R318" t="s">
        <v>77</v>
      </c>
      <c r="S318" t="s">
        <v>95</v>
      </c>
      <c r="T318" t="s">
        <v>91</v>
      </c>
      <c r="U318" t="s">
        <v>193</v>
      </c>
      <c r="V318" t="s">
        <v>76</v>
      </c>
      <c r="W318" t="s">
        <v>42</v>
      </c>
      <c r="X318" t="s">
        <v>77</v>
      </c>
      <c r="Y318" t="s">
        <v>167</v>
      </c>
      <c r="Z318" t="s">
        <v>160</v>
      </c>
      <c r="AA318" t="s">
        <v>1905</v>
      </c>
      <c r="AB318" t="s">
        <v>177</v>
      </c>
      <c r="AC318" t="s">
        <v>41</v>
      </c>
    </row>
    <row r="319" spans="1:29" hidden="1" x14ac:dyDescent="0.3">
      <c r="A319" t="s">
        <v>1906</v>
      </c>
      <c r="B319" t="s">
        <v>1907</v>
      </c>
      <c r="C319" s="1" t="str">
        <f t="shared" si="21"/>
        <v>21:0801</v>
      </c>
      <c r="D319" s="1" t="str">
        <f t="shared" si="28"/>
        <v>21:0227</v>
      </c>
      <c r="E319" t="s">
        <v>1908</v>
      </c>
      <c r="F319" t="s">
        <v>1909</v>
      </c>
      <c r="H319">
        <v>45.4197688</v>
      </c>
      <c r="I319">
        <v>-66.911637600000006</v>
      </c>
      <c r="J319" s="1" t="str">
        <f t="shared" si="22"/>
        <v>NGR bulk stream sediment</v>
      </c>
      <c r="K319" s="1" t="str">
        <f t="shared" si="23"/>
        <v>&lt;177 micron (NGR)</v>
      </c>
      <c r="L319">
        <v>18</v>
      </c>
      <c r="M319" t="s">
        <v>172</v>
      </c>
      <c r="N319">
        <v>318</v>
      </c>
      <c r="O319" t="s">
        <v>415</v>
      </c>
      <c r="P319" t="s">
        <v>249</v>
      </c>
      <c r="Q319" t="s">
        <v>275</v>
      </c>
      <c r="R319" t="s">
        <v>212</v>
      </c>
      <c r="S319" t="s">
        <v>234</v>
      </c>
      <c r="T319" t="s">
        <v>39</v>
      </c>
      <c r="U319" t="s">
        <v>1910</v>
      </c>
      <c r="V319" t="s">
        <v>293</v>
      </c>
      <c r="W319" t="s">
        <v>42</v>
      </c>
      <c r="X319" t="s">
        <v>43</v>
      </c>
      <c r="Y319" t="s">
        <v>89</v>
      </c>
      <c r="Z319" t="s">
        <v>131</v>
      </c>
      <c r="AA319" t="s">
        <v>44</v>
      </c>
      <c r="AB319" t="s">
        <v>143</v>
      </c>
      <c r="AC319" t="s">
        <v>41</v>
      </c>
    </row>
    <row r="320" spans="1:29" hidden="1" x14ac:dyDescent="0.3">
      <c r="A320" t="s">
        <v>1911</v>
      </c>
      <c r="B320" t="s">
        <v>1912</v>
      </c>
      <c r="C320" s="1" t="str">
        <f t="shared" si="21"/>
        <v>21:0801</v>
      </c>
      <c r="D320" s="1" t="str">
        <f t="shared" si="28"/>
        <v>21:0227</v>
      </c>
      <c r="E320" t="s">
        <v>1913</v>
      </c>
      <c r="F320" t="s">
        <v>1914</v>
      </c>
      <c r="H320">
        <v>45.416968199999999</v>
      </c>
      <c r="I320">
        <v>-66.913542899999996</v>
      </c>
      <c r="J320" s="1" t="str">
        <f t="shared" si="22"/>
        <v>NGR bulk stream sediment</v>
      </c>
      <c r="K320" s="1" t="str">
        <f t="shared" si="23"/>
        <v>&lt;177 micron (NGR)</v>
      </c>
      <c r="L320">
        <v>18</v>
      </c>
      <c r="M320" t="s">
        <v>182</v>
      </c>
      <c r="N320">
        <v>319</v>
      </c>
      <c r="O320" t="s">
        <v>699</v>
      </c>
      <c r="P320" t="s">
        <v>73</v>
      </c>
      <c r="Q320" t="s">
        <v>90</v>
      </c>
      <c r="R320" t="s">
        <v>167</v>
      </c>
      <c r="S320" t="s">
        <v>196</v>
      </c>
      <c r="T320" t="s">
        <v>91</v>
      </c>
      <c r="U320" t="s">
        <v>1915</v>
      </c>
      <c r="V320" t="s">
        <v>186</v>
      </c>
      <c r="W320" t="s">
        <v>76</v>
      </c>
      <c r="X320" t="s">
        <v>43</v>
      </c>
      <c r="Y320" t="s">
        <v>55</v>
      </c>
      <c r="Z320" t="s">
        <v>61</v>
      </c>
      <c r="AA320" t="s">
        <v>1190</v>
      </c>
      <c r="AB320" t="s">
        <v>269</v>
      </c>
      <c r="AC320" t="s">
        <v>41</v>
      </c>
    </row>
    <row r="321" spans="1:29" hidden="1" x14ac:dyDescent="0.3">
      <c r="A321" t="s">
        <v>1916</v>
      </c>
      <c r="B321" t="s">
        <v>1917</v>
      </c>
      <c r="C321" s="1" t="str">
        <f t="shared" si="21"/>
        <v>21:0801</v>
      </c>
      <c r="D321" s="1" t="str">
        <f t="shared" si="28"/>
        <v>21:0227</v>
      </c>
      <c r="E321" t="s">
        <v>1918</v>
      </c>
      <c r="F321" t="s">
        <v>1919</v>
      </c>
      <c r="H321">
        <v>45.432861799999998</v>
      </c>
      <c r="I321">
        <v>-66.929743799999997</v>
      </c>
      <c r="J321" s="1" t="str">
        <f t="shared" si="22"/>
        <v>NGR bulk stream sediment</v>
      </c>
      <c r="K321" s="1" t="str">
        <f t="shared" si="23"/>
        <v>&lt;177 micron (NGR)</v>
      </c>
      <c r="L321">
        <v>18</v>
      </c>
      <c r="M321" t="s">
        <v>192</v>
      </c>
      <c r="N321">
        <v>320</v>
      </c>
      <c r="O321" t="s">
        <v>477</v>
      </c>
      <c r="P321" t="s">
        <v>71</v>
      </c>
      <c r="Q321" t="s">
        <v>73</v>
      </c>
      <c r="R321" t="s">
        <v>115</v>
      </c>
      <c r="S321" t="s">
        <v>88</v>
      </c>
      <c r="T321" t="s">
        <v>91</v>
      </c>
      <c r="U321" t="s">
        <v>677</v>
      </c>
      <c r="V321" t="s">
        <v>283</v>
      </c>
      <c r="W321" t="s">
        <v>91</v>
      </c>
      <c r="X321" t="s">
        <v>196</v>
      </c>
      <c r="Y321" t="s">
        <v>60</v>
      </c>
      <c r="Z321" t="s">
        <v>78</v>
      </c>
      <c r="AA321" t="s">
        <v>597</v>
      </c>
      <c r="AB321" t="s">
        <v>187</v>
      </c>
      <c r="AC321" t="s">
        <v>48</v>
      </c>
    </row>
    <row r="322" spans="1:29" hidden="1" x14ac:dyDescent="0.3">
      <c r="A322" t="s">
        <v>1920</v>
      </c>
      <c r="B322" t="s">
        <v>1921</v>
      </c>
      <c r="C322" s="1" t="str">
        <f t="shared" ref="C322:C385" si="29">HYPERLINK("http://geochem.nrcan.gc.ca/cdogs/content/bdl/bdl210801_e.htm", "21:0801")</f>
        <v>21:0801</v>
      </c>
      <c r="D322" s="1" t="str">
        <f t="shared" si="28"/>
        <v>21:0227</v>
      </c>
      <c r="E322" t="s">
        <v>1922</v>
      </c>
      <c r="F322" t="s">
        <v>1923</v>
      </c>
      <c r="H322">
        <v>45.431969100000003</v>
      </c>
      <c r="I322">
        <v>-66.934135900000001</v>
      </c>
      <c r="J322" s="1" t="str">
        <f t="shared" ref="J322:J385" si="30">HYPERLINK("http://geochem.nrcan.gc.ca/cdogs/content/kwd/kwd020030_e.htm", "NGR bulk stream sediment")</f>
        <v>NGR bulk stream sediment</v>
      </c>
      <c r="K322" s="1" t="str">
        <f t="shared" ref="K322:K385" si="31">HYPERLINK("http://geochem.nrcan.gc.ca/cdogs/content/kwd/kwd080006_e.htm", "&lt;177 micron (NGR)")</f>
        <v>&lt;177 micron (NGR)</v>
      </c>
      <c r="L322">
        <v>18</v>
      </c>
      <c r="M322" t="s">
        <v>202</v>
      </c>
      <c r="N322">
        <v>321</v>
      </c>
      <c r="O322" t="s">
        <v>748</v>
      </c>
      <c r="P322" t="s">
        <v>287</v>
      </c>
      <c r="Q322" t="s">
        <v>88</v>
      </c>
      <c r="R322" t="s">
        <v>37</v>
      </c>
      <c r="S322" t="s">
        <v>234</v>
      </c>
      <c r="T322" t="s">
        <v>91</v>
      </c>
      <c r="U322" t="s">
        <v>1924</v>
      </c>
      <c r="V322" t="s">
        <v>355</v>
      </c>
      <c r="W322" t="s">
        <v>39</v>
      </c>
      <c r="X322" t="s">
        <v>43</v>
      </c>
      <c r="Y322" t="s">
        <v>44</v>
      </c>
      <c r="Z322" t="s">
        <v>183</v>
      </c>
      <c r="AA322" t="s">
        <v>1925</v>
      </c>
      <c r="AB322" t="s">
        <v>121</v>
      </c>
      <c r="AC322" t="s">
        <v>41</v>
      </c>
    </row>
    <row r="323" spans="1:29" hidden="1" x14ac:dyDescent="0.3">
      <c r="A323" t="s">
        <v>1926</v>
      </c>
      <c r="B323" t="s">
        <v>1927</v>
      </c>
      <c r="C323" s="1" t="str">
        <f t="shared" si="29"/>
        <v>21:0801</v>
      </c>
      <c r="D323" s="1" t="str">
        <f t="shared" si="28"/>
        <v>21:0227</v>
      </c>
      <c r="E323" t="s">
        <v>1928</v>
      </c>
      <c r="F323" t="s">
        <v>1929</v>
      </c>
      <c r="H323">
        <v>45.408265200000002</v>
      </c>
      <c r="I323">
        <v>-66.929441100000005</v>
      </c>
      <c r="J323" s="1" t="str">
        <f t="shared" si="30"/>
        <v>NGR bulk stream sediment</v>
      </c>
      <c r="K323" s="1" t="str">
        <f t="shared" si="31"/>
        <v>&lt;177 micron (NGR)</v>
      </c>
      <c r="L323">
        <v>18</v>
      </c>
      <c r="M323" t="s">
        <v>211</v>
      </c>
      <c r="N323">
        <v>322</v>
      </c>
      <c r="O323" t="s">
        <v>519</v>
      </c>
      <c r="P323" t="s">
        <v>212</v>
      </c>
      <c r="Q323" t="s">
        <v>89</v>
      </c>
      <c r="R323" t="s">
        <v>89</v>
      </c>
      <c r="S323" t="s">
        <v>38</v>
      </c>
      <c r="T323" t="s">
        <v>39</v>
      </c>
      <c r="U323" t="s">
        <v>1232</v>
      </c>
      <c r="V323" t="s">
        <v>284</v>
      </c>
      <c r="W323" t="s">
        <v>76</v>
      </c>
      <c r="X323" t="s">
        <v>43</v>
      </c>
      <c r="Y323" t="s">
        <v>44</v>
      </c>
      <c r="Z323" t="s">
        <v>183</v>
      </c>
      <c r="AA323" t="s">
        <v>1174</v>
      </c>
      <c r="AB323" t="s">
        <v>81</v>
      </c>
      <c r="AC323" t="s">
        <v>41</v>
      </c>
    </row>
    <row r="324" spans="1:29" hidden="1" x14ac:dyDescent="0.3">
      <c r="A324" t="s">
        <v>1930</v>
      </c>
      <c r="B324" t="s">
        <v>1931</v>
      </c>
      <c r="C324" s="1" t="str">
        <f t="shared" si="29"/>
        <v>21:0801</v>
      </c>
      <c r="D324" s="1" t="str">
        <f t="shared" si="28"/>
        <v>21:0227</v>
      </c>
      <c r="E324" t="s">
        <v>1932</v>
      </c>
      <c r="F324" t="s">
        <v>1933</v>
      </c>
      <c r="H324">
        <v>45.406964299999999</v>
      </c>
      <c r="I324">
        <v>-66.946139500000001</v>
      </c>
      <c r="J324" s="1" t="str">
        <f t="shared" si="30"/>
        <v>NGR bulk stream sediment</v>
      </c>
      <c r="K324" s="1" t="str">
        <f t="shared" si="31"/>
        <v>&lt;177 micron (NGR)</v>
      </c>
      <c r="L324">
        <v>18</v>
      </c>
      <c r="M324" t="s">
        <v>219</v>
      </c>
      <c r="N324">
        <v>323</v>
      </c>
      <c r="O324" t="s">
        <v>740</v>
      </c>
      <c r="P324" t="s">
        <v>55</v>
      </c>
      <c r="Q324" t="s">
        <v>71</v>
      </c>
      <c r="R324" t="s">
        <v>88</v>
      </c>
      <c r="S324" t="s">
        <v>212</v>
      </c>
      <c r="T324" t="s">
        <v>39</v>
      </c>
      <c r="U324" t="s">
        <v>1237</v>
      </c>
      <c r="V324" t="s">
        <v>93</v>
      </c>
      <c r="W324" t="s">
        <v>76</v>
      </c>
      <c r="X324" t="s">
        <v>43</v>
      </c>
      <c r="Y324" t="s">
        <v>36</v>
      </c>
      <c r="Z324" t="s">
        <v>61</v>
      </c>
      <c r="AA324" t="s">
        <v>986</v>
      </c>
      <c r="AB324" t="s">
        <v>108</v>
      </c>
      <c r="AC324" t="s">
        <v>41</v>
      </c>
    </row>
    <row r="325" spans="1:29" hidden="1" x14ac:dyDescent="0.3">
      <c r="A325" t="s">
        <v>1934</v>
      </c>
      <c r="B325" t="s">
        <v>1935</v>
      </c>
      <c r="C325" s="1" t="str">
        <f t="shared" si="29"/>
        <v>21:0801</v>
      </c>
      <c r="D325" s="1" t="str">
        <f t="shared" si="28"/>
        <v>21:0227</v>
      </c>
      <c r="E325" t="s">
        <v>1936</v>
      </c>
      <c r="F325" t="s">
        <v>1937</v>
      </c>
      <c r="H325">
        <v>45.4129662</v>
      </c>
      <c r="I325">
        <v>-66.949538700000005</v>
      </c>
      <c r="J325" s="1" t="str">
        <f t="shared" si="30"/>
        <v>NGR bulk stream sediment</v>
      </c>
      <c r="K325" s="1" t="str">
        <f t="shared" si="31"/>
        <v>&lt;177 micron (NGR)</v>
      </c>
      <c r="L325">
        <v>18</v>
      </c>
      <c r="M325" t="s">
        <v>229</v>
      </c>
      <c r="N325">
        <v>324</v>
      </c>
      <c r="O325" t="s">
        <v>157</v>
      </c>
      <c r="P325" t="s">
        <v>234</v>
      </c>
      <c r="Q325" t="s">
        <v>37</v>
      </c>
      <c r="R325" t="s">
        <v>55</v>
      </c>
      <c r="S325" t="s">
        <v>287</v>
      </c>
      <c r="T325" t="s">
        <v>39</v>
      </c>
      <c r="U325" t="s">
        <v>1938</v>
      </c>
      <c r="V325" t="s">
        <v>284</v>
      </c>
      <c r="W325" t="s">
        <v>42</v>
      </c>
      <c r="X325" t="s">
        <v>77</v>
      </c>
      <c r="Y325" t="s">
        <v>70</v>
      </c>
      <c r="Z325" t="s">
        <v>61</v>
      </c>
      <c r="AA325" t="s">
        <v>1939</v>
      </c>
      <c r="AB325" t="s">
        <v>177</v>
      </c>
      <c r="AC325" t="s">
        <v>41</v>
      </c>
    </row>
    <row r="326" spans="1:29" hidden="1" x14ac:dyDescent="0.3">
      <c r="A326" t="s">
        <v>1940</v>
      </c>
      <c r="B326" t="s">
        <v>1941</v>
      </c>
      <c r="C326" s="1" t="str">
        <f t="shared" si="29"/>
        <v>21:0801</v>
      </c>
      <c r="D326" s="1" t="str">
        <f t="shared" si="28"/>
        <v>21:0227</v>
      </c>
      <c r="E326" t="s">
        <v>1942</v>
      </c>
      <c r="F326" t="s">
        <v>1943</v>
      </c>
      <c r="H326">
        <v>45.411467999999999</v>
      </c>
      <c r="I326">
        <v>-66.953337399999995</v>
      </c>
      <c r="J326" s="1" t="str">
        <f t="shared" si="30"/>
        <v>NGR bulk stream sediment</v>
      </c>
      <c r="K326" s="1" t="str">
        <f t="shared" si="31"/>
        <v>&lt;177 micron (NGR)</v>
      </c>
      <c r="L326">
        <v>19</v>
      </c>
      <c r="M326" t="s">
        <v>33</v>
      </c>
      <c r="N326">
        <v>325</v>
      </c>
      <c r="O326" t="s">
        <v>119</v>
      </c>
      <c r="P326" t="s">
        <v>89</v>
      </c>
      <c r="Q326" t="s">
        <v>72</v>
      </c>
      <c r="R326" t="s">
        <v>90</v>
      </c>
      <c r="S326" t="s">
        <v>234</v>
      </c>
      <c r="T326" t="s">
        <v>39</v>
      </c>
      <c r="U326" t="s">
        <v>1944</v>
      </c>
      <c r="V326" t="s">
        <v>506</v>
      </c>
      <c r="W326" t="s">
        <v>39</v>
      </c>
      <c r="X326" t="s">
        <v>43</v>
      </c>
      <c r="Y326" t="s">
        <v>35</v>
      </c>
      <c r="Z326" t="s">
        <v>87</v>
      </c>
      <c r="AA326" t="s">
        <v>90</v>
      </c>
      <c r="AB326" t="s">
        <v>236</v>
      </c>
      <c r="AC326" t="s">
        <v>88</v>
      </c>
    </row>
    <row r="327" spans="1:29" hidden="1" x14ac:dyDescent="0.3">
      <c r="A327" t="s">
        <v>1945</v>
      </c>
      <c r="B327" t="s">
        <v>1946</v>
      </c>
      <c r="C327" s="1" t="str">
        <f t="shared" si="29"/>
        <v>21:0801</v>
      </c>
      <c r="D327" s="1" t="str">
        <f t="shared" si="28"/>
        <v>21:0227</v>
      </c>
      <c r="E327" t="s">
        <v>1947</v>
      </c>
      <c r="F327" t="s">
        <v>1948</v>
      </c>
      <c r="H327">
        <v>45.426167800000002</v>
      </c>
      <c r="I327">
        <v>-66.960437900000002</v>
      </c>
      <c r="J327" s="1" t="str">
        <f t="shared" si="30"/>
        <v>NGR bulk stream sediment</v>
      </c>
      <c r="K327" s="1" t="str">
        <f t="shared" si="31"/>
        <v>&lt;177 micron (NGR)</v>
      </c>
      <c r="L327">
        <v>19</v>
      </c>
      <c r="M327" t="s">
        <v>53</v>
      </c>
      <c r="N327">
        <v>326</v>
      </c>
      <c r="O327" t="s">
        <v>78</v>
      </c>
      <c r="P327" t="s">
        <v>35</v>
      </c>
      <c r="Q327" t="s">
        <v>212</v>
      </c>
      <c r="R327" t="s">
        <v>38</v>
      </c>
      <c r="S327" t="s">
        <v>43</v>
      </c>
      <c r="T327" t="s">
        <v>76</v>
      </c>
      <c r="U327" t="s">
        <v>1949</v>
      </c>
      <c r="V327" t="s">
        <v>76</v>
      </c>
      <c r="W327" t="s">
        <v>429</v>
      </c>
      <c r="X327" t="s">
        <v>77</v>
      </c>
      <c r="Y327" t="s">
        <v>55</v>
      </c>
      <c r="Z327" t="s">
        <v>160</v>
      </c>
      <c r="AA327" t="s">
        <v>79</v>
      </c>
      <c r="AB327" t="s">
        <v>1002</v>
      </c>
      <c r="AC327" t="s">
        <v>41</v>
      </c>
    </row>
    <row r="328" spans="1:29" hidden="1" x14ac:dyDescent="0.3">
      <c r="A328" t="s">
        <v>1950</v>
      </c>
      <c r="B328" t="s">
        <v>1951</v>
      </c>
      <c r="C328" s="1" t="str">
        <f t="shared" si="29"/>
        <v>21:0801</v>
      </c>
      <c r="D328" s="1" t="str">
        <f t="shared" si="28"/>
        <v>21:0227</v>
      </c>
      <c r="E328" t="s">
        <v>1952</v>
      </c>
      <c r="F328" t="s">
        <v>1953</v>
      </c>
      <c r="H328">
        <v>45.4266638</v>
      </c>
      <c r="I328">
        <v>-66.954948799999997</v>
      </c>
      <c r="J328" s="1" t="str">
        <f t="shared" si="30"/>
        <v>NGR bulk stream sediment</v>
      </c>
      <c r="K328" s="1" t="str">
        <f t="shared" si="31"/>
        <v>&lt;177 micron (NGR)</v>
      </c>
      <c r="L328">
        <v>19</v>
      </c>
      <c r="M328" t="s">
        <v>68</v>
      </c>
      <c r="N328">
        <v>327</v>
      </c>
      <c r="O328" t="s">
        <v>552</v>
      </c>
      <c r="P328" t="s">
        <v>71</v>
      </c>
      <c r="Q328" t="s">
        <v>55</v>
      </c>
      <c r="R328" t="s">
        <v>35</v>
      </c>
      <c r="S328" t="s">
        <v>287</v>
      </c>
      <c r="T328" t="s">
        <v>76</v>
      </c>
      <c r="U328" t="s">
        <v>1954</v>
      </c>
      <c r="V328" t="s">
        <v>372</v>
      </c>
      <c r="W328" t="s">
        <v>94</v>
      </c>
      <c r="X328" t="s">
        <v>196</v>
      </c>
      <c r="Y328" t="s">
        <v>56</v>
      </c>
      <c r="Z328" t="s">
        <v>108</v>
      </c>
      <c r="AA328" t="s">
        <v>275</v>
      </c>
      <c r="AB328" t="s">
        <v>584</v>
      </c>
      <c r="AC328" t="s">
        <v>41</v>
      </c>
    </row>
    <row r="329" spans="1:29" hidden="1" x14ac:dyDescent="0.3">
      <c r="A329" t="s">
        <v>1955</v>
      </c>
      <c r="B329" t="s">
        <v>1956</v>
      </c>
      <c r="C329" s="1" t="str">
        <f t="shared" si="29"/>
        <v>21:0801</v>
      </c>
      <c r="D329" s="1" t="str">
        <f t="shared" si="28"/>
        <v>21:0227</v>
      </c>
      <c r="E329" t="s">
        <v>1957</v>
      </c>
      <c r="F329" t="s">
        <v>1958</v>
      </c>
      <c r="H329">
        <v>45.4108679</v>
      </c>
      <c r="I329">
        <v>-66.756936600000003</v>
      </c>
      <c r="J329" s="1" t="str">
        <f t="shared" si="30"/>
        <v>NGR bulk stream sediment</v>
      </c>
      <c r="K329" s="1" t="str">
        <f t="shared" si="31"/>
        <v>&lt;177 micron (NGR)</v>
      </c>
      <c r="L329">
        <v>19</v>
      </c>
      <c r="M329" t="s">
        <v>156</v>
      </c>
      <c r="N329">
        <v>328</v>
      </c>
      <c r="O329" t="s">
        <v>1959</v>
      </c>
      <c r="P329" t="s">
        <v>212</v>
      </c>
      <c r="Q329" t="s">
        <v>87</v>
      </c>
      <c r="R329" t="s">
        <v>38</v>
      </c>
      <c r="S329" t="s">
        <v>95</v>
      </c>
      <c r="T329" t="s">
        <v>42</v>
      </c>
      <c r="U329" t="s">
        <v>1960</v>
      </c>
      <c r="V329" t="s">
        <v>42</v>
      </c>
      <c r="W329" t="s">
        <v>1282</v>
      </c>
      <c r="X329" t="s">
        <v>77</v>
      </c>
      <c r="Y329" t="s">
        <v>167</v>
      </c>
      <c r="Z329" t="s">
        <v>569</v>
      </c>
      <c r="AA329" t="s">
        <v>1961</v>
      </c>
      <c r="AB329" t="s">
        <v>385</v>
      </c>
      <c r="AC329" t="s">
        <v>41</v>
      </c>
    </row>
    <row r="330" spans="1:29" hidden="1" x14ac:dyDescent="0.3">
      <c r="A330" t="s">
        <v>1962</v>
      </c>
      <c r="B330" t="s">
        <v>1963</v>
      </c>
      <c r="C330" s="1" t="str">
        <f t="shared" si="29"/>
        <v>21:0801</v>
      </c>
      <c r="D330" s="1" t="str">
        <f t="shared" si="28"/>
        <v>21:0227</v>
      </c>
      <c r="E330" t="s">
        <v>1957</v>
      </c>
      <c r="F330" t="s">
        <v>1964</v>
      </c>
      <c r="H330">
        <v>45.4108679</v>
      </c>
      <c r="I330">
        <v>-66.756936600000003</v>
      </c>
      <c r="J330" s="1" t="str">
        <f t="shared" si="30"/>
        <v>NGR bulk stream sediment</v>
      </c>
      <c r="K330" s="1" t="str">
        <f t="shared" si="31"/>
        <v>&lt;177 micron (NGR)</v>
      </c>
      <c r="L330">
        <v>19</v>
      </c>
      <c r="M330" t="s">
        <v>164</v>
      </c>
      <c r="N330">
        <v>329</v>
      </c>
      <c r="O330" t="s">
        <v>569</v>
      </c>
      <c r="P330" t="s">
        <v>167</v>
      </c>
      <c r="Q330" t="s">
        <v>221</v>
      </c>
      <c r="R330" t="s">
        <v>287</v>
      </c>
      <c r="S330" t="s">
        <v>43</v>
      </c>
      <c r="T330" t="s">
        <v>42</v>
      </c>
      <c r="U330" t="s">
        <v>143</v>
      </c>
      <c r="V330" t="s">
        <v>42</v>
      </c>
      <c r="W330" t="s">
        <v>1879</v>
      </c>
      <c r="X330" t="s">
        <v>77</v>
      </c>
      <c r="Y330" t="s">
        <v>212</v>
      </c>
      <c r="Z330" t="s">
        <v>385</v>
      </c>
      <c r="AA330" t="s">
        <v>1965</v>
      </c>
      <c r="AB330" t="s">
        <v>121</v>
      </c>
      <c r="AC330" t="s">
        <v>48</v>
      </c>
    </row>
    <row r="331" spans="1:29" hidden="1" x14ac:dyDescent="0.3">
      <c r="A331" t="s">
        <v>1966</v>
      </c>
      <c r="B331" t="s">
        <v>1967</v>
      </c>
      <c r="C331" s="1" t="str">
        <f t="shared" si="29"/>
        <v>21:0801</v>
      </c>
      <c r="D331" s="1" t="str">
        <f t="shared" si="28"/>
        <v>21:0227</v>
      </c>
      <c r="E331" t="s">
        <v>1968</v>
      </c>
      <c r="F331" t="s">
        <v>1969</v>
      </c>
      <c r="H331">
        <v>45.436268800000001</v>
      </c>
      <c r="I331">
        <v>-66.976746500000004</v>
      </c>
      <c r="J331" s="1" t="str">
        <f t="shared" si="30"/>
        <v>NGR bulk stream sediment</v>
      </c>
      <c r="K331" s="1" t="str">
        <f t="shared" si="31"/>
        <v>&lt;177 micron (NGR)</v>
      </c>
      <c r="L331">
        <v>19</v>
      </c>
      <c r="M331" t="s">
        <v>86</v>
      </c>
      <c r="N331">
        <v>330</v>
      </c>
      <c r="O331" t="s">
        <v>415</v>
      </c>
      <c r="P331" t="s">
        <v>38</v>
      </c>
      <c r="Q331" t="s">
        <v>249</v>
      </c>
      <c r="R331" t="s">
        <v>55</v>
      </c>
      <c r="S331" t="s">
        <v>38</v>
      </c>
      <c r="T331" t="s">
        <v>39</v>
      </c>
      <c r="U331" t="s">
        <v>128</v>
      </c>
      <c r="V331" t="s">
        <v>506</v>
      </c>
      <c r="W331" t="s">
        <v>76</v>
      </c>
      <c r="X331" t="s">
        <v>43</v>
      </c>
      <c r="Y331" t="s">
        <v>89</v>
      </c>
      <c r="Z331" t="s">
        <v>385</v>
      </c>
      <c r="AA331" t="s">
        <v>212</v>
      </c>
      <c r="AB331" t="s">
        <v>108</v>
      </c>
      <c r="AC331" t="s">
        <v>41</v>
      </c>
    </row>
    <row r="332" spans="1:29" hidden="1" x14ac:dyDescent="0.3">
      <c r="A332" t="s">
        <v>1970</v>
      </c>
      <c r="B332" t="s">
        <v>1971</v>
      </c>
      <c r="C332" s="1" t="str">
        <f t="shared" si="29"/>
        <v>21:0801</v>
      </c>
      <c r="D332" s="1" t="str">
        <f t="shared" si="28"/>
        <v>21:0227</v>
      </c>
      <c r="E332" t="s">
        <v>1972</v>
      </c>
      <c r="F332" t="s">
        <v>1973</v>
      </c>
      <c r="H332">
        <v>45.4631683</v>
      </c>
      <c r="I332">
        <v>-66.769535500000003</v>
      </c>
      <c r="J332" s="1" t="str">
        <f t="shared" si="30"/>
        <v>NGR bulk stream sediment</v>
      </c>
      <c r="K332" s="1" t="str">
        <f t="shared" si="31"/>
        <v>&lt;177 micron (NGR)</v>
      </c>
      <c r="L332">
        <v>19</v>
      </c>
      <c r="M332" t="s">
        <v>103</v>
      </c>
      <c r="N332">
        <v>331</v>
      </c>
      <c r="O332" t="s">
        <v>415</v>
      </c>
      <c r="P332" t="s">
        <v>55</v>
      </c>
      <c r="Q332" t="s">
        <v>275</v>
      </c>
      <c r="R332" t="s">
        <v>77</v>
      </c>
      <c r="S332" t="s">
        <v>43</v>
      </c>
      <c r="T332" t="s">
        <v>39</v>
      </c>
      <c r="U332" t="s">
        <v>1974</v>
      </c>
      <c r="V332" t="s">
        <v>42</v>
      </c>
      <c r="W332" t="s">
        <v>41</v>
      </c>
      <c r="X332" t="s">
        <v>196</v>
      </c>
      <c r="Y332" t="s">
        <v>38</v>
      </c>
      <c r="Z332" t="s">
        <v>160</v>
      </c>
      <c r="AA332" t="s">
        <v>699</v>
      </c>
      <c r="AB332" t="s">
        <v>569</v>
      </c>
      <c r="AC332" t="s">
        <v>41</v>
      </c>
    </row>
    <row r="333" spans="1:29" hidden="1" x14ac:dyDescent="0.3">
      <c r="A333" t="s">
        <v>1975</v>
      </c>
      <c r="B333" t="s">
        <v>1976</v>
      </c>
      <c r="C333" s="1" t="str">
        <f t="shared" si="29"/>
        <v>21:0801</v>
      </c>
      <c r="D333" s="1" t="str">
        <f t="shared" si="28"/>
        <v>21:0227</v>
      </c>
      <c r="E333" t="s">
        <v>1977</v>
      </c>
      <c r="F333" t="s">
        <v>1978</v>
      </c>
      <c r="H333">
        <v>45.398869699999999</v>
      </c>
      <c r="I333">
        <v>-66.775835700000002</v>
      </c>
      <c r="J333" s="1" t="str">
        <f t="shared" si="30"/>
        <v>NGR bulk stream sediment</v>
      </c>
      <c r="K333" s="1" t="str">
        <f t="shared" si="31"/>
        <v>&lt;177 micron (NGR)</v>
      </c>
      <c r="L333">
        <v>19</v>
      </c>
      <c r="M333" t="s">
        <v>113</v>
      </c>
      <c r="N333">
        <v>332</v>
      </c>
      <c r="O333" t="s">
        <v>1979</v>
      </c>
      <c r="P333" t="s">
        <v>71</v>
      </c>
      <c r="Q333" t="s">
        <v>353</v>
      </c>
      <c r="R333" t="s">
        <v>212</v>
      </c>
      <c r="S333" t="s">
        <v>77</v>
      </c>
      <c r="T333" t="s">
        <v>42</v>
      </c>
      <c r="U333" t="s">
        <v>362</v>
      </c>
      <c r="V333" t="s">
        <v>233</v>
      </c>
      <c r="W333" t="s">
        <v>77</v>
      </c>
      <c r="X333" t="s">
        <v>287</v>
      </c>
      <c r="Y333" t="s">
        <v>55</v>
      </c>
      <c r="Z333" t="s">
        <v>160</v>
      </c>
      <c r="AA333" t="s">
        <v>1980</v>
      </c>
      <c r="AB333" t="s">
        <v>1002</v>
      </c>
      <c r="AC333" t="s">
        <v>196</v>
      </c>
    </row>
    <row r="334" spans="1:29" hidden="1" x14ac:dyDescent="0.3">
      <c r="A334" t="s">
        <v>1981</v>
      </c>
      <c r="B334" t="s">
        <v>1982</v>
      </c>
      <c r="C334" s="1" t="str">
        <f t="shared" si="29"/>
        <v>21:0801</v>
      </c>
      <c r="D334" s="1" t="str">
        <f t="shared" si="28"/>
        <v>21:0227</v>
      </c>
      <c r="E334" t="s">
        <v>1983</v>
      </c>
      <c r="F334" t="s">
        <v>1984</v>
      </c>
      <c r="H334">
        <v>45.390063300000001</v>
      </c>
      <c r="I334">
        <v>-66.770138599999996</v>
      </c>
      <c r="J334" s="1" t="str">
        <f t="shared" si="30"/>
        <v>NGR bulk stream sediment</v>
      </c>
      <c r="K334" s="1" t="str">
        <f t="shared" si="31"/>
        <v>&lt;177 micron (NGR)</v>
      </c>
      <c r="L334">
        <v>19</v>
      </c>
      <c r="M334" t="s">
        <v>126</v>
      </c>
      <c r="N334">
        <v>333</v>
      </c>
      <c r="O334" t="s">
        <v>47</v>
      </c>
      <c r="P334" t="s">
        <v>89</v>
      </c>
      <c r="Q334" t="s">
        <v>589</v>
      </c>
      <c r="R334" t="s">
        <v>249</v>
      </c>
      <c r="S334" t="s">
        <v>196</v>
      </c>
      <c r="T334" t="s">
        <v>76</v>
      </c>
      <c r="U334" t="s">
        <v>1985</v>
      </c>
      <c r="V334" t="s">
        <v>233</v>
      </c>
      <c r="W334" t="s">
        <v>232</v>
      </c>
      <c r="X334" t="s">
        <v>196</v>
      </c>
      <c r="Y334" t="s">
        <v>90</v>
      </c>
      <c r="Z334" t="s">
        <v>45</v>
      </c>
      <c r="AA334" t="s">
        <v>72</v>
      </c>
      <c r="AB334" t="s">
        <v>1002</v>
      </c>
      <c r="AC334" t="s">
        <v>196</v>
      </c>
    </row>
    <row r="335" spans="1:29" hidden="1" x14ac:dyDescent="0.3">
      <c r="A335" t="s">
        <v>1986</v>
      </c>
      <c r="B335" t="s">
        <v>1987</v>
      </c>
      <c r="C335" s="1" t="str">
        <f t="shared" si="29"/>
        <v>21:0801</v>
      </c>
      <c r="D335" s="1" t="str">
        <f t="shared" si="28"/>
        <v>21:0227</v>
      </c>
      <c r="E335" t="s">
        <v>1988</v>
      </c>
      <c r="F335" t="s">
        <v>1989</v>
      </c>
      <c r="H335">
        <v>45.392671300000003</v>
      </c>
      <c r="I335">
        <v>-66.766331199999996</v>
      </c>
      <c r="J335" s="1" t="str">
        <f t="shared" si="30"/>
        <v>NGR bulk stream sediment</v>
      </c>
      <c r="K335" s="1" t="str">
        <f t="shared" si="31"/>
        <v>&lt;177 micron (NGR)</v>
      </c>
      <c r="L335">
        <v>19</v>
      </c>
      <c r="M335" t="s">
        <v>138</v>
      </c>
      <c r="N335">
        <v>334</v>
      </c>
      <c r="O335" t="s">
        <v>1318</v>
      </c>
      <c r="P335" t="s">
        <v>90</v>
      </c>
      <c r="Q335" t="s">
        <v>740</v>
      </c>
      <c r="R335" t="s">
        <v>167</v>
      </c>
      <c r="S335" t="s">
        <v>88</v>
      </c>
      <c r="T335" t="s">
        <v>91</v>
      </c>
      <c r="U335" t="s">
        <v>1823</v>
      </c>
      <c r="V335" t="s">
        <v>293</v>
      </c>
      <c r="W335" t="s">
        <v>372</v>
      </c>
      <c r="X335" t="s">
        <v>38</v>
      </c>
      <c r="Y335" t="s">
        <v>275</v>
      </c>
      <c r="Z335" t="s">
        <v>45</v>
      </c>
      <c r="AA335" t="s">
        <v>783</v>
      </c>
      <c r="AB335" t="s">
        <v>47</v>
      </c>
      <c r="AC335" t="s">
        <v>41</v>
      </c>
    </row>
    <row r="336" spans="1:29" hidden="1" x14ac:dyDescent="0.3">
      <c r="A336" t="s">
        <v>1990</v>
      </c>
      <c r="B336" t="s">
        <v>1991</v>
      </c>
      <c r="C336" s="1" t="str">
        <f t="shared" si="29"/>
        <v>21:0801</v>
      </c>
      <c r="D336" s="1" t="str">
        <f t="shared" si="28"/>
        <v>21:0227</v>
      </c>
      <c r="E336" t="s">
        <v>1992</v>
      </c>
      <c r="F336" t="s">
        <v>1993</v>
      </c>
      <c r="H336">
        <v>45.380764200000002</v>
      </c>
      <c r="I336">
        <v>-66.767336599999993</v>
      </c>
      <c r="J336" s="1" t="str">
        <f t="shared" si="30"/>
        <v>NGR bulk stream sediment</v>
      </c>
      <c r="K336" s="1" t="str">
        <f t="shared" si="31"/>
        <v>&lt;177 micron (NGR)</v>
      </c>
      <c r="L336">
        <v>19</v>
      </c>
      <c r="M336" t="s">
        <v>148</v>
      </c>
      <c r="N336">
        <v>335</v>
      </c>
      <c r="O336" t="s">
        <v>45</v>
      </c>
      <c r="P336" t="s">
        <v>249</v>
      </c>
      <c r="Q336" t="s">
        <v>642</v>
      </c>
      <c r="R336" t="s">
        <v>55</v>
      </c>
      <c r="S336" t="s">
        <v>167</v>
      </c>
      <c r="T336" t="s">
        <v>39</v>
      </c>
      <c r="U336" t="s">
        <v>1994</v>
      </c>
      <c r="V336" t="s">
        <v>93</v>
      </c>
      <c r="W336" t="s">
        <v>233</v>
      </c>
      <c r="X336" t="s">
        <v>287</v>
      </c>
      <c r="Y336" t="s">
        <v>36</v>
      </c>
      <c r="Z336" t="s">
        <v>131</v>
      </c>
      <c r="AA336" t="s">
        <v>1320</v>
      </c>
      <c r="AB336" t="s">
        <v>108</v>
      </c>
      <c r="AC336" t="s">
        <v>77</v>
      </c>
    </row>
    <row r="337" spans="1:29" hidden="1" x14ac:dyDescent="0.3">
      <c r="A337" t="s">
        <v>1995</v>
      </c>
      <c r="B337" t="s">
        <v>1996</v>
      </c>
      <c r="C337" s="1" t="str">
        <f t="shared" si="29"/>
        <v>21:0801</v>
      </c>
      <c r="D337" s="1" t="str">
        <f t="shared" si="28"/>
        <v>21:0227</v>
      </c>
      <c r="E337" t="s">
        <v>1997</v>
      </c>
      <c r="F337" t="s">
        <v>1998</v>
      </c>
      <c r="H337">
        <v>45.356471900000003</v>
      </c>
      <c r="I337">
        <v>-66.756431500000005</v>
      </c>
      <c r="J337" s="1" t="str">
        <f t="shared" si="30"/>
        <v>NGR bulk stream sediment</v>
      </c>
      <c r="K337" s="1" t="str">
        <f t="shared" si="31"/>
        <v>&lt;177 micron (NGR)</v>
      </c>
      <c r="L337">
        <v>19</v>
      </c>
      <c r="M337" t="s">
        <v>172</v>
      </c>
      <c r="N337">
        <v>336</v>
      </c>
      <c r="O337" t="s">
        <v>285</v>
      </c>
      <c r="P337" t="s">
        <v>287</v>
      </c>
      <c r="Q337" t="s">
        <v>73</v>
      </c>
      <c r="R337" t="s">
        <v>88</v>
      </c>
      <c r="S337" t="s">
        <v>89</v>
      </c>
      <c r="T337" t="s">
        <v>91</v>
      </c>
      <c r="U337" t="s">
        <v>898</v>
      </c>
      <c r="V337" t="s">
        <v>93</v>
      </c>
      <c r="W337" t="s">
        <v>76</v>
      </c>
      <c r="X337" t="s">
        <v>43</v>
      </c>
      <c r="Y337" t="s">
        <v>72</v>
      </c>
      <c r="Z337" t="s">
        <v>79</v>
      </c>
      <c r="AA337" t="s">
        <v>1330</v>
      </c>
      <c r="AB337" t="s">
        <v>108</v>
      </c>
      <c r="AC337" t="s">
        <v>43</v>
      </c>
    </row>
    <row r="338" spans="1:29" hidden="1" x14ac:dyDescent="0.3">
      <c r="A338" t="s">
        <v>1999</v>
      </c>
      <c r="B338" t="s">
        <v>2000</v>
      </c>
      <c r="C338" s="1" t="str">
        <f t="shared" si="29"/>
        <v>21:0801</v>
      </c>
      <c r="D338" s="1" t="str">
        <f t="shared" si="28"/>
        <v>21:0227</v>
      </c>
      <c r="E338" t="s">
        <v>2001</v>
      </c>
      <c r="F338" t="s">
        <v>2002</v>
      </c>
      <c r="H338">
        <v>45.357367699999998</v>
      </c>
      <c r="I338">
        <v>-66.767235700000001</v>
      </c>
      <c r="J338" s="1" t="str">
        <f t="shared" si="30"/>
        <v>NGR bulk stream sediment</v>
      </c>
      <c r="K338" s="1" t="str">
        <f t="shared" si="31"/>
        <v>&lt;177 micron (NGR)</v>
      </c>
      <c r="L338">
        <v>19</v>
      </c>
      <c r="M338" t="s">
        <v>182</v>
      </c>
      <c r="N338">
        <v>337</v>
      </c>
      <c r="O338" t="s">
        <v>1676</v>
      </c>
      <c r="P338" t="s">
        <v>55</v>
      </c>
      <c r="Q338" t="s">
        <v>78</v>
      </c>
      <c r="R338" t="s">
        <v>44</v>
      </c>
      <c r="S338" t="s">
        <v>167</v>
      </c>
      <c r="T338" t="s">
        <v>39</v>
      </c>
      <c r="U338" t="s">
        <v>2003</v>
      </c>
      <c r="V338" t="s">
        <v>283</v>
      </c>
      <c r="W338" t="s">
        <v>742</v>
      </c>
      <c r="X338" t="s">
        <v>196</v>
      </c>
      <c r="Y338" t="s">
        <v>347</v>
      </c>
      <c r="Z338" t="s">
        <v>61</v>
      </c>
      <c r="AA338" t="s">
        <v>159</v>
      </c>
      <c r="AB338" t="s">
        <v>121</v>
      </c>
      <c r="AC338" t="s">
        <v>38</v>
      </c>
    </row>
    <row r="339" spans="1:29" hidden="1" x14ac:dyDescent="0.3">
      <c r="A339" t="s">
        <v>2004</v>
      </c>
      <c r="B339" t="s">
        <v>2005</v>
      </c>
      <c r="C339" s="1" t="str">
        <f t="shared" si="29"/>
        <v>21:0801</v>
      </c>
      <c r="D339" s="1" t="str">
        <f t="shared" si="28"/>
        <v>21:0227</v>
      </c>
      <c r="E339" t="s">
        <v>2006</v>
      </c>
      <c r="F339" t="s">
        <v>2007</v>
      </c>
      <c r="H339">
        <v>45.360970500000001</v>
      </c>
      <c r="I339">
        <v>-66.759535099999994</v>
      </c>
      <c r="J339" s="1" t="str">
        <f t="shared" si="30"/>
        <v>NGR bulk stream sediment</v>
      </c>
      <c r="K339" s="1" t="str">
        <f t="shared" si="31"/>
        <v>&lt;177 micron (NGR)</v>
      </c>
      <c r="L339">
        <v>19</v>
      </c>
      <c r="M339" t="s">
        <v>192</v>
      </c>
      <c r="N339">
        <v>338</v>
      </c>
      <c r="O339" t="s">
        <v>676</v>
      </c>
      <c r="P339" t="s">
        <v>70</v>
      </c>
      <c r="Q339" t="s">
        <v>57</v>
      </c>
      <c r="R339" t="s">
        <v>44</v>
      </c>
      <c r="S339" t="s">
        <v>37</v>
      </c>
      <c r="T339" t="s">
        <v>39</v>
      </c>
      <c r="U339" t="s">
        <v>2008</v>
      </c>
      <c r="V339" t="s">
        <v>283</v>
      </c>
      <c r="W339" t="s">
        <v>76</v>
      </c>
      <c r="X339" t="s">
        <v>43</v>
      </c>
      <c r="Y339" t="s">
        <v>60</v>
      </c>
      <c r="Z339" t="s">
        <v>78</v>
      </c>
      <c r="AA339" t="s">
        <v>303</v>
      </c>
      <c r="AB339" t="s">
        <v>108</v>
      </c>
      <c r="AC339" t="s">
        <v>43</v>
      </c>
    </row>
    <row r="340" spans="1:29" hidden="1" x14ac:dyDescent="0.3">
      <c r="A340" t="s">
        <v>2009</v>
      </c>
      <c r="B340" t="s">
        <v>2010</v>
      </c>
      <c r="C340" s="1" t="str">
        <f t="shared" si="29"/>
        <v>21:0801</v>
      </c>
      <c r="D340" s="1" t="str">
        <f t="shared" ref="D340:D371" si="32">HYPERLINK("http://geochem.nrcan.gc.ca/cdogs/content/svy/svy210227_e.htm", "21:0227")</f>
        <v>21:0227</v>
      </c>
      <c r="E340" t="s">
        <v>2011</v>
      </c>
      <c r="F340" t="s">
        <v>2012</v>
      </c>
      <c r="H340">
        <v>45.344566899999997</v>
      </c>
      <c r="I340">
        <v>-66.7598378</v>
      </c>
      <c r="J340" s="1" t="str">
        <f t="shared" si="30"/>
        <v>NGR bulk stream sediment</v>
      </c>
      <c r="K340" s="1" t="str">
        <f t="shared" si="31"/>
        <v>&lt;177 micron (NGR)</v>
      </c>
      <c r="L340">
        <v>19</v>
      </c>
      <c r="M340" t="s">
        <v>202</v>
      </c>
      <c r="N340">
        <v>339</v>
      </c>
      <c r="O340" t="s">
        <v>203</v>
      </c>
      <c r="P340" t="s">
        <v>71</v>
      </c>
      <c r="Q340" t="s">
        <v>264</v>
      </c>
      <c r="R340" t="s">
        <v>88</v>
      </c>
      <c r="S340" t="s">
        <v>184</v>
      </c>
      <c r="T340" t="s">
        <v>42</v>
      </c>
      <c r="U340" t="s">
        <v>2013</v>
      </c>
      <c r="V340" t="s">
        <v>293</v>
      </c>
      <c r="W340" t="s">
        <v>93</v>
      </c>
      <c r="X340" t="s">
        <v>43</v>
      </c>
      <c r="Y340" t="s">
        <v>35</v>
      </c>
      <c r="Z340" t="s">
        <v>235</v>
      </c>
      <c r="AA340" t="s">
        <v>2014</v>
      </c>
      <c r="AB340" t="s">
        <v>187</v>
      </c>
      <c r="AC340" t="s">
        <v>41</v>
      </c>
    </row>
    <row r="341" spans="1:29" hidden="1" x14ac:dyDescent="0.3">
      <c r="A341" t="s">
        <v>2015</v>
      </c>
      <c r="B341" t="s">
        <v>2016</v>
      </c>
      <c r="C341" s="1" t="str">
        <f t="shared" si="29"/>
        <v>21:0801</v>
      </c>
      <c r="D341" s="1" t="str">
        <f t="shared" si="32"/>
        <v>21:0227</v>
      </c>
      <c r="E341" t="s">
        <v>2017</v>
      </c>
      <c r="F341" t="s">
        <v>2018</v>
      </c>
      <c r="H341">
        <v>45.342568</v>
      </c>
      <c r="I341">
        <v>-66.756138399999998</v>
      </c>
      <c r="J341" s="1" t="str">
        <f t="shared" si="30"/>
        <v>NGR bulk stream sediment</v>
      </c>
      <c r="K341" s="1" t="str">
        <f t="shared" si="31"/>
        <v>&lt;177 micron (NGR)</v>
      </c>
      <c r="L341">
        <v>19</v>
      </c>
      <c r="M341" t="s">
        <v>211</v>
      </c>
      <c r="N341">
        <v>340</v>
      </c>
      <c r="O341" t="s">
        <v>34</v>
      </c>
      <c r="P341" t="s">
        <v>234</v>
      </c>
      <c r="Q341" t="s">
        <v>115</v>
      </c>
      <c r="R341" t="s">
        <v>90</v>
      </c>
      <c r="S341" t="s">
        <v>196</v>
      </c>
      <c r="T341" t="s">
        <v>91</v>
      </c>
      <c r="U341" t="s">
        <v>2019</v>
      </c>
      <c r="V341" t="s">
        <v>742</v>
      </c>
      <c r="W341" t="s">
        <v>41</v>
      </c>
      <c r="X341" t="s">
        <v>95</v>
      </c>
      <c r="Y341" t="s">
        <v>167</v>
      </c>
      <c r="Z341" t="s">
        <v>61</v>
      </c>
      <c r="AA341" t="s">
        <v>637</v>
      </c>
      <c r="AB341" t="s">
        <v>187</v>
      </c>
      <c r="AC341" t="s">
        <v>48</v>
      </c>
    </row>
    <row r="342" spans="1:29" hidden="1" x14ac:dyDescent="0.3">
      <c r="A342" t="s">
        <v>2020</v>
      </c>
      <c r="B342" t="s">
        <v>2021</v>
      </c>
      <c r="C342" s="1" t="str">
        <f t="shared" si="29"/>
        <v>21:0801</v>
      </c>
      <c r="D342" s="1" t="str">
        <f t="shared" si="32"/>
        <v>21:0227</v>
      </c>
      <c r="E342" t="s">
        <v>2022</v>
      </c>
      <c r="F342" t="s">
        <v>2023</v>
      </c>
      <c r="H342">
        <v>45.346563699999997</v>
      </c>
      <c r="I342">
        <v>-66.872742299999999</v>
      </c>
      <c r="J342" s="1" t="str">
        <f t="shared" si="30"/>
        <v>NGR bulk stream sediment</v>
      </c>
      <c r="K342" s="1" t="str">
        <f t="shared" si="31"/>
        <v>&lt;177 micron (NGR)</v>
      </c>
      <c r="L342">
        <v>19</v>
      </c>
      <c r="M342" t="s">
        <v>219</v>
      </c>
      <c r="N342">
        <v>341</v>
      </c>
      <c r="O342" t="s">
        <v>36</v>
      </c>
      <c r="P342" t="s">
        <v>38</v>
      </c>
      <c r="Q342" t="s">
        <v>90</v>
      </c>
      <c r="R342" t="s">
        <v>249</v>
      </c>
      <c r="S342" t="s">
        <v>184</v>
      </c>
      <c r="T342" t="s">
        <v>91</v>
      </c>
      <c r="U342" t="s">
        <v>2024</v>
      </c>
      <c r="V342" t="s">
        <v>41</v>
      </c>
      <c r="W342" t="s">
        <v>39</v>
      </c>
      <c r="X342" t="s">
        <v>95</v>
      </c>
      <c r="Y342" t="s">
        <v>55</v>
      </c>
      <c r="Z342" t="s">
        <v>275</v>
      </c>
      <c r="AA342" t="s">
        <v>325</v>
      </c>
      <c r="AB342" t="s">
        <v>98</v>
      </c>
      <c r="AC342" t="s">
        <v>41</v>
      </c>
    </row>
    <row r="343" spans="1:29" hidden="1" x14ac:dyDescent="0.3">
      <c r="A343" t="s">
        <v>2025</v>
      </c>
      <c r="B343" t="s">
        <v>2026</v>
      </c>
      <c r="C343" s="1" t="str">
        <f t="shared" si="29"/>
        <v>21:0801</v>
      </c>
      <c r="D343" s="1" t="str">
        <f t="shared" si="32"/>
        <v>21:0227</v>
      </c>
      <c r="E343" t="s">
        <v>2027</v>
      </c>
      <c r="F343" t="s">
        <v>2028</v>
      </c>
      <c r="H343">
        <v>45.316864099999997</v>
      </c>
      <c r="I343">
        <v>-66.852343899999994</v>
      </c>
      <c r="J343" s="1" t="str">
        <f t="shared" si="30"/>
        <v>NGR bulk stream sediment</v>
      </c>
      <c r="K343" s="1" t="str">
        <f t="shared" si="31"/>
        <v>&lt;177 micron (NGR)</v>
      </c>
      <c r="L343">
        <v>19</v>
      </c>
      <c r="M343" t="s">
        <v>229</v>
      </c>
      <c r="N343">
        <v>342</v>
      </c>
      <c r="O343" t="s">
        <v>783</v>
      </c>
      <c r="P343" t="s">
        <v>234</v>
      </c>
      <c r="Q343" t="s">
        <v>37</v>
      </c>
      <c r="R343" t="s">
        <v>35</v>
      </c>
      <c r="S343" t="s">
        <v>287</v>
      </c>
      <c r="T343" t="s">
        <v>91</v>
      </c>
      <c r="U343" t="s">
        <v>2029</v>
      </c>
      <c r="V343" t="s">
        <v>223</v>
      </c>
      <c r="W343" t="s">
        <v>39</v>
      </c>
      <c r="X343" t="s">
        <v>43</v>
      </c>
      <c r="Y343" t="s">
        <v>89</v>
      </c>
      <c r="Z343" t="s">
        <v>78</v>
      </c>
      <c r="AA343" t="s">
        <v>195</v>
      </c>
      <c r="AB343" t="s">
        <v>269</v>
      </c>
      <c r="AC343" t="s">
        <v>41</v>
      </c>
    </row>
    <row r="344" spans="1:29" hidden="1" x14ac:dyDescent="0.3">
      <c r="A344" t="s">
        <v>2030</v>
      </c>
      <c r="B344" t="s">
        <v>2031</v>
      </c>
      <c r="C344" s="1" t="str">
        <f t="shared" si="29"/>
        <v>21:0801</v>
      </c>
      <c r="D344" s="1" t="str">
        <f t="shared" si="32"/>
        <v>21:0227</v>
      </c>
      <c r="E344" t="s">
        <v>2032</v>
      </c>
      <c r="F344" t="s">
        <v>2033</v>
      </c>
      <c r="H344">
        <v>45.304365699999998</v>
      </c>
      <c r="I344">
        <v>-66.847344199999995</v>
      </c>
      <c r="J344" s="1" t="str">
        <f t="shared" si="30"/>
        <v>NGR bulk stream sediment</v>
      </c>
      <c r="K344" s="1" t="str">
        <f t="shared" si="31"/>
        <v>&lt;177 micron (NGR)</v>
      </c>
      <c r="L344">
        <v>20</v>
      </c>
      <c r="M344" t="s">
        <v>33</v>
      </c>
      <c r="N344">
        <v>343</v>
      </c>
      <c r="O344" t="s">
        <v>422</v>
      </c>
      <c r="P344" t="s">
        <v>287</v>
      </c>
      <c r="Q344" t="s">
        <v>36</v>
      </c>
      <c r="R344" t="s">
        <v>35</v>
      </c>
      <c r="S344" t="s">
        <v>212</v>
      </c>
      <c r="T344" t="s">
        <v>186</v>
      </c>
      <c r="U344" t="s">
        <v>2034</v>
      </c>
      <c r="V344" t="s">
        <v>372</v>
      </c>
      <c r="W344" t="s">
        <v>76</v>
      </c>
      <c r="X344" t="s">
        <v>43</v>
      </c>
      <c r="Y344" t="s">
        <v>115</v>
      </c>
      <c r="Z344" t="s">
        <v>106</v>
      </c>
      <c r="AA344" t="s">
        <v>2035</v>
      </c>
      <c r="AB344" t="s">
        <v>177</v>
      </c>
      <c r="AC344" t="s">
        <v>43</v>
      </c>
    </row>
    <row r="345" spans="1:29" hidden="1" x14ac:dyDescent="0.3">
      <c r="A345" t="s">
        <v>2036</v>
      </c>
      <c r="B345" t="s">
        <v>2037</v>
      </c>
      <c r="C345" s="1" t="str">
        <f t="shared" si="29"/>
        <v>21:0801</v>
      </c>
      <c r="D345" s="1" t="str">
        <f t="shared" si="32"/>
        <v>21:0227</v>
      </c>
      <c r="E345" t="s">
        <v>2038</v>
      </c>
      <c r="F345" t="s">
        <v>2039</v>
      </c>
      <c r="H345">
        <v>45.489364100000003</v>
      </c>
      <c r="I345">
        <v>-66.908645800000002</v>
      </c>
      <c r="J345" s="1" t="str">
        <f t="shared" si="30"/>
        <v>NGR bulk stream sediment</v>
      </c>
      <c r="K345" s="1" t="str">
        <f t="shared" si="31"/>
        <v>&lt;177 micron (NGR)</v>
      </c>
      <c r="L345">
        <v>20</v>
      </c>
      <c r="M345" t="s">
        <v>156</v>
      </c>
      <c r="N345">
        <v>344</v>
      </c>
      <c r="O345" t="s">
        <v>130</v>
      </c>
      <c r="P345" t="s">
        <v>184</v>
      </c>
      <c r="Q345" t="s">
        <v>249</v>
      </c>
      <c r="R345" t="s">
        <v>71</v>
      </c>
      <c r="S345" t="s">
        <v>184</v>
      </c>
      <c r="T345" t="s">
        <v>91</v>
      </c>
      <c r="U345" t="s">
        <v>2040</v>
      </c>
      <c r="V345" t="s">
        <v>293</v>
      </c>
      <c r="W345" t="s">
        <v>76</v>
      </c>
      <c r="X345" t="s">
        <v>95</v>
      </c>
      <c r="Y345" t="s">
        <v>212</v>
      </c>
      <c r="Z345" t="s">
        <v>183</v>
      </c>
      <c r="AA345" t="s">
        <v>1282</v>
      </c>
      <c r="AB345" t="s">
        <v>143</v>
      </c>
      <c r="AC345" t="s">
        <v>48</v>
      </c>
    </row>
    <row r="346" spans="1:29" hidden="1" x14ac:dyDescent="0.3">
      <c r="A346" t="s">
        <v>2041</v>
      </c>
      <c r="B346" t="s">
        <v>2042</v>
      </c>
      <c r="C346" s="1" t="str">
        <f t="shared" si="29"/>
        <v>21:0801</v>
      </c>
      <c r="D346" s="1" t="str">
        <f t="shared" si="32"/>
        <v>21:0227</v>
      </c>
      <c r="E346" t="s">
        <v>2038</v>
      </c>
      <c r="F346" t="s">
        <v>2043</v>
      </c>
      <c r="H346">
        <v>45.489364100000003</v>
      </c>
      <c r="I346">
        <v>-66.908645800000002</v>
      </c>
      <c r="J346" s="1" t="str">
        <f t="shared" si="30"/>
        <v>NGR bulk stream sediment</v>
      </c>
      <c r="K346" s="1" t="str">
        <f t="shared" si="31"/>
        <v>&lt;177 micron (NGR)</v>
      </c>
      <c r="L346">
        <v>20</v>
      </c>
      <c r="M346" t="s">
        <v>164</v>
      </c>
      <c r="N346">
        <v>345</v>
      </c>
      <c r="O346" t="s">
        <v>304</v>
      </c>
      <c r="P346" t="s">
        <v>196</v>
      </c>
      <c r="Q346" t="s">
        <v>212</v>
      </c>
      <c r="R346" t="s">
        <v>55</v>
      </c>
      <c r="S346" t="s">
        <v>196</v>
      </c>
      <c r="T346" t="s">
        <v>91</v>
      </c>
      <c r="U346" t="s">
        <v>2044</v>
      </c>
      <c r="V346" t="s">
        <v>41</v>
      </c>
      <c r="W346" t="s">
        <v>42</v>
      </c>
      <c r="X346" t="s">
        <v>43</v>
      </c>
      <c r="Y346" t="s">
        <v>88</v>
      </c>
      <c r="Z346" t="s">
        <v>87</v>
      </c>
      <c r="AA346" t="s">
        <v>2045</v>
      </c>
      <c r="AB346" t="s">
        <v>108</v>
      </c>
      <c r="AC346" t="s">
        <v>48</v>
      </c>
    </row>
    <row r="347" spans="1:29" hidden="1" x14ac:dyDescent="0.3">
      <c r="A347" t="s">
        <v>2046</v>
      </c>
      <c r="B347" t="s">
        <v>2047</v>
      </c>
      <c r="C347" s="1" t="str">
        <f t="shared" si="29"/>
        <v>21:0801</v>
      </c>
      <c r="D347" s="1" t="str">
        <f t="shared" si="32"/>
        <v>21:0227</v>
      </c>
      <c r="E347" t="s">
        <v>2048</v>
      </c>
      <c r="F347" t="s">
        <v>2049</v>
      </c>
      <c r="H347">
        <v>45.4767619</v>
      </c>
      <c r="I347">
        <v>-66.933843899999999</v>
      </c>
      <c r="J347" s="1" t="str">
        <f t="shared" si="30"/>
        <v>NGR bulk stream sediment</v>
      </c>
      <c r="K347" s="1" t="str">
        <f t="shared" si="31"/>
        <v>&lt;177 micron (NGR)</v>
      </c>
      <c r="L347">
        <v>20</v>
      </c>
      <c r="M347" t="s">
        <v>53</v>
      </c>
      <c r="N347">
        <v>346</v>
      </c>
      <c r="O347" t="s">
        <v>264</v>
      </c>
      <c r="P347" t="s">
        <v>234</v>
      </c>
      <c r="Q347" t="s">
        <v>55</v>
      </c>
      <c r="R347" t="s">
        <v>249</v>
      </c>
      <c r="S347" t="s">
        <v>38</v>
      </c>
      <c r="T347" t="s">
        <v>39</v>
      </c>
      <c r="U347" t="s">
        <v>1080</v>
      </c>
      <c r="V347" t="s">
        <v>429</v>
      </c>
      <c r="W347" t="s">
        <v>742</v>
      </c>
      <c r="X347" t="s">
        <v>43</v>
      </c>
      <c r="Y347" t="s">
        <v>167</v>
      </c>
      <c r="Z347" t="s">
        <v>47</v>
      </c>
      <c r="AA347" t="s">
        <v>2050</v>
      </c>
      <c r="AB347" t="s">
        <v>235</v>
      </c>
      <c r="AC347" t="s">
        <v>41</v>
      </c>
    </row>
    <row r="348" spans="1:29" hidden="1" x14ac:dyDescent="0.3">
      <c r="A348" t="s">
        <v>2051</v>
      </c>
      <c r="B348" t="s">
        <v>2052</v>
      </c>
      <c r="C348" s="1" t="str">
        <f t="shared" si="29"/>
        <v>21:0801</v>
      </c>
      <c r="D348" s="1" t="str">
        <f t="shared" si="32"/>
        <v>21:0227</v>
      </c>
      <c r="E348" t="s">
        <v>2053</v>
      </c>
      <c r="F348" t="s">
        <v>2054</v>
      </c>
      <c r="H348">
        <v>45.463466199999999</v>
      </c>
      <c r="I348">
        <v>-66.923341399999998</v>
      </c>
      <c r="J348" s="1" t="str">
        <f t="shared" si="30"/>
        <v>NGR bulk stream sediment</v>
      </c>
      <c r="K348" s="1" t="str">
        <f t="shared" si="31"/>
        <v>&lt;177 micron (NGR)</v>
      </c>
      <c r="L348">
        <v>20</v>
      </c>
      <c r="M348" t="s">
        <v>68</v>
      </c>
      <c r="N348">
        <v>347</v>
      </c>
      <c r="O348" t="s">
        <v>56</v>
      </c>
      <c r="P348" t="s">
        <v>38</v>
      </c>
      <c r="Q348" t="s">
        <v>212</v>
      </c>
      <c r="R348" t="s">
        <v>184</v>
      </c>
      <c r="S348" t="s">
        <v>43</v>
      </c>
      <c r="T348" t="s">
        <v>91</v>
      </c>
      <c r="U348" t="s">
        <v>165</v>
      </c>
      <c r="V348" t="s">
        <v>42</v>
      </c>
      <c r="W348" t="s">
        <v>76</v>
      </c>
      <c r="X348" t="s">
        <v>95</v>
      </c>
      <c r="Y348" t="s">
        <v>249</v>
      </c>
      <c r="Z348" t="s">
        <v>267</v>
      </c>
      <c r="AA348" t="s">
        <v>2055</v>
      </c>
      <c r="AB348" t="s">
        <v>45</v>
      </c>
      <c r="AC348" t="s">
        <v>48</v>
      </c>
    </row>
    <row r="349" spans="1:29" hidden="1" x14ac:dyDescent="0.3">
      <c r="A349" t="s">
        <v>2056</v>
      </c>
      <c r="B349" t="s">
        <v>2057</v>
      </c>
      <c r="C349" s="1" t="str">
        <f t="shared" si="29"/>
        <v>21:0801</v>
      </c>
      <c r="D349" s="1" t="str">
        <f t="shared" si="32"/>
        <v>21:0227</v>
      </c>
      <c r="E349" t="s">
        <v>2058</v>
      </c>
      <c r="F349" t="s">
        <v>2059</v>
      </c>
      <c r="H349">
        <v>45.459768099999998</v>
      </c>
      <c r="I349">
        <v>-66.920445700000002</v>
      </c>
      <c r="J349" s="1" t="str">
        <f t="shared" si="30"/>
        <v>NGR bulk stream sediment</v>
      </c>
      <c r="K349" s="1" t="str">
        <f t="shared" si="31"/>
        <v>&lt;177 micron (NGR)</v>
      </c>
      <c r="L349">
        <v>20</v>
      </c>
      <c r="M349" t="s">
        <v>86</v>
      </c>
      <c r="N349">
        <v>348</v>
      </c>
      <c r="O349" t="s">
        <v>1221</v>
      </c>
      <c r="P349" t="s">
        <v>167</v>
      </c>
      <c r="Q349" t="s">
        <v>73</v>
      </c>
      <c r="R349" t="s">
        <v>37</v>
      </c>
      <c r="S349" t="s">
        <v>38</v>
      </c>
      <c r="T349" t="s">
        <v>91</v>
      </c>
      <c r="U349" t="s">
        <v>1038</v>
      </c>
      <c r="V349" t="s">
        <v>355</v>
      </c>
      <c r="W349" t="s">
        <v>41</v>
      </c>
      <c r="X349" t="s">
        <v>77</v>
      </c>
      <c r="Y349" t="s">
        <v>116</v>
      </c>
      <c r="Z349" t="s">
        <v>187</v>
      </c>
      <c r="AA349" t="s">
        <v>373</v>
      </c>
      <c r="AB349" t="s">
        <v>187</v>
      </c>
      <c r="AC349" t="s">
        <v>41</v>
      </c>
    </row>
    <row r="350" spans="1:29" hidden="1" x14ac:dyDescent="0.3">
      <c r="A350" t="s">
        <v>2060</v>
      </c>
      <c r="B350" t="s">
        <v>2061</v>
      </c>
      <c r="C350" s="1" t="str">
        <f t="shared" si="29"/>
        <v>21:0801</v>
      </c>
      <c r="D350" s="1" t="str">
        <f t="shared" si="32"/>
        <v>21:0227</v>
      </c>
      <c r="E350" t="s">
        <v>2062</v>
      </c>
      <c r="F350" t="s">
        <v>2063</v>
      </c>
      <c r="H350">
        <v>45.451165600000003</v>
      </c>
      <c r="I350">
        <v>-66.960547899999995</v>
      </c>
      <c r="J350" s="1" t="str">
        <f t="shared" si="30"/>
        <v>NGR bulk stream sediment</v>
      </c>
      <c r="K350" s="1" t="str">
        <f t="shared" si="31"/>
        <v>&lt;177 micron (NGR)</v>
      </c>
      <c r="L350">
        <v>20</v>
      </c>
      <c r="M350" t="s">
        <v>103</v>
      </c>
      <c r="N350">
        <v>349</v>
      </c>
      <c r="O350" t="s">
        <v>106</v>
      </c>
      <c r="P350" t="s">
        <v>234</v>
      </c>
      <c r="Q350" t="s">
        <v>89</v>
      </c>
      <c r="R350" t="s">
        <v>35</v>
      </c>
      <c r="S350" t="s">
        <v>287</v>
      </c>
      <c r="T350" t="s">
        <v>91</v>
      </c>
      <c r="U350" t="s">
        <v>2064</v>
      </c>
      <c r="V350" t="s">
        <v>372</v>
      </c>
      <c r="W350" t="s">
        <v>42</v>
      </c>
      <c r="X350" t="s">
        <v>43</v>
      </c>
      <c r="Y350" t="s">
        <v>44</v>
      </c>
      <c r="Z350" t="s">
        <v>78</v>
      </c>
      <c r="AA350" t="s">
        <v>1345</v>
      </c>
      <c r="AB350" t="s">
        <v>108</v>
      </c>
      <c r="AC350" t="s">
        <v>48</v>
      </c>
    </row>
    <row r="351" spans="1:29" hidden="1" x14ac:dyDescent="0.3">
      <c r="A351" t="s">
        <v>2065</v>
      </c>
      <c r="B351" t="s">
        <v>2066</v>
      </c>
      <c r="C351" s="1" t="str">
        <f t="shared" si="29"/>
        <v>21:0801</v>
      </c>
      <c r="D351" s="1" t="str">
        <f t="shared" si="32"/>
        <v>21:0227</v>
      </c>
      <c r="E351" t="s">
        <v>2067</v>
      </c>
      <c r="F351" t="s">
        <v>2068</v>
      </c>
      <c r="H351">
        <v>45.447161600000001</v>
      </c>
      <c r="I351">
        <v>-66.961638399999998</v>
      </c>
      <c r="J351" s="1" t="str">
        <f t="shared" si="30"/>
        <v>NGR bulk stream sediment</v>
      </c>
      <c r="K351" s="1" t="str">
        <f t="shared" si="31"/>
        <v>&lt;177 micron (NGR)</v>
      </c>
      <c r="L351">
        <v>20</v>
      </c>
      <c r="M351" t="s">
        <v>113</v>
      </c>
      <c r="N351">
        <v>350</v>
      </c>
      <c r="O351" t="s">
        <v>61</v>
      </c>
      <c r="P351" t="s">
        <v>35</v>
      </c>
      <c r="Q351" t="s">
        <v>72</v>
      </c>
      <c r="R351" t="s">
        <v>71</v>
      </c>
      <c r="S351" t="s">
        <v>184</v>
      </c>
      <c r="T351" t="s">
        <v>39</v>
      </c>
      <c r="U351" t="s">
        <v>2069</v>
      </c>
      <c r="V351" t="s">
        <v>43</v>
      </c>
      <c r="W351" t="s">
        <v>41</v>
      </c>
      <c r="X351" t="s">
        <v>38</v>
      </c>
      <c r="Y351" t="s">
        <v>347</v>
      </c>
      <c r="Z351" t="s">
        <v>160</v>
      </c>
      <c r="AA351" t="s">
        <v>635</v>
      </c>
      <c r="AB351" t="s">
        <v>133</v>
      </c>
      <c r="AC351" t="s">
        <v>48</v>
      </c>
    </row>
    <row r="352" spans="1:29" hidden="1" x14ac:dyDescent="0.3">
      <c r="A352" t="s">
        <v>2070</v>
      </c>
      <c r="B352" t="s">
        <v>2071</v>
      </c>
      <c r="C352" s="1" t="str">
        <f t="shared" si="29"/>
        <v>21:0801</v>
      </c>
      <c r="D352" s="1" t="str">
        <f t="shared" si="32"/>
        <v>21:0227</v>
      </c>
      <c r="E352" t="s">
        <v>2072</v>
      </c>
      <c r="F352" t="s">
        <v>2073</v>
      </c>
      <c r="H352">
        <v>45.444560899999999</v>
      </c>
      <c r="I352">
        <v>-66.959148999999996</v>
      </c>
      <c r="J352" s="1" t="str">
        <f t="shared" si="30"/>
        <v>NGR bulk stream sediment</v>
      </c>
      <c r="K352" s="1" t="str">
        <f t="shared" si="31"/>
        <v>&lt;177 micron (NGR)</v>
      </c>
      <c r="L352">
        <v>20</v>
      </c>
      <c r="M352" t="s">
        <v>126</v>
      </c>
      <c r="N352">
        <v>351</v>
      </c>
      <c r="O352" t="s">
        <v>312</v>
      </c>
      <c r="P352" t="s">
        <v>249</v>
      </c>
      <c r="Q352" t="s">
        <v>89</v>
      </c>
      <c r="R352" t="s">
        <v>88</v>
      </c>
      <c r="S352" t="s">
        <v>287</v>
      </c>
      <c r="T352" t="s">
        <v>91</v>
      </c>
      <c r="U352" t="s">
        <v>282</v>
      </c>
      <c r="V352" t="s">
        <v>223</v>
      </c>
      <c r="W352" t="s">
        <v>186</v>
      </c>
      <c r="X352" t="s">
        <v>43</v>
      </c>
      <c r="Y352" t="s">
        <v>73</v>
      </c>
      <c r="Z352" t="s">
        <v>385</v>
      </c>
      <c r="AA352" t="s">
        <v>900</v>
      </c>
      <c r="AB352" t="s">
        <v>143</v>
      </c>
      <c r="AC352" t="s">
        <v>48</v>
      </c>
    </row>
    <row r="353" spans="1:29" hidden="1" x14ac:dyDescent="0.3">
      <c r="A353" t="s">
        <v>2074</v>
      </c>
      <c r="B353" t="s">
        <v>2075</v>
      </c>
      <c r="C353" s="1" t="str">
        <f t="shared" si="29"/>
        <v>21:0801</v>
      </c>
      <c r="D353" s="1" t="str">
        <f t="shared" si="32"/>
        <v>21:0227</v>
      </c>
      <c r="E353" t="s">
        <v>2076</v>
      </c>
      <c r="F353" t="s">
        <v>2077</v>
      </c>
      <c r="H353">
        <v>45.462760899999999</v>
      </c>
      <c r="I353">
        <v>-66.959145100000001</v>
      </c>
      <c r="J353" s="1" t="str">
        <f t="shared" si="30"/>
        <v>NGR bulk stream sediment</v>
      </c>
      <c r="K353" s="1" t="str">
        <f t="shared" si="31"/>
        <v>&lt;177 micron (NGR)</v>
      </c>
      <c r="L353">
        <v>20</v>
      </c>
      <c r="M353" t="s">
        <v>138</v>
      </c>
      <c r="N353">
        <v>352</v>
      </c>
      <c r="O353" t="s">
        <v>165</v>
      </c>
      <c r="P353" t="s">
        <v>234</v>
      </c>
      <c r="Q353" t="s">
        <v>35</v>
      </c>
      <c r="R353" t="s">
        <v>115</v>
      </c>
      <c r="S353" t="s">
        <v>287</v>
      </c>
      <c r="T353" t="s">
        <v>91</v>
      </c>
      <c r="U353" t="s">
        <v>2078</v>
      </c>
      <c r="V353" t="s">
        <v>93</v>
      </c>
      <c r="W353" t="s">
        <v>42</v>
      </c>
      <c r="X353" t="s">
        <v>43</v>
      </c>
      <c r="Y353" t="s">
        <v>115</v>
      </c>
      <c r="Z353" t="s">
        <v>106</v>
      </c>
      <c r="AA353" t="s">
        <v>2079</v>
      </c>
      <c r="AB353" t="s">
        <v>1002</v>
      </c>
      <c r="AC353" t="s">
        <v>48</v>
      </c>
    </row>
    <row r="354" spans="1:29" hidden="1" x14ac:dyDescent="0.3">
      <c r="A354" t="s">
        <v>2080</v>
      </c>
      <c r="B354" t="s">
        <v>2081</v>
      </c>
      <c r="C354" s="1" t="str">
        <f t="shared" si="29"/>
        <v>21:0801</v>
      </c>
      <c r="D354" s="1" t="str">
        <f t="shared" si="32"/>
        <v>21:0227</v>
      </c>
      <c r="E354" t="s">
        <v>2082</v>
      </c>
      <c r="F354" t="s">
        <v>2083</v>
      </c>
      <c r="H354">
        <v>45.463964900000001</v>
      </c>
      <c r="I354">
        <v>-66.969642100000002</v>
      </c>
      <c r="J354" s="1" t="str">
        <f t="shared" si="30"/>
        <v>NGR bulk stream sediment</v>
      </c>
      <c r="K354" s="1" t="str">
        <f t="shared" si="31"/>
        <v>&lt;177 micron (NGR)</v>
      </c>
      <c r="L354">
        <v>20</v>
      </c>
      <c r="M354" t="s">
        <v>148</v>
      </c>
      <c r="N354">
        <v>353</v>
      </c>
      <c r="O354" t="s">
        <v>1817</v>
      </c>
      <c r="P354" t="s">
        <v>71</v>
      </c>
      <c r="Q354" t="s">
        <v>115</v>
      </c>
      <c r="R354" t="s">
        <v>55</v>
      </c>
      <c r="S354" t="s">
        <v>287</v>
      </c>
      <c r="T354" t="s">
        <v>94</v>
      </c>
      <c r="U354" t="s">
        <v>2084</v>
      </c>
      <c r="V354" t="s">
        <v>742</v>
      </c>
      <c r="W354" t="s">
        <v>372</v>
      </c>
      <c r="X354" t="s">
        <v>38</v>
      </c>
      <c r="Y354" t="s">
        <v>35</v>
      </c>
      <c r="Z354" t="s">
        <v>2085</v>
      </c>
      <c r="AA354" t="s">
        <v>2086</v>
      </c>
      <c r="AB354" t="s">
        <v>108</v>
      </c>
      <c r="AC354" t="s">
        <v>43</v>
      </c>
    </row>
    <row r="355" spans="1:29" hidden="1" x14ac:dyDescent="0.3">
      <c r="A355" t="s">
        <v>2087</v>
      </c>
      <c r="B355" t="s">
        <v>2088</v>
      </c>
      <c r="C355" s="1" t="str">
        <f t="shared" si="29"/>
        <v>21:0801</v>
      </c>
      <c r="D355" s="1" t="str">
        <f t="shared" si="32"/>
        <v>21:0227</v>
      </c>
      <c r="E355" t="s">
        <v>2089</v>
      </c>
      <c r="F355" t="s">
        <v>2090</v>
      </c>
      <c r="H355">
        <v>45.472762400000001</v>
      </c>
      <c r="I355">
        <v>-66.970349900000002</v>
      </c>
      <c r="J355" s="1" t="str">
        <f t="shared" si="30"/>
        <v>NGR bulk stream sediment</v>
      </c>
      <c r="K355" s="1" t="str">
        <f t="shared" si="31"/>
        <v>&lt;177 micron (NGR)</v>
      </c>
      <c r="L355">
        <v>20</v>
      </c>
      <c r="M355" t="s">
        <v>172</v>
      </c>
      <c r="N355">
        <v>354</v>
      </c>
      <c r="O355" t="s">
        <v>740</v>
      </c>
      <c r="P355" t="s">
        <v>38</v>
      </c>
      <c r="Q355" t="s">
        <v>89</v>
      </c>
      <c r="R355" t="s">
        <v>44</v>
      </c>
      <c r="S355" t="s">
        <v>38</v>
      </c>
      <c r="T355" t="s">
        <v>39</v>
      </c>
      <c r="U355" t="s">
        <v>2091</v>
      </c>
      <c r="V355" t="s">
        <v>372</v>
      </c>
      <c r="W355" t="s">
        <v>76</v>
      </c>
      <c r="X355" t="s">
        <v>95</v>
      </c>
      <c r="Y355" t="s">
        <v>44</v>
      </c>
      <c r="Z355" t="s">
        <v>183</v>
      </c>
      <c r="AA355" t="s">
        <v>2045</v>
      </c>
      <c r="AB355" t="s">
        <v>187</v>
      </c>
      <c r="AC355" t="s">
        <v>48</v>
      </c>
    </row>
    <row r="356" spans="1:29" hidden="1" x14ac:dyDescent="0.3">
      <c r="A356" t="s">
        <v>2092</v>
      </c>
      <c r="B356" t="s">
        <v>2093</v>
      </c>
      <c r="C356" s="1" t="str">
        <f t="shared" si="29"/>
        <v>21:0801</v>
      </c>
      <c r="D356" s="1" t="str">
        <f t="shared" si="32"/>
        <v>21:0227</v>
      </c>
      <c r="E356" t="s">
        <v>2094</v>
      </c>
      <c r="F356" t="s">
        <v>2095</v>
      </c>
      <c r="H356">
        <v>45.486758999999999</v>
      </c>
      <c r="I356">
        <v>-66.961247999999998</v>
      </c>
      <c r="J356" s="1" t="str">
        <f t="shared" si="30"/>
        <v>NGR bulk stream sediment</v>
      </c>
      <c r="K356" s="1" t="str">
        <f t="shared" si="31"/>
        <v>&lt;177 micron (NGR)</v>
      </c>
      <c r="L356">
        <v>20</v>
      </c>
      <c r="M356" t="s">
        <v>182</v>
      </c>
      <c r="N356">
        <v>355</v>
      </c>
      <c r="O356" t="s">
        <v>87</v>
      </c>
      <c r="P356" t="s">
        <v>38</v>
      </c>
      <c r="Q356" t="s">
        <v>167</v>
      </c>
      <c r="R356" t="s">
        <v>347</v>
      </c>
      <c r="S356" t="s">
        <v>287</v>
      </c>
      <c r="T356" t="s">
        <v>39</v>
      </c>
      <c r="U356" t="s">
        <v>2096</v>
      </c>
      <c r="V356" t="s">
        <v>513</v>
      </c>
      <c r="W356" t="s">
        <v>76</v>
      </c>
      <c r="X356" t="s">
        <v>43</v>
      </c>
      <c r="Y356" t="s">
        <v>56</v>
      </c>
      <c r="Z356" t="s">
        <v>106</v>
      </c>
      <c r="AA356" t="s">
        <v>625</v>
      </c>
      <c r="AB356" t="s">
        <v>160</v>
      </c>
      <c r="AC356" t="s">
        <v>48</v>
      </c>
    </row>
    <row r="357" spans="1:29" hidden="1" x14ac:dyDescent="0.3">
      <c r="A357" t="s">
        <v>2097</v>
      </c>
      <c r="B357" t="s">
        <v>2098</v>
      </c>
      <c r="C357" s="1" t="str">
        <f t="shared" si="29"/>
        <v>21:0801</v>
      </c>
      <c r="D357" s="1" t="str">
        <f t="shared" si="32"/>
        <v>21:0227</v>
      </c>
      <c r="E357" t="s">
        <v>2099</v>
      </c>
      <c r="F357" t="s">
        <v>2100</v>
      </c>
      <c r="H357">
        <v>45.481062899999998</v>
      </c>
      <c r="I357">
        <v>-66.982642999999996</v>
      </c>
      <c r="J357" s="1" t="str">
        <f t="shared" si="30"/>
        <v>NGR bulk stream sediment</v>
      </c>
      <c r="K357" s="1" t="str">
        <f t="shared" si="31"/>
        <v>&lt;177 micron (NGR)</v>
      </c>
      <c r="L357">
        <v>20</v>
      </c>
      <c r="M357" t="s">
        <v>192</v>
      </c>
      <c r="N357">
        <v>356</v>
      </c>
      <c r="O357" t="s">
        <v>723</v>
      </c>
      <c r="P357" t="s">
        <v>212</v>
      </c>
      <c r="Q357" t="s">
        <v>44</v>
      </c>
      <c r="R357" t="s">
        <v>44</v>
      </c>
      <c r="S357" t="s">
        <v>184</v>
      </c>
      <c r="T357" t="s">
        <v>91</v>
      </c>
      <c r="U357" t="s">
        <v>2101</v>
      </c>
      <c r="V357" t="s">
        <v>93</v>
      </c>
      <c r="W357" t="s">
        <v>42</v>
      </c>
      <c r="X357" t="s">
        <v>43</v>
      </c>
      <c r="Y357" t="s">
        <v>115</v>
      </c>
      <c r="Z357" t="s">
        <v>87</v>
      </c>
      <c r="AA357" t="s">
        <v>1103</v>
      </c>
      <c r="AB357" t="s">
        <v>160</v>
      </c>
      <c r="AC357" t="s">
        <v>41</v>
      </c>
    </row>
    <row r="358" spans="1:29" hidden="1" x14ac:dyDescent="0.3">
      <c r="A358" t="s">
        <v>2102</v>
      </c>
      <c r="B358" t="s">
        <v>2103</v>
      </c>
      <c r="C358" s="1" t="str">
        <f t="shared" si="29"/>
        <v>21:0801</v>
      </c>
      <c r="D358" s="1" t="str">
        <f t="shared" si="32"/>
        <v>21:0227</v>
      </c>
      <c r="E358" t="s">
        <v>2104</v>
      </c>
      <c r="F358" t="s">
        <v>2105</v>
      </c>
      <c r="H358">
        <v>45.472861299999998</v>
      </c>
      <c r="I358">
        <v>-66.942148799999998</v>
      </c>
      <c r="J358" s="1" t="str">
        <f t="shared" si="30"/>
        <v>NGR bulk stream sediment</v>
      </c>
      <c r="K358" s="1" t="str">
        <f t="shared" si="31"/>
        <v>&lt;177 micron (NGR)</v>
      </c>
      <c r="L358">
        <v>20</v>
      </c>
      <c r="M358" t="s">
        <v>202</v>
      </c>
      <c r="N358">
        <v>357</v>
      </c>
      <c r="O358" t="s">
        <v>291</v>
      </c>
      <c r="P358" t="s">
        <v>249</v>
      </c>
      <c r="Q358" t="s">
        <v>88</v>
      </c>
      <c r="R358" t="s">
        <v>60</v>
      </c>
      <c r="S358" t="s">
        <v>212</v>
      </c>
      <c r="T358" t="s">
        <v>39</v>
      </c>
      <c r="U358" t="s">
        <v>2106</v>
      </c>
      <c r="V358" t="s">
        <v>899</v>
      </c>
      <c r="W358" t="s">
        <v>41</v>
      </c>
      <c r="X358" t="s">
        <v>43</v>
      </c>
      <c r="Y358" t="s">
        <v>73</v>
      </c>
      <c r="Z358" t="s">
        <v>235</v>
      </c>
      <c r="AA358" t="s">
        <v>334</v>
      </c>
      <c r="AB358" t="s">
        <v>81</v>
      </c>
      <c r="AC358" t="s">
        <v>48</v>
      </c>
    </row>
    <row r="359" spans="1:29" hidden="1" x14ac:dyDescent="0.3">
      <c r="A359" t="s">
        <v>2107</v>
      </c>
      <c r="B359" t="s">
        <v>2108</v>
      </c>
      <c r="C359" s="1" t="str">
        <f t="shared" si="29"/>
        <v>21:0801</v>
      </c>
      <c r="D359" s="1" t="str">
        <f t="shared" si="32"/>
        <v>21:0227</v>
      </c>
      <c r="E359" t="s">
        <v>2109</v>
      </c>
      <c r="F359" t="s">
        <v>2110</v>
      </c>
      <c r="H359">
        <v>45.439669100000003</v>
      </c>
      <c r="I359">
        <v>-66.794243499999993</v>
      </c>
      <c r="J359" s="1" t="str">
        <f t="shared" si="30"/>
        <v>NGR bulk stream sediment</v>
      </c>
      <c r="K359" s="1" t="str">
        <f t="shared" si="31"/>
        <v>&lt;177 micron (NGR)</v>
      </c>
      <c r="L359">
        <v>20</v>
      </c>
      <c r="M359" t="s">
        <v>211</v>
      </c>
      <c r="N359">
        <v>358</v>
      </c>
      <c r="O359" t="s">
        <v>2111</v>
      </c>
      <c r="P359" t="s">
        <v>783</v>
      </c>
      <c r="Q359" t="s">
        <v>2112</v>
      </c>
      <c r="R359" t="s">
        <v>44</v>
      </c>
      <c r="S359" t="s">
        <v>89</v>
      </c>
      <c r="T359" t="s">
        <v>429</v>
      </c>
      <c r="U359" t="s">
        <v>1428</v>
      </c>
      <c r="V359" t="s">
        <v>205</v>
      </c>
      <c r="W359" t="s">
        <v>356</v>
      </c>
      <c r="X359" t="s">
        <v>73</v>
      </c>
      <c r="Y359" t="s">
        <v>60</v>
      </c>
      <c r="Z359" t="s">
        <v>235</v>
      </c>
      <c r="AA359" t="s">
        <v>2113</v>
      </c>
      <c r="AB359" t="s">
        <v>387</v>
      </c>
      <c r="AC359" t="s">
        <v>196</v>
      </c>
    </row>
    <row r="360" spans="1:29" hidden="1" x14ac:dyDescent="0.3">
      <c r="A360" t="s">
        <v>2114</v>
      </c>
      <c r="B360" t="s">
        <v>2115</v>
      </c>
      <c r="C360" s="1" t="str">
        <f t="shared" si="29"/>
        <v>21:0801</v>
      </c>
      <c r="D360" s="1" t="str">
        <f t="shared" si="32"/>
        <v>21:0227</v>
      </c>
      <c r="E360" t="s">
        <v>2116</v>
      </c>
      <c r="F360" t="s">
        <v>2117</v>
      </c>
      <c r="H360">
        <v>45.450566500000001</v>
      </c>
      <c r="I360">
        <v>-66.786644499999994</v>
      </c>
      <c r="J360" s="1" t="str">
        <f t="shared" si="30"/>
        <v>NGR bulk stream sediment</v>
      </c>
      <c r="K360" s="1" t="str">
        <f t="shared" si="31"/>
        <v>&lt;177 micron (NGR)</v>
      </c>
      <c r="L360">
        <v>20</v>
      </c>
      <c r="M360" t="s">
        <v>219</v>
      </c>
      <c r="N360">
        <v>359</v>
      </c>
      <c r="O360" t="s">
        <v>2118</v>
      </c>
      <c r="P360" t="s">
        <v>55</v>
      </c>
      <c r="Q360" t="s">
        <v>818</v>
      </c>
      <c r="R360" t="s">
        <v>184</v>
      </c>
      <c r="S360" t="s">
        <v>95</v>
      </c>
      <c r="T360" t="s">
        <v>39</v>
      </c>
      <c r="U360" t="s">
        <v>2119</v>
      </c>
      <c r="V360" t="s">
        <v>76</v>
      </c>
      <c r="W360" t="s">
        <v>150</v>
      </c>
      <c r="X360" t="s">
        <v>184</v>
      </c>
      <c r="Y360" t="s">
        <v>287</v>
      </c>
      <c r="Z360" t="s">
        <v>569</v>
      </c>
      <c r="AA360" t="s">
        <v>2120</v>
      </c>
      <c r="AB360" t="s">
        <v>45</v>
      </c>
      <c r="AC360" t="s">
        <v>48</v>
      </c>
    </row>
    <row r="361" spans="1:29" hidden="1" x14ac:dyDescent="0.3">
      <c r="A361" t="s">
        <v>2121</v>
      </c>
      <c r="B361" t="s">
        <v>2122</v>
      </c>
      <c r="C361" s="1" t="str">
        <f t="shared" si="29"/>
        <v>21:0801</v>
      </c>
      <c r="D361" s="1" t="str">
        <f t="shared" si="32"/>
        <v>21:0227</v>
      </c>
      <c r="E361" t="s">
        <v>2123</v>
      </c>
      <c r="F361" t="s">
        <v>2124</v>
      </c>
      <c r="H361">
        <v>45.446267200000001</v>
      </c>
      <c r="I361">
        <v>-66.757733700000003</v>
      </c>
      <c r="J361" s="1" t="str">
        <f t="shared" si="30"/>
        <v>NGR bulk stream sediment</v>
      </c>
      <c r="K361" s="1" t="str">
        <f t="shared" si="31"/>
        <v>&lt;177 micron (NGR)</v>
      </c>
      <c r="L361">
        <v>20</v>
      </c>
      <c r="M361" t="s">
        <v>229</v>
      </c>
      <c r="N361">
        <v>360</v>
      </c>
      <c r="O361" t="s">
        <v>347</v>
      </c>
      <c r="P361" t="s">
        <v>287</v>
      </c>
      <c r="Q361" t="s">
        <v>35</v>
      </c>
      <c r="R361" t="s">
        <v>77</v>
      </c>
      <c r="S361" t="s">
        <v>95</v>
      </c>
      <c r="T361" t="s">
        <v>39</v>
      </c>
      <c r="U361" t="s">
        <v>131</v>
      </c>
      <c r="V361" t="s">
        <v>39</v>
      </c>
      <c r="W361" t="s">
        <v>76</v>
      </c>
      <c r="X361" t="s">
        <v>77</v>
      </c>
      <c r="Y361" t="s">
        <v>167</v>
      </c>
      <c r="Z361" t="s">
        <v>235</v>
      </c>
      <c r="AA361" t="s">
        <v>2125</v>
      </c>
      <c r="AB361" t="s">
        <v>1002</v>
      </c>
      <c r="AC361" t="s">
        <v>48</v>
      </c>
    </row>
    <row r="362" spans="1:29" hidden="1" x14ac:dyDescent="0.3">
      <c r="A362" t="s">
        <v>2126</v>
      </c>
      <c r="B362" t="s">
        <v>2127</v>
      </c>
      <c r="C362" s="1" t="str">
        <f t="shared" si="29"/>
        <v>21:0801</v>
      </c>
      <c r="D362" s="1" t="str">
        <f t="shared" si="32"/>
        <v>21:0227</v>
      </c>
      <c r="E362" t="s">
        <v>2128</v>
      </c>
      <c r="F362" t="s">
        <v>2129</v>
      </c>
      <c r="H362">
        <v>45.437668600000002</v>
      </c>
      <c r="I362">
        <v>-66.759442300000003</v>
      </c>
      <c r="J362" s="1" t="str">
        <f t="shared" si="30"/>
        <v>NGR bulk stream sediment</v>
      </c>
      <c r="K362" s="1" t="str">
        <f t="shared" si="31"/>
        <v>&lt;177 micron (NGR)</v>
      </c>
      <c r="L362">
        <v>21</v>
      </c>
      <c r="M362" t="s">
        <v>33</v>
      </c>
      <c r="N362">
        <v>361</v>
      </c>
      <c r="O362" t="s">
        <v>264</v>
      </c>
      <c r="P362" t="s">
        <v>287</v>
      </c>
      <c r="Q362" t="s">
        <v>347</v>
      </c>
      <c r="R362" t="s">
        <v>196</v>
      </c>
      <c r="S362" t="s">
        <v>196</v>
      </c>
      <c r="T362" t="s">
        <v>39</v>
      </c>
      <c r="U362" t="s">
        <v>2096</v>
      </c>
      <c r="V362" t="s">
        <v>42</v>
      </c>
      <c r="W362" t="s">
        <v>429</v>
      </c>
      <c r="X362" t="s">
        <v>196</v>
      </c>
      <c r="Y362" t="s">
        <v>212</v>
      </c>
      <c r="Z362" t="s">
        <v>569</v>
      </c>
      <c r="AA362" t="s">
        <v>504</v>
      </c>
      <c r="AB362" t="s">
        <v>1002</v>
      </c>
      <c r="AC362" t="s">
        <v>43</v>
      </c>
    </row>
    <row r="363" spans="1:29" hidden="1" x14ac:dyDescent="0.3">
      <c r="A363" t="s">
        <v>2130</v>
      </c>
      <c r="B363" t="s">
        <v>2131</v>
      </c>
      <c r="C363" s="1" t="str">
        <f t="shared" si="29"/>
        <v>21:0801</v>
      </c>
      <c r="D363" s="1" t="str">
        <f t="shared" si="32"/>
        <v>21:0227</v>
      </c>
      <c r="E363" t="s">
        <v>2132</v>
      </c>
      <c r="F363" t="s">
        <v>2133</v>
      </c>
      <c r="H363">
        <v>45.433464899999997</v>
      </c>
      <c r="I363">
        <v>-66.757141099999998</v>
      </c>
      <c r="J363" s="1" t="str">
        <f t="shared" si="30"/>
        <v>NGR bulk stream sediment</v>
      </c>
      <c r="K363" s="1" t="str">
        <f t="shared" si="31"/>
        <v>&lt;177 micron (NGR)</v>
      </c>
      <c r="L363">
        <v>21</v>
      </c>
      <c r="M363" t="s">
        <v>53</v>
      </c>
      <c r="N363">
        <v>362</v>
      </c>
      <c r="O363" t="s">
        <v>116</v>
      </c>
      <c r="P363" t="s">
        <v>196</v>
      </c>
      <c r="Q363" t="s">
        <v>257</v>
      </c>
      <c r="R363" t="s">
        <v>196</v>
      </c>
      <c r="S363" t="s">
        <v>184</v>
      </c>
      <c r="T363" t="s">
        <v>39</v>
      </c>
      <c r="U363" t="s">
        <v>2134</v>
      </c>
      <c r="V363" t="s">
        <v>186</v>
      </c>
      <c r="W363" t="s">
        <v>76</v>
      </c>
      <c r="X363" t="s">
        <v>43</v>
      </c>
      <c r="Y363" t="s">
        <v>90</v>
      </c>
      <c r="Z363" t="s">
        <v>87</v>
      </c>
      <c r="AA363" t="s">
        <v>73</v>
      </c>
      <c r="AB363" t="s">
        <v>385</v>
      </c>
      <c r="AC363" t="s">
        <v>43</v>
      </c>
    </row>
    <row r="364" spans="1:29" hidden="1" x14ac:dyDescent="0.3">
      <c r="A364" t="s">
        <v>2135</v>
      </c>
      <c r="B364" t="s">
        <v>2136</v>
      </c>
      <c r="C364" s="1" t="str">
        <f t="shared" si="29"/>
        <v>21:0801</v>
      </c>
      <c r="D364" s="1" t="str">
        <f t="shared" si="32"/>
        <v>21:0227</v>
      </c>
      <c r="E364" t="s">
        <v>2137</v>
      </c>
      <c r="F364" t="s">
        <v>2138</v>
      </c>
      <c r="H364">
        <v>45.435167399999997</v>
      </c>
      <c r="I364">
        <v>-66.765933799999999</v>
      </c>
      <c r="J364" s="1" t="str">
        <f t="shared" si="30"/>
        <v>NGR bulk stream sediment</v>
      </c>
      <c r="K364" s="1" t="str">
        <f t="shared" si="31"/>
        <v>&lt;177 micron (NGR)</v>
      </c>
      <c r="L364">
        <v>21</v>
      </c>
      <c r="M364" t="s">
        <v>68</v>
      </c>
      <c r="N364">
        <v>363</v>
      </c>
      <c r="O364" t="s">
        <v>2139</v>
      </c>
      <c r="P364" t="s">
        <v>72</v>
      </c>
      <c r="Q364" t="s">
        <v>2140</v>
      </c>
      <c r="R364" t="s">
        <v>212</v>
      </c>
      <c r="S364" t="s">
        <v>90</v>
      </c>
      <c r="T364" t="s">
        <v>39</v>
      </c>
      <c r="U364" t="s">
        <v>2141</v>
      </c>
      <c r="V364" t="s">
        <v>314</v>
      </c>
      <c r="W364" t="s">
        <v>167</v>
      </c>
      <c r="X364" t="s">
        <v>212</v>
      </c>
      <c r="Y364" t="s">
        <v>96</v>
      </c>
      <c r="Z364" t="s">
        <v>1002</v>
      </c>
      <c r="AA364" t="s">
        <v>2142</v>
      </c>
      <c r="AB364" t="s">
        <v>98</v>
      </c>
      <c r="AC364" t="s">
        <v>41</v>
      </c>
    </row>
    <row r="365" spans="1:29" hidden="1" x14ac:dyDescent="0.3">
      <c r="A365" t="s">
        <v>2143</v>
      </c>
      <c r="B365" t="s">
        <v>2144</v>
      </c>
      <c r="C365" s="1" t="str">
        <f t="shared" si="29"/>
        <v>21:0801</v>
      </c>
      <c r="D365" s="1" t="str">
        <f t="shared" si="32"/>
        <v>21:0227</v>
      </c>
      <c r="E365" t="s">
        <v>2145</v>
      </c>
      <c r="F365" t="s">
        <v>2146</v>
      </c>
      <c r="H365">
        <v>45.391967800000003</v>
      </c>
      <c r="I365">
        <v>-66.953645499999993</v>
      </c>
      <c r="J365" s="1" t="str">
        <f t="shared" si="30"/>
        <v>NGR bulk stream sediment</v>
      </c>
      <c r="K365" s="1" t="str">
        <f t="shared" si="31"/>
        <v>&lt;177 micron (NGR)</v>
      </c>
      <c r="L365">
        <v>21</v>
      </c>
      <c r="M365" t="s">
        <v>86</v>
      </c>
      <c r="N365">
        <v>364</v>
      </c>
      <c r="O365" t="s">
        <v>183</v>
      </c>
      <c r="P365" t="s">
        <v>55</v>
      </c>
      <c r="Q365" t="s">
        <v>70</v>
      </c>
      <c r="R365" t="s">
        <v>37</v>
      </c>
      <c r="S365" t="s">
        <v>55</v>
      </c>
      <c r="T365" t="s">
        <v>91</v>
      </c>
      <c r="U365" t="s">
        <v>2147</v>
      </c>
      <c r="V365" t="s">
        <v>93</v>
      </c>
      <c r="W365" t="s">
        <v>76</v>
      </c>
      <c r="X365" t="s">
        <v>43</v>
      </c>
      <c r="Y365" t="s">
        <v>115</v>
      </c>
      <c r="Z365" t="s">
        <v>183</v>
      </c>
      <c r="AA365" t="s">
        <v>1027</v>
      </c>
      <c r="AB365" t="s">
        <v>569</v>
      </c>
      <c r="AC365" t="s">
        <v>77</v>
      </c>
    </row>
    <row r="366" spans="1:29" hidden="1" x14ac:dyDescent="0.3">
      <c r="A366" t="s">
        <v>2148</v>
      </c>
      <c r="B366" t="s">
        <v>2149</v>
      </c>
      <c r="C366" s="1" t="str">
        <f t="shared" si="29"/>
        <v>21:0801</v>
      </c>
      <c r="D366" s="1" t="str">
        <f t="shared" si="32"/>
        <v>21:0227</v>
      </c>
      <c r="E366" t="s">
        <v>2150</v>
      </c>
      <c r="F366" t="s">
        <v>2151</v>
      </c>
      <c r="H366">
        <v>45.393363200000003</v>
      </c>
      <c r="I366">
        <v>-66.9491364</v>
      </c>
      <c r="J366" s="1" t="str">
        <f t="shared" si="30"/>
        <v>NGR bulk stream sediment</v>
      </c>
      <c r="K366" s="1" t="str">
        <f t="shared" si="31"/>
        <v>&lt;177 micron (NGR)</v>
      </c>
      <c r="L366">
        <v>21</v>
      </c>
      <c r="M366" t="s">
        <v>103</v>
      </c>
      <c r="N366">
        <v>365</v>
      </c>
      <c r="O366" t="s">
        <v>2040</v>
      </c>
      <c r="P366" t="s">
        <v>73</v>
      </c>
      <c r="Q366" t="s">
        <v>60</v>
      </c>
      <c r="R366" t="s">
        <v>70</v>
      </c>
      <c r="S366" t="s">
        <v>364</v>
      </c>
      <c r="T366" t="s">
        <v>39</v>
      </c>
      <c r="U366" t="s">
        <v>2152</v>
      </c>
      <c r="V366" t="s">
        <v>150</v>
      </c>
      <c r="W366" t="s">
        <v>293</v>
      </c>
      <c r="X366" t="s">
        <v>196</v>
      </c>
      <c r="Y366" t="s">
        <v>115</v>
      </c>
      <c r="Z366" t="s">
        <v>47</v>
      </c>
      <c r="AA366" t="s">
        <v>286</v>
      </c>
      <c r="AB366" t="s">
        <v>236</v>
      </c>
      <c r="AC366" t="s">
        <v>41</v>
      </c>
    </row>
    <row r="367" spans="1:29" hidden="1" x14ac:dyDescent="0.3">
      <c r="A367" t="s">
        <v>2153</v>
      </c>
      <c r="B367" t="s">
        <v>2154</v>
      </c>
      <c r="C367" s="1" t="str">
        <f t="shared" si="29"/>
        <v>21:0801</v>
      </c>
      <c r="D367" s="1" t="str">
        <f t="shared" si="32"/>
        <v>21:0227</v>
      </c>
      <c r="E367" t="s">
        <v>2155</v>
      </c>
      <c r="F367" t="s">
        <v>2156</v>
      </c>
      <c r="H367">
        <v>45.4567622</v>
      </c>
      <c r="I367">
        <v>-66.838035199999993</v>
      </c>
      <c r="J367" s="1" t="str">
        <f t="shared" si="30"/>
        <v>NGR bulk stream sediment</v>
      </c>
      <c r="K367" s="1" t="str">
        <f t="shared" si="31"/>
        <v>&lt;177 micron (NGR)</v>
      </c>
      <c r="L367">
        <v>21</v>
      </c>
      <c r="M367" t="s">
        <v>113</v>
      </c>
      <c r="N367">
        <v>366</v>
      </c>
      <c r="O367" t="s">
        <v>2157</v>
      </c>
      <c r="P367" t="s">
        <v>88</v>
      </c>
      <c r="Q367" t="s">
        <v>740</v>
      </c>
      <c r="R367" t="s">
        <v>71</v>
      </c>
      <c r="S367" t="s">
        <v>88</v>
      </c>
      <c r="T367" t="s">
        <v>39</v>
      </c>
      <c r="U367" t="s">
        <v>2158</v>
      </c>
      <c r="V367" t="s">
        <v>243</v>
      </c>
      <c r="W367" t="s">
        <v>1667</v>
      </c>
      <c r="X367" t="s">
        <v>184</v>
      </c>
      <c r="Y367" t="s">
        <v>44</v>
      </c>
      <c r="Z367" t="s">
        <v>267</v>
      </c>
      <c r="AA367" t="s">
        <v>1118</v>
      </c>
      <c r="AB367" t="s">
        <v>81</v>
      </c>
      <c r="AC367" t="s">
        <v>77</v>
      </c>
    </row>
    <row r="368" spans="1:29" hidden="1" x14ac:dyDescent="0.3">
      <c r="A368" t="s">
        <v>2159</v>
      </c>
      <c r="B368" t="s">
        <v>2160</v>
      </c>
      <c r="C368" s="1" t="str">
        <f t="shared" si="29"/>
        <v>21:0801</v>
      </c>
      <c r="D368" s="1" t="str">
        <f t="shared" si="32"/>
        <v>21:0227</v>
      </c>
      <c r="E368" t="s">
        <v>2161</v>
      </c>
      <c r="F368" t="s">
        <v>2162</v>
      </c>
      <c r="H368">
        <v>45.4628631</v>
      </c>
      <c r="I368">
        <v>-66.811937999999998</v>
      </c>
      <c r="J368" s="1" t="str">
        <f t="shared" si="30"/>
        <v>NGR bulk stream sediment</v>
      </c>
      <c r="K368" s="1" t="str">
        <f t="shared" si="31"/>
        <v>&lt;177 micron (NGR)</v>
      </c>
      <c r="L368">
        <v>21</v>
      </c>
      <c r="M368" t="s">
        <v>126</v>
      </c>
      <c r="N368">
        <v>367</v>
      </c>
      <c r="O368" t="s">
        <v>552</v>
      </c>
      <c r="P368" t="s">
        <v>212</v>
      </c>
      <c r="Q368" t="s">
        <v>106</v>
      </c>
      <c r="R368" t="s">
        <v>38</v>
      </c>
      <c r="S368" t="s">
        <v>287</v>
      </c>
      <c r="T368" t="s">
        <v>94</v>
      </c>
      <c r="U368" t="s">
        <v>2163</v>
      </c>
      <c r="V368" t="s">
        <v>742</v>
      </c>
      <c r="W368" t="s">
        <v>77</v>
      </c>
      <c r="X368" t="s">
        <v>184</v>
      </c>
      <c r="Y368" t="s">
        <v>90</v>
      </c>
      <c r="Z368" t="s">
        <v>327</v>
      </c>
      <c r="AA368" t="s">
        <v>2164</v>
      </c>
      <c r="AB368" t="s">
        <v>121</v>
      </c>
      <c r="AC368" t="s">
        <v>41</v>
      </c>
    </row>
    <row r="369" spans="1:29" hidden="1" x14ac:dyDescent="0.3">
      <c r="A369" t="s">
        <v>2165</v>
      </c>
      <c r="B369" t="s">
        <v>2166</v>
      </c>
      <c r="C369" s="1" t="str">
        <f t="shared" si="29"/>
        <v>21:0801</v>
      </c>
      <c r="D369" s="1" t="str">
        <f t="shared" si="32"/>
        <v>21:0227</v>
      </c>
      <c r="E369" t="s">
        <v>2167</v>
      </c>
      <c r="F369" t="s">
        <v>2168</v>
      </c>
      <c r="H369">
        <v>45.457567400000002</v>
      </c>
      <c r="I369">
        <v>-66.812245099999998</v>
      </c>
      <c r="J369" s="1" t="str">
        <f t="shared" si="30"/>
        <v>NGR bulk stream sediment</v>
      </c>
      <c r="K369" s="1" t="str">
        <f t="shared" si="31"/>
        <v>&lt;177 micron (NGR)</v>
      </c>
      <c r="L369">
        <v>21</v>
      </c>
      <c r="M369" t="s">
        <v>138</v>
      </c>
      <c r="N369">
        <v>368</v>
      </c>
      <c r="O369" t="s">
        <v>2169</v>
      </c>
      <c r="P369" t="s">
        <v>90</v>
      </c>
      <c r="Q369" t="s">
        <v>912</v>
      </c>
      <c r="R369" t="s">
        <v>184</v>
      </c>
      <c r="S369" t="s">
        <v>43</v>
      </c>
      <c r="T369" t="s">
        <v>94</v>
      </c>
      <c r="U369" t="s">
        <v>2170</v>
      </c>
      <c r="V369" t="s">
        <v>42</v>
      </c>
      <c r="W369" t="s">
        <v>44</v>
      </c>
      <c r="X369" t="s">
        <v>196</v>
      </c>
      <c r="Y369" t="s">
        <v>90</v>
      </c>
      <c r="Z369" t="s">
        <v>133</v>
      </c>
      <c r="AA369" t="s">
        <v>2171</v>
      </c>
      <c r="AB369" t="s">
        <v>121</v>
      </c>
      <c r="AC369" t="s">
        <v>41</v>
      </c>
    </row>
    <row r="370" spans="1:29" hidden="1" x14ac:dyDescent="0.3">
      <c r="A370" t="s">
        <v>2172</v>
      </c>
      <c r="B370" t="s">
        <v>2173</v>
      </c>
      <c r="C370" s="1" t="str">
        <f t="shared" si="29"/>
        <v>21:0801</v>
      </c>
      <c r="D370" s="1" t="str">
        <f t="shared" si="32"/>
        <v>21:0227</v>
      </c>
      <c r="E370" t="s">
        <v>2174</v>
      </c>
      <c r="F370" t="s">
        <v>2175</v>
      </c>
      <c r="H370">
        <v>45.459260100000002</v>
      </c>
      <c r="I370">
        <v>-66.984545800000006</v>
      </c>
      <c r="J370" s="1" t="str">
        <f t="shared" si="30"/>
        <v>NGR bulk stream sediment</v>
      </c>
      <c r="K370" s="1" t="str">
        <f t="shared" si="31"/>
        <v>&lt;177 micron (NGR)</v>
      </c>
      <c r="L370">
        <v>21</v>
      </c>
      <c r="M370" t="s">
        <v>148</v>
      </c>
      <c r="N370">
        <v>369</v>
      </c>
      <c r="O370" t="s">
        <v>2176</v>
      </c>
      <c r="P370" t="s">
        <v>37</v>
      </c>
      <c r="Q370" t="s">
        <v>57</v>
      </c>
      <c r="R370" t="s">
        <v>115</v>
      </c>
      <c r="S370" t="s">
        <v>55</v>
      </c>
      <c r="T370" t="s">
        <v>76</v>
      </c>
      <c r="U370" t="s">
        <v>2177</v>
      </c>
      <c r="V370" t="s">
        <v>472</v>
      </c>
      <c r="W370" t="s">
        <v>186</v>
      </c>
      <c r="X370" t="s">
        <v>287</v>
      </c>
      <c r="Y370" t="s">
        <v>241</v>
      </c>
      <c r="Z370" t="s">
        <v>187</v>
      </c>
      <c r="AA370" t="s">
        <v>2178</v>
      </c>
      <c r="AB370" t="s">
        <v>160</v>
      </c>
      <c r="AC370" t="s">
        <v>48</v>
      </c>
    </row>
    <row r="371" spans="1:29" hidden="1" x14ac:dyDescent="0.3">
      <c r="A371" t="s">
        <v>2179</v>
      </c>
      <c r="B371" t="s">
        <v>2180</v>
      </c>
      <c r="C371" s="1" t="str">
        <f t="shared" si="29"/>
        <v>21:0801</v>
      </c>
      <c r="D371" s="1" t="str">
        <f t="shared" si="32"/>
        <v>21:0227</v>
      </c>
      <c r="E371" t="s">
        <v>2181</v>
      </c>
      <c r="F371" t="s">
        <v>2182</v>
      </c>
      <c r="H371">
        <v>45.473566900000002</v>
      </c>
      <c r="I371">
        <v>-66.804039599999996</v>
      </c>
      <c r="J371" s="1" t="str">
        <f t="shared" si="30"/>
        <v>NGR bulk stream sediment</v>
      </c>
      <c r="K371" s="1" t="str">
        <f t="shared" si="31"/>
        <v>&lt;177 micron (NGR)</v>
      </c>
      <c r="L371">
        <v>21</v>
      </c>
      <c r="M371" t="s">
        <v>156</v>
      </c>
      <c r="N371">
        <v>370</v>
      </c>
      <c r="O371" t="s">
        <v>127</v>
      </c>
      <c r="P371" t="s">
        <v>234</v>
      </c>
      <c r="Q371" t="s">
        <v>44</v>
      </c>
      <c r="R371" t="s">
        <v>184</v>
      </c>
      <c r="S371" t="s">
        <v>95</v>
      </c>
      <c r="T371" t="s">
        <v>91</v>
      </c>
      <c r="U371" t="s">
        <v>281</v>
      </c>
      <c r="V371" t="s">
        <v>42</v>
      </c>
      <c r="W371" t="s">
        <v>742</v>
      </c>
      <c r="X371" t="s">
        <v>196</v>
      </c>
      <c r="Y371" t="s">
        <v>212</v>
      </c>
      <c r="Z371" t="s">
        <v>267</v>
      </c>
      <c r="AA371" t="s">
        <v>2183</v>
      </c>
      <c r="AB371" t="s">
        <v>236</v>
      </c>
      <c r="AC371" t="s">
        <v>48</v>
      </c>
    </row>
    <row r="372" spans="1:29" hidden="1" x14ac:dyDescent="0.3">
      <c r="A372" t="s">
        <v>2184</v>
      </c>
      <c r="B372" t="s">
        <v>2185</v>
      </c>
      <c r="C372" s="1" t="str">
        <f t="shared" si="29"/>
        <v>21:0801</v>
      </c>
      <c r="D372" s="1" t="str">
        <f t="shared" ref="D372:D392" si="33">HYPERLINK("http://geochem.nrcan.gc.ca/cdogs/content/svy/svy210227_e.htm", "21:0227")</f>
        <v>21:0227</v>
      </c>
      <c r="E372" t="s">
        <v>2181</v>
      </c>
      <c r="F372" t="s">
        <v>2186</v>
      </c>
      <c r="H372">
        <v>45.473566900000002</v>
      </c>
      <c r="I372">
        <v>-66.804039599999996</v>
      </c>
      <c r="J372" s="1" t="str">
        <f t="shared" si="30"/>
        <v>NGR bulk stream sediment</v>
      </c>
      <c r="K372" s="1" t="str">
        <f t="shared" si="31"/>
        <v>&lt;177 micron (NGR)</v>
      </c>
      <c r="L372">
        <v>21</v>
      </c>
      <c r="M372" t="s">
        <v>164</v>
      </c>
      <c r="N372">
        <v>371</v>
      </c>
      <c r="O372" t="s">
        <v>106</v>
      </c>
      <c r="P372" t="s">
        <v>90</v>
      </c>
      <c r="Q372" t="s">
        <v>71</v>
      </c>
      <c r="R372" t="s">
        <v>212</v>
      </c>
      <c r="S372" t="s">
        <v>196</v>
      </c>
      <c r="T372" t="s">
        <v>91</v>
      </c>
      <c r="U372" t="s">
        <v>45</v>
      </c>
      <c r="V372" t="s">
        <v>742</v>
      </c>
      <c r="W372" t="s">
        <v>429</v>
      </c>
      <c r="X372" t="s">
        <v>287</v>
      </c>
      <c r="Y372" t="s">
        <v>88</v>
      </c>
      <c r="Z372" t="s">
        <v>79</v>
      </c>
      <c r="AA372" t="s">
        <v>2187</v>
      </c>
      <c r="AB372" t="s">
        <v>295</v>
      </c>
      <c r="AC372" t="s">
        <v>48</v>
      </c>
    </row>
    <row r="373" spans="1:29" hidden="1" x14ac:dyDescent="0.3">
      <c r="A373" t="s">
        <v>2188</v>
      </c>
      <c r="B373" t="s">
        <v>2189</v>
      </c>
      <c r="C373" s="1" t="str">
        <f t="shared" si="29"/>
        <v>21:0801</v>
      </c>
      <c r="D373" s="1" t="str">
        <f t="shared" si="33"/>
        <v>21:0227</v>
      </c>
      <c r="E373" t="s">
        <v>2190</v>
      </c>
      <c r="F373" t="s">
        <v>2191</v>
      </c>
      <c r="H373">
        <v>45.4544693</v>
      </c>
      <c r="I373">
        <v>-66.823939300000006</v>
      </c>
      <c r="J373" s="1" t="str">
        <f t="shared" si="30"/>
        <v>NGR bulk stream sediment</v>
      </c>
      <c r="K373" s="1" t="str">
        <f t="shared" si="31"/>
        <v>&lt;177 micron (NGR)</v>
      </c>
      <c r="L373">
        <v>21</v>
      </c>
      <c r="M373" t="s">
        <v>172</v>
      </c>
      <c r="N373">
        <v>372</v>
      </c>
      <c r="O373" t="s">
        <v>1520</v>
      </c>
      <c r="P373" t="s">
        <v>38</v>
      </c>
      <c r="Q373" t="s">
        <v>257</v>
      </c>
      <c r="R373" t="s">
        <v>88</v>
      </c>
      <c r="S373" t="s">
        <v>249</v>
      </c>
      <c r="T373" t="s">
        <v>91</v>
      </c>
      <c r="U373" t="s">
        <v>2192</v>
      </c>
      <c r="V373" t="s">
        <v>284</v>
      </c>
      <c r="W373" t="s">
        <v>303</v>
      </c>
      <c r="X373" t="s">
        <v>77</v>
      </c>
      <c r="Y373" t="s">
        <v>70</v>
      </c>
      <c r="Z373" t="s">
        <v>87</v>
      </c>
      <c r="AA373" t="s">
        <v>340</v>
      </c>
      <c r="AB373" t="s">
        <v>108</v>
      </c>
      <c r="AC373" t="s">
        <v>41</v>
      </c>
    </row>
    <row r="374" spans="1:29" hidden="1" x14ac:dyDescent="0.3">
      <c r="A374" t="s">
        <v>2193</v>
      </c>
      <c r="B374" t="s">
        <v>2194</v>
      </c>
      <c r="C374" s="1" t="str">
        <f t="shared" si="29"/>
        <v>21:0801</v>
      </c>
      <c r="D374" s="1" t="str">
        <f t="shared" si="33"/>
        <v>21:0227</v>
      </c>
      <c r="E374" t="s">
        <v>2195</v>
      </c>
      <c r="F374" t="s">
        <v>2196</v>
      </c>
      <c r="H374">
        <v>45.462468899999998</v>
      </c>
      <c r="I374">
        <v>-66.852834099999995</v>
      </c>
      <c r="J374" s="1" t="str">
        <f t="shared" si="30"/>
        <v>NGR bulk stream sediment</v>
      </c>
      <c r="K374" s="1" t="str">
        <f t="shared" si="31"/>
        <v>&lt;177 micron (NGR)</v>
      </c>
      <c r="L374">
        <v>21</v>
      </c>
      <c r="M374" t="s">
        <v>182</v>
      </c>
      <c r="N374">
        <v>373</v>
      </c>
      <c r="O374" t="s">
        <v>991</v>
      </c>
      <c r="P374" t="s">
        <v>167</v>
      </c>
      <c r="Q374" t="s">
        <v>436</v>
      </c>
      <c r="R374" t="s">
        <v>71</v>
      </c>
      <c r="S374" t="s">
        <v>234</v>
      </c>
      <c r="T374" t="s">
        <v>91</v>
      </c>
      <c r="U374" t="s">
        <v>535</v>
      </c>
      <c r="V374" t="s">
        <v>243</v>
      </c>
      <c r="W374" t="s">
        <v>150</v>
      </c>
      <c r="X374" t="s">
        <v>77</v>
      </c>
      <c r="Y374" t="s">
        <v>44</v>
      </c>
      <c r="Z374" t="s">
        <v>183</v>
      </c>
      <c r="AA374" t="s">
        <v>379</v>
      </c>
      <c r="AB374" t="s">
        <v>177</v>
      </c>
      <c r="AC374" t="s">
        <v>41</v>
      </c>
    </row>
    <row r="375" spans="1:29" hidden="1" x14ac:dyDescent="0.3">
      <c r="A375" t="s">
        <v>2197</v>
      </c>
      <c r="B375" t="s">
        <v>2198</v>
      </c>
      <c r="C375" s="1" t="str">
        <f t="shared" si="29"/>
        <v>21:0801</v>
      </c>
      <c r="D375" s="1" t="str">
        <f t="shared" si="33"/>
        <v>21:0227</v>
      </c>
      <c r="E375" t="s">
        <v>2199</v>
      </c>
      <c r="F375" t="s">
        <v>2200</v>
      </c>
      <c r="H375">
        <v>45.407871100000001</v>
      </c>
      <c r="I375">
        <v>-66.767533900000004</v>
      </c>
      <c r="J375" s="1" t="str">
        <f t="shared" si="30"/>
        <v>NGR bulk stream sediment</v>
      </c>
      <c r="K375" s="1" t="str">
        <f t="shared" si="31"/>
        <v>&lt;177 micron (NGR)</v>
      </c>
      <c r="L375">
        <v>21</v>
      </c>
      <c r="M375" t="s">
        <v>192</v>
      </c>
      <c r="N375">
        <v>374</v>
      </c>
      <c r="O375" t="s">
        <v>2201</v>
      </c>
      <c r="P375" t="s">
        <v>193</v>
      </c>
      <c r="Q375" t="s">
        <v>127</v>
      </c>
      <c r="R375" t="s">
        <v>89</v>
      </c>
      <c r="S375" t="s">
        <v>196</v>
      </c>
      <c r="T375" t="s">
        <v>429</v>
      </c>
      <c r="U375" t="s">
        <v>1059</v>
      </c>
      <c r="V375" t="s">
        <v>41</v>
      </c>
      <c r="W375" t="s">
        <v>807</v>
      </c>
      <c r="X375" t="s">
        <v>38</v>
      </c>
      <c r="Y375" t="s">
        <v>56</v>
      </c>
      <c r="Z375" t="s">
        <v>47</v>
      </c>
      <c r="AA375" t="s">
        <v>2202</v>
      </c>
      <c r="AB375" t="s">
        <v>81</v>
      </c>
      <c r="AC375" t="s">
        <v>41</v>
      </c>
    </row>
    <row r="376" spans="1:29" hidden="1" x14ac:dyDescent="0.3">
      <c r="A376" t="s">
        <v>2203</v>
      </c>
      <c r="B376" t="s">
        <v>2204</v>
      </c>
      <c r="C376" s="1" t="str">
        <f t="shared" si="29"/>
        <v>21:0801</v>
      </c>
      <c r="D376" s="1" t="str">
        <f t="shared" si="33"/>
        <v>21:0227</v>
      </c>
      <c r="E376" t="s">
        <v>2205</v>
      </c>
      <c r="F376" t="s">
        <v>2206</v>
      </c>
      <c r="H376">
        <v>45.389666900000002</v>
      </c>
      <c r="I376">
        <v>-66.750838799999997</v>
      </c>
      <c r="J376" s="1" t="str">
        <f t="shared" si="30"/>
        <v>NGR bulk stream sediment</v>
      </c>
      <c r="K376" s="1" t="str">
        <f t="shared" si="31"/>
        <v>&lt;177 micron (NGR)</v>
      </c>
      <c r="L376">
        <v>21</v>
      </c>
      <c r="M376" t="s">
        <v>202</v>
      </c>
      <c r="N376">
        <v>375</v>
      </c>
      <c r="O376" t="s">
        <v>2207</v>
      </c>
      <c r="P376" t="s">
        <v>37</v>
      </c>
      <c r="Q376" t="s">
        <v>119</v>
      </c>
      <c r="R376" t="s">
        <v>36</v>
      </c>
      <c r="S376" t="s">
        <v>361</v>
      </c>
      <c r="T376" t="s">
        <v>39</v>
      </c>
      <c r="U376" t="s">
        <v>2208</v>
      </c>
      <c r="V376" t="s">
        <v>2209</v>
      </c>
      <c r="W376" t="s">
        <v>293</v>
      </c>
      <c r="X376" t="s">
        <v>43</v>
      </c>
      <c r="Y376" t="s">
        <v>504</v>
      </c>
      <c r="Z376" t="s">
        <v>79</v>
      </c>
      <c r="AA376" t="s">
        <v>2210</v>
      </c>
      <c r="AB376" t="s">
        <v>295</v>
      </c>
      <c r="AC376" t="s">
        <v>41</v>
      </c>
    </row>
    <row r="377" spans="1:29" hidden="1" x14ac:dyDescent="0.3">
      <c r="A377" t="s">
        <v>2211</v>
      </c>
      <c r="B377" t="s">
        <v>2212</v>
      </c>
      <c r="C377" s="1" t="str">
        <f t="shared" si="29"/>
        <v>21:0801</v>
      </c>
      <c r="D377" s="1" t="str">
        <f t="shared" si="33"/>
        <v>21:0227</v>
      </c>
      <c r="E377" t="s">
        <v>2213</v>
      </c>
      <c r="F377" t="s">
        <v>2214</v>
      </c>
      <c r="H377">
        <v>45.400364600000003</v>
      </c>
      <c r="I377">
        <v>-66.750133199999993</v>
      </c>
      <c r="J377" s="1" t="str">
        <f t="shared" si="30"/>
        <v>NGR bulk stream sediment</v>
      </c>
      <c r="K377" s="1" t="str">
        <f t="shared" si="31"/>
        <v>&lt;177 micron (NGR)</v>
      </c>
      <c r="L377">
        <v>21</v>
      </c>
      <c r="M377" t="s">
        <v>211</v>
      </c>
      <c r="N377">
        <v>376</v>
      </c>
      <c r="O377" t="s">
        <v>345</v>
      </c>
      <c r="P377" t="s">
        <v>90</v>
      </c>
      <c r="Q377" t="s">
        <v>353</v>
      </c>
      <c r="R377" t="s">
        <v>88</v>
      </c>
      <c r="S377" t="s">
        <v>2215</v>
      </c>
      <c r="T377" t="s">
        <v>39</v>
      </c>
      <c r="U377" t="s">
        <v>2216</v>
      </c>
      <c r="V377" t="s">
        <v>314</v>
      </c>
      <c r="W377" t="s">
        <v>355</v>
      </c>
      <c r="X377" t="s">
        <v>234</v>
      </c>
      <c r="Y377" t="s">
        <v>436</v>
      </c>
      <c r="Z377" t="s">
        <v>131</v>
      </c>
      <c r="AA377" t="s">
        <v>285</v>
      </c>
      <c r="AB377" t="s">
        <v>143</v>
      </c>
      <c r="AC377" t="s">
        <v>41</v>
      </c>
    </row>
    <row r="378" spans="1:29" hidden="1" x14ac:dyDescent="0.3">
      <c r="A378" t="s">
        <v>2217</v>
      </c>
      <c r="B378" t="s">
        <v>2218</v>
      </c>
      <c r="C378" s="1" t="str">
        <f t="shared" si="29"/>
        <v>21:0801</v>
      </c>
      <c r="D378" s="1" t="str">
        <f t="shared" si="33"/>
        <v>21:0227</v>
      </c>
      <c r="E378" t="s">
        <v>2219</v>
      </c>
      <c r="F378" t="s">
        <v>2220</v>
      </c>
      <c r="H378">
        <v>45.334867199999998</v>
      </c>
      <c r="I378">
        <v>-66.787735900000001</v>
      </c>
      <c r="J378" s="1" t="str">
        <f t="shared" si="30"/>
        <v>NGR bulk stream sediment</v>
      </c>
      <c r="K378" s="1" t="str">
        <f t="shared" si="31"/>
        <v>&lt;177 micron (NGR)</v>
      </c>
      <c r="L378">
        <v>21</v>
      </c>
      <c r="M378" t="s">
        <v>219</v>
      </c>
      <c r="N378">
        <v>377</v>
      </c>
      <c r="O378" t="s">
        <v>2221</v>
      </c>
      <c r="P378" t="s">
        <v>90</v>
      </c>
      <c r="Q378" t="s">
        <v>783</v>
      </c>
      <c r="R378" t="s">
        <v>115</v>
      </c>
      <c r="S378" t="s">
        <v>90</v>
      </c>
      <c r="T378" t="s">
        <v>76</v>
      </c>
      <c r="U378" t="s">
        <v>2222</v>
      </c>
      <c r="V378" t="s">
        <v>582</v>
      </c>
      <c r="W378" t="s">
        <v>76</v>
      </c>
      <c r="X378" t="s">
        <v>249</v>
      </c>
      <c r="Y378" t="s">
        <v>504</v>
      </c>
      <c r="Z378" t="s">
        <v>267</v>
      </c>
      <c r="AA378" t="s">
        <v>644</v>
      </c>
      <c r="AB378" t="s">
        <v>2223</v>
      </c>
      <c r="AC378" t="s">
        <v>48</v>
      </c>
    </row>
    <row r="379" spans="1:29" hidden="1" x14ac:dyDescent="0.3">
      <c r="A379" t="s">
        <v>2224</v>
      </c>
      <c r="B379" t="s">
        <v>2225</v>
      </c>
      <c r="C379" s="1" t="str">
        <f t="shared" si="29"/>
        <v>21:0801</v>
      </c>
      <c r="D379" s="1" t="str">
        <f t="shared" si="33"/>
        <v>21:0227</v>
      </c>
      <c r="E379" t="s">
        <v>2226</v>
      </c>
      <c r="F379" t="s">
        <v>2227</v>
      </c>
      <c r="H379">
        <v>45.340366799999998</v>
      </c>
      <c r="I379">
        <v>-66.799838600000001</v>
      </c>
      <c r="J379" s="1" t="str">
        <f t="shared" si="30"/>
        <v>NGR bulk stream sediment</v>
      </c>
      <c r="K379" s="1" t="str">
        <f t="shared" si="31"/>
        <v>&lt;177 micron (NGR)</v>
      </c>
      <c r="L379">
        <v>21</v>
      </c>
      <c r="M379" t="s">
        <v>229</v>
      </c>
      <c r="N379">
        <v>378</v>
      </c>
      <c r="O379" t="s">
        <v>2228</v>
      </c>
      <c r="P379" t="s">
        <v>37</v>
      </c>
      <c r="Q379" t="s">
        <v>241</v>
      </c>
      <c r="R379" t="s">
        <v>89</v>
      </c>
      <c r="S379" t="s">
        <v>167</v>
      </c>
      <c r="T379" t="s">
        <v>39</v>
      </c>
      <c r="U379" t="s">
        <v>2229</v>
      </c>
      <c r="V379" t="s">
        <v>43</v>
      </c>
      <c r="W379" t="s">
        <v>232</v>
      </c>
      <c r="X379" t="s">
        <v>196</v>
      </c>
      <c r="Y379" t="s">
        <v>116</v>
      </c>
      <c r="Z379" t="s">
        <v>131</v>
      </c>
      <c r="AA379" t="s">
        <v>2230</v>
      </c>
      <c r="AB379" t="s">
        <v>160</v>
      </c>
      <c r="AC379" t="s">
        <v>196</v>
      </c>
    </row>
    <row r="380" spans="1:29" hidden="1" x14ac:dyDescent="0.3">
      <c r="A380" t="s">
        <v>2231</v>
      </c>
      <c r="B380" t="s">
        <v>2232</v>
      </c>
      <c r="C380" s="1" t="str">
        <f t="shared" si="29"/>
        <v>21:0801</v>
      </c>
      <c r="D380" s="1" t="str">
        <f t="shared" si="33"/>
        <v>21:0227</v>
      </c>
      <c r="E380" t="s">
        <v>2233</v>
      </c>
      <c r="F380" t="s">
        <v>2234</v>
      </c>
      <c r="H380">
        <v>45.346664500000003</v>
      </c>
      <c r="I380">
        <v>-66.793135500000005</v>
      </c>
      <c r="J380" s="1" t="str">
        <f t="shared" si="30"/>
        <v>NGR bulk stream sediment</v>
      </c>
      <c r="K380" s="1" t="str">
        <f t="shared" si="31"/>
        <v>&lt;177 micron (NGR)</v>
      </c>
      <c r="L380">
        <v>22</v>
      </c>
      <c r="M380" t="s">
        <v>156</v>
      </c>
      <c r="N380">
        <v>379</v>
      </c>
      <c r="O380" t="s">
        <v>397</v>
      </c>
      <c r="P380" t="s">
        <v>90</v>
      </c>
      <c r="Q380" t="s">
        <v>436</v>
      </c>
      <c r="R380" t="s">
        <v>212</v>
      </c>
      <c r="S380" t="s">
        <v>184</v>
      </c>
      <c r="T380" t="s">
        <v>39</v>
      </c>
      <c r="U380" t="s">
        <v>1650</v>
      </c>
      <c r="V380" t="s">
        <v>582</v>
      </c>
      <c r="W380" t="s">
        <v>186</v>
      </c>
      <c r="X380" t="s">
        <v>77</v>
      </c>
      <c r="Y380" t="s">
        <v>436</v>
      </c>
      <c r="Z380" t="s">
        <v>1002</v>
      </c>
      <c r="AA380" t="s">
        <v>130</v>
      </c>
      <c r="AB380" t="s">
        <v>160</v>
      </c>
      <c r="AC380" t="s">
        <v>41</v>
      </c>
    </row>
    <row r="381" spans="1:29" hidden="1" x14ac:dyDescent="0.3">
      <c r="A381" t="s">
        <v>2235</v>
      </c>
      <c r="B381" t="s">
        <v>2236</v>
      </c>
      <c r="C381" s="1" t="str">
        <f t="shared" si="29"/>
        <v>21:0801</v>
      </c>
      <c r="D381" s="1" t="str">
        <f t="shared" si="33"/>
        <v>21:0227</v>
      </c>
      <c r="E381" t="s">
        <v>2233</v>
      </c>
      <c r="F381" t="s">
        <v>2237</v>
      </c>
      <c r="H381">
        <v>45.346664500000003</v>
      </c>
      <c r="I381">
        <v>-66.793135500000005</v>
      </c>
      <c r="J381" s="1" t="str">
        <f t="shared" si="30"/>
        <v>NGR bulk stream sediment</v>
      </c>
      <c r="K381" s="1" t="str">
        <f t="shared" si="31"/>
        <v>&lt;177 micron (NGR)</v>
      </c>
      <c r="L381">
        <v>22</v>
      </c>
      <c r="M381" t="s">
        <v>164</v>
      </c>
      <c r="N381">
        <v>380</v>
      </c>
      <c r="O381" t="s">
        <v>61</v>
      </c>
      <c r="P381" t="s">
        <v>88</v>
      </c>
      <c r="Q381" t="s">
        <v>60</v>
      </c>
      <c r="R381" t="s">
        <v>167</v>
      </c>
      <c r="S381" t="s">
        <v>38</v>
      </c>
      <c r="T381" t="s">
        <v>39</v>
      </c>
      <c r="U381" t="s">
        <v>2238</v>
      </c>
      <c r="V381" t="s">
        <v>129</v>
      </c>
      <c r="W381" t="s">
        <v>186</v>
      </c>
      <c r="X381" t="s">
        <v>77</v>
      </c>
      <c r="Y381" t="s">
        <v>275</v>
      </c>
      <c r="Z381" t="s">
        <v>47</v>
      </c>
      <c r="AA381" t="s">
        <v>2239</v>
      </c>
      <c r="AB381" t="s">
        <v>160</v>
      </c>
      <c r="AC381" t="s">
        <v>41</v>
      </c>
    </row>
    <row r="382" spans="1:29" hidden="1" x14ac:dyDescent="0.3">
      <c r="A382" t="s">
        <v>2240</v>
      </c>
      <c r="B382" t="s">
        <v>2241</v>
      </c>
      <c r="C382" s="1" t="str">
        <f t="shared" si="29"/>
        <v>21:0801</v>
      </c>
      <c r="D382" s="1" t="str">
        <f t="shared" si="33"/>
        <v>21:0227</v>
      </c>
      <c r="E382" t="s">
        <v>2242</v>
      </c>
      <c r="F382" t="s">
        <v>2243</v>
      </c>
      <c r="H382">
        <v>45.360271400000002</v>
      </c>
      <c r="I382">
        <v>-66.818742900000004</v>
      </c>
      <c r="J382" s="1" t="str">
        <f t="shared" si="30"/>
        <v>NGR bulk stream sediment</v>
      </c>
      <c r="K382" s="1" t="str">
        <f t="shared" si="31"/>
        <v>&lt;177 micron (NGR)</v>
      </c>
      <c r="L382">
        <v>22</v>
      </c>
      <c r="M382" t="s">
        <v>33</v>
      </c>
      <c r="N382">
        <v>381</v>
      </c>
      <c r="O382" t="s">
        <v>464</v>
      </c>
      <c r="P382" t="s">
        <v>73</v>
      </c>
      <c r="Q382" t="s">
        <v>60</v>
      </c>
      <c r="R382" t="s">
        <v>193</v>
      </c>
      <c r="S382" t="s">
        <v>167</v>
      </c>
      <c r="T382" t="s">
        <v>39</v>
      </c>
      <c r="U382" t="s">
        <v>2244</v>
      </c>
      <c r="V382" t="s">
        <v>1313</v>
      </c>
      <c r="W382" t="s">
        <v>94</v>
      </c>
      <c r="X382" t="s">
        <v>184</v>
      </c>
      <c r="Y382" t="s">
        <v>175</v>
      </c>
      <c r="Z382" t="s">
        <v>183</v>
      </c>
      <c r="AA382" t="s">
        <v>655</v>
      </c>
      <c r="AB382" t="s">
        <v>63</v>
      </c>
      <c r="AC382" t="s">
        <v>43</v>
      </c>
    </row>
    <row r="383" spans="1:29" hidden="1" x14ac:dyDescent="0.3">
      <c r="A383" t="s">
        <v>2245</v>
      </c>
      <c r="B383" t="s">
        <v>2246</v>
      </c>
      <c r="C383" s="1" t="str">
        <f t="shared" si="29"/>
        <v>21:0801</v>
      </c>
      <c r="D383" s="1" t="str">
        <f t="shared" si="33"/>
        <v>21:0227</v>
      </c>
      <c r="E383" t="s">
        <v>2247</v>
      </c>
      <c r="F383" t="s">
        <v>2248</v>
      </c>
      <c r="H383">
        <v>45.3571703</v>
      </c>
      <c r="I383">
        <v>-66.833633899999995</v>
      </c>
      <c r="J383" s="1" t="str">
        <f t="shared" si="30"/>
        <v>NGR bulk stream sediment</v>
      </c>
      <c r="K383" s="1" t="str">
        <f t="shared" si="31"/>
        <v>&lt;177 micron (NGR)</v>
      </c>
      <c r="L383">
        <v>22</v>
      </c>
      <c r="M383" t="s">
        <v>53</v>
      </c>
      <c r="N383">
        <v>382</v>
      </c>
      <c r="O383" t="s">
        <v>175</v>
      </c>
      <c r="P383" t="s">
        <v>38</v>
      </c>
      <c r="Q383" t="s">
        <v>88</v>
      </c>
      <c r="R383" t="s">
        <v>287</v>
      </c>
      <c r="S383" t="s">
        <v>77</v>
      </c>
      <c r="T383" t="s">
        <v>91</v>
      </c>
      <c r="U383" t="s">
        <v>1697</v>
      </c>
      <c r="V383" t="s">
        <v>186</v>
      </c>
      <c r="W383" t="s">
        <v>76</v>
      </c>
      <c r="X383" t="s">
        <v>95</v>
      </c>
      <c r="Y383" t="s">
        <v>37</v>
      </c>
      <c r="Z383" t="s">
        <v>275</v>
      </c>
      <c r="AA383" t="s">
        <v>713</v>
      </c>
      <c r="AB383" t="s">
        <v>1002</v>
      </c>
      <c r="AC383" t="s">
        <v>41</v>
      </c>
    </row>
    <row r="384" spans="1:29" hidden="1" x14ac:dyDescent="0.3">
      <c r="A384" t="s">
        <v>2249</v>
      </c>
      <c r="B384" t="s">
        <v>2250</v>
      </c>
      <c r="C384" s="1" t="str">
        <f t="shared" si="29"/>
        <v>21:0801</v>
      </c>
      <c r="D384" s="1" t="str">
        <f t="shared" si="33"/>
        <v>21:0227</v>
      </c>
      <c r="E384" t="s">
        <v>2251</v>
      </c>
      <c r="F384" t="s">
        <v>2252</v>
      </c>
      <c r="H384">
        <v>45.354669600000001</v>
      </c>
      <c r="I384">
        <v>-66.833244199999996</v>
      </c>
      <c r="J384" s="1" t="str">
        <f t="shared" si="30"/>
        <v>NGR bulk stream sediment</v>
      </c>
      <c r="K384" s="1" t="str">
        <f t="shared" si="31"/>
        <v>&lt;177 micron (NGR)</v>
      </c>
      <c r="L384">
        <v>22</v>
      </c>
      <c r="M384" t="s">
        <v>68</v>
      </c>
      <c r="N384">
        <v>383</v>
      </c>
      <c r="O384" t="s">
        <v>364</v>
      </c>
      <c r="P384" t="s">
        <v>249</v>
      </c>
      <c r="Q384" t="s">
        <v>90</v>
      </c>
      <c r="R384" t="s">
        <v>167</v>
      </c>
      <c r="S384" t="s">
        <v>38</v>
      </c>
      <c r="T384" t="s">
        <v>91</v>
      </c>
      <c r="U384" t="s">
        <v>2253</v>
      </c>
      <c r="V384" t="s">
        <v>355</v>
      </c>
      <c r="W384" t="s">
        <v>76</v>
      </c>
      <c r="X384" t="s">
        <v>95</v>
      </c>
      <c r="Y384" t="s">
        <v>347</v>
      </c>
      <c r="Z384" t="s">
        <v>70</v>
      </c>
      <c r="AA384" t="s">
        <v>325</v>
      </c>
      <c r="AB384" t="s">
        <v>187</v>
      </c>
      <c r="AC384" t="s">
        <v>48</v>
      </c>
    </row>
    <row r="385" spans="1:29" hidden="1" x14ac:dyDescent="0.3">
      <c r="A385" t="s">
        <v>2254</v>
      </c>
      <c r="B385" t="s">
        <v>2255</v>
      </c>
      <c r="C385" s="1" t="str">
        <f t="shared" si="29"/>
        <v>21:0801</v>
      </c>
      <c r="D385" s="1" t="str">
        <f t="shared" si="33"/>
        <v>21:0227</v>
      </c>
      <c r="E385" t="s">
        <v>2256</v>
      </c>
      <c r="F385" t="s">
        <v>2257</v>
      </c>
      <c r="H385">
        <v>45.363371399999998</v>
      </c>
      <c r="I385">
        <v>-66.804833400000007</v>
      </c>
      <c r="J385" s="1" t="str">
        <f t="shared" si="30"/>
        <v>NGR bulk stream sediment</v>
      </c>
      <c r="K385" s="1" t="str">
        <f t="shared" si="31"/>
        <v>&lt;177 micron (NGR)</v>
      </c>
      <c r="L385">
        <v>22</v>
      </c>
      <c r="M385" t="s">
        <v>86</v>
      </c>
      <c r="N385">
        <v>384</v>
      </c>
      <c r="O385" t="s">
        <v>183</v>
      </c>
      <c r="P385" t="s">
        <v>167</v>
      </c>
      <c r="Q385" t="s">
        <v>73</v>
      </c>
      <c r="R385" t="s">
        <v>212</v>
      </c>
      <c r="S385" t="s">
        <v>43</v>
      </c>
      <c r="T385" t="s">
        <v>91</v>
      </c>
      <c r="U385" t="s">
        <v>2258</v>
      </c>
      <c r="V385" t="s">
        <v>186</v>
      </c>
      <c r="W385" t="s">
        <v>429</v>
      </c>
      <c r="X385" t="s">
        <v>43</v>
      </c>
      <c r="Y385" t="s">
        <v>89</v>
      </c>
      <c r="Z385" t="s">
        <v>183</v>
      </c>
      <c r="AA385" t="s">
        <v>743</v>
      </c>
      <c r="AB385" t="s">
        <v>187</v>
      </c>
      <c r="AC385" t="s">
        <v>41</v>
      </c>
    </row>
    <row r="386" spans="1:29" hidden="1" x14ac:dyDescent="0.3">
      <c r="A386" t="s">
        <v>2259</v>
      </c>
      <c r="B386" t="s">
        <v>2260</v>
      </c>
      <c r="C386" s="1" t="str">
        <f t="shared" ref="C386:C449" si="34">HYPERLINK("http://geochem.nrcan.gc.ca/cdogs/content/bdl/bdl210801_e.htm", "21:0801")</f>
        <v>21:0801</v>
      </c>
      <c r="D386" s="1" t="str">
        <f t="shared" si="33"/>
        <v>21:0227</v>
      </c>
      <c r="E386" t="s">
        <v>2261</v>
      </c>
      <c r="F386" t="s">
        <v>2262</v>
      </c>
      <c r="H386">
        <v>45.307469500000003</v>
      </c>
      <c r="I386">
        <v>-66.751031800000007</v>
      </c>
      <c r="J386" s="1" t="str">
        <f t="shared" ref="J386:J449" si="35">HYPERLINK("http://geochem.nrcan.gc.ca/cdogs/content/kwd/kwd020030_e.htm", "NGR bulk stream sediment")</f>
        <v>NGR bulk stream sediment</v>
      </c>
      <c r="K386" s="1" t="str">
        <f t="shared" ref="K386:K449" si="36">HYPERLINK("http://geochem.nrcan.gc.ca/cdogs/content/kwd/kwd080006_e.htm", "&lt;177 micron (NGR)")</f>
        <v>&lt;177 micron (NGR)</v>
      </c>
      <c r="L386">
        <v>22</v>
      </c>
      <c r="M386" t="s">
        <v>103</v>
      </c>
      <c r="N386">
        <v>385</v>
      </c>
      <c r="O386" t="s">
        <v>740</v>
      </c>
      <c r="P386" t="s">
        <v>249</v>
      </c>
      <c r="Q386" t="s">
        <v>37</v>
      </c>
      <c r="R386" t="s">
        <v>287</v>
      </c>
      <c r="S386" t="s">
        <v>77</v>
      </c>
      <c r="T386" t="s">
        <v>39</v>
      </c>
      <c r="U386" t="s">
        <v>2263</v>
      </c>
      <c r="V386" t="s">
        <v>429</v>
      </c>
      <c r="W386" t="s">
        <v>233</v>
      </c>
      <c r="X386" t="s">
        <v>43</v>
      </c>
      <c r="Y386" t="s">
        <v>90</v>
      </c>
      <c r="Z386" t="s">
        <v>183</v>
      </c>
      <c r="AA386" t="s">
        <v>2264</v>
      </c>
      <c r="AB386" t="s">
        <v>47</v>
      </c>
      <c r="AC386" t="s">
        <v>41</v>
      </c>
    </row>
    <row r="387" spans="1:29" hidden="1" x14ac:dyDescent="0.3">
      <c r="A387" t="s">
        <v>2265</v>
      </c>
      <c r="B387" t="s">
        <v>2266</v>
      </c>
      <c r="C387" s="1" t="str">
        <f t="shared" si="34"/>
        <v>21:0801</v>
      </c>
      <c r="D387" s="1" t="str">
        <f t="shared" si="33"/>
        <v>21:0227</v>
      </c>
      <c r="E387" t="s">
        <v>2267</v>
      </c>
      <c r="F387" t="s">
        <v>2268</v>
      </c>
      <c r="H387">
        <v>45.305864800000002</v>
      </c>
      <c r="I387">
        <v>-66.755942500000003</v>
      </c>
      <c r="J387" s="1" t="str">
        <f t="shared" si="35"/>
        <v>NGR bulk stream sediment</v>
      </c>
      <c r="K387" s="1" t="str">
        <f t="shared" si="36"/>
        <v>&lt;177 micron (NGR)</v>
      </c>
      <c r="L387">
        <v>22</v>
      </c>
      <c r="M387" t="s">
        <v>113</v>
      </c>
      <c r="N387">
        <v>386</v>
      </c>
      <c r="O387" t="s">
        <v>248</v>
      </c>
      <c r="P387" t="s">
        <v>38</v>
      </c>
      <c r="Q387" t="s">
        <v>73</v>
      </c>
      <c r="R387" t="s">
        <v>234</v>
      </c>
      <c r="S387" t="s">
        <v>43</v>
      </c>
      <c r="T387" t="s">
        <v>91</v>
      </c>
      <c r="U387" t="s">
        <v>98</v>
      </c>
      <c r="V387" t="s">
        <v>186</v>
      </c>
      <c r="W387" t="s">
        <v>94</v>
      </c>
      <c r="X387" t="s">
        <v>95</v>
      </c>
      <c r="Y387" t="s">
        <v>90</v>
      </c>
      <c r="Z387" t="s">
        <v>275</v>
      </c>
      <c r="AA387" t="s">
        <v>1645</v>
      </c>
      <c r="AB387" t="s">
        <v>1002</v>
      </c>
      <c r="AC387" t="s">
        <v>41</v>
      </c>
    </row>
    <row r="388" spans="1:29" hidden="1" x14ac:dyDescent="0.3">
      <c r="A388" t="s">
        <v>2269</v>
      </c>
      <c r="B388" t="s">
        <v>2270</v>
      </c>
      <c r="C388" s="1" t="str">
        <f t="shared" si="34"/>
        <v>21:0801</v>
      </c>
      <c r="D388" s="1" t="str">
        <f t="shared" si="33"/>
        <v>21:0227</v>
      </c>
      <c r="E388" t="s">
        <v>2271</v>
      </c>
      <c r="F388" t="s">
        <v>2272</v>
      </c>
      <c r="H388">
        <v>45.286070600000002</v>
      </c>
      <c r="I388">
        <v>-66.780836800000003</v>
      </c>
      <c r="J388" s="1" t="str">
        <f t="shared" si="35"/>
        <v>NGR bulk stream sediment</v>
      </c>
      <c r="K388" s="1" t="str">
        <f t="shared" si="36"/>
        <v>&lt;177 micron (NGR)</v>
      </c>
      <c r="L388">
        <v>22</v>
      </c>
      <c r="M388" t="s">
        <v>126</v>
      </c>
      <c r="N388">
        <v>387</v>
      </c>
      <c r="O388" t="s">
        <v>60</v>
      </c>
      <c r="P388" t="s">
        <v>196</v>
      </c>
      <c r="Q388" t="s">
        <v>73</v>
      </c>
      <c r="R388" t="s">
        <v>184</v>
      </c>
      <c r="S388" t="s">
        <v>77</v>
      </c>
      <c r="T388" t="s">
        <v>39</v>
      </c>
      <c r="U388" t="s">
        <v>2273</v>
      </c>
      <c r="V388" t="s">
        <v>742</v>
      </c>
      <c r="W388" t="s">
        <v>42</v>
      </c>
      <c r="X388" t="s">
        <v>95</v>
      </c>
      <c r="Y388" t="s">
        <v>90</v>
      </c>
      <c r="Z388" t="s">
        <v>183</v>
      </c>
      <c r="AA388" t="s">
        <v>1320</v>
      </c>
      <c r="AB388" t="s">
        <v>47</v>
      </c>
      <c r="AC388" t="s">
        <v>41</v>
      </c>
    </row>
    <row r="389" spans="1:29" hidden="1" x14ac:dyDescent="0.3">
      <c r="A389" t="s">
        <v>2274</v>
      </c>
      <c r="B389" t="s">
        <v>2275</v>
      </c>
      <c r="C389" s="1" t="str">
        <f t="shared" si="34"/>
        <v>21:0801</v>
      </c>
      <c r="D389" s="1" t="str">
        <f t="shared" si="33"/>
        <v>21:0227</v>
      </c>
      <c r="E389" t="s">
        <v>2276</v>
      </c>
      <c r="F389" t="s">
        <v>2277</v>
      </c>
      <c r="H389">
        <v>45.279269999999997</v>
      </c>
      <c r="I389">
        <v>-66.755742600000005</v>
      </c>
      <c r="J389" s="1" t="str">
        <f t="shared" si="35"/>
        <v>NGR bulk stream sediment</v>
      </c>
      <c r="K389" s="1" t="str">
        <f t="shared" si="36"/>
        <v>&lt;177 micron (NGR)</v>
      </c>
      <c r="L389">
        <v>22</v>
      </c>
      <c r="M389" t="s">
        <v>138</v>
      </c>
      <c r="N389">
        <v>388</v>
      </c>
      <c r="O389" t="s">
        <v>302</v>
      </c>
      <c r="P389" t="s">
        <v>184</v>
      </c>
      <c r="Q389" t="s">
        <v>90</v>
      </c>
      <c r="R389" t="s">
        <v>234</v>
      </c>
      <c r="S389" t="s">
        <v>196</v>
      </c>
      <c r="T389" t="s">
        <v>91</v>
      </c>
      <c r="U389" t="s">
        <v>569</v>
      </c>
      <c r="V389" t="s">
        <v>41</v>
      </c>
      <c r="W389" t="s">
        <v>742</v>
      </c>
      <c r="X389" t="s">
        <v>43</v>
      </c>
      <c r="Y389" t="s">
        <v>88</v>
      </c>
      <c r="Z389" t="s">
        <v>78</v>
      </c>
      <c r="AA389" t="s">
        <v>234</v>
      </c>
      <c r="AB389" t="s">
        <v>47</v>
      </c>
      <c r="AC389" t="s">
        <v>41</v>
      </c>
    </row>
    <row r="390" spans="1:29" hidden="1" x14ac:dyDescent="0.3">
      <c r="A390" t="s">
        <v>2278</v>
      </c>
      <c r="B390" t="s">
        <v>2279</v>
      </c>
      <c r="C390" s="1" t="str">
        <f t="shared" si="34"/>
        <v>21:0801</v>
      </c>
      <c r="D390" s="1" t="str">
        <f t="shared" si="33"/>
        <v>21:0227</v>
      </c>
      <c r="E390" t="s">
        <v>2280</v>
      </c>
      <c r="F390" t="s">
        <v>2281</v>
      </c>
      <c r="H390">
        <v>45.266164500000002</v>
      </c>
      <c r="I390">
        <v>-66.770039100000005</v>
      </c>
      <c r="J390" s="1" t="str">
        <f t="shared" si="35"/>
        <v>NGR bulk stream sediment</v>
      </c>
      <c r="K390" s="1" t="str">
        <f t="shared" si="36"/>
        <v>&lt;177 micron (NGR)</v>
      </c>
      <c r="L390">
        <v>22</v>
      </c>
      <c r="M390" t="s">
        <v>148</v>
      </c>
      <c r="N390">
        <v>389</v>
      </c>
      <c r="O390" t="s">
        <v>285</v>
      </c>
      <c r="P390" t="s">
        <v>38</v>
      </c>
      <c r="Q390" t="s">
        <v>167</v>
      </c>
      <c r="R390" t="s">
        <v>234</v>
      </c>
      <c r="S390" t="s">
        <v>196</v>
      </c>
      <c r="T390" t="s">
        <v>91</v>
      </c>
      <c r="U390" t="s">
        <v>281</v>
      </c>
      <c r="V390" t="s">
        <v>506</v>
      </c>
      <c r="W390" t="s">
        <v>42</v>
      </c>
      <c r="X390" t="s">
        <v>95</v>
      </c>
      <c r="Y390" t="s">
        <v>89</v>
      </c>
      <c r="Z390" t="s">
        <v>275</v>
      </c>
      <c r="AA390" t="s">
        <v>2282</v>
      </c>
      <c r="AB390" t="s">
        <v>143</v>
      </c>
      <c r="AC390" t="s">
        <v>41</v>
      </c>
    </row>
    <row r="391" spans="1:29" hidden="1" x14ac:dyDescent="0.3">
      <c r="A391" t="s">
        <v>2283</v>
      </c>
      <c r="B391" t="s">
        <v>2284</v>
      </c>
      <c r="C391" s="1" t="str">
        <f t="shared" si="34"/>
        <v>21:0801</v>
      </c>
      <c r="D391" s="1" t="str">
        <f t="shared" si="33"/>
        <v>21:0227</v>
      </c>
      <c r="E391" t="s">
        <v>2285</v>
      </c>
      <c r="F391" t="s">
        <v>2286</v>
      </c>
      <c r="H391">
        <v>45.258871599999999</v>
      </c>
      <c r="I391">
        <v>-66.771344499999998</v>
      </c>
      <c r="J391" s="1" t="str">
        <f t="shared" si="35"/>
        <v>NGR bulk stream sediment</v>
      </c>
      <c r="K391" s="1" t="str">
        <f t="shared" si="36"/>
        <v>&lt;177 micron (NGR)</v>
      </c>
      <c r="L391">
        <v>22</v>
      </c>
      <c r="M391" t="s">
        <v>172</v>
      </c>
      <c r="N391">
        <v>390</v>
      </c>
      <c r="O391" t="s">
        <v>397</v>
      </c>
      <c r="P391" t="s">
        <v>287</v>
      </c>
      <c r="Q391" t="s">
        <v>71</v>
      </c>
      <c r="R391" t="s">
        <v>167</v>
      </c>
      <c r="S391" t="s">
        <v>196</v>
      </c>
      <c r="T391" t="s">
        <v>39</v>
      </c>
      <c r="U391" t="s">
        <v>2287</v>
      </c>
      <c r="V391" t="s">
        <v>506</v>
      </c>
      <c r="W391" t="s">
        <v>429</v>
      </c>
      <c r="X391" t="s">
        <v>196</v>
      </c>
      <c r="Y391" t="s">
        <v>55</v>
      </c>
      <c r="Z391" t="s">
        <v>183</v>
      </c>
      <c r="AA391" t="s">
        <v>700</v>
      </c>
      <c r="AB391" t="s">
        <v>269</v>
      </c>
      <c r="AC391" t="s">
        <v>41</v>
      </c>
    </row>
    <row r="392" spans="1:29" hidden="1" x14ac:dyDescent="0.3">
      <c r="A392" t="s">
        <v>2288</v>
      </c>
      <c r="B392" t="s">
        <v>2289</v>
      </c>
      <c r="C392" s="1" t="str">
        <f t="shared" si="34"/>
        <v>21:0801</v>
      </c>
      <c r="D392" s="1" t="str">
        <f t="shared" si="33"/>
        <v>21:0227</v>
      </c>
      <c r="E392" t="s">
        <v>2290</v>
      </c>
      <c r="F392" t="s">
        <v>2291</v>
      </c>
      <c r="H392">
        <v>45.250870599999999</v>
      </c>
      <c r="I392">
        <v>-66.758544599999993</v>
      </c>
      <c r="J392" s="1" t="str">
        <f t="shared" si="35"/>
        <v>NGR bulk stream sediment</v>
      </c>
      <c r="K392" s="1" t="str">
        <f t="shared" si="36"/>
        <v>&lt;177 micron (NGR)</v>
      </c>
      <c r="L392">
        <v>22</v>
      </c>
      <c r="M392" t="s">
        <v>182</v>
      </c>
      <c r="N392">
        <v>391</v>
      </c>
      <c r="O392" t="s">
        <v>944</v>
      </c>
      <c r="P392" t="s">
        <v>287</v>
      </c>
      <c r="Q392" t="s">
        <v>57</v>
      </c>
      <c r="R392" t="s">
        <v>249</v>
      </c>
      <c r="S392" t="s">
        <v>184</v>
      </c>
      <c r="T392" t="s">
        <v>39</v>
      </c>
      <c r="U392" t="s">
        <v>688</v>
      </c>
      <c r="V392" t="s">
        <v>284</v>
      </c>
      <c r="W392" t="s">
        <v>41</v>
      </c>
      <c r="X392" t="s">
        <v>196</v>
      </c>
      <c r="Y392" t="s">
        <v>71</v>
      </c>
      <c r="Z392" t="s">
        <v>183</v>
      </c>
      <c r="AA392" t="s">
        <v>120</v>
      </c>
      <c r="AB392" t="s">
        <v>251</v>
      </c>
      <c r="AC392" t="s">
        <v>234</v>
      </c>
    </row>
    <row r="393" spans="1:29" hidden="1" x14ac:dyDescent="0.3">
      <c r="A393" t="s">
        <v>2292</v>
      </c>
      <c r="B393" t="s">
        <v>2293</v>
      </c>
      <c r="C393" s="1" t="str">
        <f t="shared" si="34"/>
        <v>21:0801</v>
      </c>
      <c r="D393" s="1" t="str">
        <f>HYPERLINK("http://geochem.nrcan.gc.ca/cdogs/content/svy/svy210225_e.htm", "21:0225")</f>
        <v>21:0225</v>
      </c>
      <c r="E393" t="s">
        <v>2294</v>
      </c>
      <c r="F393" t="s">
        <v>2295</v>
      </c>
      <c r="H393">
        <v>45.244070100000002</v>
      </c>
      <c r="I393">
        <v>-66.763845500000002</v>
      </c>
      <c r="J393" s="1" t="str">
        <f t="shared" si="35"/>
        <v>NGR bulk stream sediment</v>
      </c>
      <c r="K393" s="1" t="str">
        <f t="shared" si="36"/>
        <v>&lt;177 micron (NGR)</v>
      </c>
      <c r="L393">
        <v>22</v>
      </c>
      <c r="M393" t="s">
        <v>192</v>
      </c>
      <c r="N393">
        <v>392</v>
      </c>
      <c r="O393" t="s">
        <v>114</v>
      </c>
      <c r="P393" t="s">
        <v>167</v>
      </c>
      <c r="Q393" t="s">
        <v>44</v>
      </c>
      <c r="R393" t="s">
        <v>88</v>
      </c>
      <c r="S393" t="s">
        <v>38</v>
      </c>
      <c r="T393" t="s">
        <v>76</v>
      </c>
      <c r="U393" t="s">
        <v>677</v>
      </c>
      <c r="V393" t="s">
        <v>223</v>
      </c>
      <c r="W393" t="s">
        <v>506</v>
      </c>
      <c r="X393" t="s">
        <v>43</v>
      </c>
      <c r="Y393" t="s">
        <v>35</v>
      </c>
      <c r="Z393" t="s">
        <v>106</v>
      </c>
      <c r="AA393" t="s">
        <v>89</v>
      </c>
      <c r="AB393" t="s">
        <v>584</v>
      </c>
      <c r="AC393" t="s">
        <v>43</v>
      </c>
    </row>
    <row r="394" spans="1:29" hidden="1" x14ac:dyDescent="0.3">
      <c r="A394" t="s">
        <v>2296</v>
      </c>
      <c r="B394" t="s">
        <v>2297</v>
      </c>
      <c r="C394" s="1" t="str">
        <f t="shared" si="34"/>
        <v>21:0801</v>
      </c>
      <c r="D394" s="1" t="str">
        <f t="shared" ref="D394:D425" si="37">HYPERLINK("http://geochem.nrcan.gc.ca/cdogs/content/svy/svy210227_e.htm", "21:0227")</f>
        <v>21:0227</v>
      </c>
      <c r="E394" t="s">
        <v>2298</v>
      </c>
      <c r="F394" t="s">
        <v>2299</v>
      </c>
      <c r="H394">
        <v>45.420962199999998</v>
      </c>
      <c r="I394">
        <v>-66.822734100000005</v>
      </c>
      <c r="J394" s="1" t="str">
        <f t="shared" si="35"/>
        <v>NGR bulk stream sediment</v>
      </c>
      <c r="K394" s="1" t="str">
        <f t="shared" si="36"/>
        <v>&lt;177 micron (NGR)</v>
      </c>
      <c r="L394">
        <v>22</v>
      </c>
      <c r="M394" t="s">
        <v>202</v>
      </c>
      <c r="N394">
        <v>393</v>
      </c>
      <c r="O394" t="s">
        <v>251</v>
      </c>
      <c r="P394" t="s">
        <v>56</v>
      </c>
      <c r="Q394" t="s">
        <v>392</v>
      </c>
      <c r="R394" t="s">
        <v>71</v>
      </c>
      <c r="S394" t="s">
        <v>234</v>
      </c>
      <c r="T394" t="s">
        <v>39</v>
      </c>
      <c r="U394" t="s">
        <v>547</v>
      </c>
      <c r="V394" t="s">
        <v>93</v>
      </c>
      <c r="W394" t="s">
        <v>513</v>
      </c>
      <c r="X394" t="s">
        <v>55</v>
      </c>
      <c r="Y394" t="s">
        <v>96</v>
      </c>
      <c r="Z394" t="s">
        <v>183</v>
      </c>
      <c r="AA394" t="s">
        <v>706</v>
      </c>
      <c r="AB394" t="s">
        <v>98</v>
      </c>
      <c r="AC394" t="s">
        <v>41</v>
      </c>
    </row>
    <row r="395" spans="1:29" hidden="1" x14ac:dyDescent="0.3">
      <c r="A395" t="s">
        <v>2300</v>
      </c>
      <c r="B395" t="s">
        <v>2301</v>
      </c>
      <c r="C395" s="1" t="str">
        <f t="shared" si="34"/>
        <v>21:0801</v>
      </c>
      <c r="D395" s="1" t="str">
        <f t="shared" si="37"/>
        <v>21:0227</v>
      </c>
      <c r="E395" t="s">
        <v>2302</v>
      </c>
      <c r="F395" t="s">
        <v>2303</v>
      </c>
      <c r="H395">
        <v>45.419370999999998</v>
      </c>
      <c r="I395">
        <v>-66.826143900000005</v>
      </c>
      <c r="J395" s="1" t="str">
        <f t="shared" si="35"/>
        <v>NGR bulk stream sediment</v>
      </c>
      <c r="K395" s="1" t="str">
        <f t="shared" si="36"/>
        <v>&lt;177 micron (NGR)</v>
      </c>
      <c r="L395">
        <v>22</v>
      </c>
      <c r="M395" t="s">
        <v>211</v>
      </c>
      <c r="N395">
        <v>394</v>
      </c>
      <c r="O395" t="s">
        <v>2304</v>
      </c>
      <c r="P395" t="s">
        <v>37</v>
      </c>
      <c r="Q395" t="s">
        <v>1878</v>
      </c>
      <c r="R395" t="s">
        <v>73</v>
      </c>
      <c r="S395" t="s">
        <v>167</v>
      </c>
      <c r="T395" t="s">
        <v>41</v>
      </c>
      <c r="U395" t="s">
        <v>166</v>
      </c>
      <c r="V395" t="s">
        <v>363</v>
      </c>
      <c r="W395" t="s">
        <v>93</v>
      </c>
      <c r="X395" t="s">
        <v>184</v>
      </c>
      <c r="Y395" t="s">
        <v>119</v>
      </c>
      <c r="Z395" t="s">
        <v>98</v>
      </c>
      <c r="AA395" t="s">
        <v>2305</v>
      </c>
      <c r="AB395" t="s">
        <v>236</v>
      </c>
      <c r="AC395" t="s">
        <v>41</v>
      </c>
    </row>
    <row r="396" spans="1:29" hidden="1" x14ac:dyDescent="0.3">
      <c r="A396" t="s">
        <v>2306</v>
      </c>
      <c r="B396" t="s">
        <v>2307</v>
      </c>
      <c r="C396" s="1" t="str">
        <f t="shared" si="34"/>
        <v>21:0801</v>
      </c>
      <c r="D396" s="1" t="str">
        <f t="shared" si="37"/>
        <v>21:0227</v>
      </c>
      <c r="E396" t="s">
        <v>2308</v>
      </c>
      <c r="F396" t="s">
        <v>2309</v>
      </c>
      <c r="H396">
        <v>45.377963000000001</v>
      </c>
      <c r="I396">
        <v>-66.817539100000005</v>
      </c>
      <c r="J396" s="1" t="str">
        <f t="shared" si="35"/>
        <v>NGR bulk stream sediment</v>
      </c>
      <c r="K396" s="1" t="str">
        <f t="shared" si="36"/>
        <v>&lt;177 micron (NGR)</v>
      </c>
      <c r="L396">
        <v>22</v>
      </c>
      <c r="M396" t="s">
        <v>219</v>
      </c>
      <c r="N396">
        <v>395</v>
      </c>
      <c r="O396" t="s">
        <v>2310</v>
      </c>
      <c r="P396" t="s">
        <v>88</v>
      </c>
      <c r="Q396" t="s">
        <v>2311</v>
      </c>
      <c r="R396" t="s">
        <v>35</v>
      </c>
      <c r="S396" t="s">
        <v>304</v>
      </c>
      <c r="T396" t="s">
        <v>429</v>
      </c>
      <c r="U396" t="s">
        <v>2312</v>
      </c>
      <c r="V396" t="s">
        <v>498</v>
      </c>
      <c r="W396" t="s">
        <v>807</v>
      </c>
      <c r="X396" t="s">
        <v>60</v>
      </c>
      <c r="Y396" t="s">
        <v>257</v>
      </c>
      <c r="Z396" t="s">
        <v>1002</v>
      </c>
      <c r="AA396" t="s">
        <v>2313</v>
      </c>
      <c r="AB396" t="s">
        <v>1002</v>
      </c>
      <c r="AC396" t="s">
        <v>48</v>
      </c>
    </row>
    <row r="397" spans="1:29" hidden="1" x14ac:dyDescent="0.3">
      <c r="A397" t="s">
        <v>2314</v>
      </c>
      <c r="B397" t="s">
        <v>2315</v>
      </c>
      <c r="C397" s="1" t="str">
        <f t="shared" si="34"/>
        <v>21:0801</v>
      </c>
      <c r="D397" s="1" t="str">
        <f t="shared" si="37"/>
        <v>21:0227</v>
      </c>
      <c r="E397" t="s">
        <v>2316</v>
      </c>
      <c r="F397" t="s">
        <v>2317</v>
      </c>
      <c r="H397">
        <v>45.388069700000003</v>
      </c>
      <c r="I397">
        <v>-66.825938899999997</v>
      </c>
      <c r="J397" s="1" t="str">
        <f t="shared" si="35"/>
        <v>NGR bulk stream sediment</v>
      </c>
      <c r="K397" s="1" t="str">
        <f t="shared" si="36"/>
        <v>&lt;177 micron (NGR)</v>
      </c>
      <c r="L397">
        <v>22</v>
      </c>
      <c r="M397" t="s">
        <v>229</v>
      </c>
      <c r="N397">
        <v>396</v>
      </c>
      <c r="O397" t="s">
        <v>1318</v>
      </c>
      <c r="P397" t="s">
        <v>88</v>
      </c>
      <c r="Q397" t="s">
        <v>69</v>
      </c>
      <c r="R397" t="s">
        <v>234</v>
      </c>
      <c r="S397" t="s">
        <v>234</v>
      </c>
      <c r="T397" t="s">
        <v>429</v>
      </c>
      <c r="U397" t="s">
        <v>824</v>
      </c>
      <c r="V397" t="s">
        <v>742</v>
      </c>
      <c r="W397" t="s">
        <v>150</v>
      </c>
      <c r="X397" t="s">
        <v>38</v>
      </c>
      <c r="Y397" t="s">
        <v>55</v>
      </c>
      <c r="Z397" t="s">
        <v>160</v>
      </c>
      <c r="AA397" t="s">
        <v>2318</v>
      </c>
      <c r="AB397" t="s">
        <v>45</v>
      </c>
      <c r="AC397" t="s">
        <v>41</v>
      </c>
    </row>
    <row r="398" spans="1:29" hidden="1" x14ac:dyDescent="0.3">
      <c r="A398" t="s">
        <v>2319</v>
      </c>
      <c r="B398" t="s">
        <v>2320</v>
      </c>
      <c r="C398" s="1" t="str">
        <f t="shared" si="34"/>
        <v>21:0801</v>
      </c>
      <c r="D398" s="1" t="str">
        <f t="shared" si="37"/>
        <v>21:0227</v>
      </c>
      <c r="E398" t="s">
        <v>2321</v>
      </c>
      <c r="F398" t="s">
        <v>2322</v>
      </c>
      <c r="H398">
        <v>45.384071499999997</v>
      </c>
      <c r="I398">
        <v>-66.853938499999998</v>
      </c>
      <c r="J398" s="1" t="str">
        <f t="shared" si="35"/>
        <v>NGR bulk stream sediment</v>
      </c>
      <c r="K398" s="1" t="str">
        <f t="shared" si="36"/>
        <v>&lt;177 micron (NGR)</v>
      </c>
      <c r="L398">
        <v>23</v>
      </c>
      <c r="M398" t="s">
        <v>33</v>
      </c>
      <c r="N398">
        <v>397</v>
      </c>
      <c r="O398" t="s">
        <v>236</v>
      </c>
      <c r="P398" t="s">
        <v>73</v>
      </c>
      <c r="Q398" t="s">
        <v>301</v>
      </c>
      <c r="R398" t="s">
        <v>70</v>
      </c>
      <c r="S398" t="s">
        <v>88</v>
      </c>
      <c r="T398" t="s">
        <v>94</v>
      </c>
      <c r="U398" t="s">
        <v>2323</v>
      </c>
      <c r="V398" t="s">
        <v>93</v>
      </c>
      <c r="W398" t="s">
        <v>2324</v>
      </c>
      <c r="X398" t="s">
        <v>55</v>
      </c>
      <c r="Y398" t="s">
        <v>115</v>
      </c>
      <c r="Z398" t="s">
        <v>267</v>
      </c>
      <c r="AA398" t="s">
        <v>2325</v>
      </c>
      <c r="AB398" t="s">
        <v>2326</v>
      </c>
      <c r="AC398" t="s">
        <v>196</v>
      </c>
    </row>
    <row r="399" spans="1:29" hidden="1" x14ac:dyDescent="0.3">
      <c r="A399" t="s">
        <v>2327</v>
      </c>
      <c r="B399" t="s">
        <v>2328</v>
      </c>
      <c r="C399" s="1" t="str">
        <f t="shared" si="34"/>
        <v>21:0801</v>
      </c>
      <c r="D399" s="1" t="str">
        <f t="shared" si="37"/>
        <v>21:0227</v>
      </c>
      <c r="E399" t="s">
        <v>2329</v>
      </c>
      <c r="F399" t="s">
        <v>2330</v>
      </c>
      <c r="H399">
        <v>45.385663899999997</v>
      </c>
      <c r="I399">
        <v>-66.850544200000002</v>
      </c>
      <c r="J399" s="1" t="str">
        <f t="shared" si="35"/>
        <v>NGR bulk stream sediment</v>
      </c>
      <c r="K399" s="1" t="str">
        <f t="shared" si="36"/>
        <v>&lt;177 micron (NGR)</v>
      </c>
      <c r="L399">
        <v>23</v>
      </c>
      <c r="M399" t="s">
        <v>53</v>
      </c>
      <c r="N399">
        <v>398</v>
      </c>
      <c r="O399" t="s">
        <v>912</v>
      </c>
      <c r="P399" t="s">
        <v>88</v>
      </c>
      <c r="Q399" t="s">
        <v>220</v>
      </c>
      <c r="R399" t="s">
        <v>70</v>
      </c>
      <c r="S399" t="s">
        <v>88</v>
      </c>
      <c r="T399" t="s">
        <v>76</v>
      </c>
      <c r="U399" t="s">
        <v>2331</v>
      </c>
      <c r="V399" t="s">
        <v>513</v>
      </c>
      <c r="W399" t="s">
        <v>41</v>
      </c>
      <c r="X399" t="s">
        <v>38</v>
      </c>
      <c r="Y399" t="s">
        <v>275</v>
      </c>
      <c r="Z399" t="s">
        <v>131</v>
      </c>
      <c r="AA399" t="s">
        <v>1722</v>
      </c>
      <c r="AB399" t="s">
        <v>2326</v>
      </c>
      <c r="AC399" t="s">
        <v>43</v>
      </c>
    </row>
    <row r="400" spans="1:29" hidden="1" x14ac:dyDescent="0.3">
      <c r="A400" t="s">
        <v>2332</v>
      </c>
      <c r="B400" t="s">
        <v>2333</v>
      </c>
      <c r="C400" s="1" t="str">
        <f t="shared" si="34"/>
        <v>21:0801</v>
      </c>
      <c r="D400" s="1" t="str">
        <f t="shared" si="37"/>
        <v>21:0227</v>
      </c>
      <c r="E400" t="s">
        <v>2334</v>
      </c>
      <c r="F400" t="s">
        <v>2335</v>
      </c>
      <c r="H400">
        <v>45.414266099999999</v>
      </c>
      <c r="I400">
        <v>-66.805840099999998</v>
      </c>
      <c r="J400" s="1" t="str">
        <f t="shared" si="35"/>
        <v>NGR bulk stream sediment</v>
      </c>
      <c r="K400" s="1" t="str">
        <f t="shared" si="36"/>
        <v>&lt;177 micron (NGR)</v>
      </c>
      <c r="L400">
        <v>23</v>
      </c>
      <c r="M400" t="s">
        <v>156</v>
      </c>
      <c r="N400">
        <v>399</v>
      </c>
      <c r="O400" t="s">
        <v>2336</v>
      </c>
      <c r="P400" t="s">
        <v>116</v>
      </c>
      <c r="Q400" t="s">
        <v>285</v>
      </c>
      <c r="R400" t="s">
        <v>71</v>
      </c>
      <c r="S400" t="s">
        <v>38</v>
      </c>
      <c r="T400" t="s">
        <v>76</v>
      </c>
      <c r="U400" t="s">
        <v>2337</v>
      </c>
      <c r="V400" t="s">
        <v>372</v>
      </c>
      <c r="W400" t="s">
        <v>266</v>
      </c>
      <c r="X400" t="s">
        <v>287</v>
      </c>
      <c r="Y400" t="s">
        <v>115</v>
      </c>
      <c r="Z400" t="s">
        <v>131</v>
      </c>
      <c r="AA400" t="s">
        <v>2338</v>
      </c>
      <c r="AB400" t="s">
        <v>2326</v>
      </c>
      <c r="AC400" t="s">
        <v>77</v>
      </c>
    </row>
    <row r="401" spans="1:29" hidden="1" x14ac:dyDescent="0.3">
      <c r="A401" t="s">
        <v>2339</v>
      </c>
      <c r="B401" t="s">
        <v>2340</v>
      </c>
      <c r="C401" s="1" t="str">
        <f t="shared" si="34"/>
        <v>21:0801</v>
      </c>
      <c r="D401" s="1" t="str">
        <f t="shared" si="37"/>
        <v>21:0227</v>
      </c>
      <c r="E401" t="s">
        <v>2334</v>
      </c>
      <c r="F401" t="s">
        <v>2341</v>
      </c>
      <c r="H401">
        <v>45.414266099999999</v>
      </c>
      <c r="I401">
        <v>-66.805840099999998</v>
      </c>
      <c r="J401" s="1" t="str">
        <f t="shared" si="35"/>
        <v>NGR bulk stream sediment</v>
      </c>
      <c r="K401" s="1" t="str">
        <f t="shared" si="36"/>
        <v>&lt;177 micron (NGR)</v>
      </c>
      <c r="L401">
        <v>23</v>
      </c>
      <c r="M401" t="s">
        <v>164</v>
      </c>
      <c r="N401">
        <v>400</v>
      </c>
      <c r="O401" t="s">
        <v>1531</v>
      </c>
      <c r="P401" t="s">
        <v>96</v>
      </c>
      <c r="Q401" t="s">
        <v>347</v>
      </c>
      <c r="R401" t="s">
        <v>37</v>
      </c>
      <c r="S401" t="s">
        <v>196</v>
      </c>
      <c r="T401" t="s">
        <v>76</v>
      </c>
      <c r="U401" t="s">
        <v>2170</v>
      </c>
      <c r="V401" t="s">
        <v>506</v>
      </c>
      <c r="W401" t="s">
        <v>363</v>
      </c>
      <c r="X401" t="s">
        <v>184</v>
      </c>
      <c r="Y401" t="s">
        <v>55</v>
      </c>
      <c r="Z401" t="s">
        <v>79</v>
      </c>
      <c r="AA401" t="s">
        <v>275</v>
      </c>
      <c r="AB401" t="s">
        <v>2326</v>
      </c>
      <c r="AC401" t="s">
        <v>43</v>
      </c>
    </row>
    <row r="402" spans="1:29" hidden="1" x14ac:dyDescent="0.3">
      <c r="A402" t="s">
        <v>2342</v>
      </c>
      <c r="B402" t="s">
        <v>2343</v>
      </c>
      <c r="C402" s="1" t="str">
        <f t="shared" si="34"/>
        <v>21:0801</v>
      </c>
      <c r="D402" s="1" t="str">
        <f t="shared" si="37"/>
        <v>21:0227</v>
      </c>
      <c r="E402" t="s">
        <v>2344</v>
      </c>
      <c r="F402" t="s">
        <v>2345</v>
      </c>
      <c r="H402">
        <v>45.482868699999997</v>
      </c>
      <c r="I402">
        <v>-66.850140199999998</v>
      </c>
      <c r="J402" s="1" t="str">
        <f t="shared" si="35"/>
        <v>NGR bulk stream sediment</v>
      </c>
      <c r="K402" s="1" t="str">
        <f t="shared" si="36"/>
        <v>&lt;177 micron (NGR)</v>
      </c>
      <c r="L402">
        <v>23</v>
      </c>
      <c r="M402" t="s">
        <v>68</v>
      </c>
      <c r="N402">
        <v>401</v>
      </c>
      <c r="O402" t="s">
        <v>175</v>
      </c>
      <c r="P402" t="s">
        <v>234</v>
      </c>
      <c r="Q402" t="s">
        <v>212</v>
      </c>
      <c r="R402" t="s">
        <v>90</v>
      </c>
      <c r="S402" t="s">
        <v>184</v>
      </c>
      <c r="T402" t="s">
        <v>91</v>
      </c>
      <c r="U402" t="s">
        <v>2112</v>
      </c>
      <c r="V402" t="s">
        <v>293</v>
      </c>
      <c r="W402" t="s">
        <v>39</v>
      </c>
      <c r="X402" t="s">
        <v>95</v>
      </c>
      <c r="Y402" t="s">
        <v>88</v>
      </c>
      <c r="Z402" t="s">
        <v>275</v>
      </c>
      <c r="AA402" t="s">
        <v>1830</v>
      </c>
      <c r="AB402" t="s">
        <v>2326</v>
      </c>
      <c r="AC402" t="s">
        <v>43</v>
      </c>
    </row>
    <row r="403" spans="1:29" hidden="1" x14ac:dyDescent="0.3">
      <c r="A403" t="s">
        <v>2346</v>
      </c>
      <c r="B403" t="s">
        <v>2347</v>
      </c>
      <c r="C403" s="1" t="str">
        <f t="shared" si="34"/>
        <v>21:0801</v>
      </c>
      <c r="D403" s="1" t="str">
        <f t="shared" si="37"/>
        <v>21:0227</v>
      </c>
      <c r="E403" t="s">
        <v>2348</v>
      </c>
      <c r="F403" t="s">
        <v>2349</v>
      </c>
      <c r="H403">
        <v>45.497161800000001</v>
      </c>
      <c r="I403">
        <v>-66.856341599999993</v>
      </c>
      <c r="J403" s="1" t="str">
        <f t="shared" si="35"/>
        <v>NGR bulk stream sediment</v>
      </c>
      <c r="K403" s="1" t="str">
        <f t="shared" si="36"/>
        <v>&lt;177 micron (NGR)</v>
      </c>
      <c r="L403">
        <v>23</v>
      </c>
      <c r="M403" t="s">
        <v>86</v>
      </c>
      <c r="N403">
        <v>402</v>
      </c>
      <c r="O403" t="s">
        <v>116</v>
      </c>
      <c r="P403" t="s">
        <v>184</v>
      </c>
      <c r="Q403" t="s">
        <v>167</v>
      </c>
      <c r="R403" t="s">
        <v>212</v>
      </c>
      <c r="S403" t="s">
        <v>196</v>
      </c>
      <c r="T403" t="s">
        <v>91</v>
      </c>
      <c r="U403" t="s">
        <v>281</v>
      </c>
      <c r="V403" t="s">
        <v>233</v>
      </c>
      <c r="W403" t="s">
        <v>39</v>
      </c>
      <c r="X403" t="s">
        <v>95</v>
      </c>
      <c r="Y403" t="s">
        <v>90</v>
      </c>
      <c r="Z403" t="s">
        <v>78</v>
      </c>
      <c r="AA403" t="s">
        <v>800</v>
      </c>
      <c r="AB403" t="s">
        <v>2326</v>
      </c>
      <c r="AC403" t="s">
        <v>41</v>
      </c>
    </row>
    <row r="404" spans="1:29" hidden="1" x14ac:dyDescent="0.3">
      <c r="A404" t="s">
        <v>2350</v>
      </c>
      <c r="B404" t="s">
        <v>2351</v>
      </c>
      <c r="C404" s="1" t="str">
        <f t="shared" si="34"/>
        <v>21:0801</v>
      </c>
      <c r="D404" s="1" t="str">
        <f t="shared" si="37"/>
        <v>21:0227</v>
      </c>
      <c r="E404" t="s">
        <v>2352</v>
      </c>
      <c r="F404" t="s">
        <v>2353</v>
      </c>
      <c r="H404">
        <v>45.497461000000001</v>
      </c>
      <c r="I404">
        <v>-66.859338100000002</v>
      </c>
      <c r="J404" s="1" t="str">
        <f t="shared" si="35"/>
        <v>NGR bulk stream sediment</v>
      </c>
      <c r="K404" s="1" t="str">
        <f t="shared" si="36"/>
        <v>&lt;177 micron (NGR)</v>
      </c>
      <c r="L404">
        <v>23</v>
      </c>
      <c r="M404" t="s">
        <v>103</v>
      </c>
      <c r="N404">
        <v>403</v>
      </c>
      <c r="O404" t="s">
        <v>906</v>
      </c>
      <c r="P404" t="s">
        <v>249</v>
      </c>
      <c r="Q404" t="s">
        <v>88</v>
      </c>
      <c r="R404" t="s">
        <v>212</v>
      </c>
      <c r="S404" t="s">
        <v>196</v>
      </c>
      <c r="T404" t="s">
        <v>91</v>
      </c>
      <c r="U404" t="s">
        <v>2354</v>
      </c>
      <c r="V404" t="s">
        <v>186</v>
      </c>
      <c r="W404" t="s">
        <v>76</v>
      </c>
      <c r="X404" t="s">
        <v>95</v>
      </c>
      <c r="Y404" t="s">
        <v>167</v>
      </c>
      <c r="Z404" t="s">
        <v>183</v>
      </c>
      <c r="AA404" t="s">
        <v>1565</v>
      </c>
      <c r="AB404" t="s">
        <v>2326</v>
      </c>
      <c r="AC404" t="s">
        <v>43</v>
      </c>
    </row>
    <row r="405" spans="1:29" hidden="1" x14ac:dyDescent="0.3">
      <c r="A405" t="s">
        <v>2355</v>
      </c>
      <c r="B405" t="s">
        <v>2356</v>
      </c>
      <c r="C405" s="1" t="str">
        <f t="shared" si="34"/>
        <v>21:0801</v>
      </c>
      <c r="D405" s="1" t="str">
        <f t="shared" si="37"/>
        <v>21:0227</v>
      </c>
      <c r="E405" t="s">
        <v>2357</v>
      </c>
      <c r="F405" t="s">
        <v>2358</v>
      </c>
      <c r="H405">
        <v>45.377667500000001</v>
      </c>
      <c r="I405">
        <v>-66.994943699999993</v>
      </c>
      <c r="J405" s="1" t="str">
        <f t="shared" si="35"/>
        <v>NGR bulk stream sediment</v>
      </c>
      <c r="K405" s="1" t="str">
        <f t="shared" si="36"/>
        <v>&lt;177 micron (NGR)</v>
      </c>
      <c r="L405">
        <v>23</v>
      </c>
      <c r="M405" t="s">
        <v>113</v>
      </c>
      <c r="N405">
        <v>404</v>
      </c>
      <c r="O405" t="s">
        <v>422</v>
      </c>
      <c r="P405" t="s">
        <v>234</v>
      </c>
      <c r="Q405" t="s">
        <v>275</v>
      </c>
      <c r="R405" t="s">
        <v>167</v>
      </c>
      <c r="S405" t="s">
        <v>287</v>
      </c>
      <c r="T405" t="s">
        <v>42</v>
      </c>
      <c r="U405" t="s">
        <v>2359</v>
      </c>
      <c r="V405" t="s">
        <v>506</v>
      </c>
      <c r="W405" t="s">
        <v>429</v>
      </c>
      <c r="X405" t="s">
        <v>43</v>
      </c>
      <c r="Y405" t="s">
        <v>88</v>
      </c>
      <c r="Z405" t="s">
        <v>87</v>
      </c>
      <c r="AA405" t="s">
        <v>80</v>
      </c>
      <c r="AB405" t="s">
        <v>2326</v>
      </c>
      <c r="AC405" t="s">
        <v>41</v>
      </c>
    </row>
    <row r="406" spans="1:29" hidden="1" x14ac:dyDescent="0.3">
      <c r="A406" t="s">
        <v>2360</v>
      </c>
      <c r="B406" t="s">
        <v>2361</v>
      </c>
      <c r="C406" s="1" t="str">
        <f t="shared" si="34"/>
        <v>21:0801</v>
      </c>
      <c r="D406" s="1" t="str">
        <f t="shared" si="37"/>
        <v>21:0227</v>
      </c>
      <c r="E406" t="s">
        <v>2362</v>
      </c>
      <c r="F406" t="s">
        <v>2363</v>
      </c>
      <c r="H406">
        <v>45.354869200000003</v>
      </c>
      <c r="I406">
        <v>-66.998149699999999</v>
      </c>
      <c r="J406" s="1" t="str">
        <f t="shared" si="35"/>
        <v>NGR bulk stream sediment</v>
      </c>
      <c r="K406" s="1" t="str">
        <f t="shared" si="36"/>
        <v>&lt;177 micron (NGR)</v>
      </c>
      <c r="L406">
        <v>23</v>
      </c>
      <c r="M406" t="s">
        <v>126</v>
      </c>
      <c r="N406">
        <v>405</v>
      </c>
      <c r="O406" t="s">
        <v>559</v>
      </c>
      <c r="P406" t="s">
        <v>89</v>
      </c>
      <c r="Q406" t="s">
        <v>73</v>
      </c>
      <c r="R406" t="s">
        <v>234</v>
      </c>
      <c r="S406" t="s">
        <v>43</v>
      </c>
      <c r="T406" t="s">
        <v>42</v>
      </c>
      <c r="U406" t="s">
        <v>2118</v>
      </c>
      <c r="V406" t="s">
        <v>94</v>
      </c>
      <c r="W406" t="s">
        <v>233</v>
      </c>
      <c r="X406" t="s">
        <v>287</v>
      </c>
      <c r="Y406" t="s">
        <v>234</v>
      </c>
      <c r="Z406" t="s">
        <v>1002</v>
      </c>
      <c r="AA406" t="s">
        <v>2364</v>
      </c>
      <c r="AB406" t="s">
        <v>2326</v>
      </c>
      <c r="AC406" t="s">
        <v>41</v>
      </c>
    </row>
    <row r="407" spans="1:29" hidden="1" x14ac:dyDescent="0.3">
      <c r="A407" t="s">
        <v>2365</v>
      </c>
      <c r="B407" t="s">
        <v>2366</v>
      </c>
      <c r="C407" s="1" t="str">
        <f t="shared" si="34"/>
        <v>21:0801</v>
      </c>
      <c r="D407" s="1" t="str">
        <f t="shared" si="37"/>
        <v>21:0227</v>
      </c>
      <c r="E407" t="s">
        <v>2367</v>
      </c>
      <c r="F407" t="s">
        <v>2368</v>
      </c>
      <c r="H407">
        <v>45.283468599999999</v>
      </c>
      <c r="I407">
        <v>-67.0317498</v>
      </c>
      <c r="J407" s="1" t="str">
        <f t="shared" si="35"/>
        <v>NGR bulk stream sediment</v>
      </c>
      <c r="K407" s="1" t="str">
        <f t="shared" si="36"/>
        <v>&lt;177 micron (NGR)</v>
      </c>
      <c r="L407">
        <v>23</v>
      </c>
      <c r="M407" t="s">
        <v>138</v>
      </c>
      <c r="N407">
        <v>406</v>
      </c>
      <c r="O407" t="s">
        <v>912</v>
      </c>
      <c r="P407" t="s">
        <v>71</v>
      </c>
      <c r="Q407" t="s">
        <v>364</v>
      </c>
      <c r="R407" t="s">
        <v>44</v>
      </c>
      <c r="S407" t="s">
        <v>55</v>
      </c>
      <c r="T407" t="s">
        <v>76</v>
      </c>
      <c r="U407" t="s">
        <v>282</v>
      </c>
      <c r="V407" t="s">
        <v>513</v>
      </c>
      <c r="W407" t="s">
        <v>41</v>
      </c>
      <c r="X407" t="s">
        <v>287</v>
      </c>
      <c r="Y407" t="s">
        <v>304</v>
      </c>
      <c r="Z407" t="s">
        <v>267</v>
      </c>
      <c r="AA407" t="s">
        <v>2369</v>
      </c>
      <c r="AB407" t="s">
        <v>2326</v>
      </c>
      <c r="AC407" t="s">
        <v>77</v>
      </c>
    </row>
    <row r="408" spans="1:29" hidden="1" x14ac:dyDescent="0.3">
      <c r="A408" t="s">
        <v>2370</v>
      </c>
      <c r="B408" t="s">
        <v>2371</v>
      </c>
      <c r="C408" s="1" t="str">
        <f t="shared" si="34"/>
        <v>21:0801</v>
      </c>
      <c r="D408" s="1" t="str">
        <f t="shared" si="37"/>
        <v>21:0227</v>
      </c>
      <c r="E408" t="s">
        <v>2372</v>
      </c>
      <c r="F408" t="s">
        <v>2373</v>
      </c>
      <c r="H408">
        <v>45.335167200000001</v>
      </c>
      <c r="I408">
        <v>-66.993649899999994</v>
      </c>
      <c r="J408" s="1" t="str">
        <f t="shared" si="35"/>
        <v>NGR bulk stream sediment</v>
      </c>
      <c r="K408" s="1" t="str">
        <f t="shared" si="36"/>
        <v>&lt;177 micron (NGR)</v>
      </c>
      <c r="L408">
        <v>23</v>
      </c>
      <c r="M408" t="s">
        <v>148</v>
      </c>
      <c r="N408">
        <v>407</v>
      </c>
      <c r="O408" t="s">
        <v>165</v>
      </c>
      <c r="P408" t="s">
        <v>73</v>
      </c>
      <c r="Q408" t="s">
        <v>57</v>
      </c>
      <c r="R408" t="s">
        <v>89</v>
      </c>
      <c r="S408" t="s">
        <v>38</v>
      </c>
      <c r="T408" t="s">
        <v>39</v>
      </c>
      <c r="U408" t="s">
        <v>2374</v>
      </c>
      <c r="V408" t="s">
        <v>314</v>
      </c>
      <c r="W408" t="s">
        <v>42</v>
      </c>
      <c r="X408" t="s">
        <v>196</v>
      </c>
      <c r="Y408" t="s">
        <v>96</v>
      </c>
      <c r="Z408" t="s">
        <v>183</v>
      </c>
      <c r="AA408" t="s">
        <v>89</v>
      </c>
      <c r="AB408" t="s">
        <v>2326</v>
      </c>
      <c r="AC408" t="s">
        <v>196</v>
      </c>
    </row>
    <row r="409" spans="1:29" hidden="1" x14ac:dyDescent="0.3">
      <c r="A409" t="s">
        <v>2375</v>
      </c>
      <c r="B409" t="s">
        <v>2376</v>
      </c>
      <c r="C409" s="1" t="str">
        <f t="shared" si="34"/>
        <v>21:0801</v>
      </c>
      <c r="D409" s="1" t="str">
        <f t="shared" si="37"/>
        <v>21:0227</v>
      </c>
      <c r="E409" t="s">
        <v>2377</v>
      </c>
      <c r="F409" t="s">
        <v>2378</v>
      </c>
      <c r="H409">
        <v>45.289064799999998</v>
      </c>
      <c r="I409">
        <v>-67.043645499999997</v>
      </c>
      <c r="J409" s="1" t="str">
        <f t="shared" si="35"/>
        <v>NGR bulk stream sediment</v>
      </c>
      <c r="K409" s="1" t="str">
        <f t="shared" si="36"/>
        <v>&lt;177 micron (NGR)</v>
      </c>
      <c r="L409">
        <v>23</v>
      </c>
      <c r="M409" t="s">
        <v>172</v>
      </c>
      <c r="N409">
        <v>408</v>
      </c>
      <c r="O409" t="s">
        <v>106</v>
      </c>
      <c r="P409" t="s">
        <v>212</v>
      </c>
      <c r="Q409" t="s">
        <v>55</v>
      </c>
      <c r="R409" t="s">
        <v>89</v>
      </c>
      <c r="S409" t="s">
        <v>234</v>
      </c>
      <c r="T409" t="s">
        <v>39</v>
      </c>
      <c r="U409" t="s">
        <v>938</v>
      </c>
      <c r="V409" t="s">
        <v>93</v>
      </c>
      <c r="W409" t="s">
        <v>429</v>
      </c>
      <c r="X409" t="s">
        <v>43</v>
      </c>
      <c r="Y409" t="s">
        <v>37</v>
      </c>
      <c r="Z409" t="s">
        <v>87</v>
      </c>
      <c r="AA409" t="s">
        <v>2379</v>
      </c>
      <c r="AB409" t="s">
        <v>2326</v>
      </c>
      <c r="AC409" t="s">
        <v>41</v>
      </c>
    </row>
    <row r="410" spans="1:29" hidden="1" x14ac:dyDescent="0.3">
      <c r="A410" t="s">
        <v>2380</v>
      </c>
      <c r="B410" t="s">
        <v>2381</v>
      </c>
      <c r="C410" s="1" t="str">
        <f t="shared" si="34"/>
        <v>21:0801</v>
      </c>
      <c r="D410" s="1" t="str">
        <f t="shared" si="37"/>
        <v>21:0227</v>
      </c>
      <c r="E410" t="s">
        <v>2382</v>
      </c>
      <c r="F410" t="s">
        <v>2383</v>
      </c>
      <c r="H410">
        <v>45.296763400000003</v>
      </c>
      <c r="I410">
        <v>-67.001139499999994</v>
      </c>
      <c r="J410" s="1" t="str">
        <f t="shared" si="35"/>
        <v>NGR bulk stream sediment</v>
      </c>
      <c r="K410" s="1" t="str">
        <f t="shared" si="36"/>
        <v>&lt;177 micron (NGR)</v>
      </c>
      <c r="L410">
        <v>23</v>
      </c>
      <c r="M410" t="s">
        <v>182</v>
      </c>
      <c r="N410">
        <v>409</v>
      </c>
      <c r="O410" t="s">
        <v>131</v>
      </c>
      <c r="P410" t="s">
        <v>70</v>
      </c>
      <c r="Q410" t="s">
        <v>397</v>
      </c>
      <c r="R410" t="s">
        <v>212</v>
      </c>
      <c r="S410" t="s">
        <v>37</v>
      </c>
      <c r="T410" t="s">
        <v>429</v>
      </c>
      <c r="U410" t="s">
        <v>1428</v>
      </c>
      <c r="V410" t="s">
        <v>186</v>
      </c>
      <c r="W410" t="s">
        <v>205</v>
      </c>
      <c r="X410" t="s">
        <v>73</v>
      </c>
      <c r="Y410" t="s">
        <v>71</v>
      </c>
      <c r="Z410" t="s">
        <v>133</v>
      </c>
      <c r="AA410" t="s">
        <v>2384</v>
      </c>
      <c r="AB410" t="s">
        <v>2326</v>
      </c>
      <c r="AC410" t="s">
        <v>41</v>
      </c>
    </row>
    <row r="411" spans="1:29" hidden="1" x14ac:dyDescent="0.3">
      <c r="A411" t="s">
        <v>2385</v>
      </c>
      <c r="B411" t="s">
        <v>2386</v>
      </c>
      <c r="C411" s="1" t="str">
        <f t="shared" si="34"/>
        <v>21:0801</v>
      </c>
      <c r="D411" s="1" t="str">
        <f t="shared" si="37"/>
        <v>21:0227</v>
      </c>
      <c r="E411" t="s">
        <v>2387</v>
      </c>
      <c r="F411" t="s">
        <v>2388</v>
      </c>
      <c r="H411">
        <v>45.301263200000001</v>
      </c>
      <c r="I411">
        <v>-67.015547799999993</v>
      </c>
      <c r="J411" s="1" t="str">
        <f t="shared" si="35"/>
        <v>NGR bulk stream sediment</v>
      </c>
      <c r="K411" s="1" t="str">
        <f t="shared" si="36"/>
        <v>&lt;177 micron (NGR)</v>
      </c>
      <c r="L411">
        <v>23</v>
      </c>
      <c r="M411" t="s">
        <v>192</v>
      </c>
      <c r="N411">
        <v>410</v>
      </c>
      <c r="O411" t="s">
        <v>2389</v>
      </c>
      <c r="P411" t="s">
        <v>89</v>
      </c>
      <c r="Q411" t="s">
        <v>275</v>
      </c>
      <c r="R411" t="s">
        <v>71</v>
      </c>
      <c r="S411" t="s">
        <v>38</v>
      </c>
      <c r="T411" t="s">
        <v>42</v>
      </c>
      <c r="U411" t="s">
        <v>2390</v>
      </c>
      <c r="V411" t="s">
        <v>186</v>
      </c>
      <c r="W411" t="s">
        <v>93</v>
      </c>
      <c r="X411" t="s">
        <v>196</v>
      </c>
      <c r="Y411" t="s">
        <v>73</v>
      </c>
      <c r="Z411" t="s">
        <v>131</v>
      </c>
      <c r="AA411" t="s">
        <v>2391</v>
      </c>
      <c r="AB411" t="s">
        <v>2326</v>
      </c>
      <c r="AC411" t="s">
        <v>41</v>
      </c>
    </row>
    <row r="412" spans="1:29" hidden="1" x14ac:dyDescent="0.3">
      <c r="A412" t="s">
        <v>2392</v>
      </c>
      <c r="B412" t="s">
        <v>2393</v>
      </c>
      <c r="C412" s="1" t="str">
        <f t="shared" si="34"/>
        <v>21:0801</v>
      </c>
      <c r="D412" s="1" t="str">
        <f t="shared" si="37"/>
        <v>21:0227</v>
      </c>
      <c r="E412" t="s">
        <v>2394</v>
      </c>
      <c r="F412" t="s">
        <v>2395</v>
      </c>
      <c r="H412">
        <v>45.304566700000002</v>
      </c>
      <c r="I412">
        <v>-67.025943400000003</v>
      </c>
      <c r="J412" s="1" t="str">
        <f t="shared" si="35"/>
        <v>NGR bulk stream sediment</v>
      </c>
      <c r="K412" s="1" t="str">
        <f t="shared" si="36"/>
        <v>&lt;177 micron (NGR)</v>
      </c>
      <c r="L412">
        <v>23</v>
      </c>
      <c r="M412" t="s">
        <v>202</v>
      </c>
      <c r="N412">
        <v>411</v>
      </c>
      <c r="O412" t="s">
        <v>221</v>
      </c>
      <c r="P412" t="s">
        <v>55</v>
      </c>
      <c r="Q412" t="s">
        <v>56</v>
      </c>
      <c r="R412" t="s">
        <v>167</v>
      </c>
      <c r="S412" t="s">
        <v>196</v>
      </c>
      <c r="T412" t="s">
        <v>76</v>
      </c>
      <c r="U412" t="s">
        <v>2396</v>
      </c>
      <c r="V412" t="s">
        <v>94</v>
      </c>
      <c r="W412" t="s">
        <v>355</v>
      </c>
      <c r="X412" t="s">
        <v>77</v>
      </c>
      <c r="Y412" t="s">
        <v>90</v>
      </c>
      <c r="Z412" t="s">
        <v>108</v>
      </c>
      <c r="AA412" t="s">
        <v>2397</v>
      </c>
      <c r="AB412" t="s">
        <v>2326</v>
      </c>
      <c r="AC412" t="s">
        <v>48</v>
      </c>
    </row>
    <row r="413" spans="1:29" hidden="1" x14ac:dyDescent="0.3">
      <c r="A413" t="s">
        <v>2398</v>
      </c>
      <c r="B413" t="s">
        <v>2399</v>
      </c>
      <c r="C413" s="1" t="str">
        <f t="shared" si="34"/>
        <v>21:0801</v>
      </c>
      <c r="D413" s="1" t="str">
        <f t="shared" si="37"/>
        <v>21:0227</v>
      </c>
      <c r="E413" t="s">
        <v>2400</v>
      </c>
      <c r="F413" t="s">
        <v>2401</v>
      </c>
      <c r="H413">
        <v>45.307668700000001</v>
      </c>
      <c r="I413">
        <v>-67.035148000000007</v>
      </c>
      <c r="J413" s="1" t="str">
        <f t="shared" si="35"/>
        <v>NGR bulk stream sediment</v>
      </c>
      <c r="K413" s="1" t="str">
        <f t="shared" si="36"/>
        <v>&lt;177 micron (NGR)</v>
      </c>
      <c r="L413">
        <v>23</v>
      </c>
      <c r="M413" t="s">
        <v>211</v>
      </c>
      <c r="N413">
        <v>412</v>
      </c>
      <c r="O413" t="s">
        <v>139</v>
      </c>
      <c r="P413" t="s">
        <v>90</v>
      </c>
      <c r="Q413" t="s">
        <v>71</v>
      </c>
      <c r="R413" t="s">
        <v>37</v>
      </c>
      <c r="S413" t="s">
        <v>184</v>
      </c>
      <c r="T413" t="s">
        <v>91</v>
      </c>
      <c r="U413" t="s">
        <v>1959</v>
      </c>
      <c r="V413" t="s">
        <v>355</v>
      </c>
      <c r="W413" t="s">
        <v>76</v>
      </c>
      <c r="X413" t="s">
        <v>43</v>
      </c>
      <c r="Y413" t="s">
        <v>70</v>
      </c>
      <c r="Z413" t="s">
        <v>183</v>
      </c>
      <c r="AA413" t="s">
        <v>1103</v>
      </c>
      <c r="AB413" t="s">
        <v>2326</v>
      </c>
      <c r="AC413" t="s">
        <v>41</v>
      </c>
    </row>
    <row r="414" spans="1:29" hidden="1" x14ac:dyDescent="0.3">
      <c r="A414" t="s">
        <v>2402</v>
      </c>
      <c r="B414" t="s">
        <v>2403</v>
      </c>
      <c r="C414" s="1" t="str">
        <f t="shared" si="34"/>
        <v>21:0801</v>
      </c>
      <c r="D414" s="1" t="str">
        <f t="shared" si="37"/>
        <v>21:0227</v>
      </c>
      <c r="E414" t="s">
        <v>2404</v>
      </c>
      <c r="F414" t="s">
        <v>2405</v>
      </c>
      <c r="H414">
        <v>45.357967500000001</v>
      </c>
      <c r="I414">
        <v>-66.957042299999998</v>
      </c>
      <c r="J414" s="1" t="str">
        <f t="shared" si="35"/>
        <v>NGR bulk stream sediment</v>
      </c>
      <c r="K414" s="1" t="str">
        <f t="shared" si="36"/>
        <v>&lt;177 micron (NGR)</v>
      </c>
      <c r="L414">
        <v>23</v>
      </c>
      <c r="M414" t="s">
        <v>219</v>
      </c>
      <c r="N414">
        <v>413</v>
      </c>
      <c r="O414" t="s">
        <v>165</v>
      </c>
      <c r="P414" t="s">
        <v>287</v>
      </c>
      <c r="Q414" t="s">
        <v>44</v>
      </c>
      <c r="R414" t="s">
        <v>90</v>
      </c>
      <c r="S414" t="s">
        <v>287</v>
      </c>
      <c r="T414" t="s">
        <v>39</v>
      </c>
      <c r="U414" t="s">
        <v>1575</v>
      </c>
      <c r="V414" t="s">
        <v>506</v>
      </c>
      <c r="W414" t="s">
        <v>429</v>
      </c>
      <c r="X414" t="s">
        <v>77</v>
      </c>
      <c r="Y414" t="s">
        <v>73</v>
      </c>
      <c r="Z414" t="s">
        <v>131</v>
      </c>
      <c r="AA414" t="s">
        <v>2406</v>
      </c>
      <c r="AB414" t="s">
        <v>2326</v>
      </c>
      <c r="AC414" t="s">
        <v>43</v>
      </c>
    </row>
    <row r="415" spans="1:29" hidden="1" x14ac:dyDescent="0.3">
      <c r="A415" t="s">
        <v>2407</v>
      </c>
      <c r="B415" t="s">
        <v>2408</v>
      </c>
      <c r="C415" s="1" t="str">
        <f t="shared" si="34"/>
        <v>21:0801</v>
      </c>
      <c r="D415" s="1" t="str">
        <f t="shared" si="37"/>
        <v>21:0227</v>
      </c>
      <c r="E415" t="s">
        <v>2409</v>
      </c>
      <c r="F415" t="s">
        <v>2410</v>
      </c>
      <c r="H415">
        <v>45.357264399999998</v>
      </c>
      <c r="I415">
        <v>-66.947938600000001</v>
      </c>
      <c r="J415" s="1" t="str">
        <f t="shared" si="35"/>
        <v>NGR bulk stream sediment</v>
      </c>
      <c r="K415" s="1" t="str">
        <f t="shared" si="36"/>
        <v>&lt;177 micron (NGR)</v>
      </c>
      <c r="L415">
        <v>23</v>
      </c>
      <c r="M415" t="s">
        <v>229</v>
      </c>
      <c r="N415">
        <v>414</v>
      </c>
      <c r="O415" t="s">
        <v>130</v>
      </c>
      <c r="P415" t="s">
        <v>212</v>
      </c>
      <c r="Q415" t="s">
        <v>249</v>
      </c>
      <c r="R415" t="s">
        <v>37</v>
      </c>
      <c r="S415" t="s">
        <v>38</v>
      </c>
      <c r="T415" t="s">
        <v>91</v>
      </c>
      <c r="U415" t="s">
        <v>2019</v>
      </c>
      <c r="V415" t="s">
        <v>314</v>
      </c>
      <c r="W415" t="s">
        <v>39</v>
      </c>
      <c r="X415" t="s">
        <v>43</v>
      </c>
      <c r="Y415" t="s">
        <v>115</v>
      </c>
      <c r="Z415" t="s">
        <v>78</v>
      </c>
      <c r="AA415" t="s">
        <v>206</v>
      </c>
      <c r="AB415" t="s">
        <v>2326</v>
      </c>
      <c r="AC415" t="s">
        <v>41</v>
      </c>
    </row>
    <row r="416" spans="1:29" hidden="1" x14ac:dyDescent="0.3">
      <c r="A416" t="s">
        <v>2411</v>
      </c>
      <c r="B416" t="s">
        <v>2412</v>
      </c>
      <c r="C416" s="1" t="str">
        <f t="shared" si="34"/>
        <v>21:0801</v>
      </c>
      <c r="D416" s="1" t="str">
        <f t="shared" si="37"/>
        <v>21:0227</v>
      </c>
      <c r="E416" t="s">
        <v>2413</v>
      </c>
      <c r="F416" t="s">
        <v>2414</v>
      </c>
      <c r="H416">
        <v>45.3633673</v>
      </c>
      <c r="I416">
        <v>-66.937936699999995</v>
      </c>
      <c r="J416" s="1" t="str">
        <f t="shared" si="35"/>
        <v>NGR bulk stream sediment</v>
      </c>
      <c r="K416" s="1" t="str">
        <f t="shared" si="36"/>
        <v>&lt;177 micron (NGR)</v>
      </c>
      <c r="L416">
        <v>24</v>
      </c>
      <c r="M416" t="s">
        <v>33</v>
      </c>
      <c r="N416">
        <v>415</v>
      </c>
      <c r="O416" t="s">
        <v>1979</v>
      </c>
      <c r="P416" t="s">
        <v>234</v>
      </c>
      <c r="Q416" t="s">
        <v>105</v>
      </c>
      <c r="R416" t="s">
        <v>37</v>
      </c>
      <c r="S416" t="s">
        <v>347</v>
      </c>
      <c r="T416" t="s">
        <v>39</v>
      </c>
      <c r="U416" t="s">
        <v>2415</v>
      </c>
      <c r="V416" t="s">
        <v>232</v>
      </c>
      <c r="W416" t="s">
        <v>506</v>
      </c>
      <c r="X416" t="s">
        <v>37</v>
      </c>
      <c r="Y416" t="s">
        <v>60</v>
      </c>
      <c r="Z416" t="s">
        <v>79</v>
      </c>
      <c r="AA416" t="s">
        <v>845</v>
      </c>
      <c r="AB416" t="s">
        <v>81</v>
      </c>
      <c r="AC416" t="s">
        <v>249</v>
      </c>
    </row>
    <row r="417" spans="1:29" hidden="1" x14ac:dyDescent="0.3">
      <c r="A417" t="s">
        <v>2416</v>
      </c>
      <c r="B417" t="s">
        <v>2417</v>
      </c>
      <c r="C417" s="1" t="str">
        <f t="shared" si="34"/>
        <v>21:0801</v>
      </c>
      <c r="D417" s="1" t="str">
        <f t="shared" si="37"/>
        <v>21:0227</v>
      </c>
      <c r="E417" t="s">
        <v>2418</v>
      </c>
      <c r="F417" t="s">
        <v>2419</v>
      </c>
      <c r="H417">
        <v>45.356069599999998</v>
      </c>
      <c r="I417">
        <v>-66.959638600000005</v>
      </c>
      <c r="J417" s="1" t="str">
        <f t="shared" si="35"/>
        <v>NGR bulk stream sediment</v>
      </c>
      <c r="K417" s="1" t="str">
        <f t="shared" si="36"/>
        <v>&lt;177 micron (NGR)</v>
      </c>
      <c r="L417">
        <v>24</v>
      </c>
      <c r="M417" t="s">
        <v>156</v>
      </c>
      <c r="N417">
        <v>416</v>
      </c>
      <c r="O417" t="s">
        <v>783</v>
      </c>
      <c r="P417" t="s">
        <v>234</v>
      </c>
      <c r="Q417" t="s">
        <v>70</v>
      </c>
      <c r="R417" t="s">
        <v>234</v>
      </c>
      <c r="S417" t="s">
        <v>38</v>
      </c>
      <c r="T417" t="s">
        <v>91</v>
      </c>
      <c r="U417" t="s">
        <v>1698</v>
      </c>
      <c r="V417" t="s">
        <v>186</v>
      </c>
      <c r="W417" t="s">
        <v>42</v>
      </c>
      <c r="X417" t="s">
        <v>43</v>
      </c>
      <c r="Y417" t="s">
        <v>37</v>
      </c>
      <c r="Z417" t="s">
        <v>106</v>
      </c>
      <c r="AA417" t="s">
        <v>542</v>
      </c>
      <c r="AB417" t="s">
        <v>108</v>
      </c>
      <c r="AC417" t="s">
        <v>48</v>
      </c>
    </row>
    <row r="418" spans="1:29" hidden="1" x14ac:dyDescent="0.3">
      <c r="A418" t="s">
        <v>2420</v>
      </c>
      <c r="B418" t="s">
        <v>2421</v>
      </c>
      <c r="C418" s="1" t="str">
        <f t="shared" si="34"/>
        <v>21:0801</v>
      </c>
      <c r="D418" s="1" t="str">
        <f t="shared" si="37"/>
        <v>21:0227</v>
      </c>
      <c r="E418" t="s">
        <v>2418</v>
      </c>
      <c r="F418" t="s">
        <v>2422</v>
      </c>
      <c r="H418">
        <v>45.356069599999998</v>
      </c>
      <c r="I418">
        <v>-66.959638600000005</v>
      </c>
      <c r="J418" s="1" t="str">
        <f t="shared" si="35"/>
        <v>NGR bulk stream sediment</v>
      </c>
      <c r="K418" s="1" t="str">
        <f t="shared" si="36"/>
        <v>&lt;177 micron (NGR)</v>
      </c>
      <c r="L418">
        <v>24</v>
      </c>
      <c r="M418" t="s">
        <v>164</v>
      </c>
      <c r="N418">
        <v>417</v>
      </c>
      <c r="O418" t="s">
        <v>285</v>
      </c>
      <c r="P418" t="s">
        <v>287</v>
      </c>
      <c r="Q418" t="s">
        <v>35</v>
      </c>
      <c r="R418" t="s">
        <v>234</v>
      </c>
      <c r="S418" t="s">
        <v>196</v>
      </c>
      <c r="T418" t="s">
        <v>39</v>
      </c>
      <c r="U418" t="s">
        <v>2337</v>
      </c>
      <c r="V418" t="s">
        <v>186</v>
      </c>
      <c r="W418" t="s">
        <v>76</v>
      </c>
      <c r="X418" t="s">
        <v>77</v>
      </c>
      <c r="Y418" t="s">
        <v>88</v>
      </c>
      <c r="Z418" t="s">
        <v>106</v>
      </c>
      <c r="AA418" t="s">
        <v>365</v>
      </c>
      <c r="AB418" t="s">
        <v>160</v>
      </c>
      <c r="AC418" t="s">
        <v>41</v>
      </c>
    </row>
    <row r="419" spans="1:29" hidden="1" x14ac:dyDescent="0.3">
      <c r="A419" t="s">
        <v>2423</v>
      </c>
      <c r="B419" t="s">
        <v>2424</v>
      </c>
      <c r="C419" s="1" t="str">
        <f t="shared" si="34"/>
        <v>21:0801</v>
      </c>
      <c r="D419" s="1" t="str">
        <f t="shared" si="37"/>
        <v>21:0227</v>
      </c>
      <c r="E419" t="s">
        <v>2425</v>
      </c>
      <c r="F419" t="s">
        <v>2426</v>
      </c>
      <c r="H419">
        <v>45.345765800000002</v>
      </c>
      <c r="I419">
        <v>-66.919338699999997</v>
      </c>
      <c r="J419" s="1" t="str">
        <f t="shared" si="35"/>
        <v>NGR bulk stream sediment</v>
      </c>
      <c r="K419" s="1" t="str">
        <f t="shared" si="36"/>
        <v>&lt;177 micron (NGR)</v>
      </c>
      <c r="L419">
        <v>24</v>
      </c>
      <c r="M419" t="s">
        <v>53</v>
      </c>
      <c r="N419">
        <v>418</v>
      </c>
      <c r="O419" t="s">
        <v>183</v>
      </c>
      <c r="P419" t="s">
        <v>38</v>
      </c>
      <c r="Q419" t="s">
        <v>37</v>
      </c>
      <c r="R419" t="s">
        <v>90</v>
      </c>
      <c r="S419" t="s">
        <v>38</v>
      </c>
      <c r="T419" t="s">
        <v>91</v>
      </c>
      <c r="U419" t="s">
        <v>1924</v>
      </c>
      <c r="V419" t="s">
        <v>293</v>
      </c>
      <c r="W419" t="s">
        <v>94</v>
      </c>
      <c r="X419" t="s">
        <v>43</v>
      </c>
      <c r="Y419" t="s">
        <v>37</v>
      </c>
      <c r="Z419" t="s">
        <v>61</v>
      </c>
      <c r="AA419" t="s">
        <v>120</v>
      </c>
      <c r="AB419" t="s">
        <v>187</v>
      </c>
      <c r="AC419" t="s">
        <v>43</v>
      </c>
    </row>
    <row r="420" spans="1:29" hidden="1" x14ac:dyDescent="0.3">
      <c r="A420" t="s">
        <v>2427</v>
      </c>
      <c r="B420" t="s">
        <v>2428</v>
      </c>
      <c r="C420" s="1" t="str">
        <f t="shared" si="34"/>
        <v>21:0801</v>
      </c>
      <c r="D420" s="1" t="str">
        <f t="shared" si="37"/>
        <v>21:0227</v>
      </c>
      <c r="E420" t="s">
        <v>2429</v>
      </c>
      <c r="F420" t="s">
        <v>2430</v>
      </c>
      <c r="H420">
        <v>45.341268700000001</v>
      </c>
      <c r="I420">
        <v>-66.931438</v>
      </c>
      <c r="J420" s="1" t="str">
        <f t="shared" si="35"/>
        <v>NGR bulk stream sediment</v>
      </c>
      <c r="K420" s="1" t="str">
        <f t="shared" si="36"/>
        <v>&lt;177 micron (NGR)</v>
      </c>
      <c r="L420">
        <v>24</v>
      </c>
      <c r="M420" t="s">
        <v>68</v>
      </c>
      <c r="N420">
        <v>419</v>
      </c>
      <c r="O420" t="s">
        <v>130</v>
      </c>
      <c r="P420" t="s">
        <v>38</v>
      </c>
      <c r="Q420" t="s">
        <v>249</v>
      </c>
      <c r="R420" t="s">
        <v>55</v>
      </c>
      <c r="S420" t="s">
        <v>38</v>
      </c>
      <c r="T420" t="s">
        <v>91</v>
      </c>
      <c r="U420" t="s">
        <v>2431</v>
      </c>
      <c r="V420" t="s">
        <v>284</v>
      </c>
      <c r="W420" t="s">
        <v>39</v>
      </c>
      <c r="X420" t="s">
        <v>95</v>
      </c>
      <c r="Y420" t="s">
        <v>70</v>
      </c>
      <c r="Z420" t="s">
        <v>275</v>
      </c>
      <c r="AA420" t="s">
        <v>38</v>
      </c>
      <c r="AB420" t="s">
        <v>81</v>
      </c>
      <c r="AC420" t="s">
        <v>212</v>
      </c>
    </row>
    <row r="421" spans="1:29" hidden="1" x14ac:dyDescent="0.3">
      <c r="A421" t="s">
        <v>2432</v>
      </c>
      <c r="B421" t="s">
        <v>2433</v>
      </c>
      <c r="C421" s="1" t="str">
        <f t="shared" si="34"/>
        <v>21:0801</v>
      </c>
      <c r="D421" s="1" t="str">
        <f t="shared" si="37"/>
        <v>21:0227</v>
      </c>
      <c r="E421" t="s">
        <v>2434</v>
      </c>
      <c r="F421" t="s">
        <v>2435</v>
      </c>
      <c r="H421">
        <v>45.334564200000003</v>
      </c>
      <c r="I421">
        <v>-66.928044700000001</v>
      </c>
      <c r="J421" s="1" t="str">
        <f t="shared" si="35"/>
        <v>NGR bulk stream sediment</v>
      </c>
      <c r="K421" s="1" t="str">
        <f t="shared" si="36"/>
        <v>&lt;177 micron (NGR)</v>
      </c>
      <c r="L421">
        <v>24</v>
      </c>
      <c r="M421" t="s">
        <v>86</v>
      </c>
      <c r="N421">
        <v>420</v>
      </c>
      <c r="O421" t="s">
        <v>78</v>
      </c>
      <c r="P421" t="s">
        <v>38</v>
      </c>
      <c r="Q421" t="s">
        <v>71</v>
      </c>
      <c r="R421" t="s">
        <v>167</v>
      </c>
      <c r="S421" t="s">
        <v>234</v>
      </c>
      <c r="T421" t="s">
        <v>91</v>
      </c>
      <c r="U421" t="s">
        <v>2436</v>
      </c>
      <c r="V421" t="s">
        <v>506</v>
      </c>
      <c r="W421" t="s">
        <v>76</v>
      </c>
      <c r="X421" t="s">
        <v>43</v>
      </c>
      <c r="Y421" t="s">
        <v>70</v>
      </c>
      <c r="Z421" t="s">
        <v>183</v>
      </c>
      <c r="AA421" t="s">
        <v>1345</v>
      </c>
      <c r="AB421" t="s">
        <v>236</v>
      </c>
      <c r="AC421" t="s">
        <v>77</v>
      </c>
    </row>
    <row r="422" spans="1:29" hidden="1" x14ac:dyDescent="0.3">
      <c r="A422" t="s">
        <v>2437</v>
      </c>
      <c r="B422" t="s">
        <v>2438</v>
      </c>
      <c r="C422" s="1" t="str">
        <f t="shared" si="34"/>
        <v>21:0801</v>
      </c>
      <c r="D422" s="1" t="str">
        <f t="shared" si="37"/>
        <v>21:0227</v>
      </c>
      <c r="E422" t="s">
        <v>2439</v>
      </c>
      <c r="F422" t="s">
        <v>2440</v>
      </c>
      <c r="H422">
        <v>45.353569399999998</v>
      </c>
      <c r="I422">
        <v>-66.926738499999999</v>
      </c>
      <c r="J422" s="1" t="str">
        <f t="shared" si="35"/>
        <v>NGR bulk stream sediment</v>
      </c>
      <c r="K422" s="1" t="str">
        <f t="shared" si="36"/>
        <v>&lt;177 micron (NGR)</v>
      </c>
      <c r="L422">
        <v>24</v>
      </c>
      <c r="M422" t="s">
        <v>103</v>
      </c>
      <c r="N422">
        <v>421</v>
      </c>
      <c r="O422" t="s">
        <v>221</v>
      </c>
      <c r="P422" t="s">
        <v>234</v>
      </c>
      <c r="Q422" t="s">
        <v>115</v>
      </c>
      <c r="R422" t="s">
        <v>88</v>
      </c>
      <c r="S422" t="s">
        <v>55</v>
      </c>
      <c r="T422" t="s">
        <v>91</v>
      </c>
      <c r="U422" t="s">
        <v>2069</v>
      </c>
      <c r="V422" t="s">
        <v>355</v>
      </c>
      <c r="W422" t="s">
        <v>429</v>
      </c>
      <c r="X422" t="s">
        <v>38</v>
      </c>
      <c r="Y422" t="s">
        <v>193</v>
      </c>
      <c r="Z422" t="s">
        <v>79</v>
      </c>
      <c r="AA422" t="s">
        <v>443</v>
      </c>
      <c r="AB422" t="s">
        <v>187</v>
      </c>
      <c r="AC422" t="s">
        <v>184</v>
      </c>
    </row>
    <row r="423" spans="1:29" hidden="1" x14ac:dyDescent="0.3">
      <c r="A423" t="s">
        <v>2441</v>
      </c>
      <c r="B423" t="s">
        <v>2442</v>
      </c>
      <c r="C423" s="1" t="str">
        <f t="shared" si="34"/>
        <v>21:0801</v>
      </c>
      <c r="D423" s="1" t="str">
        <f t="shared" si="37"/>
        <v>21:0227</v>
      </c>
      <c r="E423" t="s">
        <v>2443</v>
      </c>
      <c r="F423" t="s">
        <v>2444</v>
      </c>
      <c r="H423">
        <v>45.351365000000001</v>
      </c>
      <c r="I423">
        <v>-66.901643800000002</v>
      </c>
      <c r="J423" s="1" t="str">
        <f t="shared" si="35"/>
        <v>NGR bulk stream sediment</v>
      </c>
      <c r="K423" s="1" t="str">
        <f t="shared" si="36"/>
        <v>&lt;177 micron (NGR)</v>
      </c>
      <c r="L423">
        <v>24</v>
      </c>
      <c r="M423" t="s">
        <v>113</v>
      </c>
      <c r="N423">
        <v>422</v>
      </c>
      <c r="O423" t="s">
        <v>905</v>
      </c>
      <c r="P423" t="s">
        <v>212</v>
      </c>
      <c r="Q423" t="s">
        <v>906</v>
      </c>
      <c r="R423" t="s">
        <v>35</v>
      </c>
      <c r="S423" t="s">
        <v>119</v>
      </c>
      <c r="T423" t="s">
        <v>39</v>
      </c>
      <c r="U423" t="s">
        <v>2445</v>
      </c>
      <c r="V423" t="s">
        <v>303</v>
      </c>
      <c r="W423" t="s">
        <v>186</v>
      </c>
      <c r="X423" t="s">
        <v>44</v>
      </c>
      <c r="Y423" t="s">
        <v>264</v>
      </c>
      <c r="Z423" t="s">
        <v>131</v>
      </c>
      <c r="AA423" t="s">
        <v>1595</v>
      </c>
      <c r="AB423" t="s">
        <v>133</v>
      </c>
      <c r="AC423" t="s">
        <v>212</v>
      </c>
    </row>
    <row r="424" spans="1:29" hidden="1" x14ac:dyDescent="0.3">
      <c r="A424" t="s">
        <v>2446</v>
      </c>
      <c r="B424" t="s">
        <v>2447</v>
      </c>
      <c r="C424" s="1" t="str">
        <f t="shared" si="34"/>
        <v>21:0801</v>
      </c>
      <c r="D424" s="1" t="str">
        <f t="shared" si="37"/>
        <v>21:0227</v>
      </c>
      <c r="E424" t="s">
        <v>2448</v>
      </c>
      <c r="F424" t="s">
        <v>2449</v>
      </c>
      <c r="H424">
        <v>45.347168699999997</v>
      </c>
      <c r="I424">
        <v>-66.944141900000005</v>
      </c>
      <c r="J424" s="1" t="str">
        <f t="shared" si="35"/>
        <v>NGR bulk stream sediment</v>
      </c>
      <c r="K424" s="1" t="str">
        <f t="shared" si="36"/>
        <v>&lt;177 micron (NGR)</v>
      </c>
      <c r="L424">
        <v>24</v>
      </c>
      <c r="M424" t="s">
        <v>126</v>
      </c>
      <c r="N424">
        <v>423</v>
      </c>
      <c r="O424" t="s">
        <v>699</v>
      </c>
      <c r="P424" t="s">
        <v>212</v>
      </c>
      <c r="Q424" t="s">
        <v>56</v>
      </c>
      <c r="R424" t="s">
        <v>89</v>
      </c>
      <c r="S424" t="s">
        <v>55</v>
      </c>
      <c r="T424" t="s">
        <v>91</v>
      </c>
      <c r="U424" t="s">
        <v>1506</v>
      </c>
      <c r="V424" t="s">
        <v>93</v>
      </c>
      <c r="W424" t="s">
        <v>76</v>
      </c>
      <c r="X424" t="s">
        <v>196</v>
      </c>
      <c r="Y424" t="s">
        <v>96</v>
      </c>
      <c r="Z424" t="s">
        <v>183</v>
      </c>
      <c r="AA424" t="s">
        <v>212</v>
      </c>
      <c r="AB424" t="s">
        <v>81</v>
      </c>
      <c r="AC424" t="s">
        <v>43</v>
      </c>
    </row>
    <row r="425" spans="1:29" hidden="1" x14ac:dyDescent="0.3">
      <c r="A425" t="s">
        <v>2450</v>
      </c>
      <c r="B425" t="s">
        <v>2451</v>
      </c>
      <c r="C425" s="1" t="str">
        <f t="shared" si="34"/>
        <v>21:0801</v>
      </c>
      <c r="D425" s="1" t="str">
        <f t="shared" si="37"/>
        <v>21:0227</v>
      </c>
      <c r="E425" t="s">
        <v>2452</v>
      </c>
      <c r="F425" t="s">
        <v>2453</v>
      </c>
      <c r="H425">
        <v>45.348970700000002</v>
      </c>
      <c r="I425">
        <v>-66.938740499999994</v>
      </c>
      <c r="J425" s="1" t="str">
        <f t="shared" si="35"/>
        <v>NGR bulk stream sediment</v>
      </c>
      <c r="K425" s="1" t="str">
        <f t="shared" si="36"/>
        <v>&lt;177 micron (NGR)</v>
      </c>
      <c r="L425">
        <v>24</v>
      </c>
      <c r="M425" t="s">
        <v>138</v>
      </c>
      <c r="N425">
        <v>424</v>
      </c>
      <c r="O425" t="s">
        <v>119</v>
      </c>
      <c r="P425" t="s">
        <v>287</v>
      </c>
      <c r="Q425" t="s">
        <v>249</v>
      </c>
      <c r="R425" t="s">
        <v>88</v>
      </c>
      <c r="S425" t="s">
        <v>38</v>
      </c>
      <c r="T425" t="s">
        <v>91</v>
      </c>
      <c r="U425" t="s">
        <v>81</v>
      </c>
      <c r="V425" t="s">
        <v>223</v>
      </c>
      <c r="W425" t="s">
        <v>39</v>
      </c>
      <c r="X425" t="s">
        <v>95</v>
      </c>
      <c r="Y425" t="s">
        <v>35</v>
      </c>
      <c r="Z425" t="s">
        <v>70</v>
      </c>
      <c r="AA425" t="s">
        <v>1667</v>
      </c>
      <c r="AB425" t="s">
        <v>133</v>
      </c>
      <c r="AC425" t="s">
        <v>88</v>
      </c>
    </row>
    <row r="426" spans="1:29" hidden="1" x14ac:dyDescent="0.3">
      <c r="A426" t="s">
        <v>2454</v>
      </c>
      <c r="B426" t="s">
        <v>2455</v>
      </c>
      <c r="C426" s="1" t="str">
        <f t="shared" si="34"/>
        <v>21:0801</v>
      </c>
      <c r="D426" s="1" t="str">
        <f t="shared" ref="D426:D452" si="38">HYPERLINK("http://geochem.nrcan.gc.ca/cdogs/content/svy/svy210227_e.htm", "21:0227")</f>
        <v>21:0227</v>
      </c>
      <c r="E426" t="s">
        <v>2456</v>
      </c>
      <c r="F426" t="s">
        <v>2457</v>
      </c>
      <c r="H426">
        <v>45.282765900000001</v>
      </c>
      <c r="I426">
        <v>-67.1122443</v>
      </c>
      <c r="J426" s="1" t="str">
        <f t="shared" si="35"/>
        <v>NGR bulk stream sediment</v>
      </c>
      <c r="K426" s="1" t="str">
        <f t="shared" si="36"/>
        <v>&lt;177 micron (NGR)</v>
      </c>
      <c r="L426">
        <v>24</v>
      </c>
      <c r="M426" t="s">
        <v>148</v>
      </c>
      <c r="N426">
        <v>425</v>
      </c>
      <c r="O426" t="s">
        <v>345</v>
      </c>
      <c r="P426" t="s">
        <v>35</v>
      </c>
      <c r="Q426" t="s">
        <v>175</v>
      </c>
      <c r="R426" t="s">
        <v>57</v>
      </c>
      <c r="S426" t="s">
        <v>70</v>
      </c>
      <c r="T426" t="s">
        <v>39</v>
      </c>
      <c r="U426" t="s">
        <v>520</v>
      </c>
      <c r="V426" t="s">
        <v>1699</v>
      </c>
      <c r="W426" t="s">
        <v>742</v>
      </c>
      <c r="X426" t="s">
        <v>43</v>
      </c>
      <c r="Y426" t="s">
        <v>60</v>
      </c>
      <c r="Z426" t="s">
        <v>61</v>
      </c>
      <c r="AA426" t="s">
        <v>860</v>
      </c>
      <c r="AB426" t="s">
        <v>121</v>
      </c>
      <c r="AC426" t="s">
        <v>48</v>
      </c>
    </row>
    <row r="427" spans="1:29" hidden="1" x14ac:dyDescent="0.3">
      <c r="A427" t="s">
        <v>2458</v>
      </c>
      <c r="B427" t="s">
        <v>2459</v>
      </c>
      <c r="C427" s="1" t="str">
        <f t="shared" si="34"/>
        <v>21:0801</v>
      </c>
      <c r="D427" s="1" t="str">
        <f t="shared" si="38"/>
        <v>21:0227</v>
      </c>
      <c r="E427" t="s">
        <v>2460</v>
      </c>
      <c r="F427" t="s">
        <v>2461</v>
      </c>
      <c r="H427">
        <v>45.291063800000003</v>
      </c>
      <c r="I427">
        <v>-67.146248299999996</v>
      </c>
      <c r="J427" s="1" t="str">
        <f t="shared" si="35"/>
        <v>NGR bulk stream sediment</v>
      </c>
      <c r="K427" s="1" t="str">
        <f t="shared" si="36"/>
        <v>&lt;177 micron (NGR)</v>
      </c>
      <c r="L427">
        <v>24</v>
      </c>
      <c r="M427" t="s">
        <v>172</v>
      </c>
      <c r="N427">
        <v>426</v>
      </c>
      <c r="O427" t="s">
        <v>589</v>
      </c>
      <c r="P427" t="s">
        <v>89</v>
      </c>
      <c r="Q427" t="s">
        <v>167</v>
      </c>
      <c r="R427" t="s">
        <v>57</v>
      </c>
      <c r="S427" t="s">
        <v>115</v>
      </c>
      <c r="T427" t="s">
        <v>42</v>
      </c>
      <c r="U427" t="s">
        <v>1319</v>
      </c>
      <c r="V427" t="s">
        <v>363</v>
      </c>
      <c r="W427" t="s">
        <v>42</v>
      </c>
      <c r="X427" t="s">
        <v>43</v>
      </c>
      <c r="Y427" t="s">
        <v>275</v>
      </c>
      <c r="Z427" t="s">
        <v>183</v>
      </c>
      <c r="AA427" t="s">
        <v>97</v>
      </c>
      <c r="AB427" t="s">
        <v>121</v>
      </c>
      <c r="AC427" t="s">
        <v>48</v>
      </c>
    </row>
    <row r="428" spans="1:29" hidden="1" x14ac:dyDescent="0.3">
      <c r="A428" t="s">
        <v>2462</v>
      </c>
      <c r="B428" t="s">
        <v>2463</v>
      </c>
      <c r="C428" s="1" t="str">
        <f t="shared" si="34"/>
        <v>21:0801</v>
      </c>
      <c r="D428" s="1" t="str">
        <f t="shared" si="38"/>
        <v>21:0227</v>
      </c>
      <c r="E428" t="s">
        <v>2464</v>
      </c>
      <c r="F428" t="s">
        <v>2465</v>
      </c>
      <c r="H428">
        <v>45.2801653</v>
      </c>
      <c r="I428">
        <v>-67.135854399999999</v>
      </c>
      <c r="J428" s="1" t="str">
        <f t="shared" si="35"/>
        <v>NGR bulk stream sediment</v>
      </c>
      <c r="K428" s="1" t="str">
        <f t="shared" si="36"/>
        <v>&lt;177 micron (NGR)</v>
      </c>
      <c r="L428">
        <v>24</v>
      </c>
      <c r="M428" t="s">
        <v>182</v>
      </c>
      <c r="N428">
        <v>427</v>
      </c>
      <c r="O428" t="s">
        <v>353</v>
      </c>
      <c r="P428" t="s">
        <v>212</v>
      </c>
      <c r="Q428" t="s">
        <v>249</v>
      </c>
      <c r="R428" t="s">
        <v>96</v>
      </c>
      <c r="S428" t="s">
        <v>37</v>
      </c>
      <c r="T428" t="s">
        <v>39</v>
      </c>
      <c r="U428" t="s">
        <v>1715</v>
      </c>
      <c r="V428" t="s">
        <v>205</v>
      </c>
      <c r="W428" t="s">
        <v>76</v>
      </c>
      <c r="X428" t="s">
        <v>43</v>
      </c>
      <c r="Y428" t="s">
        <v>36</v>
      </c>
      <c r="Z428" t="s">
        <v>78</v>
      </c>
      <c r="AA428" t="s">
        <v>287</v>
      </c>
      <c r="AB428" t="s">
        <v>108</v>
      </c>
      <c r="AC428" t="s">
        <v>48</v>
      </c>
    </row>
    <row r="429" spans="1:29" hidden="1" x14ac:dyDescent="0.3">
      <c r="A429" t="s">
        <v>2466</v>
      </c>
      <c r="B429" t="s">
        <v>2467</v>
      </c>
      <c r="C429" s="1" t="str">
        <f t="shared" si="34"/>
        <v>21:0801</v>
      </c>
      <c r="D429" s="1" t="str">
        <f t="shared" si="38"/>
        <v>21:0227</v>
      </c>
      <c r="E429" t="s">
        <v>2468</v>
      </c>
      <c r="F429" t="s">
        <v>2469</v>
      </c>
      <c r="H429">
        <v>45.277463099999999</v>
      </c>
      <c r="I429">
        <v>-67.139053599999997</v>
      </c>
      <c r="J429" s="1" t="str">
        <f t="shared" si="35"/>
        <v>NGR bulk stream sediment</v>
      </c>
      <c r="K429" s="1" t="str">
        <f t="shared" si="36"/>
        <v>&lt;177 micron (NGR)</v>
      </c>
      <c r="L429">
        <v>24</v>
      </c>
      <c r="M429" t="s">
        <v>192</v>
      </c>
      <c r="N429">
        <v>428</v>
      </c>
      <c r="O429" t="s">
        <v>173</v>
      </c>
      <c r="P429" t="s">
        <v>257</v>
      </c>
      <c r="Q429" t="s">
        <v>57</v>
      </c>
      <c r="R429" t="s">
        <v>36</v>
      </c>
      <c r="S429" t="s">
        <v>89</v>
      </c>
      <c r="T429" t="s">
        <v>39</v>
      </c>
      <c r="U429" t="s">
        <v>1108</v>
      </c>
      <c r="V429" t="s">
        <v>575</v>
      </c>
      <c r="W429" t="s">
        <v>429</v>
      </c>
      <c r="X429" t="s">
        <v>77</v>
      </c>
      <c r="Y429" t="s">
        <v>304</v>
      </c>
      <c r="Z429" t="s">
        <v>61</v>
      </c>
      <c r="AA429" t="s">
        <v>2210</v>
      </c>
      <c r="AB429" t="s">
        <v>177</v>
      </c>
      <c r="AC429" t="s">
        <v>48</v>
      </c>
    </row>
    <row r="430" spans="1:29" hidden="1" x14ac:dyDescent="0.3">
      <c r="A430" t="s">
        <v>2470</v>
      </c>
      <c r="B430" t="s">
        <v>2471</v>
      </c>
      <c r="C430" s="1" t="str">
        <f t="shared" si="34"/>
        <v>21:0801</v>
      </c>
      <c r="D430" s="1" t="str">
        <f t="shared" si="38"/>
        <v>21:0227</v>
      </c>
      <c r="E430" t="s">
        <v>2472</v>
      </c>
      <c r="F430" t="s">
        <v>2473</v>
      </c>
      <c r="H430">
        <v>45.407170899999997</v>
      </c>
      <c r="I430">
        <v>-66.872334300000006</v>
      </c>
      <c r="J430" s="1" t="str">
        <f t="shared" si="35"/>
        <v>NGR bulk stream sediment</v>
      </c>
      <c r="K430" s="1" t="str">
        <f t="shared" si="36"/>
        <v>&lt;177 micron (NGR)</v>
      </c>
      <c r="L430">
        <v>24</v>
      </c>
      <c r="M430" t="s">
        <v>202</v>
      </c>
      <c r="N430">
        <v>429</v>
      </c>
      <c r="O430" t="s">
        <v>353</v>
      </c>
      <c r="P430" t="s">
        <v>127</v>
      </c>
      <c r="Q430" t="s">
        <v>422</v>
      </c>
      <c r="R430" t="s">
        <v>35</v>
      </c>
      <c r="S430" t="s">
        <v>193</v>
      </c>
      <c r="T430" t="s">
        <v>506</v>
      </c>
      <c r="U430" t="s">
        <v>2177</v>
      </c>
      <c r="V430" t="s">
        <v>43</v>
      </c>
      <c r="W430" t="s">
        <v>742</v>
      </c>
      <c r="X430" t="s">
        <v>88</v>
      </c>
      <c r="Y430" t="s">
        <v>36</v>
      </c>
      <c r="Z430" t="s">
        <v>236</v>
      </c>
      <c r="AA430" t="s">
        <v>183</v>
      </c>
      <c r="AB430" t="s">
        <v>2157</v>
      </c>
      <c r="AC430" t="s">
        <v>41</v>
      </c>
    </row>
    <row r="431" spans="1:29" hidden="1" x14ac:dyDescent="0.3">
      <c r="A431" t="s">
        <v>2474</v>
      </c>
      <c r="B431" t="s">
        <v>2475</v>
      </c>
      <c r="C431" s="1" t="str">
        <f t="shared" si="34"/>
        <v>21:0801</v>
      </c>
      <c r="D431" s="1" t="str">
        <f t="shared" si="38"/>
        <v>21:0227</v>
      </c>
      <c r="E431" t="s">
        <v>2476</v>
      </c>
      <c r="F431" t="s">
        <v>2477</v>
      </c>
      <c r="H431">
        <v>45.410263399999998</v>
      </c>
      <c r="I431">
        <v>-66.8716431</v>
      </c>
      <c r="J431" s="1" t="str">
        <f t="shared" si="35"/>
        <v>NGR bulk stream sediment</v>
      </c>
      <c r="K431" s="1" t="str">
        <f t="shared" si="36"/>
        <v>&lt;177 micron (NGR)</v>
      </c>
      <c r="L431">
        <v>24</v>
      </c>
      <c r="M431" t="s">
        <v>211</v>
      </c>
      <c r="N431">
        <v>430</v>
      </c>
      <c r="O431" t="s">
        <v>1676</v>
      </c>
      <c r="P431" t="s">
        <v>105</v>
      </c>
      <c r="Q431" t="s">
        <v>392</v>
      </c>
      <c r="R431" t="s">
        <v>175</v>
      </c>
      <c r="S431" t="s">
        <v>89</v>
      </c>
      <c r="T431" t="s">
        <v>223</v>
      </c>
      <c r="U431" t="s">
        <v>2478</v>
      </c>
      <c r="V431" t="s">
        <v>43</v>
      </c>
      <c r="W431" t="s">
        <v>41</v>
      </c>
      <c r="X431" t="s">
        <v>287</v>
      </c>
      <c r="Y431" t="s">
        <v>193</v>
      </c>
      <c r="Z431" t="s">
        <v>569</v>
      </c>
      <c r="AA431" t="s">
        <v>2479</v>
      </c>
      <c r="AB431" t="s">
        <v>374</v>
      </c>
      <c r="AC431" t="s">
        <v>41</v>
      </c>
    </row>
    <row r="432" spans="1:29" hidden="1" x14ac:dyDescent="0.3">
      <c r="A432" t="s">
        <v>2480</v>
      </c>
      <c r="B432" t="s">
        <v>2481</v>
      </c>
      <c r="C432" s="1" t="str">
        <f t="shared" si="34"/>
        <v>21:0801</v>
      </c>
      <c r="D432" s="1" t="str">
        <f t="shared" si="38"/>
        <v>21:0227</v>
      </c>
      <c r="E432" t="s">
        <v>2482</v>
      </c>
      <c r="F432" t="s">
        <v>2483</v>
      </c>
      <c r="H432">
        <v>45.397170000000003</v>
      </c>
      <c r="I432">
        <v>-66.8492392</v>
      </c>
      <c r="J432" s="1" t="str">
        <f t="shared" si="35"/>
        <v>NGR bulk stream sediment</v>
      </c>
      <c r="K432" s="1" t="str">
        <f t="shared" si="36"/>
        <v>&lt;177 micron (NGR)</v>
      </c>
      <c r="L432">
        <v>24</v>
      </c>
      <c r="M432" t="s">
        <v>219</v>
      </c>
      <c r="N432">
        <v>431</v>
      </c>
      <c r="O432" t="s">
        <v>906</v>
      </c>
      <c r="P432" t="s">
        <v>89</v>
      </c>
      <c r="Q432" t="s">
        <v>36</v>
      </c>
      <c r="R432" t="s">
        <v>196</v>
      </c>
      <c r="S432" t="s">
        <v>43</v>
      </c>
      <c r="T432" t="s">
        <v>39</v>
      </c>
      <c r="U432" t="s">
        <v>2484</v>
      </c>
      <c r="V432" t="s">
        <v>94</v>
      </c>
      <c r="W432" t="s">
        <v>429</v>
      </c>
      <c r="X432" t="s">
        <v>38</v>
      </c>
      <c r="Y432" t="s">
        <v>234</v>
      </c>
      <c r="Z432" t="s">
        <v>45</v>
      </c>
      <c r="AA432" t="s">
        <v>2485</v>
      </c>
      <c r="AB432" t="s">
        <v>1002</v>
      </c>
      <c r="AC432" t="s">
        <v>41</v>
      </c>
    </row>
    <row r="433" spans="1:29" hidden="1" x14ac:dyDescent="0.3">
      <c r="A433" t="s">
        <v>2486</v>
      </c>
      <c r="B433" t="s">
        <v>2487</v>
      </c>
      <c r="C433" s="1" t="str">
        <f t="shared" si="34"/>
        <v>21:0801</v>
      </c>
      <c r="D433" s="1" t="str">
        <f t="shared" si="38"/>
        <v>21:0227</v>
      </c>
      <c r="E433" t="s">
        <v>2488</v>
      </c>
      <c r="F433" t="s">
        <v>2489</v>
      </c>
      <c r="H433">
        <v>45.404770800000001</v>
      </c>
      <c r="I433">
        <v>-66.853742699999998</v>
      </c>
      <c r="J433" s="1" t="str">
        <f t="shared" si="35"/>
        <v>NGR bulk stream sediment</v>
      </c>
      <c r="K433" s="1" t="str">
        <f t="shared" si="36"/>
        <v>&lt;177 micron (NGR)</v>
      </c>
      <c r="L433">
        <v>24</v>
      </c>
      <c r="M433" t="s">
        <v>229</v>
      </c>
      <c r="N433">
        <v>432</v>
      </c>
      <c r="O433" t="s">
        <v>2490</v>
      </c>
      <c r="P433" t="s">
        <v>73</v>
      </c>
      <c r="Q433" t="s">
        <v>35</v>
      </c>
      <c r="R433" t="s">
        <v>90</v>
      </c>
      <c r="S433" t="s">
        <v>43</v>
      </c>
      <c r="T433" t="s">
        <v>233</v>
      </c>
      <c r="U433" t="s">
        <v>311</v>
      </c>
      <c r="V433" t="s">
        <v>42</v>
      </c>
      <c r="W433" t="s">
        <v>2491</v>
      </c>
      <c r="X433" t="s">
        <v>77</v>
      </c>
      <c r="Y433" t="s">
        <v>234</v>
      </c>
      <c r="Z433" t="s">
        <v>160</v>
      </c>
      <c r="AA433" t="s">
        <v>2492</v>
      </c>
      <c r="AB433" t="s">
        <v>160</v>
      </c>
      <c r="AC433" t="s">
        <v>41</v>
      </c>
    </row>
    <row r="434" spans="1:29" hidden="1" x14ac:dyDescent="0.3">
      <c r="A434" t="s">
        <v>2493</v>
      </c>
      <c r="B434" t="s">
        <v>2494</v>
      </c>
      <c r="C434" s="1" t="str">
        <f t="shared" si="34"/>
        <v>21:0801</v>
      </c>
      <c r="D434" s="1" t="str">
        <f t="shared" si="38"/>
        <v>21:0227</v>
      </c>
      <c r="E434" t="s">
        <v>2495</v>
      </c>
      <c r="F434" t="s">
        <v>2496</v>
      </c>
      <c r="H434">
        <v>45.428569899999999</v>
      </c>
      <c r="I434">
        <v>-66.795135999999999</v>
      </c>
      <c r="J434" s="1" t="str">
        <f t="shared" si="35"/>
        <v>NGR bulk stream sediment</v>
      </c>
      <c r="K434" s="1" t="str">
        <f t="shared" si="36"/>
        <v>&lt;177 micron (NGR)</v>
      </c>
      <c r="L434">
        <v>25</v>
      </c>
      <c r="M434" t="s">
        <v>33</v>
      </c>
      <c r="N434">
        <v>433</v>
      </c>
      <c r="O434" t="s">
        <v>635</v>
      </c>
      <c r="P434" t="s">
        <v>90</v>
      </c>
      <c r="Q434" t="s">
        <v>37</v>
      </c>
      <c r="R434" t="s">
        <v>287</v>
      </c>
      <c r="S434" t="s">
        <v>43</v>
      </c>
      <c r="T434" t="s">
        <v>39</v>
      </c>
      <c r="U434" t="s">
        <v>2497</v>
      </c>
      <c r="V434" t="s">
        <v>76</v>
      </c>
      <c r="W434" t="s">
        <v>742</v>
      </c>
      <c r="X434" t="s">
        <v>43</v>
      </c>
      <c r="Y434" t="s">
        <v>90</v>
      </c>
      <c r="Z434" t="s">
        <v>47</v>
      </c>
      <c r="AA434" t="s">
        <v>2498</v>
      </c>
      <c r="AB434" t="s">
        <v>160</v>
      </c>
      <c r="AC434" t="s">
        <v>48</v>
      </c>
    </row>
    <row r="435" spans="1:29" hidden="1" x14ac:dyDescent="0.3">
      <c r="A435" t="s">
        <v>2499</v>
      </c>
      <c r="B435" t="s">
        <v>2500</v>
      </c>
      <c r="C435" s="1" t="str">
        <f t="shared" si="34"/>
        <v>21:0801</v>
      </c>
      <c r="D435" s="1" t="str">
        <f t="shared" si="38"/>
        <v>21:0227</v>
      </c>
      <c r="E435" t="s">
        <v>2501</v>
      </c>
      <c r="F435" t="s">
        <v>2502</v>
      </c>
      <c r="H435">
        <v>45.470962499999999</v>
      </c>
      <c r="I435">
        <v>-66.886439199999998</v>
      </c>
      <c r="J435" s="1" t="str">
        <f t="shared" si="35"/>
        <v>NGR bulk stream sediment</v>
      </c>
      <c r="K435" s="1" t="str">
        <f t="shared" si="36"/>
        <v>&lt;177 micron (NGR)</v>
      </c>
      <c r="L435">
        <v>25</v>
      </c>
      <c r="M435" t="s">
        <v>53</v>
      </c>
      <c r="N435">
        <v>434</v>
      </c>
      <c r="O435" t="s">
        <v>119</v>
      </c>
      <c r="P435" t="s">
        <v>287</v>
      </c>
      <c r="Q435" t="s">
        <v>167</v>
      </c>
      <c r="R435" t="s">
        <v>37</v>
      </c>
      <c r="S435" t="s">
        <v>287</v>
      </c>
      <c r="T435" t="s">
        <v>91</v>
      </c>
      <c r="U435" t="s">
        <v>2503</v>
      </c>
      <c r="V435" t="s">
        <v>223</v>
      </c>
      <c r="W435" t="s">
        <v>91</v>
      </c>
      <c r="X435" t="s">
        <v>95</v>
      </c>
      <c r="Y435" t="s">
        <v>115</v>
      </c>
      <c r="Z435" t="s">
        <v>70</v>
      </c>
      <c r="AA435" t="s">
        <v>2209</v>
      </c>
      <c r="AB435" t="s">
        <v>236</v>
      </c>
      <c r="AC435" t="s">
        <v>48</v>
      </c>
    </row>
    <row r="436" spans="1:29" hidden="1" x14ac:dyDescent="0.3">
      <c r="A436" t="s">
        <v>2504</v>
      </c>
      <c r="B436" t="s">
        <v>2505</v>
      </c>
      <c r="C436" s="1" t="str">
        <f t="shared" si="34"/>
        <v>21:0801</v>
      </c>
      <c r="D436" s="1" t="str">
        <f t="shared" si="38"/>
        <v>21:0227</v>
      </c>
      <c r="E436" t="s">
        <v>2506</v>
      </c>
      <c r="F436" t="s">
        <v>2507</v>
      </c>
      <c r="H436">
        <v>45.471468799999997</v>
      </c>
      <c r="I436">
        <v>-66.891435299999998</v>
      </c>
      <c r="J436" s="1" t="str">
        <f t="shared" si="35"/>
        <v>NGR bulk stream sediment</v>
      </c>
      <c r="K436" s="1" t="str">
        <f t="shared" si="36"/>
        <v>&lt;177 micron (NGR)</v>
      </c>
      <c r="L436">
        <v>25</v>
      </c>
      <c r="M436" t="s">
        <v>68</v>
      </c>
      <c r="N436">
        <v>435</v>
      </c>
      <c r="O436" t="s">
        <v>36</v>
      </c>
      <c r="P436" t="s">
        <v>287</v>
      </c>
      <c r="Q436" t="s">
        <v>38</v>
      </c>
      <c r="R436" t="s">
        <v>234</v>
      </c>
      <c r="S436" t="s">
        <v>77</v>
      </c>
      <c r="T436" t="s">
        <v>91</v>
      </c>
      <c r="U436" t="s">
        <v>2508</v>
      </c>
      <c r="V436" t="s">
        <v>429</v>
      </c>
      <c r="W436" t="s">
        <v>39</v>
      </c>
      <c r="X436" t="s">
        <v>95</v>
      </c>
      <c r="Y436" t="s">
        <v>37</v>
      </c>
      <c r="Z436" t="s">
        <v>183</v>
      </c>
      <c r="AA436" t="s">
        <v>667</v>
      </c>
      <c r="AB436" t="s">
        <v>47</v>
      </c>
      <c r="AC436" t="s">
        <v>48</v>
      </c>
    </row>
    <row r="437" spans="1:29" hidden="1" x14ac:dyDescent="0.3">
      <c r="A437" t="s">
        <v>2509</v>
      </c>
      <c r="B437" t="s">
        <v>2510</v>
      </c>
      <c r="C437" s="1" t="str">
        <f t="shared" si="34"/>
        <v>21:0801</v>
      </c>
      <c r="D437" s="1" t="str">
        <f t="shared" si="38"/>
        <v>21:0227</v>
      </c>
      <c r="E437" t="s">
        <v>2511</v>
      </c>
      <c r="F437" t="s">
        <v>2512</v>
      </c>
      <c r="H437">
        <v>45.470660600000002</v>
      </c>
      <c r="I437">
        <v>-66.899844900000005</v>
      </c>
      <c r="J437" s="1" t="str">
        <f t="shared" si="35"/>
        <v>NGR bulk stream sediment</v>
      </c>
      <c r="K437" s="1" t="str">
        <f t="shared" si="36"/>
        <v>&lt;177 micron (NGR)</v>
      </c>
      <c r="L437">
        <v>25</v>
      </c>
      <c r="M437" t="s">
        <v>86</v>
      </c>
      <c r="N437">
        <v>436</v>
      </c>
      <c r="O437" t="s">
        <v>519</v>
      </c>
      <c r="P437" t="s">
        <v>70</v>
      </c>
      <c r="Q437" t="s">
        <v>212</v>
      </c>
      <c r="R437" t="s">
        <v>37</v>
      </c>
      <c r="S437" t="s">
        <v>73</v>
      </c>
      <c r="T437" t="s">
        <v>91</v>
      </c>
      <c r="U437" t="s">
        <v>2513</v>
      </c>
      <c r="V437" t="s">
        <v>1223</v>
      </c>
      <c r="W437" t="s">
        <v>91</v>
      </c>
      <c r="X437" t="s">
        <v>43</v>
      </c>
      <c r="Y437" t="s">
        <v>45</v>
      </c>
      <c r="Z437" t="s">
        <v>78</v>
      </c>
      <c r="AA437" t="s">
        <v>576</v>
      </c>
      <c r="AB437" t="s">
        <v>63</v>
      </c>
      <c r="AC437" t="s">
        <v>41</v>
      </c>
    </row>
    <row r="438" spans="1:29" hidden="1" x14ac:dyDescent="0.3">
      <c r="A438" t="s">
        <v>2514</v>
      </c>
      <c r="B438" t="s">
        <v>2515</v>
      </c>
      <c r="C438" s="1" t="str">
        <f t="shared" si="34"/>
        <v>21:0801</v>
      </c>
      <c r="D438" s="1" t="str">
        <f t="shared" si="38"/>
        <v>21:0227</v>
      </c>
      <c r="E438" t="s">
        <v>2516</v>
      </c>
      <c r="F438" t="s">
        <v>2517</v>
      </c>
      <c r="H438">
        <v>45.467365000000001</v>
      </c>
      <c r="I438">
        <v>-66.881738100000007</v>
      </c>
      <c r="J438" s="1" t="str">
        <f t="shared" si="35"/>
        <v>NGR bulk stream sediment</v>
      </c>
      <c r="K438" s="1" t="str">
        <f t="shared" si="36"/>
        <v>&lt;177 micron (NGR)</v>
      </c>
      <c r="L438">
        <v>25</v>
      </c>
      <c r="M438" t="s">
        <v>103</v>
      </c>
      <c r="N438">
        <v>437</v>
      </c>
      <c r="O438" t="s">
        <v>2518</v>
      </c>
      <c r="P438" t="s">
        <v>249</v>
      </c>
      <c r="Q438" t="s">
        <v>89</v>
      </c>
      <c r="R438" t="s">
        <v>71</v>
      </c>
      <c r="S438" t="s">
        <v>249</v>
      </c>
      <c r="T438" t="s">
        <v>91</v>
      </c>
      <c r="U438" t="s">
        <v>2519</v>
      </c>
      <c r="V438" t="s">
        <v>284</v>
      </c>
      <c r="W438" t="s">
        <v>93</v>
      </c>
      <c r="X438" t="s">
        <v>95</v>
      </c>
      <c r="Y438" t="s">
        <v>72</v>
      </c>
      <c r="Z438" t="s">
        <v>183</v>
      </c>
      <c r="AA438" t="s">
        <v>597</v>
      </c>
      <c r="AB438" t="s">
        <v>236</v>
      </c>
      <c r="AC438" t="s">
        <v>48</v>
      </c>
    </row>
    <row r="439" spans="1:29" hidden="1" x14ac:dyDescent="0.3">
      <c r="A439" t="s">
        <v>2520</v>
      </c>
      <c r="B439" t="s">
        <v>2521</v>
      </c>
      <c r="C439" s="1" t="str">
        <f t="shared" si="34"/>
        <v>21:0801</v>
      </c>
      <c r="D439" s="1" t="str">
        <f t="shared" si="38"/>
        <v>21:0227</v>
      </c>
      <c r="E439" t="s">
        <v>2522</v>
      </c>
      <c r="F439" t="s">
        <v>2523</v>
      </c>
      <c r="H439">
        <v>45.471368599999998</v>
      </c>
      <c r="I439">
        <v>-66.8695369</v>
      </c>
      <c r="J439" s="1" t="str">
        <f t="shared" si="35"/>
        <v>NGR bulk stream sediment</v>
      </c>
      <c r="K439" s="1" t="str">
        <f t="shared" si="36"/>
        <v>&lt;177 micron (NGR)</v>
      </c>
      <c r="L439">
        <v>25</v>
      </c>
      <c r="M439" t="s">
        <v>113</v>
      </c>
      <c r="N439">
        <v>438</v>
      </c>
      <c r="O439" t="s">
        <v>78</v>
      </c>
      <c r="P439" t="s">
        <v>287</v>
      </c>
      <c r="Q439" t="s">
        <v>167</v>
      </c>
      <c r="R439" t="s">
        <v>37</v>
      </c>
      <c r="S439" t="s">
        <v>38</v>
      </c>
      <c r="T439" t="s">
        <v>91</v>
      </c>
      <c r="U439" t="s">
        <v>2524</v>
      </c>
      <c r="V439" t="s">
        <v>223</v>
      </c>
      <c r="W439" t="s">
        <v>91</v>
      </c>
      <c r="X439" t="s">
        <v>95</v>
      </c>
      <c r="Y439" t="s">
        <v>115</v>
      </c>
      <c r="Z439" t="s">
        <v>70</v>
      </c>
      <c r="AA439" t="s">
        <v>1620</v>
      </c>
      <c r="AB439" t="s">
        <v>81</v>
      </c>
      <c r="AC439" t="s">
        <v>48</v>
      </c>
    </row>
    <row r="440" spans="1:29" hidden="1" x14ac:dyDescent="0.3">
      <c r="A440" t="s">
        <v>2525</v>
      </c>
      <c r="B440" t="s">
        <v>2526</v>
      </c>
      <c r="C440" s="1" t="str">
        <f t="shared" si="34"/>
        <v>21:0801</v>
      </c>
      <c r="D440" s="1" t="str">
        <f t="shared" si="38"/>
        <v>21:0227</v>
      </c>
      <c r="E440" t="s">
        <v>2527</v>
      </c>
      <c r="F440" t="s">
        <v>2528</v>
      </c>
      <c r="H440">
        <v>45.446362700000002</v>
      </c>
      <c r="I440">
        <v>-66.879646899999997</v>
      </c>
      <c r="J440" s="1" t="str">
        <f t="shared" si="35"/>
        <v>NGR bulk stream sediment</v>
      </c>
      <c r="K440" s="1" t="str">
        <f t="shared" si="36"/>
        <v>&lt;177 micron (NGR)</v>
      </c>
      <c r="L440">
        <v>25</v>
      </c>
      <c r="M440" t="s">
        <v>126</v>
      </c>
      <c r="N440">
        <v>439</v>
      </c>
      <c r="O440" t="s">
        <v>302</v>
      </c>
      <c r="P440" t="s">
        <v>287</v>
      </c>
      <c r="Q440" t="s">
        <v>212</v>
      </c>
      <c r="R440" t="s">
        <v>88</v>
      </c>
      <c r="S440" t="s">
        <v>184</v>
      </c>
      <c r="T440" t="s">
        <v>91</v>
      </c>
      <c r="U440" t="s">
        <v>2119</v>
      </c>
      <c r="V440" t="s">
        <v>293</v>
      </c>
      <c r="W440" t="s">
        <v>91</v>
      </c>
      <c r="X440" t="s">
        <v>43</v>
      </c>
      <c r="Y440" t="s">
        <v>35</v>
      </c>
      <c r="Z440" t="s">
        <v>183</v>
      </c>
      <c r="AA440" t="s">
        <v>1925</v>
      </c>
      <c r="AB440" t="s">
        <v>143</v>
      </c>
      <c r="AC440" t="s">
        <v>48</v>
      </c>
    </row>
    <row r="441" spans="1:29" hidden="1" x14ac:dyDescent="0.3">
      <c r="A441" t="s">
        <v>2529</v>
      </c>
      <c r="B441" t="s">
        <v>2530</v>
      </c>
      <c r="C441" s="1" t="str">
        <f t="shared" si="34"/>
        <v>21:0801</v>
      </c>
      <c r="D441" s="1" t="str">
        <f t="shared" si="38"/>
        <v>21:0227</v>
      </c>
      <c r="E441" t="s">
        <v>2531</v>
      </c>
      <c r="F441" t="s">
        <v>2532</v>
      </c>
      <c r="H441">
        <v>45.448268800000001</v>
      </c>
      <c r="I441">
        <v>-66.882440000000003</v>
      </c>
      <c r="J441" s="1" t="str">
        <f t="shared" si="35"/>
        <v>NGR bulk stream sediment</v>
      </c>
      <c r="K441" s="1" t="str">
        <f t="shared" si="36"/>
        <v>&lt;177 micron (NGR)</v>
      </c>
      <c r="L441">
        <v>25</v>
      </c>
      <c r="M441" t="s">
        <v>138</v>
      </c>
      <c r="N441">
        <v>440</v>
      </c>
      <c r="O441" t="s">
        <v>241</v>
      </c>
      <c r="P441" t="s">
        <v>89</v>
      </c>
      <c r="Q441" t="s">
        <v>96</v>
      </c>
      <c r="R441" t="s">
        <v>37</v>
      </c>
      <c r="S441" t="s">
        <v>184</v>
      </c>
      <c r="T441" t="s">
        <v>42</v>
      </c>
      <c r="U441" t="s">
        <v>2533</v>
      </c>
      <c r="V441" t="s">
        <v>223</v>
      </c>
      <c r="W441" t="s">
        <v>429</v>
      </c>
      <c r="X441" t="s">
        <v>43</v>
      </c>
      <c r="Y441" t="s">
        <v>44</v>
      </c>
      <c r="Z441" t="s">
        <v>569</v>
      </c>
      <c r="AA441" t="s">
        <v>2534</v>
      </c>
      <c r="AB441" t="s">
        <v>236</v>
      </c>
      <c r="AC441" t="s">
        <v>48</v>
      </c>
    </row>
    <row r="442" spans="1:29" hidden="1" x14ac:dyDescent="0.3">
      <c r="A442" t="s">
        <v>2535</v>
      </c>
      <c r="B442" t="s">
        <v>2536</v>
      </c>
      <c r="C442" s="1" t="str">
        <f t="shared" si="34"/>
        <v>21:0801</v>
      </c>
      <c r="D442" s="1" t="str">
        <f t="shared" si="38"/>
        <v>21:0227</v>
      </c>
      <c r="E442" t="s">
        <v>2537</v>
      </c>
      <c r="F442" t="s">
        <v>2538</v>
      </c>
      <c r="H442">
        <v>45.4453648</v>
      </c>
      <c r="I442">
        <v>-66.867139800000004</v>
      </c>
      <c r="J442" s="1" t="str">
        <f t="shared" si="35"/>
        <v>NGR bulk stream sediment</v>
      </c>
      <c r="K442" s="1" t="str">
        <f t="shared" si="36"/>
        <v>&lt;177 micron (NGR)</v>
      </c>
      <c r="L442">
        <v>25</v>
      </c>
      <c r="M442" t="s">
        <v>148</v>
      </c>
      <c r="N442">
        <v>441</v>
      </c>
      <c r="O442" t="s">
        <v>2539</v>
      </c>
      <c r="P442" t="s">
        <v>71</v>
      </c>
      <c r="Q442" t="s">
        <v>193</v>
      </c>
      <c r="R442" t="s">
        <v>89</v>
      </c>
      <c r="S442" t="s">
        <v>212</v>
      </c>
      <c r="T442" t="s">
        <v>39</v>
      </c>
      <c r="U442" t="s">
        <v>624</v>
      </c>
      <c r="V442" t="s">
        <v>372</v>
      </c>
      <c r="W442" t="s">
        <v>372</v>
      </c>
      <c r="X442" t="s">
        <v>38</v>
      </c>
      <c r="Y442" t="s">
        <v>115</v>
      </c>
      <c r="Z442" t="s">
        <v>183</v>
      </c>
      <c r="AA442" t="s">
        <v>597</v>
      </c>
      <c r="AB442" t="s">
        <v>584</v>
      </c>
      <c r="AC442" t="s">
        <v>77</v>
      </c>
    </row>
    <row r="443" spans="1:29" hidden="1" x14ac:dyDescent="0.3">
      <c r="A443" t="s">
        <v>2540</v>
      </c>
      <c r="B443" t="s">
        <v>2541</v>
      </c>
      <c r="C443" s="1" t="str">
        <f t="shared" si="34"/>
        <v>21:0801</v>
      </c>
      <c r="D443" s="1" t="str">
        <f t="shared" si="38"/>
        <v>21:0227</v>
      </c>
      <c r="E443" t="s">
        <v>2542</v>
      </c>
      <c r="F443" t="s">
        <v>2543</v>
      </c>
      <c r="H443">
        <v>45.497166100000001</v>
      </c>
      <c r="I443">
        <v>-66.8322407</v>
      </c>
      <c r="J443" s="1" t="str">
        <f t="shared" si="35"/>
        <v>NGR bulk stream sediment</v>
      </c>
      <c r="K443" s="1" t="str">
        <f t="shared" si="36"/>
        <v>&lt;177 micron (NGR)</v>
      </c>
      <c r="L443">
        <v>25</v>
      </c>
      <c r="M443" t="s">
        <v>156</v>
      </c>
      <c r="N443">
        <v>442</v>
      </c>
      <c r="O443" t="s">
        <v>44</v>
      </c>
      <c r="P443" t="s">
        <v>184</v>
      </c>
      <c r="Q443" t="s">
        <v>55</v>
      </c>
      <c r="R443" t="s">
        <v>196</v>
      </c>
      <c r="S443" t="s">
        <v>43</v>
      </c>
      <c r="T443" t="s">
        <v>39</v>
      </c>
      <c r="U443" t="s">
        <v>1222</v>
      </c>
      <c r="V443" t="s">
        <v>2544</v>
      </c>
      <c r="W443" t="s">
        <v>91</v>
      </c>
      <c r="X443" t="s">
        <v>95</v>
      </c>
      <c r="Y443" t="s">
        <v>249</v>
      </c>
      <c r="Z443" t="s">
        <v>183</v>
      </c>
      <c r="AA443" t="s">
        <v>700</v>
      </c>
      <c r="AB443" t="s">
        <v>108</v>
      </c>
      <c r="AC443" t="s">
        <v>48</v>
      </c>
    </row>
    <row r="444" spans="1:29" hidden="1" x14ac:dyDescent="0.3">
      <c r="A444" t="s">
        <v>2545</v>
      </c>
      <c r="B444" t="s">
        <v>2546</v>
      </c>
      <c r="C444" s="1" t="str">
        <f t="shared" si="34"/>
        <v>21:0801</v>
      </c>
      <c r="D444" s="1" t="str">
        <f t="shared" si="38"/>
        <v>21:0227</v>
      </c>
      <c r="E444" t="s">
        <v>2542</v>
      </c>
      <c r="F444" t="s">
        <v>2547</v>
      </c>
      <c r="H444">
        <v>45.497166100000001</v>
      </c>
      <c r="I444">
        <v>-66.8322407</v>
      </c>
      <c r="J444" s="1" t="str">
        <f t="shared" si="35"/>
        <v>NGR bulk stream sediment</v>
      </c>
      <c r="K444" s="1" t="str">
        <f t="shared" si="36"/>
        <v>&lt;177 micron (NGR)</v>
      </c>
      <c r="L444">
        <v>25</v>
      </c>
      <c r="M444" t="s">
        <v>164</v>
      </c>
      <c r="N444">
        <v>443</v>
      </c>
      <c r="O444" t="s">
        <v>56</v>
      </c>
      <c r="P444" t="s">
        <v>196</v>
      </c>
      <c r="Q444" t="s">
        <v>89</v>
      </c>
      <c r="R444" t="s">
        <v>184</v>
      </c>
      <c r="S444" t="s">
        <v>43</v>
      </c>
      <c r="T444" t="s">
        <v>39</v>
      </c>
      <c r="U444" t="s">
        <v>267</v>
      </c>
      <c r="V444" t="s">
        <v>42</v>
      </c>
      <c r="W444" t="s">
        <v>91</v>
      </c>
      <c r="X444" t="s">
        <v>95</v>
      </c>
      <c r="Y444" t="s">
        <v>90</v>
      </c>
      <c r="Z444" t="s">
        <v>106</v>
      </c>
      <c r="AA444" t="s">
        <v>1174</v>
      </c>
      <c r="AB444" t="s">
        <v>98</v>
      </c>
      <c r="AC444" t="s">
        <v>48</v>
      </c>
    </row>
    <row r="445" spans="1:29" hidden="1" x14ac:dyDescent="0.3">
      <c r="A445" t="s">
        <v>2548</v>
      </c>
      <c r="B445" t="s">
        <v>2549</v>
      </c>
      <c r="C445" s="1" t="str">
        <f t="shared" si="34"/>
        <v>21:0801</v>
      </c>
      <c r="D445" s="1" t="str">
        <f t="shared" si="38"/>
        <v>21:0227</v>
      </c>
      <c r="E445" t="s">
        <v>2550</v>
      </c>
      <c r="F445" t="s">
        <v>2551</v>
      </c>
      <c r="H445">
        <v>45.488661100000002</v>
      </c>
      <c r="I445">
        <v>-66.8389399</v>
      </c>
      <c r="J445" s="1" t="str">
        <f t="shared" si="35"/>
        <v>NGR bulk stream sediment</v>
      </c>
      <c r="K445" s="1" t="str">
        <f t="shared" si="36"/>
        <v>&lt;177 micron (NGR)</v>
      </c>
      <c r="L445">
        <v>25</v>
      </c>
      <c r="M445" t="s">
        <v>172</v>
      </c>
      <c r="N445">
        <v>444</v>
      </c>
      <c r="O445" t="s">
        <v>57</v>
      </c>
      <c r="P445" t="s">
        <v>234</v>
      </c>
      <c r="Q445" t="s">
        <v>249</v>
      </c>
      <c r="R445" t="s">
        <v>38</v>
      </c>
      <c r="S445" t="s">
        <v>43</v>
      </c>
      <c r="T445" t="s">
        <v>91</v>
      </c>
      <c r="U445" t="s">
        <v>54</v>
      </c>
      <c r="V445" t="s">
        <v>42</v>
      </c>
      <c r="W445" t="s">
        <v>39</v>
      </c>
      <c r="X445" t="s">
        <v>95</v>
      </c>
      <c r="Y445" t="s">
        <v>212</v>
      </c>
      <c r="Z445" t="s">
        <v>183</v>
      </c>
      <c r="AA445" t="s">
        <v>667</v>
      </c>
      <c r="AB445" t="s">
        <v>81</v>
      </c>
      <c r="AC445" t="s">
        <v>41</v>
      </c>
    </row>
    <row r="446" spans="1:29" hidden="1" x14ac:dyDescent="0.3">
      <c r="A446" t="s">
        <v>2552</v>
      </c>
      <c r="B446" t="s">
        <v>2553</v>
      </c>
      <c r="C446" s="1" t="str">
        <f t="shared" si="34"/>
        <v>21:0801</v>
      </c>
      <c r="D446" s="1" t="str">
        <f t="shared" si="38"/>
        <v>21:0227</v>
      </c>
      <c r="E446" t="s">
        <v>2554</v>
      </c>
      <c r="F446" t="s">
        <v>2555</v>
      </c>
      <c r="H446">
        <v>45.480863200000002</v>
      </c>
      <c r="I446">
        <v>-66.839736900000005</v>
      </c>
      <c r="J446" s="1" t="str">
        <f t="shared" si="35"/>
        <v>NGR bulk stream sediment</v>
      </c>
      <c r="K446" s="1" t="str">
        <f t="shared" si="36"/>
        <v>&lt;177 micron (NGR)</v>
      </c>
      <c r="L446">
        <v>25</v>
      </c>
      <c r="M446" t="s">
        <v>182</v>
      </c>
      <c r="N446">
        <v>445</v>
      </c>
      <c r="O446" t="s">
        <v>345</v>
      </c>
      <c r="P446" t="s">
        <v>167</v>
      </c>
      <c r="Q446" t="s">
        <v>70</v>
      </c>
      <c r="R446" t="s">
        <v>73</v>
      </c>
      <c r="S446" t="s">
        <v>90</v>
      </c>
      <c r="T446" t="s">
        <v>76</v>
      </c>
      <c r="U446" t="s">
        <v>1823</v>
      </c>
      <c r="V446" t="s">
        <v>43</v>
      </c>
      <c r="W446" t="s">
        <v>94</v>
      </c>
      <c r="X446" t="s">
        <v>196</v>
      </c>
      <c r="Y446" t="s">
        <v>193</v>
      </c>
      <c r="Z446" t="s">
        <v>61</v>
      </c>
      <c r="AA446" t="s">
        <v>860</v>
      </c>
      <c r="AB446" t="s">
        <v>327</v>
      </c>
      <c r="AC446" t="s">
        <v>48</v>
      </c>
    </row>
    <row r="447" spans="1:29" hidden="1" x14ac:dyDescent="0.3">
      <c r="A447" t="s">
        <v>2556</v>
      </c>
      <c r="B447" t="s">
        <v>2557</v>
      </c>
      <c r="C447" s="1" t="str">
        <f t="shared" si="34"/>
        <v>21:0801</v>
      </c>
      <c r="D447" s="1" t="str">
        <f t="shared" si="38"/>
        <v>21:0227</v>
      </c>
      <c r="E447" t="s">
        <v>2558</v>
      </c>
      <c r="F447" t="s">
        <v>2559</v>
      </c>
      <c r="H447">
        <v>45.3698652</v>
      </c>
      <c r="I447">
        <v>-67.198348899999999</v>
      </c>
      <c r="J447" s="1" t="str">
        <f t="shared" si="35"/>
        <v>NGR bulk stream sediment</v>
      </c>
      <c r="K447" s="1" t="str">
        <f t="shared" si="36"/>
        <v>&lt;177 micron (NGR)</v>
      </c>
      <c r="L447">
        <v>25</v>
      </c>
      <c r="M447" t="s">
        <v>192</v>
      </c>
      <c r="N447">
        <v>446</v>
      </c>
      <c r="O447" t="s">
        <v>248</v>
      </c>
      <c r="P447" t="s">
        <v>249</v>
      </c>
      <c r="Q447" t="s">
        <v>88</v>
      </c>
      <c r="R447" t="s">
        <v>167</v>
      </c>
      <c r="S447" t="s">
        <v>234</v>
      </c>
      <c r="T447" t="s">
        <v>76</v>
      </c>
      <c r="U447" t="s">
        <v>2560</v>
      </c>
      <c r="V447" t="s">
        <v>2561</v>
      </c>
      <c r="W447" t="s">
        <v>39</v>
      </c>
      <c r="X447" t="s">
        <v>95</v>
      </c>
      <c r="Y447" t="s">
        <v>55</v>
      </c>
      <c r="Z447" t="s">
        <v>106</v>
      </c>
      <c r="AA447" t="s">
        <v>933</v>
      </c>
      <c r="AB447" t="s">
        <v>81</v>
      </c>
      <c r="AC447" t="s">
        <v>41</v>
      </c>
    </row>
    <row r="448" spans="1:29" hidden="1" x14ac:dyDescent="0.3">
      <c r="A448" t="s">
        <v>2562</v>
      </c>
      <c r="B448" t="s">
        <v>2563</v>
      </c>
      <c r="C448" s="1" t="str">
        <f t="shared" si="34"/>
        <v>21:0801</v>
      </c>
      <c r="D448" s="1" t="str">
        <f t="shared" si="38"/>
        <v>21:0227</v>
      </c>
      <c r="E448" t="s">
        <v>2564</v>
      </c>
      <c r="F448" t="s">
        <v>2565</v>
      </c>
      <c r="H448">
        <v>45.375762899999998</v>
      </c>
      <c r="I448">
        <v>-67.180855899999997</v>
      </c>
      <c r="J448" s="1" t="str">
        <f t="shared" si="35"/>
        <v>NGR bulk stream sediment</v>
      </c>
      <c r="K448" s="1" t="str">
        <f t="shared" si="36"/>
        <v>&lt;177 micron (NGR)</v>
      </c>
      <c r="L448">
        <v>25</v>
      </c>
      <c r="M448" t="s">
        <v>202</v>
      </c>
      <c r="N448">
        <v>447</v>
      </c>
      <c r="O448" t="s">
        <v>106</v>
      </c>
      <c r="P448" t="s">
        <v>55</v>
      </c>
      <c r="Q448" t="s">
        <v>37</v>
      </c>
      <c r="R448" t="s">
        <v>37</v>
      </c>
      <c r="S448" t="s">
        <v>234</v>
      </c>
      <c r="T448" t="s">
        <v>39</v>
      </c>
      <c r="U448" t="s">
        <v>970</v>
      </c>
      <c r="V448" t="s">
        <v>41</v>
      </c>
      <c r="W448" t="s">
        <v>39</v>
      </c>
      <c r="X448" t="s">
        <v>95</v>
      </c>
      <c r="Y448" t="s">
        <v>89</v>
      </c>
      <c r="Z448" t="s">
        <v>131</v>
      </c>
      <c r="AA448" t="s">
        <v>667</v>
      </c>
      <c r="AB448" t="s">
        <v>81</v>
      </c>
      <c r="AC448" t="s">
        <v>48</v>
      </c>
    </row>
    <row r="449" spans="1:29" hidden="1" x14ac:dyDescent="0.3">
      <c r="A449" t="s">
        <v>2566</v>
      </c>
      <c r="B449" t="s">
        <v>2567</v>
      </c>
      <c r="C449" s="1" t="str">
        <f t="shared" si="34"/>
        <v>21:0801</v>
      </c>
      <c r="D449" s="1" t="str">
        <f t="shared" si="38"/>
        <v>21:0227</v>
      </c>
      <c r="E449" t="s">
        <v>2568</v>
      </c>
      <c r="F449" t="s">
        <v>2569</v>
      </c>
      <c r="H449">
        <v>45.357867300000002</v>
      </c>
      <c r="I449">
        <v>-67.167256899999998</v>
      </c>
      <c r="J449" s="1" t="str">
        <f t="shared" si="35"/>
        <v>NGR bulk stream sediment</v>
      </c>
      <c r="K449" s="1" t="str">
        <f t="shared" si="36"/>
        <v>&lt;177 micron (NGR)</v>
      </c>
      <c r="L449">
        <v>25</v>
      </c>
      <c r="M449" t="s">
        <v>211</v>
      </c>
      <c r="N449">
        <v>448</v>
      </c>
      <c r="O449" t="s">
        <v>699</v>
      </c>
      <c r="P449" t="s">
        <v>167</v>
      </c>
      <c r="Q449" t="s">
        <v>37</v>
      </c>
      <c r="R449" t="s">
        <v>71</v>
      </c>
      <c r="S449" t="s">
        <v>115</v>
      </c>
      <c r="T449" t="s">
        <v>39</v>
      </c>
      <c r="U449" t="s">
        <v>1059</v>
      </c>
      <c r="V449" t="s">
        <v>43</v>
      </c>
      <c r="W449" t="s">
        <v>39</v>
      </c>
      <c r="X449" t="s">
        <v>95</v>
      </c>
      <c r="Y449" t="s">
        <v>44</v>
      </c>
      <c r="Z449" t="s">
        <v>106</v>
      </c>
      <c r="AA449" t="s">
        <v>1790</v>
      </c>
      <c r="AB449" t="s">
        <v>269</v>
      </c>
      <c r="AC449" t="s">
        <v>48</v>
      </c>
    </row>
    <row r="450" spans="1:29" hidden="1" x14ac:dyDescent="0.3">
      <c r="A450" t="s">
        <v>2570</v>
      </c>
      <c r="B450" t="s">
        <v>2571</v>
      </c>
      <c r="C450" s="1" t="str">
        <f t="shared" ref="C450:C513" si="39">HYPERLINK("http://geochem.nrcan.gc.ca/cdogs/content/bdl/bdl210801_e.htm", "21:0801")</f>
        <v>21:0801</v>
      </c>
      <c r="D450" s="1" t="str">
        <f t="shared" si="38"/>
        <v>21:0227</v>
      </c>
      <c r="E450" t="s">
        <v>2572</v>
      </c>
      <c r="F450" t="s">
        <v>2573</v>
      </c>
      <c r="H450">
        <v>45.365758900000003</v>
      </c>
      <c r="I450">
        <v>-67.164856900000004</v>
      </c>
      <c r="J450" s="1" t="str">
        <f t="shared" ref="J450:J513" si="40">HYPERLINK("http://geochem.nrcan.gc.ca/cdogs/content/kwd/kwd020030_e.htm", "NGR bulk stream sediment")</f>
        <v>NGR bulk stream sediment</v>
      </c>
      <c r="K450" s="1" t="str">
        <f t="shared" ref="K450:K513" si="41">HYPERLINK("http://geochem.nrcan.gc.ca/cdogs/content/kwd/kwd080006_e.htm", "&lt;177 micron (NGR)")</f>
        <v>&lt;177 micron (NGR)</v>
      </c>
      <c r="L450">
        <v>25</v>
      </c>
      <c r="M450" t="s">
        <v>219</v>
      </c>
      <c r="N450">
        <v>449</v>
      </c>
      <c r="O450" t="s">
        <v>127</v>
      </c>
      <c r="P450" t="s">
        <v>249</v>
      </c>
      <c r="Q450" t="s">
        <v>89</v>
      </c>
      <c r="R450" t="s">
        <v>37</v>
      </c>
      <c r="S450" t="s">
        <v>304</v>
      </c>
      <c r="T450" t="s">
        <v>39</v>
      </c>
      <c r="U450" t="s">
        <v>1043</v>
      </c>
      <c r="V450" t="s">
        <v>243</v>
      </c>
      <c r="W450" t="s">
        <v>76</v>
      </c>
      <c r="X450" t="s">
        <v>43</v>
      </c>
      <c r="Y450" t="s">
        <v>35</v>
      </c>
      <c r="Z450" t="s">
        <v>87</v>
      </c>
      <c r="AA450" t="s">
        <v>212</v>
      </c>
      <c r="AB450" t="s">
        <v>143</v>
      </c>
      <c r="AC450" t="s">
        <v>48</v>
      </c>
    </row>
    <row r="451" spans="1:29" hidden="1" x14ac:dyDescent="0.3">
      <c r="A451" t="s">
        <v>2574</v>
      </c>
      <c r="B451" t="s">
        <v>2575</v>
      </c>
      <c r="C451" s="1" t="str">
        <f t="shared" si="39"/>
        <v>21:0801</v>
      </c>
      <c r="D451" s="1" t="str">
        <f t="shared" si="38"/>
        <v>21:0227</v>
      </c>
      <c r="E451" t="s">
        <v>2576</v>
      </c>
      <c r="F451" t="s">
        <v>2577</v>
      </c>
      <c r="H451">
        <v>45.367060100000003</v>
      </c>
      <c r="I451">
        <v>-67.171352999999996</v>
      </c>
      <c r="J451" s="1" t="str">
        <f t="shared" si="40"/>
        <v>NGR bulk stream sediment</v>
      </c>
      <c r="K451" s="1" t="str">
        <f t="shared" si="41"/>
        <v>&lt;177 micron (NGR)</v>
      </c>
      <c r="L451">
        <v>25</v>
      </c>
      <c r="M451" t="s">
        <v>229</v>
      </c>
      <c r="N451">
        <v>450</v>
      </c>
      <c r="O451" t="s">
        <v>519</v>
      </c>
      <c r="P451" t="s">
        <v>249</v>
      </c>
      <c r="Q451" t="s">
        <v>88</v>
      </c>
      <c r="R451" t="s">
        <v>73</v>
      </c>
      <c r="S451" t="s">
        <v>89</v>
      </c>
      <c r="T451" t="s">
        <v>91</v>
      </c>
      <c r="U451" t="s">
        <v>2336</v>
      </c>
      <c r="V451" t="s">
        <v>43</v>
      </c>
      <c r="W451" t="s">
        <v>39</v>
      </c>
      <c r="X451" t="s">
        <v>43</v>
      </c>
      <c r="Y451" t="s">
        <v>96</v>
      </c>
      <c r="Z451" t="s">
        <v>183</v>
      </c>
      <c r="AA451" t="s">
        <v>1790</v>
      </c>
      <c r="AB451" t="s">
        <v>81</v>
      </c>
      <c r="AC451" t="s">
        <v>48</v>
      </c>
    </row>
    <row r="452" spans="1:29" hidden="1" x14ac:dyDescent="0.3">
      <c r="A452" t="s">
        <v>2578</v>
      </c>
      <c r="B452" t="s">
        <v>2579</v>
      </c>
      <c r="C452" s="1" t="str">
        <f t="shared" si="39"/>
        <v>21:0801</v>
      </c>
      <c r="D452" s="1" t="str">
        <f t="shared" si="38"/>
        <v>21:0227</v>
      </c>
      <c r="E452" t="s">
        <v>2580</v>
      </c>
      <c r="F452" t="s">
        <v>2581</v>
      </c>
      <c r="H452">
        <v>45.345763499999997</v>
      </c>
      <c r="I452">
        <v>-67.160154300000002</v>
      </c>
      <c r="J452" s="1" t="str">
        <f t="shared" si="40"/>
        <v>NGR bulk stream sediment</v>
      </c>
      <c r="K452" s="1" t="str">
        <f t="shared" si="41"/>
        <v>&lt;177 micron (NGR)</v>
      </c>
      <c r="L452">
        <v>26</v>
      </c>
      <c r="M452" t="s">
        <v>33</v>
      </c>
      <c r="N452">
        <v>451</v>
      </c>
      <c r="O452" t="s">
        <v>559</v>
      </c>
      <c r="P452" t="s">
        <v>55</v>
      </c>
      <c r="Q452" t="s">
        <v>89</v>
      </c>
      <c r="R452" t="s">
        <v>90</v>
      </c>
      <c r="S452" t="s">
        <v>249</v>
      </c>
      <c r="T452" t="s">
        <v>91</v>
      </c>
      <c r="U452" t="s">
        <v>2582</v>
      </c>
      <c r="V452" t="s">
        <v>41</v>
      </c>
      <c r="W452" t="s">
        <v>42</v>
      </c>
      <c r="X452" t="s">
        <v>95</v>
      </c>
      <c r="Y452" t="s">
        <v>73</v>
      </c>
      <c r="Z452" t="s">
        <v>131</v>
      </c>
      <c r="AA452" t="s">
        <v>1521</v>
      </c>
      <c r="AB452" t="s">
        <v>143</v>
      </c>
      <c r="AC452" t="s">
        <v>41</v>
      </c>
    </row>
    <row r="453" spans="1:29" hidden="1" x14ac:dyDescent="0.3">
      <c r="A453" t="s">
        <v>2583</v>
      </c>
      <c r="B453" t="s">
        <v>2584</v>
      </c>
      <c r="C453" s="1" t="str">
        <f t="shared" si="39"/>
        <v>21:0801</v>
      </c>
      <c r="D453" s="1" t="str">
        <f t="shared" ref="D453:D484" si="42">HYPERLINK("http://geochem.nrcan.gc.ca/cdogs/content/svy/svy210225_e.htm", "21:0225")</f>
        <v>21:0225</v>
      </c>
      <c r="E453" t="s">
        <v>2585</v>
      </c>
      <c r="F453" t="s">
        <v>2586</v>
      </c>
      <c r="H453">
        <v>45.2249634</v>
      </c>
      <c r="I453">
        <v>-66.770047700000006</v>
      </c>
      <c r="J453" s="1" t="str">
        <f t="shared" si="40"/>
        <v>NGR bulk stream sediment</v>
      </c>
      <c r="K453" s="1" t="str">
        <f t="shared" si="41"/>
        <v>&lt;177 micron (NGR)</v>
      </c>
      <c r="L453">
        <v>26</v>
      </c>
      <c r="M453" t="s">
        <v>53</v>
      </c>
      <c r="N453">
        <v>452</v>
      </c>
      <c r="O453" t="s">
        <v>221</v>
      </c>
      <c r="P453" t="s">
        <v>287</v>
      </c>
      <c r="Q453" t="s">
        <v>70</v>
      </c>
      <c r="R453" t="s">
        <v>287</v>
      </c>
      <c r="S453" t="s">
        <v>77</v>
      </c>
      <c r="T453" t="s">
        <v>91</v>
      </c>
      <c r="U453" t="s">
        <v>45</v>
      </c>
      <c r="V453" t="s">
        <v>2587</v>
      </c>
      <c r="W453" t="s">
        <v>513</v>
      </c>
      <c r="X453" t="s">
        <v>95</v>
      </c>
      <c r="Y453" t="s">
        <v>55</v>
      </c>
      <c r="Z453" t="s">
        <v>87</v>
      </c>
      <c r="AA453" t="s">
        <v>1565</v>
      </c>
      <c r="AB453" t="s">
        <v>81</v>
      </c>
      <c r="AC453" t="s">
        <v>43</v>
      </c>
    </row>
    <row r="454" spans="1:29" hidden="1" x14ac:dyDescent="0.3">
      <c r="A454" t="s">
        <v>2588</v>
      </c>
      <c r="B454" t="s">
        <v>2589</v>
      </c>
      <c r="C454" s="1" t="str">
        <f t="shared" si="39"/>
        <v>21:0801</v>
      </c>
      <c r="D454" s="1" t="str">
        <f t="shared" si="42"/>
        <v>21:0225</v>
      </c>
      <c r="E454" t="s">
        <v>2590</v>
      </c>
      <c r="F454" t="s">
        <v>2591</v>
      </c>
      <c r="H454">
        <v>45.225971199999996</v>
      </c>
      <c r="I454">
        <v>-66.774644899999998</v>
      </c>
      <c r="J454" s="1" t="str">
        <f t="shared" si="40"/>
        <v>NGR bulk stream sediment</v>
      </c>
      <c r="K454" s="1" t="str">
        <f t="shared" si="41"/>
        <v>&lt;177 micron (NGR)</v>
      </c>
      <c r="L454">
        <v>26</v>
      </c>
      <c r="M454" t="s">
        <v>156</v>
      </c>
      <c r="N454">
        <v>453</v>
      </c>
      <c r="O454" t="s">
        <v>519</v>
      </c>
      <c r="P454" t="s">
        <v>234</v>
      </c>
      <c r="Q454" t="s">
        <v>249</v>
      </c>
      <c r="R454" t="s">
        <v>90</v>
      </c>
      <c r="S454" t="s">
        <v>249</v>
      </c>
      <c r="T454" t="s">
        <v>39</v>
      </c>
      <c r="U454" t="s">
        <v>2431</v>
      </c>
      <c r="V454" t="s">
        <v>293</v>
      </c>
      <c r="W454" t="s">
        <v>42</v>
      </c>
      <c r="X454" t="s">
        <v>95</v>
      </c>
      <c r="Y454" t="s">
        <v>115</v>
      </c>
      <c r="Z454" t="s">
        <v>275</v>
      </c>
      <c r="AA454" t="s">
        <v>568</v>
      </c>
      <c r="AB454" t="s">
        <v>81</v>
      </c>
      <c r="AC454" t="s">
        <v>48</v>
      </c>
    </row>
    <row r="455" spans="1:29" hidden="1" x14ac:dyDescent="0.3">
      <c r="A455" t="s">
        <v>2592</v>
      </c>
      <c r="B455" t="s">
        <v>2593</v>
      </c>
      <c r="C455" s="1" t="str">
        <f t="shared" si="39"/>
        <v>21:0801</v>
      </c>
      <c r="D455" s="1" t="str">
        <f t="shared" si="42"/>
        <v>21:0225</v>
      </c>
      <c r="E455" t="s">
        <v>2590</v>
      </c>
      <c r="F455" t="s">
        <v>2594</v>
      </c>
      <c r="H455">
        <v>45.225971199999996</v>
      </c>
      <c r="I455">
        <v>-66.774644899999998</v>
      </c>
      <c r="J455" s="1" t="str">
        <f t="shared" si="40"/>
        <v>NGR bulk stream sediment</v>
      </c>
      <c r="K455" s="1" t="str">
        <f t="shared" si="41"/>
        <v>&lt;177 micron (NGR)</v>
      </c>
      <c r="L455">
        <v>26</v>
      </c>
      <c r="M455" t="s">
        <v>164</v>
      </c>
      <c r="N455">
        <v>454</v>
      </c>
      <c r="O455" t="s">
        <v>165</v>
      </c>
      <c r="P455" t="s">
        <v>287</v>
      </c>
      <c r="Q455" t="s">
        <v>249</v>
      </c>
      <c r="R455" t="s">
        <v>88</v>
      </c>
      <c r="S455" t="s">
        <v>234</v>
      </c>
      <c r="T455" t="s">
        <v>91</v>
      </c>
      <c r="U455" t="s">
        <v>2595</v>
      </c>
      <c r="V455" t="s">
        <v>506</v>
      </c>
      <c r="W455" t="s">
        <v>42</v>
      </c>
      <c r="X455" t="s">
        <v>95</v>
      </c>
      <c r="Y455" t="s">
        <v>72</v>
      </c>
      <c r="Z455" t="s">
        <v>70</v>
      </c>
      <c r="AA455" t="s">
        <v>591</v>
      </c>
      <c r="AB455" t="s">
        <v>63</v>
      </c>
      <c r="AC455" t="s">
        <v>43</v>
      </c>
    </row>
    <row r="456" spans="1:29" hidden="1" x14ac:dyDescent="0.3">
      <c r="A456" t="s">
        <v>2596</v>
      </c>
      <c r="B456" t="s">
        <v>2597</v>
      </c>
      <c r="C456" s="1" t="str">
        <f t="shared" si="39"/>
        <v>21:0801</v>
      </c>
      <c r="D456" s="1" t="str">
        <f t="shared" si="42"/>
        <v>21:0225</v>
      </c>
      <c r="E456" t="s">
        <v>2598</v>
      </c>
      <c r="F456" t="s">
        <v>2599</v>
      </c>
      <c r="H456">
        <v>45.208967899999998</v>
      </c>
      <c r="I456">
        <v>-66.788145</v>
      </c>
      <c r="J456" s="1" t="str">
        <f t="shared" si="40"/>
        <v>NGR bulk stream sediment</v>
      </c>
      <c r="K456" s="1" t="str">
        <f t="shared" si="41"/>
        <v>&lt;177 micron (NGR)</v>
      </c>
      <c r="L456">
        <v>26</v>
      </c>
      <c r="M456" t="s">
        <v>68</v>
      </c>
      <c r="N456">
        <v>455</v>
      </c>
      <c r="O456" t="s">
        <v>504</v>
      </c>
      <c r="P456" t="s">
        <v>234</v>
      </c>
      <c r="Q456" t="s">
        <v>88</v>
      </c>
      <c r="R456" t="s">
        <v>249</v>
      </c>
      <c r="S456" t="s">
        <v>38</v>
      </c>
      <c r="T456" t="s">
        <v>91</v>
      </c>
      <c r="U456" t="s">
        <v>2600</v>
      </c>
      <c r="V456" t="s">
        <v>41</v>
      </c>
      <c r="W456" t="s">
        <v>39</v>
      </c>
      <c r="X456" t="s">
        <v>43</v>
      </c>
      <c r="Y456" t="s">
        <v>56</v>
      </c>
      <c r="Z456" t="s">
        <v>183</v>
      </c>
      <c r="AA456" t="s">
        <v>2601</v>
      </c>
      <c r="AB456" t="s">
        <v>133</v>
      </c>
      <c r="AC456" t="s">
        <v>48</v>
      </c>
    </row>
    <row r="457" spans="1:29" hidden="1" x14ac:dyDescent="0.3">
      <c r="A457" t="s">
        <v>2602</v>
      </c>
      <c r="B457" t="s">
        <v>2603</v>
      </c>
      <c r="C457" s="1" t="str">
        <f t="shared" si="39"/>
        <v>21:0801</v>
      </c>
      <c r="D457" s="1" t="str">
        <f t="shared" si="42"/>
        <v>21:0225</v>
      </c>
      <c r="E457" t="s">
        <v>2604</v>
      </c>
      <c r="F457" t="s">
        <v>2605</v>
      </c>
      <c r="H457">
        <v>45.208270200000001</v>
      </c>
      <c r="I457">
        <v>-66.782340000000005</v>
      </c>
      <c r="J457" s="1" t="str">
        <f t="shared" si="40"/>
        <v>NGR bulk stream sediment</v>
      </c>
      <c r="K457" s="1" t="str">
        <f t="shared" si="41"/>
        <v>&lt;177 micron (NGR)</v>
      </c>
      <c r="L457">
        <v>26</v>
      </c>
      <c r="M457" t="s">
        <v>86</v>
      </c>
      <c r="N457">
        <v>456</v>
      </c>
      <c r="O457" t="s">
        <v>60</v>
      </c>
      <c r="P457" t="s">
        <v>287</v>
      </c>
      <c r="Q457" t="s">
        <v>167</v>
      </c>
      <c r="R457" t="s">
        <v>234</v>
      </c>
      <c r="S457" t="s">
        <v>196</v>
      </c>
      <c r="T457" t="s">
        <v>91</v>
      </c>
      <c r="U457" t="s">
        <v>131</v>
      </c>
      <c r="V457" t="s">
        <v>186</v>
      </c>
      <c r="W457" t="s">
        <v>91</v>
      </c>
      <c r="X457" t="s">
        <v>43</v>
      </c>
      <c r="Y457" t="s">
        <v>35</v>
      </c>
      <c r="Z457" t="s">
        <v>275</v>
      </c>
      <c r="AA457" t="s">
        <v>1620</v>
      </c>
      <c r="AB457" t="s">
        <v>81</v>
      </c>
      <c r="AC457" t="s">
        <v>48</v>
      </c>
    </row>
    <row r="458" spans="1:29" hidden="1" x14ac:dyDescent="0.3">
      <c r="A458" t="s">
        <v>2606</v>
      </c>
      <c r="B458" t="s">
        <v>2607</v>
      </c>
      <c r="C458" s="1" t="str">
        <f t="shared" si="39"/>
        <v>21:0801</v>
      </c>
      <c r="D458" s="1" t="str">
        <f t="shared" si="42"/>
        <v>21:0225</v>
      </c>
      <c r="E458" t="s">
        <v>2608</v>
      </c>
      <c r="F458" t="s">
        <v>2609</v>
      </c>
      <c r="H458">
        <v>45.213570699999998</v>
      </c>
      <c r="I458">
        <v>-66.755542599999998</v>
      </c>
      <c r="J458" s="1" t="str">
        <f t="shared" si="40"/>
        <v>NGR bulk stream sediment</v>
      </c>
      <c r="K458" s="1" t="str">
        <f t="shared" si="41"/>
        <v>&lt;177 micron (NGR)</v>
      </c>
      <c r="L458">
        <v>26</v>
      </c>
      <c r="M458" t="s">
        <v>103</v>
      </c>
      <c r="N458">
        <v>457</v>
      </c>
      <c r="O458" t="s">
        <v>306</v>
      </c>
      <c r="P458" t="s">
        <v>167</v>
      </c>
      <c r="Q458" t="s">
        <v>748</v>
      </c>
      <c r="R458" t="s">
        <v>287</v>
      </c>
      <c r="S458" t="s">
        <v>71</v>
      </c>
      <c r="T458" t="s">
        <v>233</v>
      </c>
      <c r="U458" t="s">
        <v>2610</v>
      </c>
      <c r="V458" t="s">
        <v>899</v>
      </c>
      <c r="W458" t="s">
        <v>287</v>
      </c>
      <c r="X458" t="s">
        <v>73</v>
      </c>
      <c r="Y458" t="s">
        <v>285</v>
      </c>
      <c r="Z458" t="s">
        <v>108</v>
      </c>
      <c r="AA458" t="s">
        <v>2611</v>
      </c>
      <c r="AB458" t="s">
        <v>499</v>
      </c>
      <c r="AC458" t="s">
        <v>48</v>
      </c>
    </row>
    <row r="459" spans="1:29" hidden="1" x14ac:dyDescent="0.3">
      <c r="A459" t="s">
        <v>2612</v>
      </c>
      <c r="B459" t="s">
        <v>2613</v>
      </c>
      <c r="C459" s="1" t="str">
        <f t="shared" si="39"/>
        <v>21:0801</v>
      </c>
      <c r="D459" s="1" t="str">
        <f t="shared" si="42"/>
        <v>21:0225</v>
      </c>
      <c r="E459" t="s">
        <v>2614</v>
      </c>
      <c r="F459" t="s">
        <v>2615</v>
      </c>
      <c r="H459">
        <v>45.206970800000001</v>
      </c>
      <c r="I459">
        <v>-66.762347700000007</v>
      </c>
      <c r="J459" s="1" t="str">
        <f t="shared" si="40"/>
        <v>NGR bulk stream sediment</v>
      </c>
      <c r="K459" s="1" t="str">
        <f t="shared" si="41"/>
        <v>&lt;177 micron (NGR)</v>
      </c>
      <c r="L459">
        <v>26</v>
      </c>
      <c r="M459" t="s">
        <v>113</v>
      </c>
      <c r="N459">
        <v>458</v>
      </c>
      <c r="O459" t="s">
        <v>409</v>
      </c>
      <c r="P459" t="s">
        <v>212</v>
      </c>
      <c r="Q459" t="s">
        <v>783</v>
      </c>
      <c r="R459" t="s">
        <v>89</v>
      </c>
      <c r="S459" t="s">
        <v>116</v>
      </c>
      <c r="T459" t="s">
        <v>39</v>
      </c>
      <c r="U459" t="s">
        <v>2616</v>
      </c>
      <c r="V459" t="s">
        <v>575</v>
      </c>
      <c r="W459" t="s">
        <v>479</v>
      </c>
      <c r="X459" t="s">
        <v>37</v>
      </c>
      <c r="Y459" t="s">
        <v>504</v>
      </c>
      <c r="Z459" t="s">
        <v>131</v>
      </c>
      <c r="AA459" t="s">
        <v>918</v>
      </c>
      <c r="AB459" t="s">
        <v>327</v>
      </c>
      <c r="AC459" t="s">
        <v>41</v>
      </c>
    </row>
    <row r="460" spans="1:29" hidden="1" x14ac:dyDescent="0.3">
      <c r="A460" t="s">
        <v>2617</v>
      </c>
      <c r="B460" t="s">
        <v>2618</v>
      </c>
      <c r="C460" s="1" t="str">
        <f t="shared" si="39"/>
        <v>21:0801</v>
      </c>
      <c r="D460" s="1" t="str">
        <f t="shared" si="42"/>
        <v>21:0225</v>
      </c>
      <c r="E460" t="s">
        <v>2619</v>
      </c>
      <c r="F460" t="s">
        <v>2620</v>
      </c>
      <c r="H460">
        <v>45.2035628</v>
      </c>
      <c r="I460">
        <v>-66.760240600000003</v>
      </c>
      <c r="J460" s="1" t="str">
        <f t="shared" si="40"/>
        <v>NGR bulk stream sediment</v>
      </c>
      <c r="K460" s="1" t="str">
        <f t="shared" si="41"/>
        <v>&lt;177 micron (NGR)</v>
      </c>
      <c r="L460">
        <v>26</v>
      </c>
      <c r="M460" t="s">
        <v>126</v>
      </c>
      <c r="N460">
        <v>459</v>
      </c>
      <c r="O460" t="s">
        <v>121</v>
      </c>
      <c r="P460" t="s">
        <v>90</v>
      </c>
      <c r="Q460" t="s">
        <v>364</v>
      </c>
      <c r="R460" t="s">
        <v>212</v>
      </c>
      <c r="S460" t="s">
        <v>89</v>
      </c>
      <c r="T460" t="s">
        <v>76</v>
      </c>
      <c r="U460" t="s">
        <v>2621</v>
      </c>
      <c r="V460" t="s">
        <v>284</v>
      </c>
      <c r="W460" t="s">
        <v>591</v>
      </c>
      <c r="X460" t="s">
        <v>77</v>
      </c>
      <c r="Y460" t="s">
        <v>175</v>
      </c>
      <c r="Z460" t="s">
        <v>187</v>
      </c>
      <c r="AA460" t="s">
        <v>2622</v>
      </c>
      <c r="AB460" t="s">
        <v>160</v>
      </c>
      <c r="AC460" t="s">
        <v>41</v>
      </c>
    </row>
    <row r="461" spans="1:29" hidden="1" x14ac:dyDescent="0.3">
      <c r="A461" t="s">
        <v>2623</v>
      </c>
      <c r="B461" t="s">
        <v>2624</v>
      </c>
      <c r="C461" s="1" t="str">
        <f t="shared" si="39"/>
        <v>21:0801</v>
      </c>
      <c r="D461" s="1" t="str">
        <f t="shared" si="42"/>
        <v>21:0225</v>
      </c>
      <c r="E461" t="s">
        <v>2625</v>
      </c>
      <c r="F461" t="s">
        <v>2626</v>
      </c>
      <c r="H461">
        <v>45.2053704</v>
      </c>
      <c r="I461">
        <v>-66.751447200000001</v>
      </c>
      <c r="J461" s="1" t="str">
        <f t="shared" si="40"/>
        <v>NGR bulk stream sediment</v>
      </c>
      <c r="K461" s="1" t="str">
        <f t="shared" si="41"/>
        <v>&lt;177 micron (NGR)</v>
      </c>
      <c r="L461">
        <v>26</v>
      </c>
      <c r="M461" t="s">
        <v>138</v>
      </c>
      <c r="N461">
        <v>460</v>
      </c>
      <c r="O461" t="s">
        <v>160</v>
      </c>
      <c r="P461" t="s">
        <v>212</v>
      </c>
      <c r="Q461" t="s">
        <v>106</v>
      </c>
      <c r="R461" t="s">
        <v>287</v>
      </c>
      <c r="S461" t="s">
        <v>287</v>
      </c>
      <c r="T461" t="s">
        <v>39</v>
      </c>
      <c r="U461" t="s">
        <v>2627</v>
      </c>
      <c r="V461" t="s">
        <v>284</v>
      </c>
      <c r="W461" t="s">
        <v>1879</v>
      </c>
      <c r="X461" t="s">
        <v>196</v>
      </c>
      <c r="Y461" t="s">
        <v>347</v>
      </c>
      <c r="Z461" t="s">
        <v>131</v>
      </c>
      <c r="AA461" t="s">
        <v>1429</v>
      </c>
      <c r="AB461" t="s">
        <v>81</v>
      </c>
      <c r="AC461" t="s">
        <v>43</v>
      </c>
    </row>
    <row r="462" spans="1:29" hidden="1" x14ac:dyDescent="0.3">
      <c r="A462" t="s">
        <v>2628</v>
      </c>
      <c r="B462" t="s">
        <v>2629</v>
      </c>
      <c r="C462" s="1" t="str">
        <f t="shared" si="39"/>
        <v>21:0801</v>
      </c>
      <c r="D462" s="1" t="str">
        <f t="shared" si="42"/>
        <v>21:0225</v>
      </c>
      <c r="E462" t="s">
        <v>2630</v>
      </c>
      <c r="F462" t="s">
        <v>2631</v>
      </c>
      <c r="H462">
        <v>45.149161300000003</v>
      </c>
      <c r="I462">
        <v>-66.768850499999999</v>
      </c>
      <c r="J462" s="1" t="str">
        <f t="shared" si="40"/>
        <v>NGR bulk stream sediment</v>
      </c>
      <c r="K462" s="1" t="str">
        <f t="shared" si="41"/>
        <v>&lt;177 micron (NGR)</v>
      </c>
      <c r="L462">
        <v>26</v>
      </c>
      <c r="M462" t="s">
        <v>148</v>
      </c>
      <c r="N462">
        <v>461</v>
      </c>
      <c r="O462" t="s">
        <v>302</v>
      </c>
      <c r="P462" t="s">
        <v>249</v>
      </c>
      <c r="Q462" t="s">
        <v>249</v>
      </c>
      <c r="R462" t="s">
        <v>212</v>
      </c>
      <c r="S462" t="s">
        <v>38</v>
      </c>
      <c r="T462" t="s">
        <v>39</v>
      </c>
      <c r="U462" t="s">
        <v>2632</v>
      </c>
      <c r="V462" t="s">
        <v>293</v>
      </c>
      <c r="W462" t="s">
        <v>91</v>
      </c>
      <c r="X462" t="s">
        <v>95</v>
      </c>
      <c r="Y462" t="s">
        <v>96</v>
      </c>
      <c r="Z462" t="s">
        <v>70</v>
      </c>
      <c r="AA462" t="s">
        <v>232</v>
      </c>
      <c r="AB462" t="s">
        <v>177</v>
      </c>
      <c r="AC462" t="s">
        <v>43</v>
      </c>
    </row>
    <row r="463" spans="1:29" hidden="1" x14ac:dyDescent="0.3">
      <c r="A463" t="s">
        <v>2633</v>
      </c>
      <c r="B463" t="s">
        <v>2634</v>
      </c>
      <c r="C463" s="1" t="str">
        <f t="shared" si="39"/>
        <v>21:0801</v>
      </c>
      <c r="D463" s="1" t="str">
        <f t="shared" si="42"/>
        <v>21:0225</v>
      </c>
      <c r="E463" t="s">
        <v>2635</v>
      </c>
      <c r="F463" t="s">
        <v>2636</v>
      </c>
      <c r="H463">
        <v>45.129560900000001</v>
      </c>
      <c r="I463">
        <v>-66.752652699999999</v>
      </c>
      <c r="J463" s="1" t="str">
        <f t="shared" si="40"/>
        <v>NGR bulk stream sediment</v>
      </c>
      <c r="K463" s="1" t="str">
        <f t="shared" si="41"/>
        <v>&lt;177 micron (NGR)</v>
      </c>
      <c r="L463">
        <v>26</v>
      </c>
      <c r="M463" t="s">
        <v>172</v>
      </c>
      <c r="N463">
        <v>462</v>
      </c>
      <c r="O463" t="s">
        <v>504</v>
      </c>
      <c r="P463" t="s">
        <v>287</v>
      </c>
      <c r="Q463" t="s">
        <v>249</v>
      </c>
      <c r="R463" t="s">
        <v>287</v>
      </c>
      <c r="S463" t="s">
        <v>38</v>
      </c>
      <c r="T463" t="s">
        <v>91</v>
      </c>
      <c r="U463" t="s">
        <v>1350</v>
      </c>
      <c r="V463" t="s">
        <v>1801</v>
      </c>
      <c r="W463" t="s">
        <v>39</v>
      </c>
      <c r="X463" t="s">
        <v>95</v>
      </c>
      <c r="Y463" t="s">
        <v>115</v>
      </c>
      <c r="Z463" t="s">
        <v>275</v>
      </c>
      <c r="AA463" t="s">
        <v>118</v>
      </c>
      <c r="AB463" t="s">
        <v>98</v>
      </c>
      <c r="AC463" t="s">
        <v>41</v>
      </c>
    </row>
    <row r="464" spans="1:29" hidden="1" x14ac:dyDescent="0.3">
      <c r="A464" t="s">
        <v>2637</v>
      </c>
      <c r="B464" t="s">
        <v>2638</v>
      </c>
      <c r="C464" s="1" t="str">
        <f t="shared" si="39"/>
        <v>21:0801</v>
      </c>
      <c r="D464" s="1" t="str">
        <f t="shared" si="42"/>
        <v>21:0225</v>
      </c>
      <c r="E464" t="s">
        <v>2639</v>
      </c>
      <c r="F464" t="s">
        <v>2640</v>
      </c>
      <c r="H464">
        <v>45.115360799999998</v>
      </c>
      <c r="I464">
        <v>-66.757953099999995</v>
      </c>
      <c r="J464" s="1" t="str">
        <f t="shared" si="40"/>
        <v>NGR bulk stream sediment</v>
      </c>
      <c r="K464" s="1" t="str">
        <f t="shared" si="41"/>
        <v>&lt;177 micron (NGR)</v>
      </c>
      <c r="L464">
        <v>26</v>
      </c>
      <c r="M464" t="s">
        <v>182</v>
      </c>
      <c r="N464">
        <v>463</v>
      </c>
      <c r="O464" t="s">
        <v>422</v>
      </c>
      <c r="P464" t="s">
        <v>167</v>
      </c>
      <c r="Q464" t="s">
        <v>90</v>
      </c>
      <c r="R464" t="s">
        <v>55</v>
      </c>
      <c r="S464" t="s">
        <v>212</v>
      </c>
      <c r="T464" t="s">
        <v>91</v>
      </c>
      <c r="U464" t="s">
        <v>2641</v>
      </c>
      <c r="V464" t="s">
        <v>93</v>
      </c>
      <c r="W464" t="s">
        <v>39</v>
      </c>
      <c r="X464" t="s">
        <v>95</v>
      </c>
      <c r="Y464" t="s">
        <v>60</v>
      </c>
      <c r="Z464" t="s">
        <v>275</v>
      </c>
      <c r="AA464" t="s">
        <v>472</v>
      </c>
      <c r="AB464" t="s">
        <v>133</v>
      </c>
      <c r="AC464" t="s">
        <v>41</v>
      </c>
    </row>
    <row r="465" spans="1:29" hidden="1" x14ac:dyDescent="0.3">
      <c r="A465" t="s">
        <v>2642</v>
      </c>
      <c r="B465" t="s">
        <v>2643</v>
      </c>
      <c r="C465" s="1" t="str">
        <f t="shared" si="39"/>
        <v>21:0801</v>
      </c>
      <c r="D465" s="1" t="str">
        <f t="shared" si="42"/>
        <v>21:0225</v>
      </c>
      <c r="E465" t="s">
        <v>2644</v>
      </c>
      <c r="F465" t="s">
        <v>2645</v>
      </c>
      <c r="H465">
        <v>45.099961100000002</v>
      </c>
      <c r="I465">
        <v>-66.778345599999994</v>
      </c>
      <c r="J465" s="1" t="str">
        <f t="shared" si="40"/>
        <v>NGR bulk stream sediment</v>
      </c>
      <c r="K465" s="1" t="str">
        <f t="shared" si="41"/>
        <v>&lt;177 micron (NGR)</v>
      </c>
      <c r="L465">
        <v>26</v>
      </c>
      <c r="M465" t="s">
        <v>192</v>
      </c>
      <c r="N465">
        <v>464</v>
      </c>
      <c r="O465" t="s">
        <v>157</v>
      </c>
      <c r="P465" t="s">
        <v>90</v>
      </c>
      <c r="Q465" t="s">
        <v>89</v>
      </c>
      <c r="R465" t="s">
        <v>89</v>
      </c>
      <c r="S465" t="s">
        <v>88</v>
      </c>
      <c r="T465" t="s">
        <v>39</v>
      </c>
      <c r="U465" t="s">
        <v>2390</v>
      </c>
      <c r="V465" t="s">
        <v>314</v>
      </c>
      <c r="W465" t="s">
        <v>39</v>
      </c>
      <c r="X465" t="s">
        <v>95</v>
      </c>
      <c r="Y465" t="s">
        <v>116</v>
      </c>
      <c r="Z465" t="s">
        <v>183</v>
      </c>
      <c r="AA465" t="s">
        <v>479</v>
      </c>
      <c r="AB465" t="s">
        <v>63</v>
      </c>
      <c r="AC465" t="s">
        <v>41</v>
      </c>
    </row>
    <row r="466" spans="1:29" hidden="1" x14ac:dyDescent="0.3">
      <c r="A466" t="s">
        <v>2646</v>
      </c>
      <c r="B466" t="s">
        <v>2647</v>
      </c>
      <c r="C466" s="1" t="str">
        <f t="shared" si="39"/>
        <v>21:0801</v>
      </c>
      <c r="D466" s="1" t="str">
        <f t="shared" si="42"/>
        <v>21:0225</v>
      </c>
      <c r="E466" t="s">
        <v>2648</v>
      </c>
      <c r="F466" t="s">
        <v>2649</v>
      </c>
      <c r="H466">
        <v>45.0872624</v>
      </c>
      <c r="I466">
        <v>-66.781748500000006</v>
      </c>
      <c r="J466" s="1" t="str">
        <f t="shared" si="40"/>
        <v>NGR bulk stream sediment</v>
      </c>
      <c r="K466" s="1" t="str">
        <f t="shared" si="41"/>
        <v>&lt;177 micron (NGR)</v>
      </c>
      <c r="L466">
        <v>26</v>
      </c>
      <c r="M466" t="s">
        <v>202</v>
      </c>
      <c r="N466">
        <v>465</v>
      </c>
      <c r="O466" t="s">
        <v>1221</v>
      </c>
      <c r="P466" t="s">
        <v>89</v>
      </c>
      <c r="Q466" t="s">
        <v>96</v>
      </c>
      <c r="R466" t="s">
        <v>56</v>
      </c>
      <c r="S466" t="s">
        <v>55</v>
      </c>
      <c r="T466" t="s">
        <v>76</v>
      </c>
      <c r="U466" t="s">
        <v>1043</v>
      </c>
      <c r="V466" t="s">
        <v>129</v>
      </c>
      <c r="W466" t="s">
        <v>76</v>
      </c>
      <c r="X466" t="s">
        <v>43</v>
      </c>
      <c r="Y466" t="s">
        <v>119</v>
      </c>
      <c r="Z466" t="s">
        <v>79</v>
      </c>
      <c r="AA466" t="s">
        <v>1206</v>
      </c>
      <c r="AB466" t="s">
        <v>251</v>
      </c>
      <c r="AC466" t="s">
        <v>43</v>
      </c>
    </row>
    <row r="467" spans="1:29" hidden="1" x14ac:dyDescent="0.3">
      <c r="A467" t="s">
        <v>2650</v>
      </c>
      <c r="B467" t="s">
        <v>2651</v>
      </c>
      <c r="C467" s="1" t="str">
        <f t="shared" si="39"/>
        <v>21:0801</v>
      </c>
      <c r="D467" s="1" t="str">
        <f t="shared" si="42"/>
        <v>21:0225</v>
      </c>
      <c r="E467" t="s">
        <v>2652</v>
      </c>
      <c r="F467" t="s">
        <v>2653</v>
      </c>
      <c r="H467">
        <v>45.084960100000004</v>
      </c>
      <c r="I467">
        <v>-66.7643542</v>
      </c>
      <c r="J467" s="1" t="str">
        <f t="shared" si="40"/>
        <v>NGR bulk stream sediment</v>
      </c>
      <c r="K467" s="1" t="str">
        <f t="shared" si="41"/>
        <v>&lt;177 micron (NGR)</v>
      </c>
      <c r="L467">
        <v>26</v>
      </c>
      <c r="M467" t="s">
        <v>211</v>
      </c>
      <c r="N467">
        <v>466</v>
      </c>
      <c r="O467" t="s">
        <v>699</v>
      </c>
      <c r="P467" t="s">
        <v>71</v>
      </c>
      <c r="Q467" t="s">
        <v>275</v>
      </c>
      <c r="R467" t="s">
        <v>37</v>
      </c>
      <c r="S467" t="s">
        <v>212</v>
      </c>
      <c r="T467" t="s">
        <v>91</v>
      </c>
      <c r="U467" t="s">
        <v>2654</v>
      </c>
      <c r="V467" t="s">
        <v>314</v>
      </c>
      <c r="W467" t="s">
        <v>39</v>
      </c>
      <c r="X467" t="s">
        <v>95</v>
      </c>
      <c r="Y467" t="s">
        <v>275</v>
      </c>
      <c r="Z467" t="s">
        <v>78</v>
      </c>
      <c r="AA467" t="s">
        <v>184</v>
      </c>
      <c r="AB467" t="s">
        <v>269</v>
      </c>
      <c r="AC467" t="s">
        <v>48</v>
      </c>
    </row>
    <row r="468" spans="1:29" hidden="1" x14ac:dyDescent="0.3">
      <c r="A468" t="s">
        <v>2655</v>
      </c>
      <c r="B468" t="s">
        <v>2656</v>
      </c>
      <c r="C468" s="1" t="str">
        <f t="shared" si="39"/>
        <v>21:0801</v>
      </c>
      <c r="D468" s="1" t="str">
        <f t="shared" si="42"/>
        <v>21:0225</v>
      </c>
      <c r="E468" t="s">
        <v>2657</v>
      </c>
      <c r="F468" t="s">
        <v>2658</v>
      </c>
      <c r="H468">
        <v>45.1247629</v>
      </c>
      <c r="I468">
        <v>-66.785341200000005</v>
      </c>
      <c r="J468" s="1" t="str">
        <f t="shared" si="40"/>
        <v>NGR bulk stream sediment</v>
      </c>
      <c r="K468" s="1" t="str">
        <f t="shared" si="41"/>
        <v>&lt;177 micron (NGR)</v>
      </c>
      <c r="L468">
        <v>26</v>
      </c>
      <c r="M468" t="s">
        <v>219</v>
      </c>
      <c r="N468">
        <v>467</v>
      </c>
      <c r="O468" t="s">
        <v>906</v>
      </c>
      <c r="P468" t="s">
        <v>234</v>
      </c>
      <c r="Q468" t="s">
        <v>212</v>
      </c>
      <c r="R468" t="s">
        <v>88</v>
      </c>
      <c r="S468" t="s">
        <v>234</v>
      </c>
      <c r="T468" t="s">
        <v>91</v>
      </c>
      <c r="U468" t="s">
        <v>295</v>
      </c>
      <c r="V468" t="s">
        <v>284</v>
      </c>
      <c r="W468" t="s">
        <v>39</v>
      </c>
      <c r="X468" t="s">
        <v>95</v>
      </c>
      <c r="Y468" t="s">
        <v>57</v>
      </c>
      <c r="Z468" t="s">
        <v>70</v>
      </c>
      <c r="AA468" t="s">
        <v>59</v>
      </c>
      <c r="AB468" t="s">
        <v>81</v>
      </c>
      <c r="AC468" t="s">
        <v>41</v>
      </c>
    </row>
    <row r="469" spans="1:29" hidden="1" x14ac:dyDescent="0.3">
      <c r="A469" t="s">
        <v>2659</v>
      </c>
      <c r="B469" t="s">
        <v>2660</v>
      </c>
      <c r="C469" s="1" t="str">
        <f t="shared" si="39"/>
        <v>21:0801</v>
      </c>
      <c r="D469" s="1" t="str">
        <f t="shared" si="42"/>
        <v>21:0225</v>
      </c>
      <c r="E469" t="s">
        <v>2661</v>
      </c>
      <c r="F469" t="s">
        <v>2662</v>
      </c>
      <c r="H469">
        <v>45.121561700000001</v>
      </c>
      <c r="I469">
        <v>-66.782744399999999</v>
      </c>
      <c r="J469" s="1" t="str">
        <f t="shared" si="40"/>
        <v>NGR bulk stream sediment</v>
      </c>
      <c r="K469" s="1" t="str">
        <f t="shared" si="41"/>
        <v>&lt;177 micron (NGR)</v>
      </c>
      <c r="L469">
        <v>26</v>
      </c>
      <c r="M469" t="s">
        <v>229</v>
      </c>
      <c r="N469">
        <v>468</v>
      </c>
      <c r="O469" t="s">
        <v>818</v>
      </c>
      <c r="P469" t="s">
        <v>167</v>
      </c>
      <c r="Q469" t="s">
        <v>167</v>
      </c>
      <c r="R469" t="s">
        <v>89</v>
      </c>
      <c r="S469" t="s">
        <v>167</v>
      </c>
      <c r="T469" t="s">
        <v>91</v>
      </c>
      <c r="U469" t="s">
        <v>1639</v>
      </c>
      <c r="V469" t="s">
        <v>93</v>
      </c>
      <c r="W469" t="s">
        <v>39</v>
      </c>
      <c r="X469" t="s">
        <v>95</v>
      </c>
      <c r="Y469" t="s">
        <v>275</v>
      </c>
      <c r="Z469" t="s">
        <v>275</v>
      </c>
      <c r="AA469" t="s">
        <v>1053</v>
      </c>
      <c r="AB469" t="s">
        <v>177</v>
      </c>
      <c r="AC469" t="s">
        <v>43</v>
      </c>
    </row>
    <row r="470" spans="1:29" hidden="1" x14ac:dyDescent="0.3">
      <c r="A470" t="s">
        <v>2663</v>
      </c>
      <c r="B470" t="s">
        <v>2664</v>
      </c>
      <c r="C470" s="1" t="str">
        <f t="shared" si="39"/>
        <v>21:0801</v>
      </c>
      <c r="D470" s="1" t="str">
        <f t="shared" si="42"/>
        <v>21:0225</v>
      </c>
      <c r="E470" t="s">
        <v>2665</v>
      </c>
      <c r="F470" t="s">
        <v>2666</v>
      </c>
      <c r="H470">
        <v>45.148363099999997</v>
      </c>
      <c r="I470">
        <v>-66.845840600000002</v>
      </c>
      <c r="J470" s="1" t="str">
        <f t="shared" si="40"/>
        <v>NGR bulk stream sediment</v>
      </c>
      <c r="K470" s="1" t="str">
        <f t="shared" si="41"/>
        <v>&lt;177 micron (NGR)</v>
      </c>
      <c r="L470">
        <v>27</v>
      </c>
      <c r="M470" t="s">
        <v>33</v>
      </c>
      <c r="N470">
        <v>469</v>
      </c>
      <c r="O470" t="s">
        <v>559</v>
      </c>
      <c r="P470" t="s">
        <v>234</v>
      </c>
      <c r="Q470" t="s">
        <v>212</v>
      </c>
      <c r="R470" t="s">
        <v>88</v>
      </c>
      <c r="S470" t="s">
        <v>287</v>
      </c>
      <c r="T470" t="s">
        <v>91</v>
      </c>
      <c r="U470" t="s">
        <v>2667</v>
      </c>
      <c r="V470" t="s">
        <v>223</v>
      </c>
      <c r="W470" t="s">
        <v>42</v>
      </c>
      <c r="X470" t="s">
        <v>43</v>
      </c>
      <c r="Y470" t="s">
        <v>72</v>
      </c>
      <c r="Z470" t="s">
        <v>275</v>
      </c>
      <c r="AA470" t="s">
        <v>568</v>
      </c>
      <c r="AB470" t="s">
        <v>133</v>
      </c>
      <c r="AC470" t="s">
        <v>43</v>
      </c>
    </row>
    <row r="471" spans="1:29" hidden="1" x14ac:dyDescent="0.3">
      <c r="A471" t="s">
        <v>2668</v>
      </c>
      <c r="B471" t="s">
        <v>2669</v>
      </c>
      <c r="C471" s="1" t="str">
        <f t="shared" si="39"/>
        <v>21:0801</v>
      </c>
      <c r="D471" s="1" t="str">
        <f t="shared" si="42"/>
        <v>21:0225</v>
      </c>
      <c r="E471" t="s">
        <v>2670</v>
      </c>
      <c r="F471" t="s">
        <v>2671</v>
      </c>
      <c r="H471">
        <v>45.158064699999997</v>
      </c>
      <c r="I471">
        <v>-66.858146500000004</v>
      </c>
      <c r="J471" s="1" t="str">
        <f t="shared" si="40"/>
        <v>NGR bulk stream sediment</v>
      </c>
      <c r="K471" s="1" t="str">
        <f t="shared" si="41"/>
        <v>&lt;177 micron (NGR)</v>
      </c>
      <c r="L471">
        <v>27</v>
      </c>
      <c r="M471" t="s">
        <v>53</v>
      </c>
      <c r="N471">
        <v>470</v>
      </c>
      <c r="O471" t="s">
        <v>322</v>
      </c>
      <c r="P471" t="s">
        <v>55</v>
      </c>
      <c r="Q471" t="s">
        <v>35</v>
      </c>
      <c r="R471" t="s">
        <v>56</v>
      </c>
      <c r="S471" t="s">
        <v>37</v>
      </c>
      <c r="T471" t="s">
        <v>39</v>
      </c>
      <c r="U471" t="s">
        <v>2672</v>
      </c>
      <c r="V471" t="s">
        <v>513</v>
      </c>
      <c r="W471" t="s">
        <v>429</v>
      </c>
      <c r="X471" t="s">
        <v>77</v>
      </c>
      <c r="Y471" t="s">
        <v>116</v>
      </c>
      <c r="Z471" t="s">
        <v>106</v>
      </c>
      <c r="AA471" t="s">
        <v>1565</v>
      </c>
      <c r="AB471" t="s">
        <v>1555</v>
      </c>
      <c r="AC471" t="s">
        <v>41</v>
      </c>
    </row>
    <row r="472" spans="1:29" hidden="1" x14ac:dyDescent="0.3">
      <c r="A472" t="s">
        <v>2673</v>
      </c>
      <c r="B472" t="s">
        <v>2674</v>
      </c>
      <c r="C472" s="1" t="str">
        <f t="shared" si="39"/>
        <v>21:0801</v>
      </c>
      <c r="D472" s="1" t="str">
        <f t="shared" si="42"/>
        <v>21:0225</v>
      </c>
      <c r="E472" t="s">
        <v>2675</v>
      </c>
      <c r="F472" t="s">
        <v>2676</v>
      </c>
      <c r="H472">
        <v>45.166066100000002</v>
      </c>
      <c r="I472">
        <v>-66.820041900000007</v>
      </c>
      <c r="J472" s="1" t="str">
        <f t="shared" si="40"/>
        <v>NGR bulk stream sediment</v>
      </c>
      <c r="K472" s="1" t="str">
        <f t="shared" si="41"/>
        <v>&lt;177 micron (NGR)</v>
      </c>
      <c r="L472">
        <v>27</v>
      </c>
      <c r="M472" t="s">
        <v>68</v>
      </c>
      <c r="N472">
        <v>471</v>
      </c>
      <c r="O472" t="s">
        <v>642</v>
      </c>
      <c r="P472" t="s">
        <v>90</v>
      </c>
      <c r="Q472" t="s">
        <v>37</v>
      </c>
      <c r="R472" t="s">
        <v>88</v>
      </c>
      <c r="S472" t="s">
        <v>234</v>
      </c>
      <c r="T472" t="s">
        <v>91</v>
      </c>
      <c r="U472" t="s">
        <v>104</v>
      </c>
      <c r="V472" t="s">
        <v>223</v>
      </c>
      <c r="W472" t="s">
        <v>94</v>
      </c>
      <c r="X472" t="s">
        <v>249</v>
      </c>
      <c r="Y472" t="s">
        <v>436</v>
      </c>
      <c r="Z472" t="s">
        <v>106</v>
      </c>
      <c r="AA472" t="s">
        <v>1124</v>
      </c>
      <c r="AB472" t="s">
        <v>471</v>
      </c>
      <c r="AC472" t="s">
        <v>41</v>
      </c>
    </row>
    <row r="473" spans="1:29" hidden="1" x14ac:dyDescent="0.3">
      <c r="A473" t="s">
        <v>2677</v>
      </c>
      <c r="B473" t="s">
        <v>2678</v>
      </c>
      <c r="C473" s="1" t="str">
        <f t="shared" si="39"/>
        <v>21:0801</v>
      </c>
      <c r="D473" s="1" t="str">
        <f t="shared" si="42"/>
        <v>21:0225</v>
      </c>
      <c r="E473" t="s">
        <v>2679</v>
      </c>
      <c r="F473" t="s">
        <v>2680</v>
      </c>
      <c r="H473">
        <v>45.167266300000001</v>
      </c>
      <c r="I473">
        <v>-66.808441999999999</v>
      </c>
      <c r="J473" s="1" t="str">
        <f t="shared" si="40"/>
        <v>NGR bulk stream sediment</v>
      </c>
      <c r="K473" s="1" t="str">
        <f t="shared" si="41"/>
        <v>&lt;177 micron (NGR)</v>
      </c>
      <c r="L473">
        <v>27</v>
      </c>
      <c r="M473" t="s">
        <v>86</v>
      </c>
      <c r="N473">
        <v>472</v>
      </c>
      <c r="O473" t="s">
        <v>2112</v>
      </c>
      <c r="P473" t="s">
        <v>115</v>
      </c>
      <c r="Q473" t="s">
        <v>392</v>
      </c>
      <c r="R473" t="s">
        <v>37</v>
      </c>
      <c r="S473" t="s">
        <v>73</v>
      </c>
      <c r="T473" t="s">
        <v>39</v>
      </c>
      <c r="U473" t="s">
        <v>2681</v>
      </c>
      <c r="V473" t="s">
        <v>1351</v>
      </c>
      <c r="W473" t="s">
        <v>742</v>
      </c>
      <c r="X473" t="s">
        <v>60</v>
      </c>
      <c r="Y473" t="s">
        <v>364</v>
      </c>
      <c r="Z473" t="s">
        <v>78</v>
      </c>
      <c r="AA473" t="s">
        <v>373</v>
      </c>
      <c r="AB473" t="s">
        <v>643</v>
      </c>
      <c r="AC473" t="s">
        <v>43</v>
      </c>
    </row>
    <row r="474" spans="1:29" hidden="1" x14ac:dyDescent="0.3">
      <c r="A474" t="s">
        <v>2682</v>
      </c>
      <c r="B474" t="s">
        <v>2683</v>
      </c>
      <c r="C474" s="1" t="str">
        <f t="shared" si="39"/>
        <v>21:0801</v>
      </c>
      <c r="D474" s="1" t="str">
        <f t="shared" si="42"/>
        <v>21:0225</v>
      </c>
      <c r="E474" t="s">
        <v>2684</v>
      </c>
      <c r="F474" t="s">
        <v>2685</v>
      </c>
      <c r="H474">
        <v>45.2361717</v>
      </c>
      <c r="I474">
        <v>-66.803535999999994</v>
      </c>
      <c r="J474" s="1" t="str">
        <f t="shared" si="40"/>
        <v>NGR bulk stream sediment</v>
      </c>
      <c r="K474" s="1" t="str">
        <f t="shared" si="41"/>
        <v>&lt;177 micron (NGR)</v>
      </c>
      <c r="L474">
        <v>27</v>
      </c>
      <c r="M474" t="s">
        <v>156</v>
      </c>
      <c r="N474">
        <v>473</v>
      </c>
      <c r="O474" t="s">
        <v>105</v>
      </c>
      <c r="P474" t="s">
        <v>287</v>
      </c>
      <c r="Q474" t="s">
        <v>234</v>
      </c>
      <c r="R474" t="s">
        <v>196</v>
      </c>
      <c r="S474" t="s">
        <v>43</v>
      </c>
      <c r="T474" t="s">
        <v>91</v>
      </c>
      <c r="U474" t="s">
        <v>2140</v>
      </c>
      <c r="V474" t="s">
        <v>2544</v>
      </c>
      <c r="W474" t="s">
        <v>42</v>
      </c>
      <c r="X474" t="s">
        <v>38</v>
      </c>
      <c r="Y474" t="s">
        <v>88</v>
      </c>
      <c r="Z474" t="s">
        <v>87</v>
      </c>
      <c r="AA474" t="s">
        <v>286</v>
      </c>
      <c r="AB474" t="s">
        <v>143</v>
      </c>
      <c r="AC474" t="s">
        <v>48</v>
      </c>
    </row>
    <row r="475" spans="1:29" hidden="1" x14ac:dyDescent="0.3">
      <c r="A475" t="s">
        <v>2686</v>
      </c>
      <c r="B475" t="s">
        <v>2687</v>
      </c>
      <c r="C475" s="1" t="str">
        <f t="shared" si="39"/>
        <v>21:0801</v>
      </c>
      <c r="D475" s="1" t="str">
        <f t="shared" si="42"/>
        <v>21:0225</v>
      </c>
      <c r="E475" t="s">
        <v>2684</v>
      </c>
      <c r="F475" t="s">
        <v>2688</v>
      </c>
      <c r="H475">
        <v>45.2361717</v>
      </c>
      <c r="I475">
        <v>-66.803535999999994</v>
      </c>
      <c r="J475" s="1" t="str">
        <f t="shared" si="40"/>
        <v>NGR bulk stream sediment</v>
      </c>
      <c r="K475" s="1" t="str">
        <f t="shared" si="41"/>
        <v>&lt;177 micron (NGR)</v>
      </c>
      <c r="L475">
        <v>27</v>
      </c>
      <c r="M475" t="s">
        <v>164</v>
      </c>
      <c r="N475">
        <v>474</v>
      </c>
      <c r="O475" t="s">
        <v>275</v>
      </c>
      <c r="P475" t="s">
        <v>38</v>
      </c>
      <c r="Q475" t="s">
        <v>234</v>
      </c>
      <c r="R475" t="s">
        <v>77</v>
      </c>
      <c r="S475" t="s">
        <v>43</v>
      </c>
      <c r="T475" t="s">
        <v>39</v>
      </c>
      <c r="U475" t="s">
        <v>477</v>
      </c>
      <c r="V475" t="s">
        <v>2544</v>
      </c>
      <c r="W475" t="s">
        <v>76</v>
      </c>
      <c r="X475" t="s">
        <v>77</v>
      </c>
      <c r="Y475" t="s">
        <v>167</v>
      </c>
      <c r="Z475" t="s">
        <v>106</v>
      </c>
      <c r="AA475" t="s">
        <v>2689</v>
      </c>
      <c r="AB475" t="s">
        <v>1002</v>
      </c>
      <c r="AC475" t="s">
        <v>41</v>
      </c>
    </row>
    <row r="476" spans="1:29" hidden="1" x14ac:dyDescent="0.3">
      <c r="A476" t="s">
        <v>2690</v>
      </c>
      <c r="B476" t="s">
        <v>2691</v>
      </c>
      <c r="C476" s="1" t="str">
        <f t="shared" si="39"/>
        <v>21:0801</v>
      </c>
      <c r="D476" s="1" t="str">
        <f t="shared" si="42"/>
        <v>21:0225</v>
      </c>
      <c r="E476" t="s">
        <v>2692</v>
      </c>
      <c r="F476" t="s">
        <v>2693</v>
      </c>
      <c r="H476">
        <v>45.231765199999998</v>
      </c>
      <c r="I476">
        <v>-66.837248500000001</v>
      </c>
      <c r="J476" s="1" t="str">
        <f t="shared" si="40"/>
        <v>NGR bulk stream sediment</v>
      </c>
      <c r="K476" s="1" t="str">
        <f t="shared" si="41"/>
        <v>&lt;177 micron (NGR)</v>
      </c>
      <c r="L476">
        <v>27</v>
      </c>
      <c r="M476" t="s">
        <v>103</v>
      </c>
      <c r="N476">
        <v>475</v>
      </c>
      <c r="O476" t="s">
        <v>740</v>
      </c>
      <c r="P476" t="s">
        <v>234</v>
      </c>
      <c r="Q476" t="s">
        <v>37</v>
      </c>
      <c r="R476" t="s">
        <v>90</v>
      </c>
      <c r="S476" t="s">
        <v>249</v>
      </c>
      <c r="T476" t="s">
        <v>91</v>
      </c>
      <c r="U476" t="s">
        <v>2641</v>
      </c>
      <c r="V476" t="s">
        <v>41</v>
      </c>
      <c r="W476" t="s">
        <v>42</v>
      </c>
      <c r="X476" t="s">
        <v>77</v>
      </c>
      <c r="Y476" t="s">
        <v>35</v>
      </c>
      <c r="Z476" t="s">
        <v>79</v>
      </c>
      <c r="AA476" t="s">
        <v>644</v>
      </c>
      <c r="AB476" t="s">
        <v>251</v>
      </c>
      <c r="AC476" t="s">
        <v>41</v>
      </c>
    </row>
    <row r="477" spans="1:29" hidden="1" x14ac:dyDescent="0.3">
      <c r="A477" t="s">
        <v>2694</v>
      </c>
      <c r="B477" t="s">
        <v>2695</v>
      </c>
      <c r="C477" s="1" t="str">
        <f t="shared" si="39"/>
        <v>21:0801</v>
      </c>
      <c r="D477" s="1" t="str">
        <f t="shared" si="42"/>
        <v>21:0225</v>
      </c>
      <c r="E477" t="s">
        <v>2696</v>
      </c>
      <c r="F477" t="s">
        <v>2697</v>
      </c>
      <c r="H477">
        <v>45.222567900000001</v>
      </c>
      <c r="I477">
        <v>-66.838336499999997</v>
      </c>
      <c r="J477" s="1" t="str">
        <f t="shared" si="40"/>
        <v>NGR bulk stream sediment</v>
      </c>
      <c r="K477" s="1" t="str">
        <f t="shared" si="41"/>
        <v>&lt;177 micron (NGR)</v>
      </c>
      <c r="L477">
        <v>27</v>
      </c>
      <c r="M477" t="s">
        <v>113</v>
      </c>
      <c r="N477">
        <v>476</v>
      </c>
      <c r="O477" t="s">
        <v>264</v>
      </c>
      <c r="P477" t="s">
        <v>249</v>
      </c>
      <c r="Q477" t="s">
        <v>90</v>
      </c>
      <c r="R477" t="s">
        <v>37</v>
      </c>
      <c r="S477" t="s">
        <v>167</v>
      </c>
      <c r="T477" t="s">
        <v>91</v>
      </c>
      <c r="U477" t="s">
        <v>2698</v>
      </c>
      <c r="V477" t="s">
        <v>355</v>
      </c>
      <c r="W477" t="s">
        <v>76</v>
      </c>
      <c r="X477" t="s">
        <v>38</v>
      </c>
      <c r="Y477" t="s">
        <v>275</v>
      </c>
      <c r="Z477" t="s">
        <v>106</v>
      </c>
      <c r="AA477" t="s">
        <v>713</v>
      </c>
      <c r="AB477" t="s">
        <v>295</v>
      </c>
      <c r="AC477" t="s">
        <v>48</v>
      </c>
    </row>
    <row r="478" spans="1:29" hidden="1" x14ac:dyDescent="0.3">
      <c r="A478" t="s">
        <v>2699</v>
      </c>
      <c r="B478" t="s">
        <v>2700</v>
      </c>
      <c r="C478" s="1" t="str">
        <f t="shared" si="39"/>
        <v>21:0801</v>
      </c>
      <c r="D478" s="1" t="str">
        <f t="shared" si="42"/>
        <v>21:0225</v>
      </c>
      <c r="E478" t="s">
        <v>2701</v>
      </c>
      <c r="F478" t="s">
        <v>2702</v>
      </c>
      <c r="H478">
        <v>45.202465699999998</v>
      </c>
      <c r="I478">
        <v>-66.843046099999995</v>
      </c>
      <c r="J478" s="1" t="str">
        <f t="shared" si="40"/>
        <v>NGR bulk stream sediment</v>
      </c>
      <c r="K478" s="1" t="str">
        <f t="shared" si="41"/>
        <v>&lt;177 micron (NGR)</v>
      </c>
      <c r="L478">
        <v>27</v>
      </c>
      <c r="M478" t="s">
        <v>126</v>
      </c>
      <c r="N478">
        <v>477</v>
      </c>
      <c r="O478" t="s">
        <v>241</v>
      </c>
      <c r="P478" t="s">
        <v>37</v>
      </c>
      <c r="Q478" t="s">
        <v>88</v>
      </c>
      <c r="R478" t="s">
        <v>70</v>
      </c>
      <c r="S478" t="s">
        <v>249</v>
      </c>
      <c r="T478" t="s">
        <v>91</v>
      </c>
      <c r="U478" t="s">
        <v>2703</v>
      </c>
      <c r="V478" t="s">
        <v>314</v>
      </c>
      <c r="W478" t="s">
        <v>91</v>
      </c>
      <c r="X478" t="s">
        <v>95</v>
      </c>
      <c r="Y478" t="s">
        <v>116</v>
      </c>
      <c r="Z478" t="s">
        <v>78</v>
      </c>
      <c r="AA478" t="s">
        <v>38</v>
      </c>
      <c r="AB478" t="s">
        <v>584</v>
      </c>
      <c r="AC478" t="s">
        <v>48</v>
      </c>
    </row>
    <row r="479" spans="1:29" hidden="1" x14ac:dyDescent="0.3">
      <c r="A479" t="s">
        <v>2704</v>
      </c>
      <c r="B479" t="s">
        <v>2705</v>
      </c>
      <c r="C479" s="1" t="str">
        <f t="shared" si="39"/>
        <v>21:0801</v>
      </c>
      <c r="D479" s="1" t="str">
        <f t="shared" si="42"/>
        <v>21:0225</v>
      </c>
      <c r="E479" t="s">
        <v>2706</v>
      </c>
      <c r="F479" t="s">
        <v>2707</v>
      </c>
      <c r="H479">
        <v>45.187567399999999</v>
      </c>
      <c r="I479">
        <v>-66.838746999999998</v>
      </c>
      <c r="J479" s="1" t="str">
        <f t="shared" si="40"/>
        <v>NGR bulk stream sediment</v>
      </c>
      <c r="K479" s="1" t="str">
        <f t="shared" si="41"/>
        <v>&lt;177 micron (NGR)</v>
      </c>
      <c r="L479">
        <v>27</v>
      </c>
      <c r="M479" t="s">
        <v>138</v>
      </c>
      <c r="N479">
        <v>478</v>
      </c>
      <c r="O479" t="s">
        <v>332</v>
      </c>
      <c r="P479" t="s">
        <v>167</v>
      </c>
      <c r="Q479" t="s">
        <v>70</v>
      </c>
      <c r="R479" t="s">
        <v>249</v>
      </c>
      <c r="S479" t="s">
        <v>249</v>
      </c>
      <c r="T479" t="s">
        <v>39</v>
      </c>
      <c r="U479" t="s">
        <v>2708</v>
      </c>
      <c r="V479" t="s">
        <v>293</v>
      </c>
      <c r="W479" t="s">
        <v>94</v>
      </c>
      <c r="X479" t="s">
        <v>184</v>
      </c>
      <c r="Y479" t="s">
        <v>56</v>
      </c>
      <c r="Z479" t="s">
        <v>79</v>
      </c>
      <c r="AA479" t="s">
        <v>2709</v>
      </c>
      <c r="AB479" t="s">
        <v>2085</v>
      </c>
      <c r="AC479" t="s">
        <v>43</v>
      </c>
    </row>
    <row r="480" spans="1:29" hidden="1" x14ac:dyDescent="0.3">
      <c r="A480" t="s">
        <v>2710</v>
      </c>
      <c r="B480" t="s">
        <v>2711</v>
      </c>
      <c r="C480" s="1" t="str">
        <f t="shared" si="39"/>
        <v>21:0801</v>
      </c>
      <c r="D480" s="1" t="str">
        <f t="shared" si="42"/>
        <v>21:0225</v>
      </c>
      <c r="E480" t="s">
        <v>2712</v>
      </c>
      <c r="F480" t="s">
        <v>2713</v>
      </c>
      <c r="H480">
        <v>45.172766699999997</v>
      </c>
      <c r="I480">
        <v>-66.8263398</v>
      </c>
      <c r="J480" s="1" t="str">
        <f t="shared" si="40"/>
        <v>NGR bulk stream sediment</v>
      </c>
      <c r="K480" s="1" t="str">
        <f t="shared" si="41"/>
        <v>&lt;177 micron (NGR)</v>
      </c>
      <c r="L480">
        <v>27</v>
      </c>
      <c r="M480" t="s">
        <v>148</v>
      </c>
      <c r="N480">
        <v>479</v>
      </c>
      <c r="O480" t="s">
        <v>193</v>
      </c>
      <c r="P480" t="s">
        <v>38</v>
      </c>
      <c r="Q480" t="s">
        <v>167</v>
      </c>
      <c r="R480" t="s">
        <v>184</v>
      </c>
      <c r="S480" t="s">
        <v>77</v>
      </c>
      <c r="T480" t="s">
        <v>91</v>
      </c>
      <c r="U480" t="s">
        <v>121</v>
      </c>
      <c r="V480" t="s">
        <v>2587</v>
      </c>
      <c r="W480" t="s">
        <v>39</v>
      </c>
      <c r="X480" t="s">
        <v>184</v>
      </c>
      <c r="Y480" t="s">
        <v>90</v>
      </c>
      <c r="Z480" t="s">
        <v>87</v>
      </c>
      <c r="AA480" t="s">
        <v>55</v>
      </c>
      <c r="AB480" t="s">
        <v>81</v>
      </c>
      <c r="AC480" t="s">
        <v>41</v>
      </c>
    </row>
    <row r="481" spans="1:29" hidden="1" x14ac:dyDescent="0.3">
      <c r="A481" t="s">
        <v>2714</v>
      </c>
      <c r="B481" t="s">
        <v>2715</v>
      </c>
      <c r="C481" s="1" t="str">
        <f t="shared" si="39"/>
        <v>21:0801</v>
      </c>
      <c r="D481" s="1" t="str">
        <f t="shared" si="42"/>
        <v>21:0225</v>
      </c>
      <c r="E481" t="s">
        <v>2716</v>
      </c>
      <c r="F481" t="s">
        <v>2717</v>
      </c>
      <c r="H481">
        <v>45.1762649</v>
      </c>
      <c r="I481">
        <v>-66.822846699999999</v>
      </c>
      <c r="J481" s="1" t="str">
        <f t="shared" si="40"/>
        <v>NGR bulk stream sediment</v>
      </c>
      <c r="K481" s="1" t="str">
        <f t="shared" si="41"/>
        <v>&lt;177 micron (NGR)</v>
      </c>
      <c r="L481">
        <v>27</v>
      </c>
      <c r="M481" t="s">
        <v>172</v>
      </c>
      <c r="N481">
        <v>480</v>
      </c>
      <c r="O481" t="s">
        <v>60</v>
      </c>
      <c r="P481" t="s">
        <v>287</v>
      </c>
      <c r="Q481" t="s">
        <v>115</v>
      </c>
      <c r="R481" t="s">
        <v>196</v>
      </c>
      <c r="S481" t="s">
        <v>43</v>
      </c>
      <c r="T481" t="s">
        <v>39</v>
      </c>
      <c r="U481" t="s">
        <v>267</v>
      </c>
      <c r="V481" t="s">
        <v>429</v>
      </c>
      <c r="W481" t="s">
        <v>42</v>
      </c>
      <c r="X481" t="s">
        <v>184</v>
      </c>
      <c r="Y481" t="s">
        <v>55</v>
      </c>
      <c r="Z481" t="s">
        <v>131</v>
      </c>
      <c r="AA481" t="s">
        <v>1200</v>
      </c>
      <c r="AB481" t="s">
        <v>321</v>
      </c>
      <c r="AC481" t="s">
        <v>41</v>
      </c>
    </row>
    <row r="482" spans="1:29" hidden="1" x14ac:dyDescent="0.3">
      <c r="A482" t="s">
        <v>2718</v>
      </c>
      <c r="B482" t="s">
        <v>2719</v>
      </c>
      <c r="C482" s="1" t="str">
        <f t="shared" si="39"/>
        <v>21:0801</v>
      </c>
      <c r="D482" s="1" t="str">
        <f t="shared" si="42"/>
        <v>21:0225</v>
      </c>
      <c r="E482" t="s">
        <v>2720</v>
      </c>
      <c r="F482" t="s">
        <v>2721</v>
      </c>
      <c r="H482">
        <v>45.190166900000001</v>
      </c>
      <c r="I482">
        <v>-66.805143299999997</v>
      </c>
      <c r="J482" s="1" t="str">
        <f t="shared" si="40"/>
        <v>NGR bulk stream sediment</v>
      </c>
      <c r="K482" s="1" t="str">
        <f t="shared" si="41"/>
        <v>&lt;177 micron (NGR)</v>
      </c>
      <c r="L482">
        <v>27</v>
      </c>
      <c r="M482" t="s">
        <v>182</v>
      </c>
      <c r="N482">
        <v>481</v>
      </c>
      <c r="O482" t="s">
        <v>332</v>
      </c>
      <c r="P482" t="s">
        <v>212</v>
      </c>
      <c r="Q482" t="s">
        <v>71</v>
      </c>
      <c r="R482" t="s">
        <v>35</v>
      </c>
      <c r="S482" t="s">
        <v>90</v>
      </c>
      <c r="T482" t="s">
        <v>91</v>
      </c>
      <c r="U482" t="s">
        <v>2722</v>
      </c>
      <c r="V482" t="s">
        <v>93</v>
      </c>
      <c r="W482" t="s">
        <v>76</v>
      </c>
      <c r="X482" t="s">
        <v>38</v>
      </c>
      <c r="Y482" t="s">
        <v>56</v>
      </c>
      <c r="Z482" t="s">
        <v>87</v>
      </c>
      <c r="AA482" t="s">
        <v>667</v>
      </c>
      <c r="AB482" t="s">
        <v>584</v>
      </c>
      <c r="AC482" t="s">
        <v>41</v>
      </c>
    </row>
    <row r="483" spans="1:29" hidden="1" x14ac:dyDescent="0.3">
      <c r="A483" t="s">
        <v>2723</v>
      </c>
      <c r="B483" t="s">
        <v>2724</v>
      </c>
      <c r="C483" s="1" t="str">
        <f t="shared" si="39"/>
        <v>21:0801</v>
      </c>
      <c r="D483" s="1" t="str">
        <f t="shared" si="42"/>
        <v>21:0225</v>
      </c>
      <c r="E483" t="s">
        <v>2725</v>
      </c>
      <c r="F483" t="s">
        <v>2726</v>
      </c>
      <c r="H483">
        <v>45.195169800000002</v>
      </c>
      <c r="I483">
        <v>-66.8078407</v>
      </c>
      <c r="J483" s="1" t="str">
        <f t="shared" si="40"/>
        <v>NGR bulk stream sediment</v>
      </c>
      <c r="K483" s="1" t="str">
        <f t="shared" si="41"/>
        <v>&lt;177 micron (NGR)</v>
      </c>
      <c r="L483">
        <v>27</v>
      </c>
      <c r="M483" t="s">
        <v>192</v>
      </c>
      <c r="N483">
        <v>482</v>
      </c>
      <c r="O483" t="s">
        <v>55</v>
      </c>
      <c r="P483" t="s">
        <v>38</v>
      </c>
      <c r="Q483" t="s">
        <v>88</v>
      </c>
      <c r="R483" t="s">
        <v>196</v>
      </c>
      <c r="S483" t="s">
        <v>95</v>
      </c>
      <c r="T483" t="s">
        <v>91</v>
      </c>
      <c r="U483" t="s">
        <v>130</v>
      </c>
      <c r="V483" t="s">
        <v>76</v>
      </c>
      <c r="W483" t="s">
        <v>39</v>
      </c>
      <c r="X483" t="s">
        <v>95</v>
      </c>
      <c r="Y483" t="s">
        <v>90</v>
      </c>
      <c r="Z483" t="s">
        <v>61</v>
      </c>
      <c r="AA483" t="s">
        <v>89</v>
      </c>
      <c r="AB483" t="s">
        <v>295</v>
      </c>
      <c r="AC483" t="s">
        <v>41</v>
      </c>
    </row>
    <row r="484" spans="1:29" hidden="1" x14ac:dyDescent="0.3">
      <c r="A484" t="s">
        <v>2727</v>
      </c>
      <c r="B484" t="s">
        <v>2728</v>
      </c>
      <c r="C484" s="1" t="str">
        <f t="shared" si="39"/>
        <v>21:0801</v>
      </c>
      <c r="D484" s="1" t="str">
        <f t="shared" si="42"/>
        <v>21:0225</v>
      </c>
      <c r="E484" t="s">
        <v>2729</v>
      </c>
      <c r="F484" t="s">
        <v>2730</v>
      </c>
      <c r="H484">
        <v>45.179764400000003</v>
      </c>
      <c r="I484">
        <v>-66.805340000000001</v>
      </c>
      <c r="J484" s="1" t="str">
        <f t="shared" si="40"/>
        <v>NGR bulk stream sediment</v>
      </c>
      <c r="K484" s="1" t="str">
        <f t="shared" si="41"/>
        <v>&lt;177 micron (NGR)</v>
      </c>
      <c r="L484">
        <v>27</v>
      </c>
      <c r="M484" t="s">
        <v>202</v>
      </c>
      <c r="N484">
        <v>483</v>
      </c>
      <c r="O484" t="s">
        <v>301</v>
      </c>
      <c r="P484" t="s">
        <v>88</v>
      </c>
      <c r="Q484" t="s">
        <v>35</v>
      </c>
      <c r="R484" t="s">
        <v>88</v>
      </c>
      <c r="S484" t="s">
        <v>167</v>
      </c>
      <c r="T484" t="s">
        <v>91</v>
      </c>
      <c r="U484" t="s">
        <v>2731</v>
      </c>
      <c r="V484" t="s">
        <v>43</v>
      </c>
      <c r="W484" t="s">
        <v>94</v>
      </c>
      <c r="X484" t="s">
        <v>38</v>
      </c>
      <c r="Y484" t="s">
        <v>72</v>
      </c>
      <c r="Z484" t="s">
        <v>106</v>
      </c>
      <c r="AA484" t="s">
        <v>2732</v>
      </c>
      <c r="AB484" t="s">
        <v>316</v>
      </c>
      <c r="AC484" t="s">
        <v>41</v>
      </c>
    </row>
    <row r="485" spans="1:29" hidden="1" x14ac:dyDescent="0.3">
      <c r="A485" t="s">
        <v>2733</v>
      </c>
      <c r="B485" t="s">
        <v>2734</v>
      </c>
      <c r="C485" s="1" t="str">
        <f t="shared" si="39"/>
        <v>21:0801</v>
      </c>
      <c r="D485" s="1" t="str">
        <f t="shared" ref="D485:D520" si="43">HYPERLINK("http://geochem.nrcan.gc.ca/cdogs/content/svy/svy210225_e.htm", "21:0225")</f>
        <v>21:0225</v>
      </c>
      <c r="E485" t="s">
        <v>2735</v>
      </c>
      <c r="F485" t="s">
        <v>2736</v>
      </c>
      <c r="H485">
        <v>45.170965199999998</v>
      </c>
      <c r="I485">
        <v>-66.804647700000004</v>
      </c>
      <c r="J485" s="1" t="str">
        <f t="shared" si="40"/>
        <v>NGR bulk stream sediment</v>
      </c>
      <c r="K485" s="1" t="str">
        <f t="shared" si="41"/>
        <v>&lt;177 micron (NGR)</v>
      </c>
      <c r="L485">
        <v>27</v>
      </c>
      <c r="M485" t="s">
        <v>211</v>
      </c>
      <c r="N485">
        <v>484</v>
      </c>
      <c r="O485" t="s">
        <v>415</v>
      </c>
      <c r="P485" t="s">
        <v>249</v>
      </c>
      <c r="Q485" t="s">
        <v>54</v>
      </c>
      <c r="R485" t="s">
        <v>38</v>
      </c>
      <c r="S485" t="s">
        <v>44</v>
      </c>
      <c r="T485" t="s">
        <v>76</v>
      </c>
      <c r="U485" t="s">
        <v>2737</v>
      </c>
      <c r="V485" t="s">
        <v>176</v>
      </c>
      <c r="W485" t="s">
        <v>76</v>
      </c>
      <c r="X485" t="s">
        <v>559</v>
      </c>
      <c r="Y485" t="s">
        <v>422</v>
      </c>
      <c r="Z485" t="s">
        <v>131</v>
      </c>
      <c r="AA485" t="s">
        <v>906</v>
      </c>
      <c r="AB485" t="s">
        <v>2738</v>
      </c>
      <c r="AC485" t="s">
        <v>249</v>
      </c>
    </row>
    <row r="486" spans="1:29" hidden="1" x14ac:dyDescent="0.3">
      <c r="A486" t="s">
        <v>2739</v>
      </c>
      <c r="B486" t="s">
        <v>2740</v>
      </c>
      <c r="C486" s="1" t="str">
        <f t="shared" si="39"/>
        <v>21:0801</v>
      </c>
      <c r="D486" s="1" t="str">
        <f t="shared" si="43"/>
        <v>21:0225</v>
      </c>
      <c r="E486" t="s">
        <v>2741</v>
      </c>
      <c r="F486" t="s">
        <v>2742</v>
      </c>
      <c r="H486">
        <v>45.157463200000002</v>
      </c>
      <c r="I486">
        <v>-66.902341800000002</v>
      </c>
      <c r="J486" s="1" t="str">
        <f t="shared" si="40"/>
        <v>NGR bulk stream sediment</v>
      </c>
      <c r="K486" s="1" t="str">
        <f t="shared" si="41"/>
        <v>&lt;177 micron (NGR)</v>
      </c>
      <c r="L486">
        <v>27</v>
      </c>
      <c r="M486" t="s">
        <v>219</v>
      </c>
      <c r="N486">
        <v>485</v>
      </c>
      <c r="O486" t="s">
        <v>69</v>
      </c>
      <c r="P486" t="s">
        <v>249</v>
      </c>
      <c r="Q486" t="s">
        <v>55</v>
      </c>
      <c r="R486" t="s">
        <v>249</v>
      </c>
      <c r="S486" t="s">
        <v>38</v>
      </c>
      <c r="T486" t="s">
        <v>39</v>
      </c>
      <c r="U486" t="s">
        <v>1721</v>
      </c>
      <c r="V486" t="s">
        <v>293</v>
      </c>
      <c r="W486" t="s">
        <v>186</v>
      </c>
      <c r="X486" t="s">
        <v>35</v>
      </c>
      <c r="Y486" t="s">
        <v>116</v>
      </c>
      <c r="Z486" t="s">
        <v>267</v>
      </c>
      <c r="AA486" t="s">
        <v>2743</v>
      </c>
      <c r="AB486" t="s">
        <v>2085</v>
      </c>
      <c r="AC486" t="s">
        <v>43</v>
      </c>
    </row>
    <row r="487" spans="1:29" hidden="1" x14ac:dyDescent="0.3">
      <c r="A487" t="s">
        <v>2744</v>
      </c>
      <c r="B487" t="s">
        <v>2745</v>
      </c>
      <c r="C487" s="1" t="str">
        <f t="shared" si="39"/>
        <v>21:0801</v>
      </c>
      <c r="D487" s="1" t="str">
        <f t="shared" si="43"/>
        <v>21:0225</v>
      </c>
      <c r="E487" t="s">
        <v>2746</v>
      </c>
      <c r="F487" t="s">
        <v>2747</v>
      </c>
      <c r="H487">
        <v>45.2422696</v>
      </c>
      <c r="I487">
        <v>-66.863046999999995</v>
      </c>
      <c r="J487" s="1" t="str">
        <f t="shared" si="40"/>
        <v>NGR bulk stream sediment</v>
      </c>
      <c r="K487" s="1" t="str">
        <f t="shared" si="41"/>
        <v>&lt;177 micron (NGR)</v>
      </c>
      <c r="L487">
        <v>27</v>
      </c>
      <c r="M487" t="s">
        <v>229</v>
      </c>
      <c r="N487">
        <v>486</v>
      </c>
      <c r="O487" t="s">
        <v>105</v>
      </c>
      <c r="P487" t="s">
        <v>184</v>
      </c>
      <c r="Q487" t="s">
        <v>212</v>
      </c>
      <c r="R487" t="s">
        <v>287</v>
      </c>
      <c r="S487" t="s">
        <v>196</v>
      </c>
      <c r="T487" t="s">
        <v>39</v>
      </c>
      <c r="U487" t="s">
        <v>281</v>
      </c>
      <c r="V487" t="s">
        <v>2587</v>
      </c>
      <c r="W487" t="s">
        <v>76</v>
      </c>
      <c r="X487" t="s">
        <v>95</v>
      </c>
      <c r="Y487" t="s">
        <v>89</v>
      </c>
      <c r="Z487" t="s">
        <v>106</v>
      </c>
      <c r="AA487" t="s">
        <v>772</v>
      </c>
      <c r="AB487" t="s">
        <v>160</v>
      </c>
      <c r="AC487" t="s">
        <v>43</v>
      </c>
    </row>
    <row r="488" spans="1:29" hidden="1" x14ac:dyDescent="0.3">
      <c r="A488" t="s">
        <v>2748</v>
      </c>
      <c r="B488" t="s">
        <v>2749</v>
      </c>
      <c r="C488" s="1" t="str">
        <f t="shared" si="39"/>
        <v>21:0801</v>
      </c>
      <c r="D488" s="1" t="str">
        <f t="shared" si="43"/>
        <v>21:0225</v>
      </c>
      <c r="E488" t="s">
        <v>2750</v>
      </c>
      <c r="F488" t="s">
        <v>2751</v>
      </c>
      <c r="H488">
        <v>45.242262599999997</v>
      </c>
      <c r="I488">
        <v>-66.866041600000003</v>
      </c>
      <c r="J488" s="1" t="str">
        <f t="shared" si="40"/>
        <v>NGR bulk stream sediment</v>
      </c>
      <c r="K488" s="1" t="str">
        <f t="shared" si="41"/>
        <v>&lt;177 micron (NGR)</v>
      </c>
      <c r="L488">
        <v>28</v>
      </c>
      <c r="M488" t="s">
        <v>33</v>
      </c>
      <c r="N488">
        <v>487</v>
      </c>
      <c r="O488" t="s">
        <v>422</v>
      </c>
      <c r="P488" t="s">
        <v>234</v>
      </c>
      <c r="Q488" t="s">
        <v>57</v>
      </c>
      <c r="R488" t="s">
        <v>37</v>
      </c>
      <c r="S488" t="s">
        <v>249</v>
      </c>
      <c r="T488" t="s">
        <v>91</v>
      </c>
      <c r="U488" t="s">
        <v>2119</v>
      </c>
      <c r="V488" t="s">
        <v>372</v>
      </c>
      <c r="W488" t="s">
        <v>39</v>
      </c>
      <c r="X488" t="s">
        <v>43</v>
      </c>
      <c r="Y488" t="s">
        <v>57</v>
      </c>
      <c r="Z488" t="s">
        <v>183</v>
      </c>
      <c r="AA488" t="s">
        <v>62</v>
      </c>
      <c r="AB488" t="s">
        <v>81</v>
      </c>
      <c r="AC488" t="s">
        <v>41</v>
      </c>
    </row>
    <row r="489" spans="1:29" hidden="1" x14ac:dyDescent="0.3">
      <c r="A489" t="s">
        <v>2752</v>
      </c>
      <c r="B489" t="s">
        <v>2753</v>
      </c>
      <c r="C489" s="1" t="str">
        <f t="shared" si="39"/>
        <v>21:0801</v>
      </c>
      <c r="D489" s="1" t="str">
        <f t="shared" si="43"/>
        <v>21:0225</v>
      </c>
      <c r="E489" t="s">
        <v>2754</v>
      </c>
      <c r="F489" t="s">
        <v>2755</v>
      </c>
      <c r="H489">
        <v>45.212170399999998</v>
      </c>
      <c r="I489">
        <v>-66.8545479</v>
      </c>
      <c r="J489" s="1" t="str">
        <f t="shared" si="40"/>
        <v>NGR bulk stream sediment</v>
      </c>
      <c r="K489" s="1" t="str">
        <f t="shared" si="41"/>
        <v>&lt;177 micron (NGR)</v>
      </c>
      <c r="L489">
        <v>28</v>
      </c>
      <c r="M489" t="s">
        <v>53</v>
      </c>
      <c r="N489">
        <v>488</v>
      </c>
      <c r="O489" t="s">
        <v>248</v>
      </c>
      <c r="P489" t="s">
        <v>212</v>
      </c>
      <c r="Q489" t="s">
        <v>88</v>
      </c>
      <c r="R489" t="s">
        <v>71</v>
      </c>
      <c r="S489" t="s">
        <v>249</v>
      </c>
      <c r="T489" t="s">
        <v>91</v>
      </c>
      <c r="U489" t="s">
        <v>40</v>
      </c>
      <c r="V489" t="s">
        <v>355</v>
      </c>
      <c r="W489" t="s">
        <v>39</v>
      </c>
      <c r="X489" t="s">
        <v>95</v>
      </c>
      <c r="Y489" t="s">
        <v>96</v>
      </c>
      <c r="Z489" t="s">
        <v>275</v>
      </c>
      <c r="AA489" t="s">
        <v>725</v>
      </c>
      <c r="AB489" t="s">
        <v>63</v>
      </c>
      <c r="AC489" t="s">
        <v>41</v>
      </c>
    </row>
    <row r="490" spans="1:29" hidden="1" x14ac:dyDescent="0.3">
      <c r="A490" t="s">
        <v>2756</v>
      </c>
      <c r="B490" t="s">
        <v>2757</v>
      </c>
      <c r="C490" s="1" t="str">
        <f t="shared" si="39"/>
        <v>21:0801</v>
      </c>
      <c r="D490" s="1" t="str">
        <f t="shared" si="43"/>
        <v>21:0225</v>
      </c>
      <c r="E490" t="s">
        <v>2758</v>
      </c>
      <c r="F490" t="s">
        <v>2759</v>
      </c>
      <c r="H490">
        <v>45.230068199999998</v>
      </c>
      <c r="I490">
        <v>-66.893849399999993</v>
      </c>
      <c r="J490" s="1" t="str">
        <f t="shared" si="40"/>
        <v>NGR bulk stream sediment</v>
      </c>
      <c r="K490" s="1" t="str">
        <f t="shared" si="41"/>
        <v>&lt;177 micron (NGR)</v>
      </c>
      <c r="L490">
        <v>28</v>
      </c>
      <c r="M490" t="s">
        <v>68</v>
      </c>
      <c r="N490">
        <v>489</v>
      </c>
      <c r="O490" t="s">
        <v>642</v>
      </c>
      <c r="P490" t="s">
        <v>234</v>
      </c>
      <c r="Q490" t="s">
        <v>44</v>
      </c>
      <c r="R490" t="s">
        <v>167</v>
      </c>
      <c r="S490" t="s">
        <v>249</v>
      </c>
      <c r="T490" t="s">
        <v>91</v>
      </c>
      <c r="U490" t="s">
        <v>2760</v>
      </c>
      <c r="V490" t="s">
        <v>293</v>
      </c>
      <c r="W490" t="s">
        <v>94</v>
      </c>
      <c r="X490" t="s">
        <v>77</v>
      </c>
      <c r="Y490" t="s">
        <v>57</v>
      </c>
      <c r="Z490" t="s">
        <v>106</v>
      </c>
      <c r="AA490" t="s">
        <v>766</v>
      </c>
      <c r="AB490" t="s">
        <v>121</v>
      </c>
      <c r="AC490" t="s">
        <v>48</v>
      </c>
    </row>
    <row r="491" spans="1:29" hidden="1" x14ac:dyDescent="0.3">
      <c r="A491" t="s">
        <v>2761</v>
      </c>
      <c r="B491" t="s">
        <v>2762</v>
      </c>
      <c r="C491" s="1" t="str">
        <f t="shared" si="39"/>
        <v>21:0801</v>
      </c>
      <c r="D491" s="1" t="str">
        <f t="shared" si="43"/>
        <v>21:0225</v>
      </c>
      <c r="E491" t="s">
        <v>2763</v>
      </c>
      <c r="F491" t="s">
        <v>2764</v>
      </c>
      <c r="H491">
        <v>45.232570000000003</v>
      </c>
      <c r="I491">
        <v>-66.892839699999996</v>
      </c>
      <c r="J491" s="1" t="str">
        <f t="shared" si="40"/>
        <v>NGR bulk stream sediment</v>
      </c>
      <c r="K491" s="1" t="str">
        <f t="shared" si="41"/>
        <v>&lt;177 micron (NGR)</v>
      </c>
      <c r="L491">
        <v>28</v>
      </c>
      <c r="M491" t="s">
        <v>86</v>
      </c>
      <c r="N491">
        <v>490</v>
      </c>
      <c r="O491" t="s">
        <v>78</v>
      </c>
      <c r="P491" t="s">
        <v>90</v>
      </c>
      <c r="Q491" t="s">
        <v>249</v>
      </c>
      <c r="R491" t="s">
        <v>90</v>
      </c>
      <c r="S491" t="s">
        <v>38</v>
      </c>
      <c r="T491" t="s">
        <v>91</v>
      </c>
      <c r="U491" t="s">
        <v>1672</v>
      </c>
      <c r="V491" t="s">
        <v>41</v>
      </c>
      <c r="W491" t="s">
        <v>39</v>
      </c>
      <c r="X491" t="s">
        <v>43</v>
      </c>
      <c r="Y491" t="s">
        <v>56</v>
      </c>
      <c r="Z491" t="s">
        <v>275</v>
      </c>
      <c r="AA491" t="s">
        <v>630</v>
      </c>
      <c r="AB491" t="s">
        <v>236</v>
      </c>
      <c r="AC491" t="s">
        <v>184</v>
      </c>
    </row>
    <row r="492" spans="1:29" hidden="1" x14ac:dyDescent="0.3">
      <c r="A492" t="s">
        <v>2765</v>
      </c>
      <c r="B492" t="s">
        <v>2766</v>
      </c>
      <c r="C492" s="1" t="str">
        <f t="shared" si="39"/>
        <v>21:0801</v>
      </c>
      <c r="D492" s="1" t="str">
        <f t="shared" si="43"/>
        <v>21:0225</v>
      </c>
      <c r="E492" t="s">
        <v>2767</v>
      </c>
      <c r="F492" t="s">
        <v>2768</v>
      </c>
      <c r="H492">
        <v>45.214169099999999</v>
      </c>
      <c r="I492">
        <v>-66.882541799999998</v>
      </c>
      <c r="J492" s="1" t="str">
        <f t="shared" si="40"/>
        <v>NGR bulk stream sediment</v>
      </c>
      <c r="K492" s="1" t="str">
        <f t="shared" si="41"/>
        <v>&lt;177 micron (NGR)</v>
      </c>
      <c r="L492">
        <v>28</v>
      </c>
      <c r="M492" t="s">
        <v>103</v>
      </c>
      <c r="N492">
        <v>491</v>
      </c>
      <c r="O492" t="s">
        <v>519</v>
      </c>
      <c r="P492" t="s">
        <v>90</v>
      </c>
      <c r="Q492" t="s">
        <v>167</v>
      </c>
      <c r="R492" t="s">
        <v>115</v>
      </c>
      <c r="S492" t="s">
        <v>249</v>
      </c>
      <c r="T492" t="s">
        <v>91</v>
      </c>
      <c r="U492" t="s">
        <v>2311</v>
      </c>
      <c r="V492" t="s">
        <v>372</v>
      </c>
      <c r="W492" t="s">
        <v>76</v>
      </c>
      <c r="X492" t="s">
        <v>95</v>
      </c>
      <c r="Y492" t="s">
        <v>193</v>
      </c>
      <c r="Z492" t="s">
        <v>78</v>
      </c>
      <c r="AA492" t="s">
        <v>176</v>
      </c>
      <c r="AB492" t="s">
        <v>177</v>
      </c>
      <c r="AC492" t="s">
        <v>48</v>
      </c>
    </row>
    <row r="493" spans="1:29" hidden="1" x14ac:dyDescent="0.3">
      <c r="A493" t="s">
        <v>2769</v>
      </c>
      <c r="B493" t="s">
        <v>2770</v>
      </c>
      <c r="C493" s="1" t="str">
        <f t="shared" si="39"/>
        <v>21:0801</v>
      </c>
      <c r="D493" s="1" t="str">
        <f t="shared" si="43"/>
        <v>21:0225</v>
      </c>
      <c r="E493" t="s">
        <v>2771</v>
      </c>
      <c r="F493" t="s">
        <v>2772</v>
      </c>
      <c r="H493">
        <v>45.2118629</v>
      </c>
      <c r="I493">
        <v>-66.882449199999996</v>
      </c>
      <c r="J493" s="1" t="str">
        <f t="shared" si="40"/>
        <v>NGR bulk stream sediment</v>
      </c>
      <c r="K493" s="1" t="str">
        <f t="shared" si="41"/>
        <v>&lt;177 micron (NGR)</v>
      </c>
      <c r="L493">
        <v>28</v>
      </c>
      <c r="M493" t="s">
        <v>113</v>
      </c>
      <c r="N493">
        <v>492</v>
      </c>
      <c r="O493" t="s">
        <v>285</v>
      </c>
      <c r="P493" t="s">
        <v>249</v>
      </c>
      <c r="Q493" t="s">
        <v>90</v>
      </c>
      <c r="R493" t="s">
        <v>90</v>
      </c>
      <c r="S493" t="s">
        <v>287</v>
      </c>
      <c r="T493" t="s">
        <v>91</v>
      </c>
      <c r="U493" t="s">
        <v>2773</v>
      </c>
      <c r="V493" t="s">
        <v>284</v>
      </c>
      <c r="W493" t="s">
        <v>39</v>
      </c>
      <c r="X493" t="s">
        <v>77</v>
      </c>
      <c r="Y493" t="s">
        <v>96</v>
      </c>
      <c r="Z493" t="s">
        <v>275</v>
      </c>
      <c r="AA493" t="s">
        <v>1620</v>
      </c>
      <c r="AB493" t="s">
        <v>121</v>
      </c>
      <c r="AC493" t="s">
        <v>41</v>
      </c>
    </row>
    <row r="494" spans="1:29" hidden="1" x14ac:dyDescent="0.3">
      <c r="A494" t="s">
        <v>2774</v>
      </c>
      <c r="B494" t="s">
        <v>2775</v>
      </c>
      <c r="C494" s="1" t="str">
        <f t="shared" si="39"/>
        <v>21:0801</v>
      </c>
      <c r="D494" s="1" t="str">
        <f t="shared" si="43"/>
        <v>21:0225</v>
      </c>
      <c r="E494" t="s">
        <v>2776</v>
      </c>
      <c r="F494" t="s">
        <v>2777</v>
      </c>
      <c r="H494">
        <v>45.214069899999998</v>
      </c>
      <c r="I494">
        <v>-66.902043500000005</v>
      </c>
      <c r="J494" s="1" t="str">
        <f t="shared" si="40"/>
        <v>NGR bulk stream sediment</v>
      </c>
      <c r="K494" s="1" t="str">
        <f t="shared" si="41"/>
        <v>&lt;177 micron (NGR)</v>
      </c>
      <c r="L494">
        <v>28</v>
      </c>
      <c r="M494" t="s">
        <v>126</v>
      </c>
      <c r="N494">
        <v>493</v>
      </c>
      <c r="O494" t="s">
        <v>783</v>
      </c>
      <c r="P494" t="s">
        <v>167</v>
      </c>
      <c r="Q494" t="s">
        <v>55</v>
      </c>
      <c r="R494" t="s">
        <v>88</v>
      </c>
      <c r="S494" t="s">
        <v>287</v>
      </c>
      <c r="T494" t="s">
        <v>91</v>
      </c>
      <c r="U494" t="s">
        <v>1002</v>
      </c>
      <c r="V494" t="s">
        <v>223</v>
      </c>
      <c r="W494" t="s">
        <v>39</v>
      </c>
      <c r="X494" t="s">
        <v>43</v>
      </c>
      <c r="Y494" t="s">
        <v>193</v>
      </c>
      <c r="Z494" t="s">
        <v>78</v>
      </c>
      <c r="AA494" t="s">
        <v>981</v>
      </c>
      <c r="AB494" t="s">
        <v>81</v>
      </c>
      <c r="AC494" t="s">
        <v>41</v>
      </c>
    </row>
    <row r="495" spans="1:29" hidden="1" x14ac:dyDescent="0.3">
      <c r="A495" t="s">
        <v>2778</v>
      </c>
      <c r="B495" t="s">
        <v>2779</v>
      </c>
      <c r="C495" s="1" t="str">
        <f t="shared" si="39"/>
        <v>21:0801</v>
      </c>
      <c r="D495" s="1" t="str">
        <f t="shared" si="43"/>
        <v>21:0225</v>
      </c>
      <c r="E495" t="s">
        <v>2780</v>
      </c>
      <c r="F495" t="s">
        <v>2781</v>
      </c>
      <c r="H495">
        <v>45.200462600000002</v>
      </c>
      <c r="I495">
        <v>-66.864346800000007</v>
      </c>
      <c r="J495" s="1" t="str">
        <f t="shared" si="40"/>
        <v>NGR bulk stream sediment</v>
      </c>
      <c r="K495" s="1" t="str">
        <f t="shared" si="41"/>
        <v>&lt;177 micron (NGR)</v>
      </c>
      <c r="L495">
        <v>28</v>
      </c>
      <c r="M495" t="s">
        <v>138</v>
      </c>
      <c r="N495">
        <v>494</v>
      </c>
      <c r="O495" t="s">
        <v>1817</v>
      </c>
      <c r="P495" t="s">
        <v>304</v>
      </c>
      <c r="Q495" t="s">
        <v>73</v>
      </c>
      <c r="R495" t="s">
        <v>740</v>
      </c>
      <c r="S495" t="s">
        <v>44</v>
      </c>
      <c r="T495" t="s">
        <v>91</v>
      </c>
      <c r="U495" t="s">
        <v>1048</v>
      </c>
      <c r="V495" t="s">
        <v>1223</v>
      </c>
      <c r="W495" t="s">
        <v>91</v>
      </c>
      <c r="X495" t="s">
        <v>43</v>
      </c>
      <c r="Y495" t="s">
        <v>635</v>
      </c>
      <c r="Z495" t="s">
        <v>78</v>
      </c>
      <c r="AA495" t="s">
        <v>38</v>
      </c>
      <c r="AB495" t="s">
        <v>2782</v>
      </c>
      <c r="AC495" t="s">
        <v>48</v>
      </c>
    </row>
    <row r="496" spans="1:29" hidden="1" x14ac:dyDescent="0.3">
      <c r="A496" t="s">
        <v>2783</v>
      </c>
      <c r="B496" t="s">
        <v>2784</v>
      </c>
      <c r="C496" s="1" t="str">
        <f t="shared" si="39"/>
        <v>21:0801</v>
      </c>
      <c r="D496" s="1" t="str">
        <f t="shared" si="43"/>
        <v>21:0225</v>
      </c>
      <c r="E496" t="s">
        <v>2785</v>
      </c>
      <c r="F496" t="s">
        <v>2786</v>
      </c>
      <c r="H496">
        <v>45.193064700000001</v>
      </c>
      <c r="I496">
        <v>-66.866838900000005</v>
      </c>
      <c r="J496" s="1" t="str">
        <f t="shared" si="40"/>
        <v>NGR bulk stream sediment</v>
      </c>
      <c r="K496" s="1" t="str">
        <f t="shared" si="41"/>
        <v>&lt;177 micron (NGR)</v>
      </c>
      <c r="L496">
        <v>28</v>
      </c>
      <c r="M496" t="s">
        <v>148</v>
      </c>
      <c r="N496">
        <v>495</v>
      </c>
      <c r="O496" t="s">
        <v>602</v>
      </c>
      <c r="P496" t="s">
        <v>212</v>
      </c>
      <c r="Q496" t="s">
        <v>44</v>
      </c>
      <c r="R496" t="s">
        <v>90</v>
      </c>
      <c r="S496" t="s">
        <v>234</v>
      </c>
      <c r="T496" t="s">
        <v>91</v>
      </c>
      <c r="U496" t="s">
        <v>274</v>
      </c>
      <c r="V496" t="s">
        <v>284</v>
      </c>
      <c r="W496" t="s">
        <v>94</v>
      </c>
      <c r="X496" t="s">
        <v>38</v>
      </c>
      <c r="Y496" t="s">
        <v>57</v>
      </c>
      <c r="Z496" t="s">
        <v>106</v>
      </c>
      <c r="AA496" t="s">
        <v>667</v>
      </c>
      <c r="AB496" t="s">
        <v>133</v>
      </c>
      <c r="AC496" t="s">
        <v>41</v>
      </c>
    </row>
    <row r="497" spans="1:29" hidden="1" x14ac:dyDescent="0.3">
      <c r="A497" t="s">
        <v>2787</v>
      </c>
      <c r="B497" t="s">
        <v>2788</v>
      </c>
      <c r="C497" s="1" t="str">
        <f t="shared" si="39"/>
        <v>21:0801</v>
      </c>
      <c r="D497" s="1" t="str">
        <f t="shared" si="43"/>
        <v>21:0225</v>
      </c>
      <c r="E497" t="s">
        <v>2789</v>
      </c>
      <c r="F497" t="s">
        <v>2790</v>
      </c>
      <c r="H497">
        <v>45.178962900000002</v>
      </c>
      <c r="I497">
        <v>-66.756243100000006</v>
      </c>
      <c r="J497" s="1" t="str">
        <f t="shared" si="40"/>
        <v>NGR bulk stream sediment</v>
      </c>
      <c r="K497" s="1" t="str">
        <f t="shared" si="41"/>
        <v>&lt;177 micron (NGR)</v>
      </c>
      <c r="L497">
        <v>28</v>
      </c>
      <c r="M497" t="s">
        <v>156</v>
      </c>
      <c r="N497">
        <v>496</v>
      </c>
      <c r="O497" t="s">
        <v>422</v>
      </c>
      <c r="P497" t="s">
        <v>212</v>
      </c>
      <c r="Q497" t="s">
        <v>88</v>
      </c>
      <c r="R497" t="s">
        <v>249</v>
      </c>
      <c r="S497" t="s">
        <v>287</v>
      </c>
      <c r="T497" t="s">
        <v>39</v>
      </c>
      <c r="U497" t="s">
        <v>574</v>
      </c>
      <c r="V497" t="s">
        <v>506</v>
      </c>
      <c r="W497" t="s">
        <v>42</v>
      </c>
      <c r="X497" t="s">
        <v>77</v>
      </c>
      <c r="Y497" t="s">
        <v>72</v>
      </c>
      <c r="Z497" t="s">
        <v>183</v>
      </c>
      <c r="AA497" t="s">
        <v>725</v>
      </c>
      <c r="AB497" t="s">
        <v>81</v>
      </c>
      <c r="AC497" t="s">
        <v>43</v>
      </c>
    </row>
    <row r="498" spans="1:29" hidden="1" x14ac:dyDescent="0.3">
      <c r="A498" t="s">
        <v>2791</v>
      </c>
      <c r="B498" t="s">
        <v>2792</v>
      </c>
      <c r="C498" s="1" t="str">
        <f t="shared" si="39"/>
        <v>21:0801</v>
      </c>
      <c r="D498" s="1" t="str">
        <f t="shared" si="43"/>
        <v>21:0225</v>
      </c>
      <c r="E498" t="s">
        <v>2789</v>
      </c>
      <c r="F498" t="s">
        <v>2793</v>
      </c>
      <c r="H498">
        <v>45.178962900000002</v>
      </c>
      <c r="I498">
        <v>-66.756243100000006</v>
      </c>
      <c r="J498" s="1" t="str">
        <f t="shared" si="40"/>
        <v>NGR bulk stream sediment</v>
      </c>
      <c r="K498" s="1" t="str">
        <f t="shared" si="41"/>
        <v>&lt;177 micron (NGR)</v>
      </c>
      <c r="L498">
        <v>28</v>
      </c>
      <c r="M498" t="s">
        <v>164</v>
      </c>
      <c r="N498">
        <v>497</v>
      </c>
      <c r="O498" t="s">
        <v>642</v>
      </c>
      <c r="P498" t="s">
        <v>38</v>
      </c>
      <c r="Q498" t="s">
        <v>37</v>
      </c>
      <c r="R498" t="s">
        <v>249</v>
      </c>
      <c r="S498" t="s">
        <v>249</v>
      </c>
      <c r="T498" t="s">
        <v>91</v>
      </c>
      <c r="U498" t="s">
        <v>166</v>
      </c>
      <c r="V498" t="s">
        <v>372</v>
      </c>
      <c r="W498" t="s">
        <v>94</v>
      </c>
      <c r="X498" t="s">
        <v>77</v>
      </c>
      <c r="Y498" t="s">
        <v>36</v>
      </c>
      <c r="Z498" t="s">
        <v>183</v>
      </c>
      <c r="AA498" t="s">
        <v>212</v>
      </c>
      <c r="AB498" t="s">
        <v>81</v>
      </c>
      <c r="AC498" t="s">
        <v>41</v>
      </c>
    </row>
    <row r="499" spans="1:29" hidden="1" x14ac:dyDescent="0.3">
      <c r="A499" t="s">
        <v>2794</v>
      </c>
      <c r="B499" t="s">
        <v>2795</v>
      </c>
      <c r="C499" s="1" t="str">
        <f t="shared" si="39"/>
        <v>21:0801</v>
      </c>
      <c r="D499" s="1" t="str">
        <f t="shared" si="43"/>
        <v>21:0225</v>
      </c>
      <c r="E499" t="s">
        <v>2796</v>
      </c>
      <c r="F499" t="s">
        <v>2797</v>
      </c>
      <c r="H499">
        <v>45.175662699999997</v>
      </c>
      <c r="I499">
        <v>-66.760547299999999</v>
      </c>
      <c r="J499" s="1" t="str">
        <f t="shared" si="40"/>
        <v>NGR bulk stream sediment</v>
      </c>
      <c r="K499" s="1" t="str">
        <f t="shared" si="41"/>
        <v>&lt;177 micron (NGR)</v>
      </c>
      <c r="L499">
        <v>28</v>
      </c>
      <c r="M499" t="s">
        <v>172</v>
      </c>
      <c r="N499">
        <v>498</v>
      </c>
      <c r="O499" t="s">
        <v>699</v>
      </c>
      <c r="P499" t="s">
        <v>234</v>
      </c>
      <c r="Q499" t="s">
        <v>88</v>
      </c>
      <c r="R499" t="s">
        <v>212</v>
      </c>
      <c r="S499" t="s">
        <v>234</v>
      </c>
      <c r="T499" t="s">
        <v>91</v>
      </c>
      <c r="U499" t="s">
        <v>2798</v>
      </c>
      <c r="V499" t="s">
        <v>93</v>
      </c>
      <c r="W499" t="s">
        <v>42</v>
      </c>
      <c r="X499" t="s">
        <v>43</v>
      </c>
      <c r="Y499" t="s">
        <v>36</v>
      </c>
      <c r="Z499" t="s">
        <v>106</v>
      </c>
      <c r="AA499" t="s">
        <v>1282</v>
      </c>
      <c r="AB499" t="s">
        <v>121</v>
      </c>
      <c r="AC499" t="s">
        <v>41</v>
      </c>
    </row>
    <row r="500" spans="1:29" hidden="1" x14ac:dyDescent="0.3">
      <c r="A500" t="s">
        <v>2799</v>
      </c>
      <c r="B500" t="s">
        <v>2800</v>
      </c>
      <c r="C500" s="1" t="str">
        <f t="shared" si="39"/>
        <v>21:0801</v>
      </c>
      <c r="D500" s="1" t="str">
        <f t="shared" si="43"/>
        <v>21:0225</v>
      </c>
      <c r="E500" t="s">
        <v>2801</v>
      </c>
      <c r="F500" t="s">
        <v>2802</v>
      </c>
      <c r="H500">
        <v>45.162067499999999</v>
      </c>
      <c r="I500">
        <v>-66.751741699999997</v>
      </c>
      <c r="J500" s="1" t="str">
        <f t="shared" si="40"/>
        <v>NGR bulk stream sediment</v>
      </c>
      <c r="K500" s="1" t="str">
        <f t="shared" si="41"/>
        <v>&lt;177 micron (NGR)</v>
      </c>
      <c r="L500">
        <v>28</v>
      </c>
      <c r="M500" t="s">
        <v>182</v>
      </c>
      <c r="N500">
        <v>499</v>
      </c>
      <c r="O500" t="s">
        <v>183</v>
      </c>
      <c r="P500" t="s">
        <v>38</v>
      </c>
      <c r="Q500" t="s">
        <v>212</v>
      </c>
      <c r="R500" t="s">
        <v>287</v>
      </c>
      <c r="S500" t="s">
        <v>38</v>
      </c>
      <c r="T500" t="s">
        <v>91</v>
      </c>
      <c r="U500" t="s">
        <v>2396</v>
      </c>
      <c r="V500" t="s">
        <v>293</v>
      </c>
      <c r="W500" t="s">
        <v>94</v>
      </c>
      <c r="X500" t="s">
        <v>95</v>
      </c>
      <c r="Y500" t="s">
        <v>44</v>
      </c>
      <c r="Z500" t="s">
        <v>183</v>
      </c>
      <c r="AA500" t="s">
        <v>725</v>
      </c>
      <c r="AB500" t="s">
        <v>187</v>
      </c>
      <c r="AC500" t="s">
        <v>43</v>
      </c>
    </row>
    <row r="501" spans="1:29" hidden="1" x14ac:dyDescent="0.3">
      <c r="A501" t="s">
        <v>2803</v>
      </c>
      <c r="B501" t="s">
        <v>2804</v>
      </c>
      <c r="C501" s="1" t="str">
        <f t="shared" si="39"/>
        <v>21:0801</v>
      </c>
      <c r="D501" s="1" t="str">
        <f t="shared" si="43"/>
        <v>21:0225</v>
      </c>
      <c r="E501" t="s">
        <v>2805</v>
      </c>
      <c r="F501" t="s">
        <v>2806</v>
      </c>
      <c r="H501">
        <v>45.166562399999997</v>
      </c>
      <c r="I501">
        <v>-66.752340799999999</v>
      </c>
      <c r="J501" s="1" t="str">
        <f t="shared" si="40"/>
        <v>NGR bulk stream sediment</v>
      </c>
      <c r="K501" s="1" t="str">
        <f t="shared" si="41"/>
        <v>&lt;177 micron (NGR)</v>
      </c>
      <c r="L501">
        <v>28</v>
      </c>
      <c r="M501" t="s">
        <v>192</v>
      </c>
      <c r="N501">
        <v>500</v>
      </c>
      <c r="O501" t="s">
        <v>392</v>
      </c>
      <c r="P501" t="s">
        <v>287</v>
      </c>
      <c r="Q501" t="s">
        <v>234</v>
      </c>
      <c r="R501" t="s">
        <v>234</v>
      </c>
      <c r="S501" t="s">
        <v>287</v>
      </c>
      <c r="T501" t="s">
        <v>91</v>
      </c>
      <c r="U501" t="s">
        <v>2807</v>
      </c>
      <c r="V501" t="s">
        <v>506</v>
      </c>
      <c r="W501" t="s">
        <v>42</v>
      </c>
      <c r="X501" t="s">
        <v>95</v>
      </c>
      <c r="Y501" t="s">
        <v>36</v>
      </c>
      <c r="Z501" t="s">
        <v>275</v>
      </c>
      <c r="AA501" t="s">
        <v>2324</v>
      </c>
      <c r="AB501" t="s">
        <v>98</v>
      </c>
      <c r="AC501" t="s">
        <v>41</v>
      </c>
    </row>
    <row r="502" spans="1:29" hidden="1" x14ac:dyDescent="0.3">
      <c r="A502" t="s">
        <v>2808</v>
      </c>
      <c r="B502" t="s">
        <v>2809</v>
      </c>
      <c r="C502" s="1" t="str">
        <f t="shared" si="39"/>
        <v>21:0801</v>
      </c>
      <c r="D502" s="1" t="str">
        <f t="shared" si="43"/>
        <v>21:0225</v>
      </c>
      <c r="E502" t="s">
        <v>2810</v>
      </c>
      <c r="F502" t="s">
        <v>2811</v>
      </c>
      <c r="H502">
        <v>45.152160500000001</v>
      </c>
      <c r="I502">
        <v>-66.759739400000001</v>
      </c>
      <c r="J502" s="1" t="str">
        <f t="shared" si="40"/>
        <v>NGR bulk stream sediment</v>
      </c>
      <c r="K502" s="1" t="str">
        <f t="shared" si="41"/>
        <v>&lt;177 micron (NGR)</v>
      </c>
      <c r="L502">
        <v>28</v>
      </c>
      <c r="M502" t="s">
        <v>202</v>
      </c>
      <c r="N502">
        <v>501</v>
      </c>
      <c r="O502" t="s">
        <v>353</v>
      </c>
      <c r="P502" t="s">
        <v>234</v>
      </c>
      <c r="Q502" t="s">
        <v>89</v>
      </c>
      <c r="R502" t="s">
        <v>212</v>
      </c>
      <c r="S502" t="s">
        <v>38</v>
      </c>
      <c r="T502" t="s">
        <v>91</v>
      </c>
      <c r="U502" t="s">
        <v>2812</v>
      </c>
      <c r="V502" t="s">
        <v>2561</v>
      </c>
      <c r="W502" t="s">
        <v>186</v>
      </c>
      <c r="X502" t="s">
        <v>196</v>
      </c>
      <c r="Y502" t="s">
        <v>35</v>
      </c>
      <c r="Z502" t="s">
        <v>106</v>
      </c>
      <c r="AA502" t="s">
        <v>655</v>
      </c>
      <c r="AB502" t="s">
        <v>187</v>
      </c>
      <c r="AC502" t="s">
        <v>41</v>
      </c>
    </row>
    <row r="503" spans="1:29" hidden="1" x14ac:dyDescent="0.3">
      <c r="A503" t="s">
        <v>2813</v>
      </c>
      <c r="B503" t="s">
        <v>2814</v>
      </c>
      <c r="C503" s="1" t="str">
        <f t="shared" si="39"/>
        <v>21:0801</v>
      </c>
      <c r="D503" s="1" t="str">
        <f t="shared" si="43"/>
        <v>21:0225</v>
      </c>
      <c r="E503" t="s">
        <v>2815</v>
      </c>
      <c r="F503" t="s">
        <v>2816</v>
      </c>
      <c r="H503">
        <v>45.1489634</v>
      </c>
      <c r="I503">
        <v>-66.885646399999999</v>
      </c>
      <c r="J503" s="1" t="str">
        <f t="shared" si="40"/>
        <v>NGR bulk stream sediment</v>
      </c>
      <c r="K503" s="1" t="str">
        <f t="shared" si="41"/>
        <v>&lt;177 micron (NGR)</v>
      </c>
      <c r="L503">
        <v>28</v>
      </c>
      <c r="M503" t="s">
        <v>211</v>
      </c>
      <c r="N503">
        <v>502</v>
      </c>
      <c r="O503" t="s">
        <v>203</v>
      </c>
      <c r="P503" t="s">
        <v>287</v>
      </c>
      <c r="Q503" t="s">
        <v>88</v>
      </c>
      <c r="R503" t="s">
        <v>55</v>
      </c>
      <c r="S503" t="s">
        <v>212</v>
      </c>
      <c r="T503" t="s">
        <v>91</v>
      </c>
      <c r="U503" t="s">
        <v>2085</v>
      </c>
      <c r="V503" t="s">
        <v>355</v>
      </c>
      <c r="W503" t="s">
        <v>42</v>
      </c>
      <c r="X503" t="s">
        <v>95</v>
      </c>
      <c r="Y503" t="s">
        <v>72</v>
      </c>
      <c r="Z503" t="s">
        <v>183</v>
      </c>
      <c r="AA503" t="s">
        <v>1925</v>
      </c>
      <c r="AB503" t="s">
        <v>108</v>
      </c>
      <c r="AC503" t="s">
        <v>41</v>
      </c>
    </row>
    <row r="504" spans="1:29" hidden="1" x14ac:dyDescent="0.3">
      <c r="A504" t="s">
        <v>2817</v>
      </c>
      <c r="B504" t="s">
        <v>2818</v>
      </c>
      <c r="C504" s="1" t="str">
        <f t="shared" si="39"/>
        <v>21:0801</v>
      </c>
      <c r="D504" s="1" t="str">
        <f t="shared" si="43"/>
        <v>21:0225</v>
      </c>
      <c r="E504" t="s">
        <v>2819</v>
      </c>
      <c r="F504" t="s">
        <v>2820</v>
      </c>
      <c r="H504">
        <v>45.175965099999999</v>
      </c>
      <c r="I504">
        <v>-66.911843599999997</v>
      </c>
      <c r="J504" s="1" t="str">
        <f t="shared" si="40"/>
        <v>NGR bulk stream sediment</v>
      </c>
      <c r="K504" s="1" t="str">
        <f t="shared" si="41"/>
        <v>&lt;177 micron (NGR)</v>
      </c>
      <c r="L504">
        <v>28</v>
      </c>
      <c r="M504" t="s">
        <v>219</v>
      </c>
      <c r="N504">
        <v>503</v>
      </c>
      <c r="O504" t="s">
        <v>2821</v>
      </c>
      <c r="P504" t="s">
        <v>89</v>
      </c>
      <c r="Q504" t="s">
        <v>61</v>
      </c>
      <c r="R504" t="s">
        <v>71</v>
      </c>
      <c r="S504" t="s">
        <v>167</v>
      </c>
      <c r="T504" t="s">
        <v>39</v>
      </c>
      <c r="U504" t="s">
        <v>2822</v>
      </c>
      <c r="V504" t="s">
        <v>355</v>
      </c>
      <c r="W504" t="s">
        <v>43</v>
      </c>
      <c r="X504" t="s">
        <v>115</v>
      </c>
      <c r="Y504" t="s">
        <v>193</v>
      </c>
      <c r="Z504" t="s">
        <v>47</v>
      </c>
      <c r="AA504" t="s">
        <v>2823</v>
      </c>
      <c r="AB504" t="s">
        <v>2085</v>
      </c>
      <c r="AC504" t="s">
        <v>41</v>
      </c>
    </row>
    <row r="505" spans="1:29" hidden="1" x14ac:dyDescent="0.3">
      <c r="A505" t="s">
        <v>2824</v>
      </c>
      <c r="B505" t="s">
        <v>2825</v>
      </c>
      <c r="C505" s="1" t="str">
        <f t="shared" si="39"/>
        <v>21:0801</v>
      </c>
      <c r="D505" s="1" t="str">
        <f t="shared" si="43"/>
        <v>21:0225</v>
      </c>
      <c r="E505" t="s">
        <v>2826</v>
      </c>
      <c r="F505" t="s">
        <v>2827</v>
      </c>
      <c r="H505">
        <v>45.181367399999999</v>
      </c>
      <c r="I505">
        <v>-66.924743000000007</v>
      </c>
      <c r="J505" s="1" t="str">
        <f t="shared" si="40"/>
        <v>NGR bulk stream sediment</v>
      </c>
      <c r="K505" s="1" t="str">
        <f t="shared" si="41"/>
        <v>&lt;177 micron (NGR)</v>
      </c>
      <c r="L505">
        <v>28</v>
      </c>
      <c r="M505" t="s">
        <v>229</v>
      </c>
      <c r="N505">
        <v>504</v>
      </c>
      <c r="O505" t="s">
        <v>2828</v>
      </c>
      <c r="P505" t="s">
        <v>73</v>
      </c>
      <c r="Q505" t="s">
        <v>60</v>
      </c>
      <c r="R505" t="s">
        <v>56</v>
      </c>
      <c r="S505" t="s">
        <v>89</v>
      </c>
      <c r="T505" t="s">
        <v>76</v>
      </c>
      <c r="U505" t="s">
        <v>2829</v>
      </c>
      <c r="V505" t="s">
        <v>899</v>
      </c>
      <c r="W505" t="s">
        <v>899</v>
      </c>
      <c r="X505" t="s">
        <v>175</v>
      </c>
      <c r="Y505" t="s">
        <v>119</v>
      </c>
      <c r="Z505" t="s">
        <v>106</v>
      </c>
      <c r="AA505" t="s">
        <v>2830</v>
      </c>
      <c r="AB505" t="s">
        <v>1721</v>
      </c>
      <c r="AC505" t="s">
        <v>41</v>
      </c>
    </row>
    <row r="506" spans="1:29" hidden="1" x14ac:dyDescent="0.3">
      <c r="A506" t="s">
        <v>2831</v>
      </c>
      <c r="B506" t="s">
        <v>2832</v>
      </c>
      <c r="C506" s="1" t="str">
        <f t="shared" si="39"/>
        <v>21:0801</v>
      </c>
      <c r="D506" s="1" t="str">
        <f t="shared" si="43"/>
        <v>21:0225</v>
      </c>
      <c r="E506" t="s">
        <v>2833</v>
      </c>
      <c r="F506" t="s">
        <v>2834</v>
      </c>
      <c r="H506">
        <v>45.182969</v>
      </c>
      <c r="I506">
        <v>-66.932143600000003</v>
      </c>
      <c r="J506" s="1" t="str">
        <f t="shared" si="40"/>
        <v>NGR bulk stream sediment</v>
      </c>
      <c r="K506" s="1" t="str">
        <f t="shared" si="41"/>
        <v>&lt;177 micron (NGR)</v>
      </c>
      <c r="L506">
        <v>29</v>
      </c>
      <c r="M506" t="s">
        <v>33</v>
      </c>
      <c r="N506">
        <v>505</v>
      </c>
      <c r="O506" t="s">
        <v>699</v>
      </c>
      <c r="P506" t="s">
        <v>249</v>
      </c>
      <c r="Q506" t="s">
        <v>73</v>
      </c>
      <c r="R506" t="s">
        <v>287</v>
      </c>
      <c r="S506" t="s">
        <v>77</v>
      </c>
      <c r="T506" t="s">
        <v>39</v>
      </c>
      <c r="U506" t="s">
        <v>2835</v>
      </c>
      <c r="V506" t="s">
        <v>1801</v>
      </c>
      <c r="W506" t="s">
        <v>94</v>
      </c>
      <c r="X506" t="s">
        <v>43</v>
      </c>
      <c r="Y506" t="s">
        <v>55</v>
      </c>
      <c r="Z506" t="s">
        <v>131</v>
      </c>
      <c r="AA506" t="s">
        <v>2836</v>
      </c>
      <c r="AB506" t="s">
        <v>187</v>
      </c>
      <c r="AC506" t="s">
        <v>48</v>
      </c>
    </row>
    <row r="507" spans="1:29" hidden="1" x14ac:dyDescent="0.3">
      <c r="A507" t="s">
        <v>2837</v>
      </c>
      <c r="B507" t="s">
        <v>2838</v>
      </c>
      <c r="C507" s="1" t="str">
        <f t="shared" si="39"/>
        <v>21:0801</v>
      </c>
      <c r="D507" s="1" t="str">
        <f t="shared" si="43"/>
        <v>21:0225</v>
      </c>
      <c r="E507" t="s">
        <v>2839</v>
      </c>
      <c r="F507" t="s">
        <v>2840</v>
      </c>
      <c r="H507">
        <v>45.2029675</v>
      </c>
      <c r="I507">
        <v>-66.922544299999998</v>
      </c>
      <c r="J507" s="1" t="str">
        <f t="shared" si="40"/>
        <v>NGR bulk stream sediment</v>
      </c>
      <c r="K507" s="1" t="str">
        <f t="shared" si="41"/>
        <v>&lt;177 micron (NGR)</v>
      </c>
      <c r="L507">
        <v>29</v>
      </c>
      <c r="M507" t="s">
        <v>53</v>
      </c>
      <c r="N507">
        <v>506</v>
      </c>
      <c r="O507" t="s">
        <v>635</v>
      </c>
      <c r="P507" t="s">
        <v>90</v>
      </c>
      <c r="Q507" t="s">
        <v>71</v>
      </c>
      <c r="R507" t="s">
        <v>38</v>
      </c>
      <c r="S507" t="s">
        <v>43</v>
      </c>
      <c r="T507" t="s">
        <v>91</v>
      </c>
      <c r="U507" t="s">
        <v>1064</v>
      </c>
      <c r="V507" t="s">
        <v>94</v>
      </c>
      <c r="W507" t="s">
        <v>42</v>
      </c>
      <c r="X507" t="s">
        <v>287</v>
      </c>
      <c r="Y507" t="s">
        <v>55</v>
      </c>
      <c r="Z507" t="s">
        <v>385</v>
      </c>
      <c r="AA507" t="s">
        <v>2841</v>
      </c>
      <c r="AB507" t="s">
        <v>143</v>
      </c>
      <c r="AC507" t="s">
        <v>48</v>
      </c>
    </row>
    <row r="508" spans="1:29" hidden="1" x14ac:dyDescent="0.3">
      <c r="A508" t="s">
        <v>2842</v>
      </c>
      <c r="B508" t="s">
        <v>2843</v>
      </c>
      <c r="C508" s="1" t="str">
        <f t="shared" si="39"/>
        <v>21:0801</v>
      </c>
      <c r="D508" s="1" t="str">
        <f t="shared" si="43"/>
        <v>21:0225</v>
      </c>
      <c r="E508" t="s">
        <v>2844</v>
      </c>
      <c r="F508" t="s">
        <v>2845</v>
      </c>
      <c r="H508">
        <v>45.240564200000001</v>
      </c>
      <c r="I508">
        <v>-66.9673473</v>
      </c>
      <c r="J508" s="1" t="str">
        <f t="shared" si="40"/>
        <v>NGR bulk stream sediment</v>
      </c>
      <c r="K508" s="1" t="str">
        <f t="shared" si="41"/>
        <v>&lt;177 micron (NGR)</v>
      </c>
      <c r="L508">
        <v>29</v>
      </c>
      <c r="M508" t="s">
        <v>156</v>
      </c>
      <c r="N508">
        <v>507</v>
      </c>
      <c r="O508" t="s">
        <v>45</v>
      </c>
      <c r="P508" t="s">
        <v>90</v>
      </c>
      <c r="Q508" t="s">
        <v>347</v>
      </c>
      <c r="R508" t="s">
        <v>36</v>
      </c>
      <c r="S508" t="s">
        <v>257</v>
      </c>
      <c r="T508" t="s">
        <v>39</v>
      </c>
      <c r="U508" t="s">
        <v>2846</v>
      </c>
      <c r="V508" t="s">
        <v>575</v>
      </c>
      <c r="W508" t="s">
        <v>186</v>
      </c>
      <c r="X508" t="s">
        <v>184</v>
      </c>
      <c r="Y508" t="s">
        <v>248</v>
      </c>
      <c r="Z508" t="s">
        <v>267</v>
      </c>
      <c r="AA508" t="s">
        <v>743</v>
      </c>
      <c r="AB508" t="s">
        <v>269</v>
      </c>
      <c r="AC508" t="s">
        <v>48</v>
      </c>
    </row>
    <row r="509" spans="1:29" hidden="1" x14ac:dyDescent="0.3">
      <c r="A509" t="s">
        <v>2847</v>
      </c>
      <c r="B509" t="s">
        <v>2848</v>
      </c>
      <c r="C509" s="1" t="str">
        <f t="shared" si="39"/>
        <v>21:0801</v>
      </c>
      <c r="D509" s="1" t="str">
        <f t="shared" si="43"/>
        <v>21:0225</v>
      </c>
      <c r="E509" t="s">
        <v>2844</v>
      </c>
      <c r="F509" t="s">
        <v>2849</v>
      </c>
      <c r="H509">
        <v>45.240564200000001</v>
      </c>
      <c r="I509">
        <v>-66.9673473</v>
      </c>
      <c r="J509" s="1" t="str">
        <f t="shared" si="40"/>
        <v>NGR bulk stream sediment</v>
      </c>
      <c r="K509" s="1" t="str">
        <f t="shared" si="41"/>
        <v>&lt;177 micron (NGR)</v>
      </c>
      <c r="L509">
        <v>29</v>
      </c>
      <c r="M509" t="s">
        <v>164</v>
      </c>
      <c r="N509">
        <v>508</v>
      </c>
      <c r="O509" t="s">
        <v>1618</v>
      </c>
      <c r="P509" t="s">
        <v>90</v>
      </c>
      <c r="Q509" t="s">
        <v>105</v>
      </c>
      <c r="R509" t="s">
        <v>36</v>
      </c>
      <c r="S509" t="s">
        <v>257</v>
      </c>
      <c r="T509" t="s">
        <v>39</v>
      </c>
      <c r="U509" t="s">
        <v>2850</v>
      </c>
      <c r="V509" t="s">
        <v>118</v>
      </c>
      <c r="W509" t="s">
        <v>742</v>
      </c>
      <c r="X509" t="s">
        <v>184</v>
      </c>
      <c r="Y509" t="s">
        <v>264</v>
      </c>
      <c r="Z509" t="s">
        <v>131</v>
      </c>
      <c r="AA509" t="s">
        <v>883</v>
      </c>
      <c r="AB509" t="s">
        <v>133</v>
      </c>
      <c r="AC509" t="s">
        <v>41</v>
      </c>
    </row>
    <row r="510" spans="1:29" hidden="1" x14ac:dyDescent="0.3">
      <c r="A510" t="s">
        <v>2851</v>
      </c>
      <c r="B510" t="s">
        <v>2852</v>
      </c>
      <c r="C510" s="1" t="str">
        <f t="shared" si="39"/>
        <v>21:0801</v>
      </c>
      <c r="D510" s="1" t="str">
        <f t="shared" si="43"/>
        <v>21:0225</v>
      </c>
      <c r="E510" t="s">
        <v>2853</v>
      </c>
      <c r="F510" t="s">
        <v>2854</v>
      </c>
      <c r="H510">
        <v>45.23527</v>
      </c>
      <c r="I510">
        <v>-66.964249300000006</v>
      </c>
      <c r="J510" s="1" t="str">
        <f t="shared" si="40"/>
        <v>NGR bulk stream sediment</v>
      </c>
      <c r="K510" s="1" t="str">
        <f t="shared" si="41"/>
        <v>&lt;177 micron (NGR)</v>
      </c>
      <c r="L510">
        <v>29</v>
      </c>
      <c r="M510" t="s">
        <v>68</v>
      </c>
      <c r="N510">
        <v>509</v>
      </c>
      <c r="O510" t="s">
        <v>361</v>
      </c>
      <c r="P510" t="s">
        <v>71</v>
      </c>
      <c r="Q510" t="s">
        <v>70</v>
      </c>
      <c r="R510" t="s">
        <v>60</v>
      </c>
      <c r="S510" t="s">
        <v>90</v>
      </c>
      <c r="T510" t="s">
        <v>39</v>
      </c>
      <c r="U510" t="s">
        <v>1752</v>
      </c>
      <c r="V510" t="s">
        <v>205</v>
      </c>
      <c r="W510" t="s">
        <v>94</v>
      </c>
      <c r="X510" t="s">
        <v>77</v>
      </c>
      <c r="Y510" t="s">
        <v>60</v>
      </c>
      <c r="Z510" t="s">
        <v>131</v>
      </c>
      <c r="AA510" t="s">
        <v>36</v>
      </c>
      <c r="AB510" t="s">
        <v>387</v>
      </c>
      <c r="AC510" t="s">
        <v>48</v>
      </c>
    </row>
    <row r="511" spans="1:29" hidden="1" x14ac:dyDescent="0.3">
      <c r="A511" t="s">
        <v>2855</v>
      </c>
      <c r="B511" t="s">
        <v>2856</v>
      </c>
      <c r="C511" s="1" t="str">
        <f t="shared" si="39"/>
        <v>21:0801</v>
      </c>
      <c r="D511" s="1" t="str">
        <f t="shared" si="43"/>
        <v>21:0225</v>
      </c>
      <c r="E511" t="s">
        <v>2857</v>
      </c>
      <c r="F511" t="s">
        <v>2858</v>
      </c>
      <c r="H511">
        <v>45.192868699999998</v>
      </c>
      <c r="I511">
        <v>-66.962045099999997</v>
      </c>
      <c r="J511" s="1" t="str">
        <f t="shared" si="40"/>
        <v>NGR bulk stream sediment</v>
      </c>
      <c r="K511" s="1" t="str">
        <f t="shared" si="41"/>
        <v>&lt;177 micron (NGR)</v>
      </c>
      <c r="L511">
        <v>29</v>
      </c>
      <c r="M511" t="s">
        <v>86</v>
      </c>
      <c r="N511">
        <v>510</v>
      </c>
      <c r="O511" t="s">
        <v>139</v>
      </c>
      <c r="P511" t="s">
        <v>38</v>
      </c>
      <c r="Q511" t="s">
        <v>234</v>
      </c>
      <c r="R511" t="s">
        <v>71</v>
      </c>
      <c r="S511" t="s">
        <v>234</v>
      </c>
      <c r="T511" t="s">
        <v>91</v>
      </c>
      <c r="U511" t="s">
        <v>2859</v>
      </c>
      <c r="V511" t="s">
        <v>372</v>
      </c>
      <c r="W511" t="s">
        <v>39</v>
      </c>
      <c r="X511" t="s">
        <v>43</v>
      </c>
      <c r="Y511" t="s">
        <v>73</v>
      </c>
      <c r="Z511" t="s">
        <v>275</v>
      </c>
      <c r="AA511" t="s">
        <v>151</v>
      </c>
      <c r="AB511" t="s">
        <v>81</v>
      </c>
      <c r="AC511" t="s">
        <v>48</v>
      </c>
    </row>
    <row r="512" spans="1:29" hidden="1" x14ac:dyDescent="0.3">
      <c r="A512" t="s">
        <v>2860</v>
      </c>
      <c r="B512" t="s">
        <v>2861</v>
      </c>
      <c r="C512" s="1" t="str">
        <f t="shared" si="39"/>
        <v>21:0801</v>
      </c>
      <c r="D512" s="1" t="str">
        <f t="shared" si="43"/>
        <v>21:0225</v>
      </c>
      <c r="E512" t="s">
        <v>2862</v>
      </c>
      <c r="F512" t="s">
        <v>2863</v>
      </c>
      <c r="H512">
        <v>45.200564100000001</v>
      </c>
      <c r="I512">
        <v>-66.968047100000007</v>
      </c>
      <c r="J512" s="1" t="str">
        <f t="shared" si="40"/>
        <v>NGR bulk stream sediment</v>
      </c>
      <c r="K512" s="1" t="str">
        <f t="shared" si="41"/>
        <v>&lt;177 micron (NGR)</v>
      </c>
      <c r="L512">
        <v>29</v>
      </c>
      <c r="M512" t="s">
        <v>103</v>
      </c>
      <c r="N512">
        <v>511</v>
      </c>
      <c r="O512" t="s">
        <v>589</v>
      </c>
      <c r="P512" t="s">
        <v>88</v>
      </c>
      <c r="Q512" t="s">
        <v>37</v>
      </c>
      <c r="R512" t="s">
        <v>44</v>
      </c>
      <c r="S512" t="s">
        <v>167</v>
      </c>
      <c r="T512" t="s">
        <v>91</v>
      </c>
      <c r="U512" t="s">
        <v>213</v>
      </c>
      <c r="V512" t="s">
        <v>205</v>
      </c>
      <c r="W512" t="s">
        <v>39</v>
      </c>
      <c r="X512" t="s">
        <v>43</v>
      </c>
      <c r="Y512" t="s">
        <v>175</v>
      </c>
      <c r="Z512" t="s">
        <v>106</v>
      </c>
      <c r="AA512" t="s">
        <v>2045</v>
      </c>
      <c r="AB512" t="s">
        <v>177</v>
      </c>
      <c r="AC512" t="s">
        <v>48</v>
      </c>
    </row>
    <row r="513" spans="1:29" hidden="1" x14ac:dyDescent="0.3">
      <c r="A513" t="s">
        <v>2864</v>
      </c>
      <c r="B513" t="s">
        <v>2865</v>
      </c>
      <c r="C513" s="1" t="str">
        <f t="shared" si="39"/>
        <v>21:0801</v>
      </c>
      <c r="D513" s="1" t="str">
        <f t="shared" si="43"/>
        <v>21:0225</v>
      </c>
      <c r="E513" t="s">
        <v>2866</v>
      </c>
      <c r="F513" t="s">
        <v>2867</v>
      </c>
      <c r="H513">
        <v>45.237067199999998</v>
      </c>
      <c r="I513">
        <v>-66.978250200000005</v>
      </c>
      <c r="J513" s="1" t="str">
        <f t="shared" si="40"/>
        <v>NGR bulk stream sediment</v>
      </c>
      <c r="K513" s="1" t="str">
        <f t="shared" si="41"/>
        <v>&lt;177 micron (NGR)</v>
      </c>
      <c r="L513">
        <v>29</v>
      </c>
      <c r="M513" t="s">
        <v>113</v>
      </c>
      <c r="N513">
        <v>512</v>
      </c>
      <c r="O513" t="s">
        <v>519</v>
      </c>
      <c r="P513" t="s">
        <v>212</v>
      </c>
      <c r="Q513" t="s">
        <v>90</v>
      </c>
      <c r="R513" t="s">
        <v>115</v>
      </c>
      <c r="S513" t="s">
        <v>90</v>
      </c>
      <c r="T513" t="s">
        <v>39</v>
      </c>
      <c r="U513" t="s">
        <v>2600</v>
      </c>
      <c r="V513" t="s">
        <v>314</v>
      </c>
      <c r="W513" t="s">
        <v>39</v>
      </c>
      <c r="X513" t="s">
        <v>95</v>
      </c>
      <c r="Y513" t="s">
        <v>44</v>
      </c>
      <c r="Z513" t="s">
        <v>183</v>
      </c>
      <c r="AA513" t="s">
        <v>1925</v>
      </c>
      <c r="AB513" t="s">
        <v>133</v>
      </c>
      <c r="AC513" t="s">
        <v>48</v>
      </c>
    </row>
    <row r="514" spans="1:29" hidden="1" x14ac:dyDescent="0.3">
      <c r="A514" t="s">
        <v>2868</v>
      </c>
      <c r="B514" t="s">
        <v>2869</v>
      </c>
      <c r="C514" s="1" t="str">
        <f t="shared" ref="C514:C577" si="44">HYPERLINK("http://geochem.nrcan.gc.ca/cdogs/content/bdl/bdl210801_e.htm", "21:0801")</f>
        <v>21:0801</v>
      </c>
      <c r="D514" s="1" t="str">
        <f t="shared" si="43"/>
        <v>21:0225</v>
      </c>
      <c r="E514" t="s">
        <v>2870</v>
      </c>
      <c r="F514" t="s">
        <v>2871</v>
      </c>
      <c r="H514">
        <v>45.232569400000003</v>
      </c>
      <c r="I514">
        <v>-66.990142599999999</v>
      </c>
      <c r="J514" s="1" t="str">
        <f t="shared" ref="J514:J577" si="45">HYPERLINK("http://geochem.nrcan.gc.ca/cdogs/content/kwd/kwd020030_e.htm", "NGR bulk stream sediment")</f>
        <v>NGR bulk stream sediment</v>
      </c>
      <c r="K514" s="1" t="str">
        <f t="shared" ref="K514:K577" si="46">HYPERLINK("http://geochem.nrcan.gc.ca/cdogs/content/kwd/kwd080006_e.htm", "&lt;177 micron (NGR)")</f>
        <v>&lt;177 micron (NGR)</v>
      </c>
      <c r="L514">
        <v>29</v>
      </c>
      <c r="M514" t="s">
        <v>126</v>
      </c>
      <c r="N514">
        <v>513</v>
      </c>
      <c r="O514" t="s">
        <v>602</v>
      </c>
      <c r="P514" t="s">
        <v>55</v>
      </c>
      <c r="Q514" t="s">
        <v>167</v>
      </c>
      <c r="R514" t="s">
        <v>73</v>
      </c>
      <c r="S514" t="s">
        <v>212</v>
      </c>
      <c r="T514" t="s">
        <v>91</v>
      </c>
      <c r="U514" t="s">
        <v>2872</v>
      </c>
      <c r="V514" t="s">
        <v>93</v>
      </c>
      <c r="W514" t="s">
        <v>91</v>
      </c>
      <c r="X514" t="s">
        <v>95</v>
      </c>
      <c r="Y514" t="s">
        <v>57</v>
      </c>
      <c r="Z514" t="s">
        <v>70</v>
      </c>
      <c r="AA514" t="s">
        <v>303</v>
      </c>
      <c r="AB514" t="s">
        <v>121</v>
      </c>
      <c r="AC514" t="s">
        <v>48</v>
      </c>
    </row>
    <row r="515" spans="1:29" hidden="1" x14ac:dyDescent="0.3">
      <c r="A515" t="s">
        <v>2873</v>
      </c>
      <c r="B515" t="s">
        <v>2874</v>
      </c>
      <c r="C515" s="1" t="str">
        <f t="shared" si="44"/>
        <v>21:0801</v>
      </c>
      <c r="D515" s="1" t="str">
        <f t="shared" si="43"/>
        <v>21:0225</v>
      </c>
      <c r="E515" t="s">
        <v>2875</v>
      </c>
      <c r="F515" t="s">
        <v>2876</v>
      </c>
      <c r="H515">
        <v>45.155663699999998</v>
      </c>
      <c r="I515">
        <v>-66.939950999999994</v>
      </c>
      <c r="J515" s="1" t="str">
        <f t="shared" si="45"/>
        <v>NGR bulk stream sediment</v>
      </c>
      <c r="K515" s="1" t="str">
        <f t="shared" si="46"/>
        <v>&lt;177 micron (NGR)</v>
      </c>
      <c r="L515">
        <v>29</v>
      </c>
      <c r="M515" t="s">
        <v>138</v>
      </c>
      <c r="N515">
        <v>514</v>
      </c>
      <c r="O515" t="s">
        <v>1043</v>
      </c>
      <c r="P515" t="s">
        <v>119</v>
      </c>
      <c r="Q515" t="s">
        <v>327</v>
      </c>
      <c r="R515" t="s">
        <v>55</v>
      </c>
      <c r="S515" t="s">
        <v>193</v>
      </c>
      <c r="T515" t="s">
        <v>76</v>
      </c>
      <c r="U515" t="s">
        <v>1444</v>
      </c>
      <c r="V515" t="s">
        <v>283</v>
      </c>
      <c r="W515" t="s">
        <v>2035</v>
      </c>
      <c r="X515" t="s">
        <v>184</v>
      </c>
      <c r="Y515" t="s">
        <v>78</v>
      </c>
      <c r="Z515" t="s">
        <v>569</v>
      </c>
      <c r="AA515" t="s">
        <v>106</v>
      </c>
      <c r="AB515" t="s">
        <v>177</v>
      </c>
      <c r="AC515" t="s">
        <v>41</v>
      </c>
    </row>
    <row r="516" spans="1:29" hidden="1" x14ac:dyDescent="0.3">
      <c r="A516" t="s">
        <v>2877</v>
      </c>
      <c r="B516" t="s">
        <v>2878</v>
      </c>
      <c r="C516" s="1" t="str">
        <f t="shared" si="44"/>
        <v>21:0801</v>
      </c>
      <c r="D516" s="1" t="str">
        <f t="shared" si="43"/>
        <v>21:0225</v>
      </c>
      <c r="E516" t="s">
        <v>2879</v>
      </c>
      <c r="F516" t="s">
        <v>2880</v>
      </c>
      <c r="H516">
        <v>45.152568799999997</v>
      </c>
      <c r="I516">
        <v>-66.938548699999998</v>
      </c>
      <c r="J516" s="1" t="str">
        <f t="shared" si="45"/>
        <v>NGR bulk stream sediment</v>
      </c>
      <c r="K516" s="1" t="str">
        <f t="shared" si="46"/>
        <v>&lt;177 micron (NGR)</v>
      </c>
      <c r="L516">
        <v>29</v>
      </c>
      <c r="M516" t="s">
        <v>148</v>
      </c>
      <c r="N516">
        <v>515</v>
      </c>
      <c r="O516" t="s">
        <v>1168</v>
      </c>
      <c r="P516" t="s">
        <v>88</v>
      </c>
      <c r="Q516" t="s">
        <v>45</v>
      </c>
      <c r="R516" t="s">
        <v>90</v>
      </c>
      <c r="S516" t="s">
        <v>234</v>
      </c>
      <c r="T516" t="s">
        <v>76</v>
      </c>
      <c r="U516" t="s">
        <v>2881</v>
      </c>
      <c r="V516" t="s">
        <v>355</v>
      </c>
      <c r="W516" t="s">
        <v>41</v>
      </c>
      <c r="X516" t="s">
        <v>77</v>
      </c>
      <c r="Y516" t="s">
        <v>193</v>
      </c>
      <c r="Z516" t="s">
        <v>143</v>
      </c>
      <c r="AA516" t="s">
        <v>1961</v>
      </c>
      <c r="AB516" t="s">
        <v>269</v>
      </c>
      <c r="AC516" t="s">
        <v>43</v>
      </c>
    </row>
    <row r="517" spans="1:29" hidden="1" x14ac:dyDescent="0.3">
      <c r="A517" t="s">
        <v>2882</v>
      </c>
      <c r="B517" t="s">
        <v>2883</v>
      </c>
      <c r="C517" s="1" t="str">
        <f t="shared" si="44"/>
        <v>21:0801</v>
      </c>
      <c r="D517" s="1" t="str">
        <f t="shared" si="43"/>
        <v>21:0225</v>
      </c>
      <c r="E517" t="s">
        <v>2884</v>
      </c>
      <c r="F517" t="s">
        <v>2885</v>
      </c>
      <c r="H517">
        <v>45.145467199999999</v>
      </c>
      <c r="I517">
        <v>-66.929646599999998</v>
      </c>
      <c r="J517" s="1" t="str">
        <f t="shared" si="45"/>
        <v>NGR bulk stream sediment</v>
      </c>
      <c r="K517" s="1" t="str">
        <f t="shared" si="46"/>
        <v>&lt;177 micron (NGR)</v>
      </c>
      <c r="L517">
        <v>29</v>
      </c>
      <c r="M517" t="s">
        <v>172</v>
      </c>
      <c r="N517">
        <v>516</v>
      </c>
      <c r="O517" t="s">
        <v>566</v>
      </c>
      <c r="P517" t="s">
        <v>115</v>
      </c>
      <c r="Q517" t="s">
        <v>332</v>
      </c>
      <c r="R517" t="s">
        <v>115</v>
      </c>
      <c r="S517" t="s">
        <v>73</v>
      </c>
      <c r="T517" t="s">
        <v>39</v>
      </c>
      <c r="U517" t="s">
        <v>965</v>
      </c>
      <c r="V517" t="s">
        <v>150</v>
      </c>
      <c r="W517" t="s">
        <v>742</v>
      </c>
      <c r="X517" t="s">
        <v>43</v>
      </c>
      <c r="Y517" t="s">
        <v>304</v>
      </c>
      <c r="Z517" t="s">
        <v>106</v>
      </c>
      <c r="AA517" t="s">
        <v>1375</v>
      </c>
      <c r="AB517" t="s">
        <v>108</v>
      </c>
      <c r="AC517" t="s">
        <v>77</v>
      </c>
    </row>
    <row r="518" spans="1:29" hidden="1" x14ac:dyDescent="0.3">
      <c r="A518" t="s">
        <v>2886</v>
      </c>
      <c r="B518" t="s">
        <v>2887</v>
      </c>
      <c r="C518" s="1" t="str">
        <f t="shared" si="44"/>
        <v>21:0801</v>
      </c>
      <c r="D518" s="1" t="str">
        <f t="shared" si="43"/>
        <v>21:0225</v>
      </c>
      <c r="E518" t="s">
        <v>2888</v>
      </c>
      <c r="F518" t="s">
        <v>2889</v>
      </c>
      <c r="H518">
        <v>45.171866700000002</v>
      </c>
      <c r="I518">
        <v>-66.954446500000003</v>
      </c>
      <c r="J518" s="1" t="str">
        <f t="shared" si="45"/>
        <v>NGR bulk stream sediment</v>
      </c>
      <c r="K518" s="1" t="str">
        <f t="shared" si="46"/>
        <v>&lt;177 micron (NGR)</v>
      </c>
      <c r="L518">
        <v>29</v>
      </c>
      <c r="M518" t="s">
        <v>182</v>
      </c>
      <c r="N518">
        <v>517</v>
      </c>
      <c r="O518" t="s">
        <v>221</v>
      </c>
      <c r="P518" t="s">
        <v>212</v>
      </c>
      <c r="Q518" t="s">
        <v>55</v>
      </c>
      <c r="R518" t="s">
        <v>37</v>
      </c>
      <c r="S518" t="s">
        <v>249</v>
      </c>
      <c r="T518" t="s">
        <v>39</v>
      </c>
      <c r="U518" t="s">
        <v>2890</v>
      </c>
      <c r="V518" t="s">
        <v>314</v>
      </c>
      <c r="W518" t="s">
        <v>76</v>
      </c>
      <c r="X518" t="s">
        <v>43</v>
      </c>
      <c r="Y518" t="s">
        <v>44</v>
      </c>
      <c r="Z518" t="s">
        <v>183</v>
      </c>
      <c r="AA518" t="s">
        <v>479</v>
      </c>
      <c r="AB518" t="s">
        <v>98</v>
      </c>
      <c r="AC518" t="s">
        <v>41</v>
      </c>
    </row>
    <row r="519" spans="1:29" hidden="1" x14ac:dyDescent="0.3">
      <c r="A519" t="s">
        <v>2891</v>
      </c>
      <c r="B519" t="s">
        <v>2892</v>
      </c>
      <c r="C519" s="1" t="str">
        <f t="shared" si="44"/>
        <v>21:0801</v>
      </c>
      <c r="D519" s="1" t="str">
        <f t="shared" si="43"/>
        <v>21:0225</v>
      </c>
      <c r="E519" t="s">
        <v>2893</v>
      </c>
      <c r="F519" t="s">
        <v>2894</v>
      </c>
      <c r="H519">
        <v>45.185968600000002</v>
      </c>
      <c r="I519">
        <v>-66.968846799999994</v>
      </c>
      <c r="J519" s="1" t="str">
        <f t="shared" si="45"/>
        <v>NGR bulk stream sediment</v>
      </c>
      <c r="K519" s="1" t="str">
        <f t="shared" si="46"/>
        <v>&lt;177 micron (NGR)</v>
      </c>
      <c r="L519">
        <v>29</v>
      </c>
      <c r="M519" t="s">
        <v>192</v>
      </c>
      <c r="N519">
        <v>518</v>
      </c>
      <c r="O519" t="s">
        <v>397</v>
      </c>
      <c r="P519" t="s">
        <v>44</v>
      </c>
      <c r="Q519" t="s">
        <v>88</v>
      </c>
      <c r="R519" t="s">
        <v>347</v>
      </c>
      <c r="S519" t="s">
        <v>37</v>
      </c>
      <c r="T519" t="s">
        <v>91</v>
      </c>
      <c r="U519" t="s">
        <v>2337</v>
      </c>
      <c r="V519" t="s">
        <v>363</v>
      </c>
      <c r="W519" t="s">
        <v>39</v>
      </c>
      <c r="X519" t="s">
        <v>95</v>
      </c>
      <c r="Y519" t="s">
        <v>304</v>
      </c>
      <c r="Z519" t="s">
        <v>78</v>
      </c>
      <c r="AA519" t="s">
        <v>38</v>
      </c>
      <c r="AB519" t="s">
        <v>499</v>
      </c>
      <c r="AC519" t="s">
        <v>48</v>
      </c>
    </row>
    <row r="520" spans="1:29" hidden="1" x14ac:dyDescent="0.3">
      <c r="A520" t="s">
        <v>2895</v>
      </c>
      <c r="B520" t="s">
        <v>2896</v>
      </c>
      <c r="C520" s="1" t="str">
        <f t="shared" si="44"/>
        <v>21:0801</v>
      </c>
      <c r="D520" s="1" t="str">
        <f t="shared" si="43"/>
        <v>21:0225</v>
      </c>
      <c r="E520" t="s">
        <v>2897</v>
      </c>
      <c r="F520" t="s">
        <v>2898</v>
      </c>
      <c r="H520">
        <v>45.192064799999997</v>
      </c>
      <c r="I520">
        <v>-66.936346</v>
      </c>
      <c r="J520" s="1" t="str">
        <f t="shared" si="45"/>
        <v>NGR bulk stream sediment</v>
      </c>
      <c r="K520" s="1" t="str">
        <f t="shared" si="46"/>
        <v>&lt;177 micron (NGR)</v>
      </c>
      <c r="L520">
        <v>29</v>
      </c>
      <c r="M520" t="s">
        <v>202</v>
      </c>
      <c r="N520">
        <v>519</v>
      </c>
      <c r="O520" t="s">
        <v>676</v>
      </c>
      <c r="P520" t="s">
        <v>88</v>
      </c>
      <c r="Q520" t="s">
        <v>212</v>
      </c>
      <c r="R520" t="s">
        <v>167</v>
      </c>
      <c r="S520" t="s">
        <v>287</v>
      </c>
      <c r="T520" t="s">
        <v>91</v>
      </c>
      <c r="U520" t="s">
        <v>316</v>
      </c>
      <c r="V520" t="s">
        <v>186</v>
      </c>
      <c r="W520" t="s">
        <v>93</v>
      </c>
      <c r="X520" t="s">
        <v>73</v>
      </c>
      <c r="Y520" t="s">
        <v>89</v>
      </c>
      <c r="Z520" t="s">
        <v>106</v>
      </c>
      <c r="AA520" t="s">
        <v>906</v>
      </c>
      <c r="AB520" t="s">
        <v>133</v>
      </c>
      <c r="AC520" t="s">
        <v>48</v>
      </c>
    </row>
    <row r="521" spans="1:29" hidden="1" x14ac:dyDescent="0.3">
      <c r="A521" t="s">
        <v>2899</v>
      </c>
      <c r="B521" t="s">
        <v>2900</v>
      </c>
      <c r="C521" s="1" t="str">
        <f t="shared" si="44"/>
        <v>21:0801</v>
      </c>
      <c r="D521" s="1" t="str">
        <f t="shared" ref="D521:D552" si="47">HYPERLINK("http://geochem.nrcan.gc.ca/cdogs/content/svy/svy210227_e.htm", "21:0227")</f>
        <v>21:0227</v>
      </c>
      <c r="E521" t="s">
        <v>2901</v>
      </c>
      <c r="F521" t="s">
        <v>2902</v>
      </c>
      <c r="H521">
        <v>45.325364</v>
      </c>
      <c r="I521">
        <v>-67.086549099999999</v>
      </c>
      <c r="J521" s="1" t="str">
        <f t="shared" si="45"/>
        <v>NGR bulk stream sediment</v>
      </c>
      <c r="K521" s="1" t="str">
        <f t="shared" si="46"/>
        <v>&lt;177 micron (NGR)</v>
      </c>
      <c r="L521">
        <v>29</v>
      </c>
      <c r="M521" t="s">
        <v>211</v>
      </c>
      <c r="N521">
        <v>520</v>
      </c>
      <c r="O521" t="s">
        <v>267</v>
      </c>
      <c r="P521" t="s">
        <v>115</v>
      </c>
      <c r="Q521" t="s">
        <v>72</v>
      </c>
      <c r="R521" t="s">
        <v>78</v>
      </c>
      <c r="S521" t="s">
        <v>347</v>
      </c>
      <c r="T521" t="s">
        <v>76</v>
      </c>
      <c r="U521" t="s">
        <v>2903</v>
      </c>
      <c r="V521" t="s">
        <v>141</v>
      </c>
      <c r="W521" t="s">
        <v>94</v>
      </c>
      <c r="X521" t="s">
        <v>43</v>
      </c>
      <c r="Y521" t="s">
        <v>436</v>
      </c>
      <c r="Z521" t="s">
        <v>61</v>
      </c>
      <c r="AA521" t="s">
        <v>939</v>
      </c>
      <c r="AB521" t="s">
        <v>160</v>
      </c>
      <c r="AC521" t="s">
        <v>41</v>
      </c>
    </row>
    <row r="522" spans="1:29" hidden="1" x14ac:dyDescent="0.3">
      <c r="A522" t="s">
        <v>2904</v>
      </c>
      <c r="B522" t="s">
        <v>2905</v>
      </c>
      <c r="C522" s="1" t="str">
        <f t="shared" si="44"/>
        <v>21:0801</v>
      </c>
      <c r="D522" s="1" t="str">
        <f t="shared" si="47"/>
        <v>21:0227</v>
      </c>
      <c r="E522" t="s">
        <v>2906</v>
      </c>
      <c r="F522" t="s">
        <v>2907</v>
      </c>
      <c r="H522">
        <v>45.2840706</v>
      </c>
      <c r="I522">
        <v>-67.062752500000002</v>
      </c>
      <c r="J522" s="1" t="str">
        <f t="shared" si="45"/>
        <v>NGR bulk stream sediment</v>
      </c>
      <c r="K522" s="1" t="str">
        <f t="shared" si="46"/>
        <v>&lt;177 micron (NGR)</v>
      </c>
      <c r="L522">
        <v>29</v>
      </c>
      <c r="M522" t="s">
        <v>219</v>
      </c>
      <c r="N522">
        <v>521</v>
      </c>
      <c r="O522" t="s">
        <v>699</v>
      </c>
      <c r="P522" t="s">
        <v>71</v>
      </c>
      <c r="Q522" t="s">
        <v>529</v>
      </c>
      <c r="R522" t="s">
        <v>234</v>
      </c>
      <c r="S522" t="s">
        <v>37</v>
      </c>
      <c r="T522" t="s">
        <v>76</v>
      </c>
      <c r="U522" t="s">
        <v>945</v>
      </c>
      <c r="V522" t="s">
        <v>506</v>
      </c>
      <c r="W522" t="s">
        <v>742</v>
      </c>
      <c r="X522" t="s">
        <v>43</v>
      </c>
      <c r="Y522" t="s">
        <v>56</v>
      </c>
      <c r="Z522" t="s">
        <v>187</v>
      </c>
      <c r="AA522" t="s">
        <v>2908</v>
      </c>
      <c r="AB522" t="s">
        <v>385</v>
      </c>
      <c r="AC522" t="s">
        <v>196</v>
      </c>
    </row>
    <row r="523" spans="1:29" hidden="1" x14ac:dyDescent="0.3">
      <c r="A523" t="s">
        <v>2909</v>
      </c>
      <c r="B523" t="s">
        <v>2910</v>
      </c>
      <c r="C523" s="1" t="str">
        <f t="shared" si="44"/>
        <v>21:0801</v>
      </c>
      <c r="D523" s="1" t="str">
        <f t="shared" si="47"/>
        <v>21:0227</v>
      </c>
      <c r="E523" t="s">
        <v>2911</v>
      </c>
      <c r="F523" t="s">
        <v>2912</v>
      </c>
      <c r="H523">
        <v>45.261166099999997</v>
      </c>
      <c r="I523">
        <v>-67.025140300000004</v>
      </c>
      <c r="J523" s="1" t="str">
        <f t="shared" si="45"/>
        <v>NGR bulk stream sediment</v>
      </c>
      <c r="K523" s="1" t="str">
        <f t="shared" si="46"/>
        <v>&lt;177 micron (NGR)</v>
      </c>
      <c r="L523">
        <v>29</v>
      </c>
      <c r="M523" t="s">
        <v>229</v>
      </c>
      <c r="N523">
        <v>522</v>
      </c>
      <c r="O523" t="s">
        <v>183</v>
      </c>
      <c r="P523" t="s">
        <v>212</v>
      </c>
      <c r="Q523" t="s">
        <v>37</v>
      </c>
      <c r="R523" t="s">
        <v>35</v>
      </c>
      <c r="S523" t="s">
        <v>88</v>
      </c>
      <c r="T523" t="s">
        <v>39</v>
      </c>
      <c r="U523" t="s">
        <v>2913</v>
      </c>
      <c r="V523" t="s">
        <v>243</v>
      </c>
      <c r="W523" t="s">
        <v>76</v>
      </c>
      <c r="X523" t="s">
        <v>77</v>
      </c>
      <c r="Y523" t="s">
        <v>60</v>
      </c>
      <c r="Z523" t="s">
        <v>106</v>
      </c>
      <c r="AA523" t="s">
        <v>1033</v>
      </c>
      <c r="AB523" t="s">
        <v>81</v>
      </c>
      <c r="AC523" t="s">
        <v>48</v>
      </c>
    </row>
    <row r="524" spans="1:29" hidden="1" x14ac:dyDescent="0.3">
      <c r="A524" t="s">
        <v>2914</v>
      </c>
      <c r="B524" t="s">
        <v>2915</v>
      </c>
      <c r="C524" s="1" t="str">
        <f t="shared" si="44"/>
        <v>21:0801</v>
      </c>
      <c r="D524" s="1" t="str">
        <f t="shared" si="47"/>
        <v>21:0227</v>
      </c>
      <c r="E524" t="s">
        <v>2916</v>
      </c>
      <c r="F524" t="s">
        <v>2917</v>
      </c>
      <c r="H524">
        <v>45.300066000000001</v>
      </c>
      <c r="I524">
        <v>-67.111148200000002</v>
      </c>
      <c r="J524" s="1" t="str">
        <f t="shared" si="45"/>
        <v>NGR bulk stream sediment</v>
      </c>
      <c r="K524" s="1" t="str">
        <f t="shared" si="46"/>
        <v>&lt;177 micron (NGR)</v>
      </c>
      <c r="L524">
        <v>30</v>
      </c>
      <c r="M524" t="s">
        <v>156</v>
      </c>
      <c r="N524">
        <v>523</v>
      </c>
      <c r="O524" t="s">
        <v>165</v>
      </c>
      <c r="P524" t="s">
        <v>90</v>
      </c>
      <c r="Q524" t="s">
        <v>90</v>
      </c>
      <c r="R524" t="s">
        <v>73</v>
      </c>
      <c r="S524" t="s">
        <v>234</v>
      </c>
      <c r="T524" t="s">
        <v>91</v>
      </c>
      <c r="U524" t="s">
        <v>2918</v>
      </c>
      <c r="V524" t="s">
        <v>355</v>
      </c>
      <c r="W524" t="s">
        <v>76</v>
      </c>
      <c r="X524" t="s">
        <v>95</v>
      </c>
      <c r="Y524" t="s">
        <v>56</v>
      </c>
      <c r="Z524" t="s">
        <v>183</v>
      </c>
      <c r="AA524" t="s">
        <v>1439</v>
      </c>
      <c r="AB524" t="s">
        <v>160</v>
      </c>
      <c r="AC524" t="s">
        <v>48</v>
      </c>
    </row>
    <row r="525" spans="1:29" hidden="1" x14ac:dyDescent="0.3">
      <c r="A525" t="s">
        <v>2919</v>
      </c>
      <c r="B525" t="s">
        <v>2920</v>
      </c>
      <c r="C525" s="1" t="str">
        <f t="shared" si="44"/>
        <v>21:0801</v>
      </c>
      <c r="D525" s="1" t="str">
        <f t="shared" si="47"/>
        <v>21:0227</v>
      </c>
      <c r="E525" t="s">
        <v>2916</v>
      </c>
      <c r="F525" t="s">
        <v>2921</v>
      </c>
      <c r="H525">
        <v>45.300066000000001</v>
      </c>
      <c r="I525">
        <v>-67.111148200000002</v>
      </c>
      <c r="J525" s="1" t="str">
        <f t="shared" si="45"/>
        <v>NGR bulk stream sediment</v>
      </c>
      <c r="K525" s="1" t="str">
        <f t="shared" si="46"/>
        <v>&lt;177 micron (NGR)</v>
      </c>
      <c r="L525">
        <v>30</v>
      </c>
      <c r="M525" t="s">
        <v>164</v>
      </c>
      <c r="N525">
        <v>524</v>
      </c>
      <c r="O525" t="s">
        <v>241</v>
      </c>
      <c r="P525" t="s">
        <v>234</v>
      </c>
      <c r="Q525" t="s">
        <v>167</v>
      </c>
      <c r="R525" t="s">
        <v>71</v>
      </c>
      <c r="S525" t="s">
        <v>234</v>
      </c>
      <c r="T525" t="s">
        <v>91</v>
      </c>
      <c r="U525" t="s">
        <v>2922</v>
      </c>
      <c r="V525" t="s">
        <v>372</v>
      </c>
      <c r="W525" t="s">
        <v>39</v>
      </c>
      <c r="X525" t="s">
        <v>95</v>
      </c>
      <c r="Y525" t="s">
        <v>70</v>
      </c>
      <c r="Z525" t="s">
        <v>78</v>
      </c>
      <c r="AA525" t="s">
        <v>1465</v>
      </c>
      <c r="AB525" t="s">
        <v>236</v>
      </c>
      <c r="AC525" t="s">
        <v>48</v>
      </c>
    </row>
    <row r="526" spans="1:29" hidden="1" x14ac:dyDescent="0.3">
      <c r="A526" t="s">
        <v>2923</v>
      </c>
      <c r="B526" t="s">
        <v>2924</v>
      </c>
      <c r="C526" s="1" t="str">
        <f t="shared" si="44"/>
        <v>21:0801</v>
      </c>
      <c r="D526" s="1" t="str">
        <f t="shared" si="47"/>
        <v>21:0227</v>
      </c>
      <c r="E526" t="s">
        <v>2925</v>
      </c>
      <c r="F526" t="s">
        <v>2926</v>
      </c>
      <c r="H526">
        <v>45.262067999999999</v>
      </c>
      <c r="I526">
        <v>-67.149943899999997</v>
      </c>
      <c r="J526" s="1" t="str">
        <f t="shared" si="45"/>
        <v>NGR bulk stream sediment</v>
      </c>
      <c r="K526" s="1" t="str">
        <f t="shared" si="46"/>
        <v>&lt;177 micron (NGR)</v>
      </c>
      <c r="L526">
        <v>30</v>
      </c>
      <c r="M526" t="s">
        <v>33</v>
      </c>
      <c r="N526">
        <v>525</v>
      </c>
      <c r="O526" t="s">
        <v>477</v>
      </c>
      <c r="P526" t="s">
        <v>249</v>
      </c>
      <c r="Q526" t="s">
        <v>234</v>
      </c>
      <c r="R526" t="s">
        <v>73</v>
      </c>
      <c r="S526" t="s">
        <v>212</v>
      </c>
      <c r="T526" t="s">
        <v>39</v>
      </c>
      <c r="U526" t="s">
        <v>2927</v>
      </c>
      <c r="V526" t="s">
        <v>314</v>
      </c>
      <c r="W526" t="s">
        <v>76</v>
      </c>
      <c r="X526" t="s">
        <v>43</v>
      </c>
      <c r="Y526" t="s">
        <v>193</v>
      </c>
      <c r="Z526" t="s">
        <v>183</v>
      </c>
      <c r="AA526" t="s">
        <v>913</v>
      </c>
      <c r="AB526" t="s">
        <v>236</v>
      </c>
      <c r="AC526" t="s">
        <v>48</v>
      </c>
    </row>
    <row r="527" spans="1:29" hidden="1" x14ac:dyDescent="0.3">
      <c r="A527" t="s">
        <v>2928</v>
      </c>
      <c r="B527" t="s">
        <v>2929</v>
      </c>
      <c r="C527" s="1" t="str">
        <f t="shared" si="44"/>
        <v>21:0801</v>
      </c>
      <c r="D527" s="1" t="str">
        <f t="shared" si="47"/>
        <v>21:0227</v>
      </c>
      <c r="E527" t="s">
        <v>2930</v>
      </c>
      <c r="F527" t="s">
        <v>2931</v>
      </c>
      <c r="H527">
        <v>45.263066999999999</v>
      </c>
      <c r="I527">
        <v>-67.154946300000006</v>
      </c>
      <c r="J527" s="1" t="str">
        <f t="shared" si="45"/>
        <v>NGR bulk stream sediment</v>
      </c>
      <c r="K527" s="1" t="str">
        <f t="shared" si="46"/>
        <v>&lt;177 micron (NGR)</v>
      </c>
      <c r="L527">
        <v>30</v>
      </c>
      <c r="M527" t="s">
        <v>53</v>
      </c>
      <c r="N527">
        <v>526</v>
      </c>
      <c r="O527" t="s">
        <v>529</v>
      </c>
      <c r="P527" t="s">
        <v>212</v>
      </c>
      <c r="Q527" t="s">
        <v>234</v>
      </c>
      <c r="R527" t="s">
        <v>96</v>
      </c>
      <c r="S527" t="s">
        <v>90</v>
      </c>
      <c r="T527" t="s">
        <v>39</v>
      </c>
      <c r="U527" t="s">
        <v>2932</v>
      </c>
      <c r="V527" t="s">
        <v>283</v>
      </c>
      <c r="W527" t="s">
        <v>39</v>
      </c>
      <c r="X527" t="s">
        <v>43</v>
      </c>
      <c r="Y527" t="s">
        <v>116</v>
      </c>
      <c r="Z527" t="s">
        <v>106</v>
      </c>
      <c r="AA527" t="s">
        <v>1465</v>
      </c>
      <c r="AB527" t="s">
        <v>81</v>
      </c>
      <c r="AC527" t="s">
        <v>48</v>
      </c>
    </row>
    <row r="528" spans="1:29" hidden="1" x14ac:dyDescent="0.3">
      <c r="A528" t="s">
        <v>2933</v>
      </c>
      <c r="B528" t="s">
        <v>2934</v>
      </c>
      <c r="C528" s="1" t="str">
        <f t="shared" si="44"/>
        <v>21:0801</v>
      </c>
      <c r="D528" s="1" t="str">
        <f t="shared" si="47"/>
        <v>21:0227</v>
      </c>
      <c r="E528" t="s">
        <v>2935</v>
      </c>
      <c r="F528" t="s">
        <v>2936</v>
      </c>
      <c r="H528">
        <v>45.3128612</v>
      </c>
      <c r="I528">
        <v>-67.176246399999997</v>
      </c>
      <c r="J528" s="1" t="str">
        <f t="shared" si="45"/>
        <v>NGR bulk stream sediment</v>
      </c>
      <c r="K528" s="1" t="str">
        <f t="shared" si="46"/>
        <v>&lt;177 micron (NGR)</v>
      </c>
      <c r="L528">
        <v>30</v>
      </c>
      <c r="M528" t="s">
        <v>68</v>
      </c>
      <c r="N528">
        <v>527</v>
      </c>
      <c r="O528" t="s">
        <v>370</v>
      </c>
      <c r="P528" t="s">
        <v>89</v>
      </c>
      <c r="Q528" t="s">
        <v>89</v>
      </c>
      <c r="R528" t="s">
        <v>193</v>
      </c>
      <c r="S528" t="s">
        <v>248</v>
      </c>
      <c r="T528" t="s">
        <v>42</v>
      </c>
      <c r="U528" t="s">
        <v>2937</v>
      </c>
      <c r="V528" t="s">
        <v>118</v>
      </c>
      <c r="W528" t="s">
        <v>233</v>
      </c>
      <c r="X528" t="s">
        <v>184</v>
      </c>
      <c r="Y528" t="s">
        <v>504</v>
      </c>
      <c r="Z528" t="s">
        <v>79</v>
      </c>
      <c r="AA528" t="s">
        <v>772</v>
      </c>
      <c r="AB528" t="s">
        <v>81</v>
      </c>
      <c r="AC528" t="s">
        <v>41</v>
      </c>
    </row>
    <row r="529" spans="1:29" hidden="1" x14ac:dyDescent="0.3">
      <c r="A529" t="s">
        <v>2938</v>
      </c>
      <c r="B529" t="s">
        <v>2939</v>
      </c>
      <c r="C529" s="1" t="str">
        <f t="shared" si="44"/>
        <v>21:0801</v>
      </c>
      <c r="D529" s="1" t="str">
        <f t="shared" si="47"/>
        <v>21:0227</v>
      </c>
      <c r="E529" t="s">
        <v>2940</v>
      </c>
      <c r="F529" t="s">
        <v>2941</v>
      </c>
      <c r="H529">
        <v>45.302561900000001</v>
      </c>
      <c r="I529">
        <v>-67.258057300000004</v>
      </c>
      <c r="J529" s="1" t="str">
        <f t="shared" si="45"/>
        <v>NGR bulk stream sediment</v>
      </c>
      <c r="K529" s="1" t="str">
        <f t="shared" si="46"/>
        <v>&lt;177 micron (NGR)</v>
      </c>
      <c r="L529">
        <v>30</v>
      </c>
      <c r="M529" t="s">
        <v>86</v>
      </c>
      <c r="N529">
        <v>528</v>
      </c>
      <c r="O529" t="s">
        <v>79</v>
      </c>
      <c r="P529" t="s">
        <v>89</v>
      </c>
      <c r="Q529" t="s">
        <v>748</v>
      </c>
      <c r="R529" t="s">
        <v>70</v>
      </c>
      <c r="S529" t="s">
        <v>57</v>
      </c>
      <c r="T529" t="s">
        <v>76</v>
      </c>
      <c r="U529" t="s">
        <v>2942</v>
      </c>
      <c r="V529" t="s">
        <v>205</v>
      </c>
      <c r="W529" t="s">
        <v>41</v>
      </c>
      <c r="X529" t="s">
        <v>95</v>
      </c>
      <c r="Y529" t="s">
        <v>175</v>
      </c>
      <c r="Z529" t="s">
        <v>187</v>
      </c>
      <c r="AA529" t="s">
        <v>2943</v>
      </c>
      <c r="AB529" t="s">
        <v>98</v>
      </c>
      <c r="AC529" t="s">
        <v>43</v>
      </c>
    </row>
    <row r="530" spans="1:29" hidden="1" x14ac:dyDescent="0.3">
      <c r="A530" t="s">
        <v>2944</v>
      </c>
      <c r="B530" t="s">
        <v>2945</v>
      </c>
      <c r="C530" s="1" t="str">
        <f t="shared" si="44"/>
        <v>21:0801</v>
      </c>
      <c r="D530" s="1" t="str">
        <f t="shared" si="47"/>
        <v>21:0227</v>
      </c>
      <c r="E530" t="s">
        <v>2946</v>
      </c>
      <c r="F530" t="s">
        <v>2947</v>
      </c>
      <c r="H530">
        <v>45.290063000000004</v>
      </c>
      <c r="I530">
        <v>-67.261257700000002</v>
      </c>
      <c r="J530" s="1" t="str">
        <f t="shared" si="45"/>
        <v>NGR bulk stream sediment</v>
      </c>
      <c r="K530" s="1" t="str">
        <f t="shared" si="46"/>
        <v>&lt;177 micron (NGR)</v>
      </c>
      <c r="L530">
        <v>30</v>
      </c>
      <c r="M530" t="s">
        <v>103</v>
      </c>
      <c r="N530">
        <v>529</v>
      </c>
      <c r="O530" t="s">
        <v>1221</v>
      </c>
      <c r="P530" t="s">
        <v>37</v>
      </c>
      <c r="Q530" t="s">
        <v>55</v>
      </c>
      <c r="R530" t="s">
        <v>193</v>
      </c>
      <c r="S530" t="s">
        <v>89</v>
      </c>
      <c r="T530" t="s">
        <v>76</v>
      </c>
      <c r="U530" t="s">
        <v>677</v>
      </c>
      <c r="V530" t="s">
        <v>899</v>
      </c>
      <c r="W530" t="s">
        <v>42</v>
      </c>
      <c r="X530" t="s">
        <v>95</v>
      </c>
      <c r="Y530" t="s">
        <v>275</v>
      </c>
      <c r="Z530" t="s">
        <v>106</v>
      </c>
      <c r="AA530" t="s">
        <v>97</v>
      </c>
      <c r="AB530" t="s">
        <v>81</v>
      </c>
      <c r="AC530" t="s">
        <v>48</v>
      </c>
    </row>
    <row r="531" spans="1:29" hidden="1" x14ac:dyDescent="0.3">
      <c r="A531" t="s">
        <v>2948</v>
      </c>
      <c r="B531" t="s">
        <v>2949</v>
      </c>
      <c r="C531" s="1" t="str">
        <f t="shared" si="44"/>
        <v>21:0801</v>
      </c>
      <c r="D531" s="1" t="str">
        <f t="shared" si="47"/>
        <v>21:0227</v>
      </c>
      <c r="E531" t="s">
        <v>2950</v>
      </c>
      <c r="F531" t="s">
        <v>2951</v>
      </c>
      <c r="H531">
        <v>45.259765899999998</v>
      </c>
      <c r="I531">
        <v>-67.266056199999994</v>
      </c>
      <c r="J531" s="1" t="str">
        <f t="shared" si="45"/>
        <v>NGR bulk stream sediment</v>
      </c>
      <c r="K531" s="1" t="str">
        <f t="shared" si="46"/>
        <v>&lt;177 micron (NGR)</v>
      </c>
      <c r="L531">
        <v>30</v>
      </c>
      <c r="M531" t="s">
        <v>113</v>
      </c>
      <c r="N531">
        <v>530</v>
      </c>
      <c r="O531" t="s">
        <v>589</v>
      </c>
      <c r="P531" t="s">
        <v>71</v>
      </c>
      <c r="Q531" t="s">
        <v>44</v>
      </c>
      <c r="R531" t="s">
        <v>36</v>
      </c>
      <c r="S531" t="s">
        <v>44</v>
      </c>
      <c r="T531" t="s">
        <v>39</v>
      </c>
      <c r="U531" t="s">
        <v>2952</v>
      </c>
      <c r="V531" t="s">
        <v>141</v>
      </c>
      <c r="W531" t="s">
        <v>94</v>
      </c>
      <c r="X531" t="s">
        <v>43</v>
      </c>
      <c r="Y531" t="s">
        <v>257</v>
      </c>
      <c r="Z531" t="s">
        <v>106</v>
      </c>
      <c r="AA531" t="s">
        <v>2953</v>
      </c>
      <c r="AB531" t="s">
        <v>133</v>
      </c>
      <c r="AC531" t="s">
        <v>48</v>
      </c>
    </row>
    <row r="532" spans="1:29" hidden="1" x14ac:dyDescent="0.3">
      <c r="A532" t="s">
        <v>2954</v>
      </c>
      <c r="B532" t="s">
        <v>2955</v>
      </c>
      <c r="C532" s="1" t="str">
        <f t="shared" si="44"/>
        <v>21:0801</v>
      </c>
      <c r="D532" s="1" t="str">
        <f t="shared" si="47"/>
        <v>21:0227</v>
      </c>
      <c r="E532" t="s">
        <v>2956</v>
      </c>
      <c r="F532" t="s">
        <v>2957</v>
      </c>
      <c r="H532">
        <v>45.252362599999998</v>
      </c>
      <c r="I532">
        <v>-67.267555599999994</v>
      </c>
      <c r="J532" s="1" t="str">
        <f t="shared" si="45"/>
        <v>NGR bulk stream sediment</v>
      </c>
      <c r="K532" s="1" t="str">
        <f t="shared" si="46"/>
        <v>&lt;177 micron (NGR)</v>
      </c>
      <c r="L532">
        <v>30</v>
      </c>
      <c r="M532" t="s">
        <v>126</v>
      </c>
      <c r="N532">
        <v>531</v>
      </c>
      <c r="O532" t="s">
        <v>458</v>
      </c>
      <c r="P532" t="s">
        <v>88</v>
      </c>
      <c r="Q532" t="s">
        <v>130</v>
      </c>
      <c r="R532" t="s">
        <v>57</v>
      </c>
      <c r="S532" t="s">
        <v>36</v>
      </c>
      <c r="T532" t="s">
        <v>39</v>
      </c>
      <c r="U532" t="s">
        <v>2958</v>
      </c>
      <c r="V532" t="s">
        <v>498</v>
      </c>
      <c r="W532" t="s">
        <v>94</v>
      </c>
      <c r="X532" t="s">
        <v>77</v>
      </c>
      <c r="Y532" t="s">
        <v>241</v>
      </c>
      <c r="Z532" t="s">
        <v>79</v>
      </c>
      <c r="AA532" t="s">
        <v>214</v>
      </c>
      <c r="AB532" t="s">
        <v>121</v>
      </c>
      <c r="AC532" t="s">
        <v>77</v>
      </c>
    </row>
    <row r="533" spans="1:29" hidden="1" x14ac:dyDescent="0.3">
      <c r="A533" t="s">
        <v>2959</v>
      </c>
      <c r="B533" t="s">
        <v>2960</v>
      </c>
      <c r="C533" s="1" t="str">
        <f t="shared" si="44"/>
        <v>21:0801</v>
      </c>
      <c r="D533" s="1" t="str">
        <f t="shared" si="47"/>
        <v>21:0227</v>
      </c>
      <c r="E533" t="s">
        <v>2961</v>
      </c>
      <c r="F533" t="s">
        <v>2962</v>
      </c>
      <c r="H533">
        <v>45.267566000000002</v>
      </c>
      <c r="I533">
        <v>-67.271147600000006</v>
      </c>
      <c r="J533" s="1" t="str">
        <f t="shared" si="45"/>
        <v>NGR bulk stream sediment</v>
      </c>
      <c r="K533" s="1" t="str">
        <f t="shared" si="46"/>
        <v>&lt;177 micron (NGR)</v>
      </c>
      <c r="L533">
        <v>30</v>
      </c>
      <c r="M533" t="s">
        <v>138</v>
      </c>
      <c r="N533">
        <v>532</v>
      </c>
      <c r="O533" t="s">
        <v>87</v>
      </c>
      <c r="P533" t="s">
        <v>71</v>
      </c>
      <c r="Q533" t="s">
        <v>119</v>
      </c>
      <c r="R533" t="s">
        <v>275</v>
      </c>
      <c r="S533" t="s">
        <v>89</v>
      </c>
      <c r="T533" t="s">
        <v>42</v>
      </c>
      <c r="U533" t="s">
        <v>2963</v>
      </c>
      <c r="V533" t="s">
        <v>77</v>
      </c>
      <c r="W533" t="s">
        <v>39</v>
      </c>
      <c r="X533" t="s">
        <v>77</v>
      </c>
      <c r="Y533" t="s">
        <v>783</v>
      </c>
      <c r="Z533" t="s">
        <v>79</v>
      </c>
      <c r="AA533" t="s">
        <v>609</v>
      </c>
      <c r="AB533" t="s">
        <v>584</v>
      </c>
      <c r="AC533" t="s">
        <v>41</v>
      </c>
    </row>
    <row r="534" spans="1:29" hidden="1" x14ac:dyDescent="0.3">
      <c r="A534" t="s">
        <v>2964</v>
      </c>
      <c r="B534" t="s">
        <v>2965</v>
      </c>
      <c r="C534" s="1" t="str">
        <f t="shared" si="44"/>
        <v>21:0801</v>
      </c>
      <c r="D534" s="1" t="str">
        <f t="shared" si="47"/>
        <v>21:0227</v>
      </c>
      <c r="E534" t="s">
        <v>2966</v>
      </c>
      <c r="F534" t="s">
        <v>2967</v>
      </c>
      <c r="H534">
        <v>45.2624627</v>
      </c>
      <c r="I534">
        <v>-67.231150799999995</v>
      </c>
      <c r="J534" s="1" t="str">
        <f t="shared" si="45"/>
        <v>NGR bulk stream sediment</v>
      </c>
      <c r="K534" s="1" t="str">
        <f t="shared" si="46"/>
        <v>&lt;177 micron (NGR)</v>
      </c>
      <c r="L534">
        <v>30</v>
      </c>
      <c r="M534" t="s">
        <v>148</v>
      </c>
      <c r="N534">
        <v>533</v>
      </c>
      <c r="O534" t="s">
        <v>1221</v>
      </c>
      <c r="P534" t="s">
        <v>55</v>
      </c>
      <c r="Q534" t="s">
        <v>57</v>
      </c>
      <c r="R534" t="s">
        <v>96</v>
      </c>
      <c r="S534" t="s">
        <v>78</v>
      </c>
      <c r="T534" t="s">
        <v>42</v>
      </c>
      <c r="U534" t="s">
        <v>2968</v>
      </c>
      <c r="V534" t="s">
        <v>1879</v>
      </c>
      <c r="W534" t="s">
        <v>429</v>
      </c>
      <c r="X534" t="s">
        <v>196</v>
      </c>
      <c r="Y534" t="s">
        <v>183</v>
      </c>
      <c r="Z534" t="s">
        <v>235</v>
      </c>
      <c r="AA534" t="s">
        <v>923</v>
      </c>
      <c r="AB534" t="s">
        <v>801</v>
      </c>
      <c r="AC534" t="s">
        <v>48</v>
      </c>
    </row>
    <row r="535" spans="1:29" hidden="1" x14ac:dyDescent="0.3">
      <c r="A535" t="s">
        <v>2969</v>
      </c>
      <c r="B535" t="s">
        <v>2970</v>
      </c>
      <c r="C535" s="1" t="str">
        <f t="shared" si="44"/>
        <v>21:0801</v>
      </c>
      <c r="D535" s="1" t="str">
        <f t="shared" si="47"/>
        <v>21:0227</v>
      </c>
      <c r="E535" t="s">
        <v>2971</v>
      </c>
      <c r="F535" t="s">
        <v>2972</v>
      </c>
      <c r="H535">
        <v>45.266170600000002</v>
      </c>
      <c r="I535">
        <v>-67.213750599999997</v>
      </c>
      <c r="J535" s="1" t="str">
        <f t="shared" si="45"/>
        <v>NGR bulk stream sediment</v>
      </c>
      <c r="K535" s="1" t="str">
        <f t="shared" si="46"/>
        <v>&lt;177 micron (NGR)</v>
      </c>
      <c r="L535">
        <v>30</v>
      </c>
      <c r="M535" t="s">
        <v>172</v>
      </c>
      <c r="N535">
        <v>534</v>
      </c>
      <c r="O535" t="s">
        <v>540</v>
      </c>
      <c r="P535" t="s">
        <v>249</v>
      </c>
      <c r="Q535" t="s">
        <v>312</v>
      </c>
      <c r="R535" t="s">
        <v>90</v>
      </c>
      <c r="S535" t="s">
        <v>906</v>
      </c>
      <c r="T535" t="s">
        <v>39</v>
      </c>
      <c r="U535" t="s">
        <v>2973</v>
      </c>
      <c r="V535" t="s">
        <v>2974</v>
      </c>
      <c r="W535" t="s">
        <v>506</v>
      </c>
      <c r="X535" t="s">
        <v>89</v>
      </c>
      <c r="Y535" t="s">
        <v>285</v>
      </c>
      <c r="Z535" t="s">
        <v>569</v>
      </c>
      <c r="AA535" t="s">
        <v>2975</v>
      </c>
      <c r="AB535" t="s">
        <v>81</v>
      </c>
      <c r="AC535" t="s">
        <v>41</v>
      </c>
    </row>
    <row r="536" spans="1:29" hidden="1" x14ac:dyDescent="0.3">
      <c r="A536" t="s">
        <v>2976</v>
      </c>
      <c r="B536" t="s">
        <v>2977</v>
      </c>
      <c r="C536" s="1" t="str">
        <f t="shared" si="44"/>
        <v>21:0801</v>
      </c>
      <c r="D536" s="1" t="str">
        <f t="shared" si="47"/>
        <v>21:0227</v>
      </c>
      <c r="E536" t="s">
        <v>2978</v>
      </c>
      <c r="F536" t="s">
        <v>2979</v>
      </c>
      <c r="H536">
        <v>45.263266100000003</v>
      </c>
      <c r="I536">
        <v>-67.226651899999993</v>
      </c>
      <c r="J536" s="1" t="str">
        <f t="shared" si="45"/>
        <v>NGR bulk stream sediment</v>
      </c>
      <c r="K536" s="1" t="str">
        <f t="shared" si="46"/>
        <v>&lt;177 micron (NGR)</v>
      </c>
      <c r="L536">
        <v>30</v>
      </c>
      <c r="M536" t="s">
        <v>182</v>
      </c>
      <c r="N536">
        <v>535</v>
      </c>
      <c r="O536" t="s">
        <v>2389</v>
      </c>
      <c r="P536" t="s">
        <v>35</v>
      </c>
      <c r="Q536" t="s">
        <v>304</v>
      </c>
      <c r="R536" t="s">
        <v>89</v>
      </c>
      <c r="S536" t="s">
        <v>167</v>
      </c>
      <c r="T536" t="s">
        <v>742</v>
      </c>
      <c r="U536" t="s">
        <v>2980</v>
      </c>
      <c r="V536" t="s">
        <v>93</v>
      </c>
      <c r="W536" t="s">
        <v>293</v>
      </c>
      <c r="X536" t="s">
        <v>196</v>
      </c>
      <c r="Y536" t="s">
        <v>436</v>
      </c>
      <c r="Z536" t="s">
        <v>569</v>
      </c>
      <c r="AA536" t="s">
        <v>2981</v>
      </c>
      <c r="AB536" t="s">
        <v>295</v>
      </c>
      <c r="AC536" t="s">
        <v>48</v>
      </c>
    </row>
    <row r="537" spans="1:29" hidden="1" x14ac:dyDescent="0.3">
      <c r="A537" t="s">
        <v>2982</v>
      </c>
      <c r="B537" t="s">
        <v>2983</v>
      </c>
      <c r="C537" s="1" t="str">
        <f t="shared" si="44"/>
        <v>21:0801</v>
      </c>
      <c r="D537" s="1" t="str">
        <f t="shared" si="47"/>
        <v>21:0227</v>
      </c>
      <c r="E537" t="s">
        <v>2984</v>
      </c>
      <c r="F537" t="s">
        <v>2985</v>
      </c>
      <c r="H537">
        <v>45.251264399999997</v>
      </c>
      <c r="I537">
        <v>-67.252754800000005</v>
      </c>
      <c r="J537" s="1" t="str">
        <f t="shared" si="45"/>
        <v>NGR bulk stream sediment</v>
      </c>
      <c r="K537" s="1" t="str">
        <f t="shared" si="46"/>
        <v>&lt;177 micron (NGR)</v>
      </c>
      <c r="L537">
        <v>30</v>
      </c>
      <c r="M537" t="s">
        <v>192</v>
      </c>
      <c r="N537">
        <v>536</v>
      </c>
      <c r="O537" t="s">
        <v>220</v>
      </c>
      <c r="P537" t="s">
        <v>44</v>
      </c>
      <c r="Q537" t="s">
        <v>73</v>
      </c>
      <c r="R537" t="s">
        <v>96</v>
      </c>
      <c r="S537" t="s">
        <v>35</v>
      </c>
      <c r="T537" t="s">
        <v>39</v>
      </c>
      <c r="U537" t="s">
        <v>2986</v>
      </c>
      <c r="V537" t="s">
        <v>899</v>
      </c>
      <c r="W537" t="s">
        <v>742</v>
      </c>
      <c r="X537" t="s">
        <v>95</v>
      </c>
      <c r="Y537" t="s">
        <v>783</v>
      </c>
      <c r="Z537" t="s">
        <v>106</v>
      </c>
      <c r="AA537" t="s">
        <v>2987</v>
      </c>
      <c r="AB537" t="s">
        <v>269</v>
      </c>
      <c r="AC537" t="s">
        <v>48</v>
      </c>
    </row>
    <row r="538" spans="1:29" hidden="1" x14ac:dyDescent="0.3">
      <c r="A538" t="s">
        <v>2988</v>
      </c>
      <c r="B538" t="s">
        <v>2989</v>
      </c>
      <c r="C538" s="1" t="str">
        <f t="shared" si="44"/>
        <v>21:0801</v>
      </c>
      <c r="D538" s="1" t="str">
        <f t="shared" si="47"/>
        <v>21:0227</v>
      </c>
      <c r="E538" t="s">
        <v>2990</v>
      </c>
      <c r="F538" t="s">
        <v>2991</v>
      </c>
      <c r="H538">
        <v>45.282766799999997</v>
      </c>
      <c r="I538">
        <v>-67.202150099999997</v>
      </c>
      <c r="J538" s="1" t="str">
        <f t="shared" si="45"/>
        <v>NGR bulk stream sediment</v>
      </c>
      <c r="K538" s="1" t="str">
        <f t="shared" si="46"/>
        <v>&lt;177 micron (NGR)</v>
      </c>
      <c r="L538">
        <v>30</v>
      </c>
      <c r="M538" t="s">
        <v>202</v>
      </c>
      <c r="N538">
        <v>537</v>
      </c>
      <c r="O538" t="s">
        <v>397</v>
      </c>
      <c r="P538" t="s">
        <v>249</v>
      </c>
      <c r="Q538" t="s">
        <v>71</v>
      </c>
      <c r="R538" t="s">
        <v>37</v>
      </c>
      <c r="S538" t="s">
        <v>184</v>
      </c>
      <c r="T538" t="s">
        <v>91</v>
      </c>
      <c r="U538" t="s">
        <v>1812</v>
      </c>
      <c r="V538" t="s">
        <v>223</v>
      </c>
      <c r="W538" t="s">
        <v>429</v>
      </c>
      <c r="X538" t="s">
        <v>95</v>
      </c>
      <c r="Y538" t="s">
        <v>115</v>
      </c>
      <c r="Z538" t="s">
        <v>131</v>
      </c>
      <c r="AA538" t="s">
        <v>2953</v>
      </c>
      <c r="AB538" t="s">
        <v>121</v>
      </c>
      <c r="AC538" t="s">
        <v>48</v>
      </c>
    </row>
    <row r="539" spans="1:29" hidden="1" x14ac:dyDescent="0.3">
      <c r="A539" t="s">
        <v>2992</v>
      </c>
      <c r="B539" t="s">
        <v>2993</v>
      </c>
      <c r="C539" s="1" t="str">
        <f t="shared" si="44"/>
        <v>21:0801</v>
      </c>
      <c r="D539" s="1" t="str">
        <f t="shared" si="47"/>
        <v>21:0227</v>
      </c>
      <c r="E539" t="s">
        <v>2994</v>
      </c>
      <c r="F539" t="s">
        <v>2995</v>
      </c>
      <c r="H539">
        <v>45.277265300000003</v>
      </c>
      <c r="I539">
        <v>-67.173649499999996</v>
      </c>
      <c r="J539" s="1" t="str">
        <f t="shared" si="45"/>
        <v>NGR bulk stream sediment</v>
      </c>
      <c r="K539" s="1" t="str">
        <f t="shared" si="46"/>
        <v>&lt;177 micron (NGR)</v>
      </c>
      <c r="L539">
        <v>30</v>
      </c>
      <c r="M539" t="s">
        <v>211</v>
      </c>
      <c r="N539">
        <v>538</v>
      </c>
      <c r="O539" t="s">
        <v>173</v>
      </c>
      <c r="P539" t="s">
        <v>89</v>
      </c>
      <c r="Q539" t="s">
        <v>55</v>
      </c>
      <c r="R539" t="s">
        <v>72</v>
      </c>
      <c r="S539" t="s">
        <v>89</v>
      </c>
      <c r="T539" t="s">
        <v>76</v>
      </c>
      <c r="U539" t="s">
        <v>333</v>
      </c>
      <c r="V539" t="s">
        <v>59</v>
      </c>
      <c r="W539" t="s">
        <v>42</v>
      </c>
      <c r="X539" t="s">
        <v>95</v>
      </c>
      <c r="Y539" t="s">
        <v>257</v>
      </c>
      <c r="Z539" t="s">
        <v>61</v>
      </c>
      <c r="AA539" t="s">
        <v>986</v>
      </c>
      <c r="AB539" t="s">
        <v>81</v>
      </c>
      <c r="AC539" t="s">
        <v>48</v>
      </c>
    </row>
    <row r="540" spans="1:29" hidden="1" x14ac:dyDescent="0.3">
      <c r="A540" t="s">
        <v>2996</v>
      </c>
      <c r="B540" t="s">
        <v>2997</v>
      </c>
      <c r="C540" s="1" t="str">
        <f t="shared" si="44"/>
        <v>21:0801</v>
      </c>
      <c r="D540" s="1" t="str">
        <f t="shared" si="47"/>
        <v>21:0227</v>
      </c>
      <c r="E540" t="s">
        <v>2998</v>
      </c>
      <c r="F540" t="s">
        <v>2999</v>
      </c>
      <c r="H540">
        <v>45.265664299999997</v>
      </c>
      <c r="I540">
        <v>-67.181643699999995</v>
      </c>
      <c r="J540" s="1" t="str">
        <f t="shared" si="45"/>
        <v>NGR bulk stream sediment</v>
      </c>
      <c r="K540" s="1" t="str">
        <f t="shared" si="46"/>
        <v>&lt;177 micron (NGR)</v>
      </c>
      <c r="L540">
        <v>30</v>
      </c>
      <c r="M540" t="s">
        <v>219</v>
      </c>
      <c r="N540">
        <v>539</v>
      </c>
      <c r="O540" t="s">
        <v>131</v>
      </c>
      <c r="P540" t="s">
        <v>167</v>
      </c>
      <c r="Q540" t="s">
        <v>35</v>
      </c>
      <c r="R540" t="s">
        <v>70</v>
      </c>
      <c r="S540" t="s">
        <v>88</v>
      </c>
      <c r="T540" t="s">
        <v>91</v>
      </c>
      <c r="U540" t="s">
        <v>1319</v>
      </c>
      <c r="V540" t="s">
        <v>118</v>
      </c>
      <c r="W540" t="s">
        <v>94</v>
      </c>
      <c r="X540" t="s">
        <v>43</v>
      </c>
      <c r="Y540" t="s">
        <v>119</v>
      </c>
      <c r="Z540" t="s">
        <v>267</v>
      </c>
      <c r="AA540" t="s">
        <v>3000</v>
      </c>
      <c r="AB540" t="s">
        <v>236</v>
      </c>
      <c r="AC540" t="s">
        <v>43</v>
      </c>
    </row>
    <row r="541" spans="1:29" hidden="1" x14ac:dyDescent="0.3">
      <c r="A541" t="s">
        <v>3001</v>
      </c>
      <c r="B541" t="s">
        <v>3002</v>
      </c>
      <c r="C541" s="1" t="str">
        <f t="shared" si="44"/>
        <v>21:0801</v>
      </c>
      <c r="D541" s="1" t="str">
        <f t="shared" si="47"/>
        <v>21:0227</v>
      </c>
      <c r="E541" t="s">
        <v>3003</v>
      </c>
      <c r="F541" t="s">
        <v>3004</v>
      </c>
      <c r="H541">
        <v>45.264468700000002</v>
      </c>
      <c r="I541">
        <v>-67.191955800000002</v>
      </c>
      <c r="J541" s="1" t="str">
        <f t="shared" si="45"/>
        <v>NGR bulk stream sediment</v>
      </c>
      <c r="K541" s="1" t="str">
        <f t="shared" si="46"/>
        <v>&lt;177 micron (NGR)</v>
      </c>
      <c r="L541">
        <v>30</v>
      </c>
      <c r="M541" t="s">
        <v>229</v>
      </c>
      <c r="N541">
        <v>540</v>
      </c>
      <c r="O541" t="s">
        <v>559</v>
      </c>
      <c r="P541" t="s">
        <v>212</v>
      </c>
      <c r="Q541" t="s">
        <v>70</v>
      </c>
      <c r="R541" t="s">
        <v>73</v>
      </c>
      <c r="S541" t="s">
        <v>88</v>
      </c>
      <c r="T541" t="s">
        <v>91</v>
      </c>
      <c r="U541" t="s">
        <v>1609</v>
      </c>
      <c r="V541" t="s">
        <v>266</v>
      </c>
      <c r="W541" t="s">
        <v>39</v>
      </c>
      <c r="X541" t="s">
        <v>196</v>
      </c>
      <c r="Y541" t="s">
        <v>392</v>
      </c>
      <c r="Z541" t="s">
        <v>131</v>
      </c>
      <c r="AA541" t="s">
        <v>1103</v>
      </c>
      <c r="AB541" t="s">
        <v>133</v>
      </c>
      <c r="AC541" t="s">
        <v>41</v>
      </c>
    </row>
    <row r="542" spans="1:29" hidden="1" x14ac:dyDescent="0.3">
      <c r="A542" t="s">
        <v>3005</v>
      </c>
      <c r="B542" t="s">
        <v>3006</v>
      </c>
      <c r="C542" s="1" t="str">
        <f t="shared" si="44"/>
        <v>21:0801</v>
      </c>
      <c r="D542" s="1" t="str">
        <f t="shared" si="47"/>
        <v>21:0227</v>
      </c>
      <c r="E542" t="s">
        <v>3007</v>
      </c>
      <c r="F542" t="s">
        <v>3008</v>
      </c>
      <c r="H542">
        <v>45.292962699999997</v>
      </c>
      <c r="I542">
        <v>-67.196854799999997</v>
      </c>
      <c r="J542" s="1" t="str">
        <f t="shared" si="45"/>
        <v>NGR bulk stream sediment</v>
      </c>
      <c r="K542" s="1" t="str">
        <f t="shared" si="46"/>
        <v>&lt;177 micron (NGR)</v>
      </c>
      <c r="L542">
        <v>31</v>
      </c>
      <c r="M542" t="s">
        <v>33</v>
      </c>
      <c r="N542">
        <v>541</v>
      </c>
      <c r="O542" t="s">
        <v>422</v>
      </c>
      <c r="P542" t="s">
        <v>212</v>
      </c>
      <c r="Q542" t="s">
        <v>88</v>
      </c>
      <c r="R542" t="s">
        <v>89</v>
      </c>
      <c r="S542" t="s">
        <v>90</v>
      </c>
      <c r="T542" t="s">
        <v>91</v>
      </c>
      <c r="U542" t="s">
        <v>3009</v>
      </c>
      <c r="V542" t="s">
        <v>243</v>
      </c>
      <c r="W542" t="s">
        <v>76</v>
      </c>
      <c r="X542" t="s">
        <v>95</v>
      </c>
      <c r="Y542" t="s">
        <v>436</v>
      </c>
      <c r="Z542" t="s">
        <v>61</v>
      </c>
      <c r="AA542" t="s">
        <v>1033</v>
      </c>
      <c r="AB542" t="s">
        <v>236</v>
      </c>
      <c r="AC542" t="s">
        <v>41</v>
      </c>
    </row>
    <row r="543" spans="1:29" hidden="1" x14ac:dyDescent="0.3">
      <c r="A543" t="s">
        <v>3010</v>
      </c>
      <c r="B543" t="s">
        <v>3011</v>
      </c>
      <c r="C543" s="1" t="str">
        <f t="shared" si="44"/>
        <v>21:0801</v>
      </c>
      <c r="D543" s="1" t="str">
        <f t="shared" si="47"/>
        <v>21:0227</v>
      </c>
      <c r="E543" t="s">
        <v>3012</v>
      </c>
      <c r="F543" t="s">
        <v>3013</v>
      </c>
      <c r="H543">
        <v>45.328366699999997</v>
      </c>
      <c r="I543">
        <v>-67.213650200000004</v>
      </c>
      <c r="J543" s="1" t="str">
        <f t="shared" si="45"/>
        <v>NGR bulk stream sediment</v>
      </c>
      <c r="K543" s="1" t="str">
        <f t="shared" si="46"/>
        <v>&lt;177 micron (NGR)</v>
      </c>
      <c r="L543">
        <v>31</v>
      </c>
      <c r="M543" t="s">
        <v>53</v>
      </c>
      <c r="N543">
        <v>542</v>
      </c>
      <c r="O543" t="s">
        <v>87</v>
      </c>
      <c r="P543" t="s">
        <v>37</v>
      </c>
      <c r="Q543" t="s">
        <v>44</v>
      </c>
      <c r="R543" t="s">
        <v>44</v>
      </c>
      <c r="S543" t="s">
        <v>89</v>
      </c>
      <c r="T543" t="s">
        <v>39</v>
      </c>
      <c r="U543" t="s">
        <v>453</v>
      </c>
      <c r="V543" t="s">
        <v>283</v>
      </c>
      <c r="W543" t="s">
        <v>42</v>
      </c>
      <c r="X543" t="s">
        <v>95</v>
      </c>
      <c r="Y543" t="s">
        <v>116</v>
      </c>
      <c r="Z543" t="s">
        <v>235</v>
      </c>
      <c r="AA543" t="s">
        <v>706</v>
      </c>
      <c r="AB543" t="s">
        <v>160</v>
      </c>
      <c r="AC543" t="s">
        <v>43</v>
      </c>
    </row>
    <row r="544" spans="1:29" hidden="1" x14ac:dyDescent="0.3">
      <c r="A544" t="s">
        <v>3014</v>
      </c>
      <c r="B544" t="s">
        <v>3015</v>
      </c>
      <c r="C544" s="1" t="str">
        <f t="shared" si="44"/>
        <v>21:0801</v>
      </c>
      <c r="D544" s="1" t="str">
        <f t="shared" si="47"/>
        <v>21:0227</v>
      </c>
      <c r="E544" t="s">
        <v>3016</v>
      </c>
      <c r="F544" t="s">
        <v>3017</v>
      </c>
      <c r="H544">
        <v>45.300567200000003</v>
      </c>
      <c r="I544">
        <v>-67.230159499999999</v>
      </c>
      <c r="J544" s="1" t="str">
        <f t="shared" si="45"/>
        <v>NGR bulk stream sediment</v>
      </c>
      <c r="K544" s="1" t="str">
        <f t="shared" si="46"/>
        <v>&lt;177 micron (NGR)</v>
      </c>
      <c r="L544">
        <v>31</v>
      </c>
      <c r="M544" t="s">
        <v>68</v>
      </c>
      <c r="N544">
        <v>543</v>
      </c>
      <c r="O544" t="s">
        <v>256</v>
      </c>
      <c r="P544" t="s">
        <v>36</v>
      </c>
      <c r="Q544" t="s">
        <v>287</v>
      </c>
      <c r="R544" t="s">
        <v>105</v>
      </c>
      <c r="S544" t="s">
        <v>167</v>
      </c>
      <c r="T544" t="s">
        <v>76</v>
      </c>
      <c r="U544" t="s">
        <v>2859</v>
      </c>
      <c r="V544" t="s">
        <v>94</v>
      </c>
      <c r="W544" t="s">
        <v>59</v>
      </c>
      <c r="X544" t="s">
        <v>196</v>
      </c>
      <c r="Y544" t="s">
        <v>71</v>
      </c>
      <c r="Z544" t="s">
        <v>79</v>
      </c>
      <c r="AA544" t="s">
        <v>3018</v>
      </c>
      <c r="AB544" t="s">
        <v>187</v>
      </c>
      <c r="AC544" t="s">
        <v>48</v>
      </c>
    </row>
    <row r="545" spans="1:29" hidden="1" x14ac:dyDescent="0.3">
      <c r="A545" t="s">
        <v>3019</v>
      </c>
      <c r="B545" t="s">
        <v>3020</v>
      </c>
      <c r="C545" s="1" t="str">
        <f t="shared" si="44"/>
        <v>21:0801</v>
      </c>
      <c r="D545" s="1" t="str">
        <f t="shared" si="47"/>
        <v>21:0227</v>
      </c>
      <c r="E545" t="s">
        <v>3021</v>
      </c>
      <c r="F545" t="s">
        <v>3022</v>
      </c>
      <c r="H545">
        <v>45.296261100000002</v>
      </c>
      <c r="I545">
        <v>-67.232257399999995</v>
      </c>
      <c r="J545" s="1" t="str">
        <f t="shared" si="45"/>
        <v>NGR bulk stream sediment</v>
      </c>
      <c r="K545" s="1" t="str">
        <f t="shared" si="46"/>
        <v>&lt;177 micron (NGR)</v>
      </c>
      <c r="L545">
        <v>31</v>
      </c>
      <c r="M545" t="s">
        <v>86</v>
      </c>
      <c r="N545">
        <v>544</v>
      </c>
      <c r="O545" t="s">
        <v>552</v>
      </c>
      <c r="P545" t="s">
        <v>167</v>
      </c>
      <c r="Q545" t="s">
        <v>504</v>
      </c>
      <c r="R545" t="s">
        <v>287</v>
      </c>
      <c r="S545" t="s">
        <v>88</v>
      </c>
      <c r="T545" t="s">
        <v>42</v>
      </c>
      <c r="U545" t="s">
        <v>567</v>
      </c>
      <c r="V545" t="s">
        <v>293</v>
      </c>
      <c r="W545" t="s">
        <v>372</v>
      </c>
      <c r="X545" t="s">
        <v>196</v>
      </c>
      <c r="Y545" t="s">
        <v>37</v>
      </c>
      <c r="Z545" t="s">
        <v>1002</v>
      </c>
      <c r="AA545" t="s">
        <v>3023</v>
      </c>
      <c r="AB545" t="s">
        <v>143</v>
      </c>
      <c r="AC545" t="s">
        <v>48</v>
      </c>
    </row>
    <row r="546" spans="1:29" hidden="1" x14ac:dyDescent="0.3">
      <c r="A546" t="s">
        <v>3024</v>
      </c>
      <c r="B546" t="s">
        <v>3025</v>
      </c>
      <c r="C546" s="1" t="str">
        <f t="shared" si="44"/>
        <v>21:0801</v>
      </c>
      <c r="D546" s="1" t="str">
        <f t="shared" si="47"/>
        <v>21:0227</v>
      </c>
      <c r="E546" t="s">
        <v>3026</v>
      </c>
      <c r="F546" t="s">
        <v>3027</v>
      </c>
      <c r="H546">
        <v>45.281265699999999</v>
      </c>
      <c r="I546">
        <v>-66.968647599999997</v>
      </c>
      <c r="J546" s="1" t="str">
        <f t="shared" si="45"/>
        <v>NGR bulk stream sediment</v>
      </c>
      <c r="K546" s="1" t="str">
        <f t="shared" si="46"/>
        <v>&lt;177 micron (NGR)</v>
      </c>
      <c r="L546">
        <v>31</v>
      </c>
      <c r="M546" t="s">
        <v>156</v>
      </c>
      <c r="N546">
        <v>545</v>
      </c>
      <c r="O546" t="s">
        <v>642</v>
      </c>
      <c r="P546" t="s">
        <v>249</v>
      </c>
      <c r="Q546" t="s">
        <v>35</v>
      </c>
      <c r="R546" t="s">
        <v>287</v>
      </c>
      <c r="S546" t="s">
        <v>77</v>
      </c>
      <c r="T546" t="s">
        <v>91</v>
      </c>
      <c r="U546" t="s">
        <v>2024</v>
      </c>
      <c r="V546" t="s">
        <v>742</v>
      </c>
      <c r="W546" t="s">
        <v>742</v>
      </c>
      <c r="X546" t="s">
        <v>95</v>
      </c>
      <c r="Y546" t="s">
        <v>89</v>
      </c>
      <c r="Z546" t="s">
        <v>79</v>
      </c>
      <c r="AA546" t="s">
        <v>386</v>
      </c>
      <c r="AB546" t="s">
        <v>1002</v>
      </c>
      <c r="AC546" t="s">
        <v>43</v>
      </c>
    </row>
    <row r="547" spans="1:29" hidden="1" x14ac:dyDescent="0.3">
      <c r="A547" t="s">
        <v>3028</v>
      </c>
      <c r="B547" t="s">
        <v>3029</v>
      </c>
      <c r="C547" s="1" t="str">
        <f t="shared" si="44"/>
        <v>21:0801</v>
      </c>
      <c r="D547" s="1" t="str">
        <f t="shared" si="47"/>
        <v>21:0227</v>
      </c>
      <c r="E547" t="s">
        <v>3026</v>
      </c>
      <c r="F547" t="s">
        <v>3030</v>
      </c>
      <c r="H547">
        <v>45.281265699999999</v>
      </c>
      <c r="I547">
        <v>-66.968647599999997</v>
      </c>
      <c r="J547" s="1" t="str">
        <f t="shared" si="45"/>
        <v>NGR bulk stream sediment</v>
      </c>
      <c r="K547" s="1" t="str">
        <f t="shared" si="46"/>
        <v>&lt;177 micron (NGR)</v>
      </c>
      <c r="L547">
        <v>31</v>
      </c>
      <c r="M547" t="s">
        <v>164</v>
      </c>
      <c r="N547">
        <v>546</v>
      </c>
      <c r="O547" t="s">
        <v>642</v>
      </c>
      <c r="P547" t="s">
        <v>287</v>
      </c>
      <c r="Q547" t="s">
        <v>44</v>
      </c>
      <c r="R547" t="s">
        <v>38</v>
      </c>
      <c r="S547" t="s">
        <v>77</v>
      </c>
      <c r="T547" t="s">
        <v>91</v>
      </c>
      <c r="U547" t="s">
        <v>3031</v>
      </c>
      <c r="V547" t="s">
        <v>2587</v>
      </c>
      <c r="W547" t="s">
        <v>742</v>
      </c>
      <c r="X547" t="s">
        <v>43</v>
      </c>
      <c r="Y547" t="s">
        <v>37</v>
      </c>
      <c r="Z547" t="s">
        <v>267</v>
      </c>
      <c r="AA547" t="s">
        <v>3032</v>
      </c>
      <c r="AB547" t="s">
        <v>385</v>
      </c>
      <c r="AC547" t="s">
        <v>48</v>
      </c>
    </row>
    <row r="548" spans="1:29" hidden="1" x14ac:dyDescent="0.3">
      <c r="A548" t="s">
        <v>3033</v>
      </c>
      <c r="B548" t="s">
        <v>3034</v>
      </c>
      <c r="C548" s="1" t="str">
        <f t="shared" si="44"/>
        <v>21:0801</v>
      </c>
      <c r="D548" s="1" t="str">
        <f t="shared" si="47"/>
        <v>21:0227</v>
      </c>
      <c r="E548" t="s">
        <v>3035</v>
      </c>
      <c r="F548" t="s">
        <v>3036</v>
      </c>
      <c r="H548">
        <v>45.283469400000001</v>
      </c>
      <c r="I548">
        <v>-66.955945499999999</v>
      </c>
      <c r="J548" s="1" t="str">
        <f t="shared" si="45"/>
        <v>NGR bulk stream sediment</v>
      </c>
      <c r="K548" s="1" t="str">
        <f t="shared" si="46"/>
        <v>&lt;177 micron (NGR)</v>
      </c>
      <c r="L548">
        <v>31</v>
      </c>
      <c r="M548" t="s">
        <v>103</v>
      </c>
      <c r="N548">
        <v>547</v>
      </c>
      <c r="O548" t="s">
        <v>602</v>
      </c>
      <c r="P548" t="s">
        <v>234</v>
      </c>
      <c r="Q548" t="s">
        <v>105</v>
      </c>
      <c r="R548" t="s">
        <v>287</v>
      </c>
      <c r="S548" t="s">
        <v>77</v>
      </c>
      <c r="T548" t="s">
        <v>94</v>
      </c>
      <c r="U548" t="s">
        <v>1823</v>
      </c>
      <c r="V548" t="s">
        <v>233</v>
      </c>
      <c r="W548" t="s">
        <v>742</v>
      </c>
      <c r="X548" t="s">
        <v>38</v>
      </c>
      <c r="Y548" t="s">
        <v>115</v>
      </c>
      <c r="Z548" t="s">
        <v>108</v>
      </c>
      <c r="AA548" t="s">
        <v>3037</v>
      </c>
      <c r="AB548" t="s">
        <v>295</v>
      </c>
      <c r="AC548" t="s">
        <v>41</v>
      </c>
    </row>
    <row r="549" spans="1:29" hidden="1" x14ac:dyDescent="0.3">
      <c r="A549" t="s">
        <v>3038</v>
      </c>
      <c r="B549" t="s">
        <v>3039</v>
      </c>
      <c r="C549" s="1" t="str">
        <f t="shared" si="44"/>
        <v>21:0801</v>
      </c>
      <c r="D549" s="1" t="str">
        <f t="shared" si="47"/>
        <v>21:0227</v>
      </c>
      <c r="E549" t="s">
        <v>3040</v>
      </c>
      <c r="F549" t="s">
        <v>3041</v>
      </c>
      <c r="H549">
        <v>45.292366299999998</v>
      </c>
      <c r="I549">
        <v>-66.9819478</v>
      </c>
      <c r="J549" s="1" t="str">
        <f t="shared" si="45"/>
        <v>NGR bulk stream sediment</v>
      </c>
      <c r="K549" s="1" t="str">
        <f t="shared" si="46"/>
        <v>&lt;177 micron (NGR)</v>
      </c>
      <c r="L549">
        <v>31</v>
      </c>
      <c r="M549" t="s">
        <v>113</v>
      </c>
      <c r="N549">
        <v>548</v>
      </c>
      <c r="O549" t="s">
        <v>353</v>
      </c>
      <c r="P549" t="s">
        <v>249</v>
      </c>
      <c r="Q549" t="s">
        <v>116</v>
      </c>
      <c r="R549" t="s">
        <v>167</v>
      </c>
      <c r="S549" t="s">
        <v>37</v>
      </c>
      <c r="T549" t="s">
        <v>39</v>
      </c>
      <c r="U549" t="s">
        <v>3042</v>
      </c>
      <c r="V549" t="s">
        <v>284</v>
      </c>
      <c r="W549" t="s">
        <v>506</v>
      </c>
      <c r="X549" t="s">
        <v>234</v>
      </c>
      <c r="Y549" t="s">
        <v>96</v>
      </c>
      <c r="Z549" t="s">
        <v>45</v>
      </c>
      <c r="AA549" t="s">
        <v>1211</v>
      </c>
      <c r="AB549" t="s">
        <v>143</v>
      </c>
      <c r="AC549" t="s">
        <v>41</v>
      </c>
    </row>
    <row r="550" spans="1:29" hidden="1" x14ac:dyDescent="0.3">
      <c r="A550" t="s">
        <v>3043</v>
      </c>
      <c r="B550" t="s">
        <v>3044</v>
      </c>
      <c r="C550" s="1" t="str">
        <f t="shared" si="44"/>
        <v>21:0801</v>
      </c>
      <c r="D550" s="1" t="str">
        <f t="shared" si="47"/>
        <v>21:0227</v>
      </c>
      <c r="E550" t="s">
        <v>3045</v>
      </c>
      <c r="F550" t="s">
        <v>3046</v>
      </c>
      <c r="H550">
        <v>45.293065200000001</v>
      </c>
      <c r="I550">
        <v>-66.980239600000004</v>
      </c>
      <c r="J550" s="1" t="str">
        <f t="shared" si="45"/>
        <v>NGR bulk stream sediment</v>
      </c>
      <c r="K550" s="1" t="str">
        <f t="shared" si="46"/>
        <v>&lt;177 micron (NGR)</v>
      </c>
      <c r="L550">
        <v>31</v>
      </c>
      <c r="M550" t="s">
        <v>126</v>
      </c>
      <c r="N550">
        <v>549</v>
      </c>
      <c r="O550" t="s">
        <v>275</v>
      </c>
      <c r="P550" t="s">
        <v>38</v>
      </c>
      <c r="Q550" t="s">
        <v>89</v>
      </c>
      <c r="R550" t="s">
        <v>184</v>
      </c>
      <c r="S550" t="s">
        <v>43</v>
      </c>
      <c r="T550" t="s">
        <v>91</v>
      </c>
      <c r="U550" t="s">
        <v>589</v>
      </c>
      <c r="V550" t="s">
        <v>2544</v>
      </c>
      <c r="W550" t="s">
        <v>94</v>
      </c>
      <c r="X550" t="s">
        <v>43</v>
      </c>
      <c r="Y550" t="s">
        <v>90</v>
      </c>
      <c r="Z550" t="s">
        <v>87</v>
      </c>
      <c r="AA550" t="s">
        <v>2210</v>
      </c>
      <c r="AB550" t="s">
        <v>187</v>
      </c>
      <c r="AC550" t="s">
        <v>41</v>
      </c>
    </row>
    <row r="551" spans="1:29" hidden="1" x14ac:dyDescent="0.3">
      <c r="A551" t="s">
        <v>3047</v>
      </c>
      <c r="B551" t="s">
        <v>3048</v>
      </c>
      <c r="C551" s="1" t="str">
        <f t="shared" si="44"/>
        <v>21:0801</v>
      </c>
      <c r="D551" s="1" t="str">
        <f t="shared" si="47"/>
        <v>21:0227</v>
      </c>
      <c r="E551" t="s">
        <v>3049</v>
      </c>
      <c r="F551" t="s">
        <v>3050</v>
      </c>
      <c r="H551">
        <v>45.294668700000003</v>
      </c>
      <c r="I551">
        <v>-66.99615</v>
      </c>
      <c r="J551" s="1" t="str">
        <f t="shared" si="45"/>
        <v>NGR bulk stream sediment</v>
      </c>
      <c r="K551" s="1" t="str">
        <f t="shared" si="46"/>
        <v>&lt;177 micron (NGR)</v>
      </c>
      <c r="L551">
        <v>31</v>
      </c>
      <c r="M551" t="s">
        <v>138</v>
      </c>
      <c r="N551">
        <v>550</v>
      </c>
      <c r="O551" t="s">
        <v>1727</v>
      </c>
      <c r="P551" t="s">
        <v>90</v>
      </c>
      <c r="Q551" t="s">
        <v>167</v>
      </c>
      <c r="R551" t="s">
        <v>38</v>
      </c>
      <c r="S551" t="s">
        <v>43</v>
      </c>
      <c r="T551" t="s">
        <v>39</v>
      </c>
      <c r="U551" t="s">
        <v>3051</v>
      </c>
      <c r="V551" t="s">
        <v>2544</v>
      </c>
      <c r="W551" t="s">
        <v>506</v>
      </c>
      <c r="X551" t="s">
        <v>35</v>
      </c>
      <c r="Y551" t="s">
        <v>55</v>
      </c>
      <c r="Z551" t="s">
        <v>45</v>
      </c>
      <c r="AA551" t="s">
        <v>3052</v>
      </c>
      <c r="AB551" t="s">
        <v>1002</v>
      </c>
      <c r="AC551" t="s">
        <v>48</v>
      </c>
    </row>
    <row r="552" spans="1:29" hidden="1" x14ac:dyDescent="0.3">
      <c r="A552" t="s">
        <v>3053</v>
      </c>
      <c r="B552" t="s">
        <v>3054</v>
      </c>
      <c r="C552" s="1" t="str">
        <f t="shared" si="44"/>
        <v>21:0801</v>
      </c>
      <c r="D552" s="1" t="str">
        <f t="shared" si="47"/>
        <v>21:0227</v>
      </c>
      <c r="E552" t="s">
        <v>3055</v>
      </c>
      <c r="F552" t="s">
        <v>3056</v>
      </c>
      <c r="H552">
        <v>45.354371299999997</v>
      </c>
      <c r="I552">
        <v>-66.777439299999998</v>
      </c>
      <c r="J552" s="1" t="str">
        <f t="shared" si="45"/>
        <v>NGR bulk stream sediment</v>
      </c>
      <c r="K552" s="1" t="str">
        <f t="shared" si="46"/>
        <v>&lt;177 micron (NGR)</v>
      </c>
      <c r="L552">
        <v>31</v>
      </c>
      <c r="M552" t="s">
        <v>148</v>
      </c>
      <c r="N552">
        <v>551</v>
      </c>
      <c r="O552" t="s">
        <v>428</v>
      </c>
      <c r="P552" t="s">
        <v>249</v>
      </c>
      <c r="Q552" t="s">
        <v>783</v>
      </c>
      <c r="R552" t="s">
        <v>234</v>
      </c>
      <c r="S552" t="s">
        <v>196</v>
      </c>
      <c r="T552" t="s">
        <v>39</v>
      </c>
      <c r="U552" t="s">
        <v>3057</v>
      </c>
      <c r="V552" t="s">
        <v>742</v>
      </c>
      <c r="W552" t="s">
        <v>363</v>
      </c>
      <c r="X552" t="s">
        <v>184</v>
      </c>
      <c r="Y552" t="s">
        <v>36</v>
      </c>
      <c r="Z552" t="s">
        <v>569</v>
      </c>
      <c r="AA552" t="s">
        <v>3058</v>
      </c>
      <c r="AB552" t="s">
        <v>160</v>
      </c>
      <c r="AC552" t="s">
        <v>41</v>
      </c>
    </row>
    <row r="553" spans="1:29" hidden="1" x14ac:dyDescent="0.3">
      <c r="A553" t="s">
        <v>3059</v>
      </c>
      <c r="B553" t="s">
        <v>3060</v>
      </c>
      <c r="C553" s="1" t="str">
        <f t="shared" si="44"/>
        <v>21:0801</v>
      </c>
      <c r="D553" s="1" t="str">
        <f t="shared" ref="D553:D585" si="48">HYPERLINK("http://geochem.nrcan.gc.ca/cdogs/content/svy/svy210227_e.htm", "21:0227")</f>
        <v>21:0227</v>
      </c>
      <c r="E553" t="s">
        <v>3061</v>
      </c>
      <c r="F553" t="s">
        <v>3062</v>
      </c>
      <c r="H553">
        <v>45.3651664</v>
      </c>
      <c r="I553">
        <v>-66.786835999999994</v>
      </c>
      <c r="J553" s="1" t="str">
        <f t="shared" si="45"/>
        <v>NGR bulk stream sediment</v>
      </c>
      <c r="K553" s="1" t="str">
        <f t="shared" si="46"/>
        <v>&lt;177 micron (NGR)</v>
      </c>
      <c r="L553">
        <v>31</v>
      </c>
      <c r="M553" t="s">
        <v>172</v>
      </c>
      <c r="N553">
        <v>552</v>
      </c>
      <c r="O553" t="s">
        <v>2157</v>
      </c>
      <c r="P553" t="s">
        <v>55</v>
      </c>
      <c r="Q553" t="s">
        <v>353</v>
      </c>
      <c r="R553" t="s">
        <v>234</v>
      </c>
      <c r="S553" t="s">
        <v>249</v>
      </c>
      <c r="T553" t="s">
        <v>42</v>
      </c>
      <c r="U553" t="s">
        <v>3063</v>
      </c>
      <c r="V553" t="s">
        <v>41</v>
      </c>
      <c r="W553" t="s">
        <v>667</v>
      </c>
      <c r="X553" t="s">
        <v>71</v>
      </c>
      <c r="Y553" t="s">
        <v>436</v>
      </c>
      <c r="Z553" t="s">
        <v>98</v>
      </c>
      <c r="AA553" t="s">
        <v>2125</v>
      </c>
      <c r="AB553" t="s">
        <v>471</v>
      </c>
      <c r="AC553" t="s">
        <v>43</v>
      </c>
    </row>
    <row r="554" spans="1:29" hidden="1" x14ac:dyDescent="0.3">
      <c r="A554" t="s">
        <v>3064</v>
      </c>
      <c r="B554" t="s">
        <v>3065</v>
      </c>
      <c r="C554" s="1" t="str">
        <f t="shared" si="44"/>
        <v>21:0801</v>
      </c>
      <c r="D554" s="1" t="str">
        <f t="shared" si="48"/>
        <v>21:0227</v>
      </c>
      <c r="E554" t="s">
        <v>3066</v>
      </c>
      <c r="F554" t="s">
        <v>3067</v>
      </c>
      <c r="H554">
        <v>45.360164099999999</v>
      </c>
      <c r="I554">
        <v>-66.786035200000001</v>
      </c>
      <c r="J554" s="1" t="str">
        <f t="shared" si="45"/>
        <v>NGR bulk stream sediment</v>
      </c>
      <c r="K554" s="1" t="str">
        <f t="shared" si="46"/>
        <v>&lt;177 micron (NGR)</v>
      </c>
      <c r="L554">
        <v>31</v>
      </c>
      <c r="M554" t="s">
        <v>182</v>
      </c>
      <c r="N554">
        <v>553</v>
      </c>
      <c r="O554" t="s">
        <v>3068</v>
      </c>
      <c r="P554" t="s">
        <v>212</v>
      </c>
      <c r="Q554" t="s">
        <v>183</v>
      </c>
      <c r="R554" t="s">
        <v>212</v>
      </c>
      <c r="S554" t="s">
        <v>38</v>
      </c>
      <c r="T554" t="s">
        <v>76</v>
      </c>
      <c r="U554" t="s">
        <v>74</v>
      </c>
      <c r="V554" t="s">
        <v>41</v>
      </c>
      <c r="W554" t="s">
        <v>75</v>
      </c>
      <c r="X554" t="s">
        <v>184</v>
      </c>
      <c r="Y554" t="s">
        <v>72</v>
      </c>
      <c r="Z554" t="s">
        <v>187</v>
      </c>
      <c r="AA554" t="s">
        <v>3058</v>
      </c>
      <c r="AB554" t="s">
        <v>269</v>
      </c>
      <c r="AC554" t="s">
        <v>41</v>
      </c>
    </row>
    <row r="555" spans="1:29" hidden="1" x14ac:dyDescent="0.3">
      <c r="A555" t="s">
        <v>3069</v>
      </c>
      <c r="B555" t="s">
        <v>3070</v>
      </c>
      <c r="C555" s="1" t="str">
        <f t="shared" si="44"/>
        <v>21:0801</v>
      </c>
      <c r="D555" s="1" t="str">
        <f t="shared" si="48"/>
        <v>21:0227</v>
      </c>
      <c r="E555" t="s">
        <v>3071</v>
      </c>
      <c r="F555" t="s">
        <v>3072</v>
      </c>
      <c r="H555">
        <v>45.363967600000002</v>
      </c>
      <c r="I555">
        <v>-66.783039299999999</v>
      </c>
      <c r="J555" s="1" t="str">
        <f t="shared" si="45"/>
        <v>NGR bulk stream sediment</v>
      </c>
      <c r="K555" s="1" t="str">
        <f t="shared" si="46"/>
        <v>&lt;177 micron (NGR)</v>
      </c>
      <c r="L555">
        <v>31</v>
      </c>
      <c r="M555" t="s">
        <v>192</v>
      </c>
      <c r="N555">
        <v>554</v>
      </c>
      <c r="O555" t="s">
        <v>1979</v>
      </c>
      <c r="P555" t="s">
        <v>167</v>
      </c>
      <c r="Q555" t="s">
        <v>723</v>
      </c>
      <c r="R555" t="s">
        <v>184</v>
      </c>
      <c r="S555" t="s">
        <v>196</v>
      </c>
      <c r="T555" t="s">
        <v>76</v>
      </c>
      <c r="U555" t="s">
        <v>1292</v>
      </c>
      <c r="V555" t="s">
        <v>2587</v>
      </c>
      <c r="W555" t="s">
        <v>43</v>
      </c>
      <c r="X555" t="s">
        <v>196</v>
      </c>
      <c r="Y555" t="s">
        <v>73</v>
      </c>
      <c r="Z555" t="s">
        <v>143</v>
      </c>
      <c r="AA555" t="s">
        <v>224</v>
      </c>
      <c r="AB555" t="s">
        <v>121</v>
      </c>
      <c r="AC555" t="s">
        <v>43</v>
      </c>
    </row>
    <row r="556" spans="1:29" hidden="1" x14ac:dyDescent="0.3">
      <c r="A556" t="s">
        <v>3073</v>
      </c>
      <c r="B556" t="s">
        <v>3074</v>
      </c>
      <c r="C556" s="1" t="str">
        <f t="shared" si="44"/>
        <v>21:0801</v>
      </c>
      <c r="D556" s="1" t="str">
        <f t="shared" si="48"/>
        <v>21:0227</v>
      </c>
      <c r="E556" t="s">
        <v>3075</v>
      </c>
      <c r="F556" t="s">
        <v>3076</v>
      </c>
      <c r="H556">
        <v>45.373869200000001</v>
      </c>
      <c r="I556">
        <v>-66.784440399999994</v>
      </c>
      <c r="J556" s="1" t="str">
        <f t="shared" si="45"/>
        <v>NGR bulk stream sediment</v>
      </c>
      <c r="K556" s="1" t="str">
        <f t="shared" si="46"/>
        <v>&lt;177 micron (NGR)</v>
      </c>
      <c r="L556">
        <v>31</v>
      </c>
      <c r="M556" t="s">
        <v>202</v>
      </c>
      <c r="N556">
        <v>555</v>
      </c>
      <c r="O556" t="s">
        <v>589</v>
      </c>
      <c r="P556" t="s">
        <v>249</v>
      </c>
      <c r="Q556" t="s">
        <v>267</v>
      </c>
      <c r="R556" t="s">
        <v>184</v>
      </c>
      <c r="S556" t="s">
        <v>212</v>
      </c>
      <c r="T556" t="s">
        <v>429</v>
      </c>
      <c r="U556" t="s">
        <v>3077</v>
      </c>
      <c r="V556" t="s">
        <v>186</v>
      </c>
      <c r="W556" t="s">
        <v>284</v>
      </c>
      <c r="X556" t="s">
        <v>234</v>
      </c>
      <c r="Y556" t="s">
        <v>70</v>
      </c>
      <c r="Z556" t="s">
        <v>98</v>
      </c>
      <c r="AA556" t="s">
        <v>3078</v>
      </c>
      <c r="AB556" t="s">
        <v>143</v>
      </c>
      <c r="AC556" t="s">
        <v>196</v>
      </c>
    </row>
    <row r="557" spans="1:29" hidden="1" x14ac:dyDescent="0.3">
      <c r="A557" t="s">
        <v>3079</v>
      </c>
      <c r="B557" t="s">
        <v>3080</v>
      </c>
      <c r="C557" s="1" t="str">
        <f t="shared" si="44"/>
        <v>21:0801</v>
      </c>
      <c r="D557" s="1" t="str">
        <f t="shared" si="48"/>
        <v>21:0227</v>
      </c>
      <c r="E557" t="s">
        <v>3081</v>
      </c>
      <c r="F557" t="s">
        <v>3082</v>
      </c>
      <c r="H557">
        <v>45.295871699999999</v>
      </c>
      <c r="I557">
        <v>-66.7664379</v>
      </c>
      <c r="J557" s="1" t="str">
        <f t="shared" si="45"/>
        <v>NGR bulk stream sediment</v>
      </c>
      <c r="K557" s="1" t="str">
        <f t="shared" si="46"/>
        <v>&lt;177 micron (NGR)</v>
      </c>
      <c r="L557">
        <v>31</v>
      </c>
      <c r="M557" t="s">
        <v>211</v>
      </c>
      <c r="N557">
        <v>556</v>
      </c>
      <c r="O557" t="s">
        <v>783</v>
      </c>
      <c r="P557" t="s">
        <v>287</v>
      </c>
      <c r="Q557" t="s">
        <v>73</v>
      </c>
      <c r="R557" t="s">
        <v>184</v>
      </c>
      <c r="S557" t="s">
        <v>77</v>
      </c>
      <c r="T557" t="s">
        <v>39</v>
      </c>
      <c r="U557" t="s">
        <v>1979</v>
      </c>
      <c r="V557" t="s">
        <v>94</v>
      </c>
      <c r="W557" t="s">
        <v>742</v>
      </c>
      <c r="X557" t="s">
        <v>43</v>
      </c>
      <c r="Y557" t="s">
        <v>71</v>
      </c>
      <c r="Z557" t="s">
        <v>131</v>
      </c>
      <c r="AA557" t="s">
        <v>3083</v>
      </c>
      <c r="AB557" t="s">
        <v>385</v>
      </c>
      <c r="AC557" t="s">
        <v>41</v>
      </c>
    </row>
    <row r="558" spans="1:29" hidden="1" x14ac:dyDescent="0.3">
      <c r="A558" t="s">
        <v>3084</v>
      </c>
      <c r="B558" t="s">
        <v>3085</v>
      </c>
      <c r="C558" s="1" t="str">
        <f t="shared" si="44"/>
        <v>21:0801</v>
      </c>
      <c r="D558" s="1" t="str">
        <f t="shared" si="48"/>
        <v>21:0227</v>
      </c>
      <c r="E558" t="s">
        <v>3086</v>
      </c>
      <c r="F558" t="s">
        <v>3087</v>
      </c>
      <c r="H558">
        <v>45.297066899999997</v>
      </c>
      <c r="I558">
        <v>-66.768635700000004</v>
      </c>
      <c r="J558" s="1" t="str">
        <f t="shared" si="45"/>
        <v>NGR bulk stream sediment</v>
      </c>
      <c r="K558" s="1" t="str">
        <f t="shared" si="46"/>
        <v>&lt;177 micron (NGR)</v>
      </c>
      <c r="L558">
        <v>31</v>
      </c>
      <c r="M558" t="s">
        <v>219</v>
      </c>
      <c r="N558">
        <v>557</v>
      </c>
      <c r="O558" t="s">
        <v>415</v>
      </c>
      <c r="P558" t="s">
        <v>249</v>
      </c>
      <c r="Q558" t="s">
        <v>57</v>
      </c>
      <c r="R558" t="s">
        <v>196</v>
      </c>
      <c r="S558" t="s">
        <v>43</v>
      </c>
      <c r="T558" t="s">
        <v>91</v>
      </c>
      <c r="U558" t="s">
        <v>79</v>
      </c>
      <c r="V558" t="s">
        <v>3088</v>
      </c>
      <c r="W558" t="s">
        <v>742</v>
      </c>
      <c r="X558" t="s">
        <v>77</v>
      </c>
      <c r="Y558" t="s">
        <v>44</v>
      </c>
      <c r="Z558" t="s">
        <v>385</v>
      </c>
      <c r="AA558" t="s">
        <v>3089</v>
      </c>
      <c r="AB558" t="s">
        <v>385</v>
      </c>
      <c r="AC558" t="s">
        <v>41</v>
      </c>
    </row>
    <row r="559" spans="1:29" hidden="1" x14ac:dyDescent="0.3">
      <c r="A559" t="s">
        <v>3090</v>
      </c>
      <c r="B559" t="s">
        <v>3091</v>
      </c>
      <c r="C559" s="1" t="str">
        <f t="shared" si="44"/>
        <v>21:0801</v>
      </c>
      <c r="D559" s="1" t="str">
        <f t="shared" si="48"/>
        <v>21:0227</v>
      </c>
      <c r="E559" t="s">
        <v>3092</v>
      </c>
      <c r="F559" t="s">
        <v>3093</v>
      </c>
      <c r="H559">
        <v>45.294268500000001</v>
      </c>
      <c r="I559">
        <v>-66.7765378</v>
      </c>
      <c r="J559" s="1" t="str">
        <f t="shared" si="45"/>
        <v>NGR bulk stream sediment</v>
      </c>
      <c r="K559" s="1" t="str">
        <f t="shared" si="46"/>
        <v>&lt;177 micron (NGR)</v>
      </c>
      <c r="L559">
        <v>31</v>
      </c>
      <c r="M559" t="s">
        <v>229</v>
      </c>
      <c r="N559">
        <v>558</v>
      </c>
      <c r="O559" t="s">
        <v>422</v>
      </c>
      <c r="P559" t="s">
        <v>234</v>
      </c>
      <c r="Q559" t="s">
        <v>78</v>
      </c>
      <c r="R559" t="s">
        <v>287</v>
      </c>
      <c r="S559" t="s">
        <v>90</v>
      </c>
      <c r="T559" t="s">
        <v>39</v>
      </c>
      <c r="U559" t="s">
        <v>3094</v>
      </c>
      <c r="V559" t="s">
        <v>284</v>
      </c>
      <c r="W559" t="s">
        <v>429</v>
      </c>
      <c r="X559" t="s">
        <v>43</v>
      </c>
      <c r="Y559" t="s">
        <v>347</v>
      </c>
      <c r="Z559" t="s">
        <v>267</v>
      </c>
      <c r="AA559" t="s">
        <v>3095</v>
      </c>
      <c r="AB559" t="s">
        <v>81</v>
      </c>
      <c r="AC559" t="s">
        <v>41</v>
      </c>
    </row>
    <row r="560" spans="1:29" hidden="1" x14ac:dyDescent="0.3">
      <c r="A560" t="s">
        <v>3096</v>
      </c>
      <c r="B560" t="s">
        <v>3097</v>
      </c>
      <c r="C560" s="1" t="str">
        <f t="shared" si="44"/>
        <v>21:0801</v>
      </c>
      <c r="D560" s="1" t="str">
        <f t="shared" si="48"/>
        <v>21:0227</v>
      </c>
      <c r="E560" t="s">
        <v>3098</v>
      </c>
      <c r="F560" t="s">
        <v>3099</v>
      </c>
      <c r="H560">
        <v>45.305765899999997</v>
      </c>
      <c r="I560">
        <v>-66.783141900000004</v>
      </c>
      <c r="J560" s="1" t="str">
        <f t="shared" si="45"/>
        <v>NGR bulk stream sediment</v>
      </c>
      <c r="K560" s="1" t="str">
        <f t="shared" si="46"/>
        <v>&lt;177 micron (NGR)</v>
      </c>
      <c r="L560">
        <v>32</v>
      </c>
      <c r="M560" t="s">
        <v>156</v>
      </c>
      <c r="N560">
        <v>559</v>
      </c>
      <c r="O560" t="s">
        <v>221</v>
      </c>
      <c r="P560" t="s">
        <v>212</v>
      </c>
      <c r="Q560" t="s">
        <v>635</v>
      </c>
      <c r="R560" t="s">
        <v>38</v>
      </c>
      <c r="S560" t="s">
        <v>167</v>
      </c>
      <c r="T560" t="s">
        <v>91</v>
      </c>
      <c r="U560" t="s">
        <v>882</v>
      </c>
      <c r="V560" t="s">
        <v>899</v>
      </c>
      <c r="W560" t="s">
        <v>186</v>
      </c>
      <c r="X560" t="s">
        <v>196</v>
      </c>
      <c r="Y560" t="s">
        <v>740</v>
      </c>
      <c r="Z560" t="s">
        <v>569</v>
      </c>
      <c r="AA560" t="s">
        <v>3083</v>
      </c>
      <c r="AB560" t="s">
        <v>133</v>
      </c>
      <c r="AC560" t="s">
        <v>41</v>
      </c>
    </row>
    <row r="561" spans="1:29" hidden="1" x14ac:dyDescent="0.3">
      <c r="A561" t="s">
        <v>3100</v>
      </c>
      <c r="B561" t="s">
        <v>3101</v>
      </c>
      <c r="C561" s="1" t="str">
        <f t="shared" si="44"/>
        <v>21:0801</v>
      </c>
      <c r="D561" s="1" t="str">
        <f t="shared" si="48"/>
        <v>21:0227</v>
      </c>
      <c r="E561" t="s">
        <v>3098</v>
      </c>
      <c r="F561" t="s">
        <v>3102</v>
      </c>
      <c r="H561">
        <v>45.305765899999997</v>
      </c>
      <c r="I561">
        <v>-66.783141900000004</v>
      </c>
      <c r="J561" s="1" t="str">
        <f t="shared" si="45"/>
        <v>NGR bulk stream sediment</v>
      </c>
      <c r="K561" s="1" t="str">
        <f t="shared" si="46"/>
        <v>&lt;177 micron (NGR)</v>
      </c>
      <c r="L561">
        <v>32</v>
      </c>
      <c r="M561" t="s">
        <v>164</v>
      </c>
      <c r="N561">
        <v>560</v>
      </c>
      <c r="O561" t="s">
        <v>127</v>
      </c>
      <c r="P561" t="s">
        <v>212</v>
      </c>
      <c r="Q561" t="s">
        <v>783</v>
      </c>
      <c r="R561" t="s">
        <v>249</v>
      </c>
      <c r="S561" t="s">
        <v>287</v>
      </c>
      <c r="T561" t="s">
        <v>39</v>
      </c>
      <c r="U561" t="s">
        <v>2807</v>
      </c>
      <c r="V561" t="s">
        <v>93</v>
      </c>
      <c r="W561" t="s">
        <v>94</v>
      </c>
      <c r="X561" t="s">
        <v>77</v>
      </c>
      <c r="Y561" t="s">
        <v>302</v>
      </c>
      <c r="Z561" t="s">
        <v>45</v>
      </c>
      <c r="AA561" t="s">
        <v>3103</v>
      </c>
      <c r="AB561" t="s">
        <v>269</v>
      </c>
      <c r="AC561" t="s">
        <v>41</v>
      </c>
    </row>
    <row r="562" spans="1:29" hidden="1" x14ac:dyDescent="0.3">
      <c r="A562" t="s">
        <v>3104</v>
      </c>
      <c r="B562" t="s">
        <v>3105</v>
      </c>
      <c r="C562" s="1" t="str">
        <f t="shared" si="44"/>
        <v>21:0801</v>
      </c>
      <c r="D562" s="1" t="str">
        <f t="shared" si="48"/>
        <v>21:0227</v>
      </c>
      <c r="E562" t="s">
        <v>3106</v>
      </c>
      <c r="F562" t="s">
        <v>3107</v>
      </c>
      <c r="H562">
        <v>45.298562699999998</v>
      </c>
      <c r="I562">
        <v>-66.960848900000002</v>
      </c>
      <c r="J562" s="1" t="str">
        <f t="shared" si="45"/>
        <v>NGR bulk stream sediment</v>
      </c>
      <c r="K562" s="1" t="str">
        <f t="shared" si="46"/>
        <v>&lt;177 micron (NGR)</v>
      </c>
      <c r="L562">
        <v>32</v>
      </c>
      <c r="M562" t="s">
        <v>33</v>
      </c>
      <c r="N562">
        <v>561</v>
      </c>
      <c r="O562" t="s">
        <v>281</v>
      </c>
      <c r="P562" t="s">
        <v>116</v>
      </c>
      <c r="Q562" t="s">
        <v>119</v>
      </c>
      <c r="R562" t="s">
        <v>193</v>
      </c>
      <c r="S562" t="s">
        <v>88</v>
      </c>
      <c r="T562" t="s">
        <v>39</v>
      </c>
      <c r="U562" t="s">
        <v>3108</v>
      </c>
      <c r="V562" t="s">
        <v>283</v>
      </c>
      <c r="W562" t="s">
        <v>186</v>
      </c>
      <c r="X562" t="s">
        <v>196</v>
      </c>
      <c r="Y562" t="s">
        <v>347</v>
      </c>
      <c r="Z562" t="s">
        <v>106</v>
      </c>
      <c r="AA562" t="s">
        <v>542</v>
      </c>
      <c r="AB562" t="s">
        <v>63</v>
      </c>
      <c r="AC562" t="s">
        <v>43</v>
      </c>
    </row>
    <row r="563" spans="1:29" hidden="1" x14ac:dyDescent="0.3">
      <c r="A563" t="s">
        <v>3109</v>
      </c>
      <c r="B563" t="s">
        <v>3110</v>
      </c>
      <c r="C563" s="1" t="str">
        <f t="shared" si="44"/>
        <v>21:0801</v>
      </c>
      <c r="D563" s="1" t="str">
        <f t="shared" si="48"/>
        <v>21:0227</v>
      </c>
      <c r="E563" t="s">
        <v>3111</v>
      </c>
      <c r="F563" t="s">
        <v>3112</v>
      </c>
      <c r="H563">
        <v>45.297465600000002</v>
      </c>
      <c r="I563">
        <v>-66.949843200000004</v>
      </c>
      <c r="J563" s="1" t="str">
        <f t="shared" si="45"/>
        <v>NGR bulk stream sediment</v>
      </c>
      <c r="K563" s="1" t="str">
        <f t="shared" si="46"/>
        <v>&lt;177 micron (NGR)</v>
      </c>
      <c r="L563">
        <v>32</v>
      </c>
      <c r="M563" t="s">
        <v>53</v>
      </c>
      <c r="N563">
        <v>562</v>
      </c>
      <c r="O563" t="s">
        <v>347</v>
      </c>
      <c r="P563" t="s">
        <v>90</v>
      </c>
      <c r="Q563" t="s">
        <v>115</v>
      </c>
      <c r="R563" t="s">
        <v>196</v>
      </c>
      <c r="S563" t="s">
        <v>38</v>
      </c>
      <c r="T563" t="s">
        <v>91</v>
      </c>
      <c r="U563" t="s">
        <v>339</v>
      </c>
      <c r="V563" t="s">
        <v>39</v>
      </c>
      <c r="W563" t="s">
        <v>186</v>
      </c>
      <c r="X563" t="s">
        <v>167</v>
      </c>
      <c r="Y563" t="s">
        <v>167</v>
      </c>
      <c r="Z563" t="s">
        <v>131</v>
      </c>
      <c r="AA563" t="s">
        <v>3113</v>
      </c>
      <c r="AB563" t="s">
        <v>569</v>
      </c>
      <c r="AC563" t="s">
        <v>41</v>
      </c>
    </row>
    <row r="564" spans="1:29" hidden="1" x14ac:dyDescent="0.3">
      <c r="A564" t="s">
        <v>3114</v>
      </c>
      <c r="B564" t="s">
        <v>3115</v>
      </c>
      <c r="C564" s="1" t="str">
        <f t="shared" si="44"/>
        <v>21:0801</v>
      </c>
      <c r="D564" s="1" t="str">
        <f t="shared" si="48"/>
        <v>21:0227</v>
      </c>
      <c r="E564" t="s">
        <v>3116</v>
      </c>
      <c r="F564" t="s">
        <v>3117</v>
      </c>
      <c r="H564">
        <v>45.317564300000001</v>
      </c>
      <c r="I564">
        <v>-66.964849400000006</v>
      </c>
      <c r="J564" s="1" t="str">
        <f t="shared" si="45"/>
        <v>NGR bulk stream sediment</v>
      </c>
      <c r="K564" s="1" t="str">
        <f t="shared" si="46"/>
        <v>&lt;177 micron (NGR)</v>
      </c>
      <c r="L564">
        <v>32</v>
      </c>
      <c r="M564" t="s">
        <v>68</v>
      </c>
      <c r="N564">
        <v>563</v>
      </c>
      <c r="O564" t="s">
        <v>119</v>
      </c>
      <c r="P564" t="s">
        <v>90</v>
      </c>
      <c r="Q564" t="s">
        <v>71</v>
      </c>
      <c r="R564" t="s">
        <v>196</v>
      </c>
      <c r="S564" t="s">
        <v>43</v>
      </c>
      <c r="T564" t="s">
        <v>39</v>
      </c>
      <c r="U564" t="s">
        <v>1356</v>
      </c>
      <c r="V564" t="s">
        <v>3118</v>
      </c>
      <c r="W564" t="s">
        <v>42</v>
      </c>
      <c r="X564" t="s">
        <v>184</v>
      </c>
      <c r="Y564" t="s">
        <v>90</v>
      </c>
      <c r="Z564" t="s">
        <v>236</v>
      </c>
      <c r="AA564" t="s">
        <v>3119</v>
      </c>
      <c r="AB564" t="s">
        <v>45</v>
      </c>
      <c r="AC564" t="s">
        <v>48</v>
      </c>
    </row>
    <row r="565" spans="1:29" hidden="1" x14ac:dyDescent="0.3">
      <c r="A565" t="s">
        <v>3120</v>
      </c>
      <c r="B565" t="s">
        <v>3121</v>
      </c>
      <c r="C565" s="1" t="str">
        <f t="shared" si="44"/>
        <v>21:0801</v>
      </c>
      <c r="D565" s="1" t="str">
        <f t="shared" si="48"/>
        <v>21:0227</v>
      </c>
      <c r="E565" t="s">
        <v>3122</v>
      </c>
      <c r="F565" t="s">
        <v>3123</v>
      </c>
      <c r="H565">
        <v>45.308170599999997</v>
      </c>
      <c r="I565">
        <v>-66.9711432</v>
      </c>
      <c r="J565" s="1" t="str">
        <f t="shared" si="45"/>
        <v>NGR bulk stream sediment</v>
      </c>
      <c r="K565" s="1" t="str">
        <f t="shared" si="46"/>
        <v>&lt;177 micron (NGR)</v>
      </c>
      <c r="L565">
        <v>32</v>
      </c>
      <c r="M565" t="s">
        <v>86</v>
      </c>
      <c r="N565">
        <v>564</v>
      </c>
      <c r="O565" t="s">
        <v>740</v>
      </c>
      <c r="P565" t="s">
        <v>249</v>
      </c>
      <c r="Q565" t="s">
        <v>304</v>
      </c>
      <c r="R565" t="s">
        <v>167</v>
      </c>
      <c r="S565" t="s">
        <v>287</v>
      </c>
      <c r="T565" t="s">
        <v>91</v>
      </c>
      <c r="U565" t="s">
        <v>3124</v>
      </c>
      <c r="V565" t="s">
        <v>355</v>
      </c>
      <c r="W565" t="s">
        <v>42</v>
      </c>
      <c r="X565" t="s">
        <v>184</v>
      </c>
      <c r="Y565" t="s">
        <v>116</v>
      </c>
      <c r="Z565" t="s">
        <v>79</v>
      </c>
      <c r="AA565" t="s">
        <v>883</v>
      </c>
      <c r="AB565" t="s">
        <v>236</v>
      </c>
      <c r="AC565" t="s">
        <v>41</v>
      </c>
    </row>
    <row r="566" spans="1:29" hidden="1" x14ac:dyDescent="0.3">
      <c r="A566" t="s">
        <v>3125</v>
      </c>
      <c r="B566" t="s">
        <v>3126</v>
      </c>
      <c r="C566" s="1" t="str">
        <f t="shared" si="44"/>
        <v>21:0801</v>
      </c>
      <c r="D566" s="1" t="str">
        <f t="shared" si="48"/>
        <v>21:0227</v>
      </c>
      <c r="E566" t="s">
        <v>3127</v>
      </c>
      <c r="F566" t="s">
        <v>3128</v>
      </c>
      <c r="H566">
        <v>45.308567600000003</v>
      </c>
      <c r="I566">
        <v>-66.980339400000005</v>
      </c>
      <c r="J566" s="1" t="str">
        <f t="shared" si="45"/>
        <v>NGR bulk stream sediment</v>
      </c>
      <c r="K566" s="1" t="str">
        <f t="shared" si="46"/>
        <v>&lt;177 micron (NGR)</v>
      </c>
      <c r="L566">
        <v>32</v>
      </c>
      <c r="M566" t="s">
        <v>103</v>
      </c>
      <c r="N566">
        <v>565</v>
      </c>
      <c r="O566" t="s">
        <v>71</v>
      </c>
      <c r="P566" t="s">
        <v>38</v>
      </c>
      <c r="Q566" t="s">
        <v>89</v>
      </c>
      <c r="R566" t="s">
        <v>43</v>
      </c>
      <c r="S566" t="s">
        <v>95</v>
      </c>
      <c r="T566" t="s">
        <v>91</v>
      </c>
      <c r="U566" t="s">
        <v>2215</v>
      </c>
      <c r="V566" t="s">
        <v>2544</v>
      </c>
      <c r="W566" t="s">
        <v>76</v>
      </c>
      <c r="X566" t="s">
        <v>95</v>
      </c>
      <c r="Y566" t="s">
        <v>88</v>
      </c>
      <c r="Z566" t="s">
        <v>106</v>
      </c>
      <c r="AA566" t="s">
        <v>851</v>
      </c>
      <c r="AB566" t="s">
        <v>385</v>
      </c>
      <c r="AC566" t="s">
        <v>41</v>
      </c>
    </row>
    <row r="567" spans="1:29" hidden="1" x14ac:dyDescent="0.3">
      <c r="A567" t="s">
        <v>3129</v>
      </c>
      <c r="B567" t="s">
        <v>3130</v>
      </c>
      <c r="C567" s="1" t="str">
        <f t="shared" si="44"/>
        <v>21:0801</v>
      </c>
      <c r="D567" s="1" t="str">
        <f t="shared" si="48"/>
        <v>21:0227</v>
      </c>
      <c r="E567" t="s">
        <v>3131</v>
      </c>
      <c r="F567" t="s">
        <v>3132</v>
      </c>
      <c r="H567">
        <v>45.328269400000003</v>
      </c>
      <c r="I567">
        <v>-66.8648393</v>
      </c>
      <c r="J567" s="1" t="str">
        <f t="shared" si="45"/>
        <v>NGR bulk stream sediment</v>
      </c>
      <c r="K567" s="1" t="str">
        <f t="shared" si="46"/>
        <v>&lt;177 micron (NGR)</v>
      </c>
      <c r="L567">
        <v>32</v>
      </c>
      <c r="M567" t="s">
        <v>113</v>
      </c>
      <c r="N567">
        <v>566</v>
      </c>
      <c r="O567" t="s">
        <v>783</v>
      </c>
      <c r="P567" t="s">
        <v>249</v>
      </c>
      <c r="Q567" t="s">
        <v>71</v>
      </c>
      <c r="R567" t="s">
        <v>249</v>
      </c>
      <c r="S567" t="s">
        <v>77</v>
      </c>
      <c r="T567" t="s">
        <v>91</v>
      </c>
      <c r="U567" t="s">
        <v>3133</v>
      </c>
      <c r="V567" t="s">
        <v>742</v>
      </c>
      <c r="W567" t="s">
        <v>94</v>
      </c>
      <c r="X567" t="s">
        <v>43</v>
      </c>
      <c r="Y567" t="s">
        <v>70</v>
      </c>
      <c r="Z567" t="s">
        <v>61</v>
      </c>
      <c r="AA567" t="s">
        <v>683</v>
      </c>
      <c r="AB567" t="s">
        <v>81</v>
      </c>
      <c r="AC567" t="s">
        <v>48</v>
      </c>
    </row>
    <row r="568" spans="1:29" hidden="1" x14ac:dyDescent="0.3">
      <c r="A568" t="s">
        <v>3134</v>
      </c>
      <c r="B568" t="s">
        <v>3135</v>
      </c>
      <c r="C568" s="1" t="str">
        <f t="shared" si="44"/>
        <v>21:0801</v>
      </c>
      <c r="D568" s="1" t="str">
        <f t="shared" si="48"/>
        <v>21:0227</v>
      </c>
      <c r="E568" t="s">
        <v>3136</v>
      </c>
      <c r="F568" t="s">
        <v>3137</v>
      </c>
      <c r="H568">
        <v>45.326766499999998</v>
      </c>
      <c r="I568">
        <v>-66.865342400000003</v>
      </c>
      <c r="J568" s="1" t="str">
        <f t="shared" si="45"/>
        <v>NGR bulk stream sediment</v>
      </c>
      <c r="K568" s="1" t="str">
        <f t="shared" si="46"/>
        <v>&lt;177 micron (NGR)</v>
      </c>
      <c r="L568">
        <v>32</v>
      </c>
      <c r="M568" t="s">
        <v>126</v>
      </c>
      <c r="N568">
        <v>567</v>
      </c>
      <c r="O568" t="s">
        <v>436</v>
      </c>
      <c r="P568" t="s">
        <v>184</v>
      </c>
      <c r="Q568" t="s">
        <v>35</v>
      </c>
      <c r="R568" t="s">
        <v>287</v>
      </c>
      <c r="S568" t="s">
        <v>43</v>
      </c>
      <c r="T568" t="s">
        <v>91</v>
      </c>
      <c r="U568" t="s">
        <v>47</v>
      </c>
      <c r="V568" t="s">
        <v>2587</v>
      </c>
      <c r="W568" t="s">
        <v>76</v>
      </c>
      <c r="X568" t="s">
        <v>95</v>
      </c>
      <c r="Y568" t="s">
        <v>55</v>
      </c>
      <c r="Z568" t="s">
        <v>87</v>
      </c>
      <c r="AA568" t="s">
        <v>918</v>
      </c>
      <c r="AB568" t="s">
        <v>47</v>
      </c>
      <c r="AC568" t="s">
        <v>48</v>
      </c>
    </row>
    <row r="569" spans="1:29" hidden="1" x14ac:dyDescent="0.3">
      <c r="A569" t="s">
        <v>3138</v>
      </c>
      <c r="B569" t="s">
        <v>3139</v>
      </c>
      <c r="C569" s="1" t="str">
        <f t="shared" si="44"/>
        <v>21:0801</v>
      </c>
      <c r="D569" s="1" t="str">
        <f t="shared" si="48"/>
        <v>21:0227</v>
      </c>
      <c r="E569" t="s">
        <v>3140</v>
      </c>
      <c r="F569" t="s">
        <v>3141</v>
      </c>
      <c r="H569">
        <v>45.3086646</v>
      </c>
      <c r="I569">
        <v>-66.871635900000001</v>
      </c>
      <c r="J569" s="1" t="str">
        <f t="shared" si="45"/>
        <v>NGR bulk stream sediment</v>
      </c>
      <c r="K569" s="1" t="str">
        <f t="shared" si="46"/>
        <v>&lt;177 micron (NGR)</v>
      </c>
      <c r="L569">
        <v>32</v>
      </c>
      <c r="M569" t="s">
        <v>138</v>
      </c>
      <c r="N569">
        <v>568</v>
      </c>
      <c r="O569" t="s">
        <v>257</v>
      </c>
      <c r="P569" t="s">
        <v>167</v>
      </c>
      <c r="Q569" t="s">
        <v>212</v>
      </c>
      <c r="R569" t="s">
        <v>35</v>
      </c>
      <c r="S569" t="s">
        <v>184</v>
      </c>
      <c r="T569" t="s">
        <v>91</v>
      </c>
      <c r="U569" t="s">
        <v>2336</v>
      </c>
      <c r="V569" t="s">
        <v>372</v>
      </c>
      <c r="W569" t="s">
        <v>91</v>
      </c>
      <c r="X569" t="s">
        <v>95</v>
      </c>
      <c r="Y569" t="s">
        <v>115</v>
      </c>
      <c r="Z569" t="s">
        <v>275</v>
      </c>
      <c r="AA569" t="s">
        <v>498</v>
      </c>
      <c r="AB569" t="s">
        <v>251</v>
      </c>
      <c r="AC569" t="s">
        <v>41</v>
      </c>
    </row>
    <row r="570" spans="1:29" hidden="1" x14ac:dyDescent="0.3">
      <c r="A570" t="s">
        <v>3142</v>
      </c>
      <c r="B570" t="s">
        <v>3143</v>
      </c>
      <c r="C570" s="1" t="str">
        <f t="shared" si="44"/>
        <v>21:0801</v>
      </c>
      <c r="D570" s="1" t="str">
        <f t="shared" si="48"/>
        <v>21:0227</v>
      </c>
      <c r="E570" t="s">
        <v>3144</v>
      </c>
      <c r="F570" t="s">
        <v>3145</v>
      </c>
      <c r="H570">
        <v>45.310364300000003</v>
      </c>
      <c r="I570">
        <v>-66.869135600000007</v>
      </c>
      <c r="J570" s="1" t="str">
        <f t="shared" si="45"/>
        <v>NGR bulk stream sediment</v>
      </c>
      <c r="K570" s="1" t="str">
        <f t="shared" si="46"/>
        <v>&lt;177 micron (NGR)</v>
      </c>
      <c r="L570">
        <v>32</v>
      </c>
      <c r="M570" t="s">
        <v>148</v>
      </c>
      <c r="N570">
        <v>569</v>
      </c>
      <c r="O570" t="s">
        <v>116</v>
      </c>
      <c r="P570" t="s">
        <v>88</v>
      </c>
      <c r="Q570" t="s">
        <v>37</v>
      </c>
      <c r="R570" t="s">
        <v>287</v>
      </c>
      <c r="S570" t="s">
        <v>77</v>
      </c>
      <c r="T570" t="s">
        <v>91</v>
      </c>
      <c r="U570" t="s">
        <v>1891</v>
      </c>
      <c r="V570" t="s">
        <v>3088</v>
      </c>
      <c r="W570" t="s">
        <v>429</v>
      </c>
      <c r="X570" t="s">
        <v>287</v>
      </c>
      <c r="Y570" t="s">
        <v>71</v>
      </c>
      <c r="Z570" t="s">
        <v>569</v>
      </c>
      <c r="AA570" t="s">
        <v>3146</v>
      </c>
      <c r="AB570" t="s">
        <v>47</v>
      </c>
      <c r="AC570" t="s">
        <v>41</v>
      </c>
    </row>
    <row r="571" spans="1:29" hidden="1" x14ac:dyDescent="0.3">
      <c r="A571" t="s">
        <v>3147</v>
      </c>
      <c r="B571" t="s">
        <v>3148</v>
      </c>
      <c r="C571" s="1" t="str">
        <f t="shared" si="44"/>
        <v>21:0801</v>
      </c>
      <c r="D571" s="1" t="str">
        <f t="shared" si="48"/>
        <v>21:0227</v>
      </c>
      <c r="E571" t="s">
        <v>3149</v>
      </c>
      <c r="F571" t="s">
        <v>3150</v>
      </c>
      <c r="H571">
        <v>45.326065399999997</v>
      </c>
      <c r="I571">
        <v>-66.896938300000002</v>
      </c>
      <c r="J571" s="1" t="str">
        <f t="shared" si="45"/>
        <v>NGR bulk stream sediment</v>
      </c>
      <c r="K571" s="1" t="str">
        <f t="shared" si="46"/>
        <v>&lt;177 micron (NGR)</v>
      </c>
      <c r="L571">
        <v>32</v>
      </c>
      <c r="M571" t="s">
        <v>172</v>
      </c>
      <c r="N571">
        <v>570</v>
      </c>
      <c r="O571" t="s">
        <v>116</v>
      </c>
      <c r="P571" t="s">
        <v>287</v>
      </c>
      <c r="Q571" t="s">
        <v>70</v>
      </c>
      <c r="R571" t="s">
        <v>196</v>
      </c>
      <c r="S571" t="s">
        <v>95</v>
      </c>
      <c r="T571" t="s">
        <v>91</v>
      </c>
      <c r="U571" t="s">
        <v>3151</v>
      </c>
      <c r="V571" t="s">
        <v>42</v>
      </c>
      <c r="W571" t="s">
        <v>429</v>
      </c>
      <c r="X571" t="s">
        <v>95</v>
      </c>
      <c r="Y571" t="s">
        <v>88</v>
      </c>
      <c r="Z571" t="s">
        <v>87</v>
      </c>
      <c r="AA571" t="s">
        <v>466</v>
      </c>
      <c r="AB571" t="s">
        <v>187</v>
      </c>
      <c r="AC571" t="s">
        <v>48</v>
      </c>
    </row>
    <row r="572" spans="1:29" hidden="1" x14ac:dyDescent="0.3">
      <c r="A572" t="s">
        <v>3152</v>
      </c>
      <c r="B572" t="s">
        <v>3153</v>
      </c>
      <c r="C572" s="1" t="str">
        <f t="shared" si="44"/>
        <v>21:0801</v>
      </c>
      <c r="D572" s="1" t="str">
        <f t="shared" si="48"/>
        <v>21:0227</v>
      </c>
      <c r="E572" t="s">
        <v>3154</v>
      </c>
      <c r="F572" t="s">
        <v>3155</v>
      </c>
      <c r="H572">
        <v>45.3275656</v>
      </c>
      <c r="I572">
        <v>-66.903135500000005</v>
      </c>
      <c r="J572" s="1" t="str">
        <f t="shared" si="45"/>
        <v>NGR bulk stream sediment</v>
      </c>
      <c r="K572" s="1" t="str">
        <f t="shared" si="46"/>
        <v>&lt;177 micron (NGR)</v>
      </c>
      <c r="L572">
        <v>32</v>
      </c>
      <c r="M572" t="s">
        <v>182</v>
      </c>
      <c r="N572">
        <v>571</v>
      </c>
      <c r="O572" t="s">
        <v>130</v>
      </c>
      <c r="P572" t="s">
        <v>167</v>
      </c>
      <c r="Q572" t="s">
        <v>37</v>
      </c>
      <c r="R572" t="s">
        <v>88</v>
      </c>
      <c r="S572" t="s">
        <v>196</v>
      </c>
      <c r="T572" t="s">
        <v>91</v>
      </c>
      <c r="U572" t="s">
        <v>806</v>
      </c>
      <c r="V572" t="s">
        <v>223</v>
      </c>
      <c r="W572" t="s">
        <v>76</v>
      </c>
      <c r="X572" t="s">
        <v>95</v>
      </c>
      <c r="Y572" t="s">
        <v>96</v>
      </c>
      <c r="Z572" t="s">
        <v>78</v>
      </c>
      <c r="AA572" t="s">
        <v>2601</v>
      </c>
      <c r="AB572" t="s">
        <v>108</v>
      </c>
      <c r="AC572" t="s">
        <v>48</v>
      </c>
    </row>
    <row r="573" spans="1:29" hidden="1" x14ac:dyDescent="0.3">
      <c r="A573" t="s">
        <v>3156</v>
      </c>
      <c r="B573" t="s">
        <v>3157</v>
      </c>
      <c r="C573" s="1" t="str">
        <f t="shared" si="44"/>
        <v>21:0801</v>
      </c>
      <c r="D573" s="1" t="str">
        <f t="shared" si="48"/>
        <v>21:0227</v>
      </c>
      <c r="E573" t="s">
        <v>3158</v>
      </c>
      <c r="F573" t="s">
        <v>3159</v>
      </c>
      <c r="H573">
        <v>45.332971399999998</v>
      </c>
      <c r="I573">
        <v>-66.912239200000002</v>
      </c>
      <c r="J573" s="1" t="str">
        <f t="shared" si="45"/>
        <v>NGR bulk stream sediment</v>
      </c>
      <c r="K573" s="1" t="str">
        <f t="shared" si="46"/>
        <v>&lt;177 micron (NGR)</v>
      </c>
      <c r="L573">
        <v>32</v>
      </c>
      <c r="M573" t="s">
        <v>192</v>
      </c>
      <c r="N573">
        <v>572</v>
      </c>
      <c r="O573" t="s">
        <v>783</v>
      </c>
      <c r="P573" t="s">
        <v>249</v>
      </c>
      <c r="Q573" t="s">
        <v>55</v>
      </c>
      <c r="R573" t="s">
        <v>88</v>
      </c>
      <c r="S573" t="s">
        <v>184</v>
      </c>
      <c r="T573" t="s">
        <v>91</v>
      </c>
      <c r="U573" t="s">
        <v>300</v>
      </c>
      <c r="V573" t="s">
        <v>293</v>
      </c>
      <c r="W573" t="s">
        <v>39</v>
      </c>
      <c r="X573" t="s">
        <v>95</v>
      </c>
      <c r="Y573" t="s">
        <v>56</v>
      </c>
      <c r="Z573" t="s">
        <v>78</v>
      </c>
      <c r="AA573" t="s">
        <v>625</v>
      </c>
      <c r="AB573" t="s">
        <v>160</v>
      </c>
      <c r="AC573" t="s">
        <v>48</v>
      </c>
    </row>
    <row r="574" spans="1:29" hidden="1" x14ac:dyDescent="0.3">
      <c r="A574" t="s">
        <v>3160</v>
      </c>
      <c r="B574" t="s">
        <v>3161</v>
      </c>
      <c r="C574" s="1" t="str">
        <f t="shared" si="44"/>
        <v>21:0801</v>
      </c>
      <c r="D574" s="1" t="str">
        <f t="shared" si="48"/>
        <v>21:0227</v>
      </c>
      <c r="E574" t="s">
        <v>3162</v>
      </c>
      <c r="F574" t="s">
        <v>3163</v>
      </c>
      <c r="H574">
        <v>45.3398641</v>
      </c>
      <c r="I574">
        <v>-66.904736200000002</v>
      </c>
      <c r="J574" s="1" t="str">
        <f t="shared" si="45"/>
        <v>NGR bulk stream sediment</v>
      </c>
      <c r="K574" s="1" t="str">
        <f t="shared" si="46"/>
        <v>&lt;177 micron (NGR)</v>
      </c>
      <c r="L574">
        <v>32</v>
      </c>
      <c r="M574" t="s">
        <v>202</v>
      </c>
      <c r="N574">
        <v>573</v>
      </c>
      <c r="O574" t="s">
        <v>415</v>
      </c>
      <c r="P574" t="s">
        <v>249</v>
      </c>
      <c r="Q574" t="s">
        <v>96</v>
      </c>
      <c r="R574" t="s">
        <v>184</v>
      </c>
      <c r="S574" t="s">
        <v>77</v>
      </c>
      <c r="T574" t="s">
        <v>39</v>
      </c>
      <c r="U574" t="s">
        <v>3164</v>
      </c>
      <c r="V574" t="s">
        <v>3165</v>
      </c>
      <c r="W574" t="s">
        <v>186</v>
      </c>
      <c r="X574" t="s">
        <v>43</v>
      </c>
      <c r="Y574" t="s">
        <v>71</v>
      </c>
      <c r="Z574" t="s">
        <v>267</v>
      </c>
      <c r="AA574" t="s">
        <v>3166</v>
      </c>
      <c r="AB574" t="s">
        <v>45</v>
      </c>
      <c r="AC574" t="s">
        <v>41</v>
      </c>
    </row>
    <row r="575" spans="1:29" hidden="1" x14ac:dyDescent="0.3">
      <c r="A575" t="s">
        <v>3167</v>
      </c>
      <c r="B575" t="s">
        <v>3168</v>
      </c>
      <c r="C575" s="1" t="str">
        <f t="shared" si="44"/>
        <v>21:0801</v>
      </c>
      <c r="D575" s="1" t="str">
        <f t="shared" si="48"/>
        <v>21:0227</v>
      </c>
      <c r="E575" t="s">
        <v>3169</v>
      </c>
      <c r="F575" t="s">
        <v>3170</v>
      </c>
      <c r="H575">
        <v>45.338267399999999</v>
      </c>
      <c r="I575">
        <v>-66.9050376</v>
      </c>
      <c r="J575" s="1" t="str">
        <f t="shared" si="45"/>
        <v>NGR bulk stream sediment</v>
      </c>
      <c r="K575" s="1" t="str">
        <f t="shared" si="46"/>
        <v>&lt;177 micron (NGR)</v>
      </c>
      <c r="L575">
        <v>32</v>
      </c>
      <c r="M575" t="s">
        <v>211</v>
      </c>
      <c r="N575">
        <v>574</v>
      </c>
      <c r="O575" t="s">
        <v>540</v>
      </c>
      <c r="P575" t="s">
        <v>212</v>
      </c>
      <c r="Q575" t="s">
        <v>116</v>
      </c>
      <c r="R575" t="s">
        <v>249</v>
      </c>
      <c r="S575" t="s">
        <v>184</v>
      </c>
      <c r="T575" t="s">
        <v>39</v>
      </c>
      <c r="U575" t="s">
        <v>3171</v>
      </c>
      <c r="V575" t="s">
        <v>742</v>
      </c>
      <c r="W575" t="s">
        <v>41</v>
      </c>
      <c r="X575" t="s">
        <v>196</v>
      </c>
      <c r="Y575" t="s">
        <v>57</v>
      </c>
      <c r="Z575" t="s">
        <v>569</v>
      </c>
      <c r="AA575" t="s">
        <v>3172</v>
      </c>
      <c r="AB575" t="s">
        <v>385</v>
      </c>
      <c r="AC575" t="s">
        <v>41</v>
      </c>
    </row>
    <row r="576" spans="1:29" hidden="1" x14ac:dyDescent="0.3">
      <c r="A576" t="s">
        <v>3173</v>
      </c>
      <c r="B576" t="s">
        <v>3174</v>
      </c>
      <c r="C576" s="1" t="str">
        <f t="shared" si="44"/>
        <v>21:0801</v>
      </c>
      <c r="D576" s="1" t="str">
        <f t="shared" si="48"/>
        <v>21:0227</v>
      </c>
      <c r="E576" t="s">
        <v>3175</v>
      </c>
      <c r="F576" t="s">
        <v>3176</v>
      </c>
      <c r="H576">
        <v>45.332171099999996</v>
      </c>
      <c r="I576">
        <v>-66.915242199999994</v>
      </c>
      <c r="J576" s="1" t="str">
        <f t="shared" si="45"/>
        <v>NGR bulk stream sediment</v>
      </c>
      <c r="K576" s="1" t="str">
        <f t="shared" si="46"/>
        <v>&lt;177 micron (NGR)</v>
      </c>
      <c r="L576">
        <v>32</v>
      </c>
      <c r="M576" t="s">
        <v>219</v>
      </c>
      <c r="N576">
        <v>575</v>
      </c>
      <c r="O576" t="s">
        <v>275</v>
      </c>
      <c r="P576" t="s">
        <v>38</v>
      </c>
      <c r="Q576" t="s">
        <v>287</v>
      </c>
      <c r="R576" t="s">
        <v>167</v>
      </c>
      <c r="S576" t="s">
        <v>77</v>
      </c>
      <c r="T576" t="s">
        <v>91</v>
      </c>
      <c r="U576" t="s">
        <v>1672</v>
      </c>
      <c r="V576" t="s">
        <v>1801</v>
      </c>
      <c r="W576" t="s">
        <v>91</v>
      </c>
      <c r="X576" t="s">
        <v>95</v>
      </c>
      <c r="Y576" t="s">
        <v>73</v>
      </c>
      <c r="Z576" t="s">
        <v>70</v>
      </c>
      <c r="AA576" t="s">
        <v>3177</v>
      </c>
      <c r="AB576" t="s">
        <v>187</v>
      </c>
      <c r="AC576" t="s">
        <v>48</v>
      </c>
    </row>
    <row r="577" spans="1:29" hidden="1" x14ac:dyDescent="0.3">
      <c r="A577" t="s">
        <v>3178</v>
      </c>
      <c r="B577" t="s">
        <v>3179</v>
      </c>
      <c r="C577" s="1" t="str">
        <f t="shared" si="44"/>
        <v>21:0801</v>
      </c>
      <c r="D577" s="1" t="str">
        <f t="shared" si="48"/>
        <v>21:0227</v>
      </c>
      <c r="E577" t="s">
        <v>3180</v>
      </c>
      <c r="F577" t="s">
        <v>3181</v>
      </c>
      <c r="H577">
        <v>45.333066799999997</v>
      </c>
      <c r="I577">
        <v>-66.963438699999998</v>
      </c>
      <c r="J577" s="1" t="str">
        <f t="shared" si="45"/>
        <v>NGR bulk stream sediment</v>
      </c>
      <c r="K577" s="1" t="str">
        <f t="shared" si="46"/>
        <v>&lt;177 micron (NGR)</v>
      </c>
      <c r="L577">
        <v>32</v>
      </c>
      <c r="M577" t="s">
        <v>229</v>
      </c>
      <c r="N577">
        <v>576</v>
      </c>
      <c r="O577" t="s">
        <v>264</v>
      </c>
      <c r="P577" t="s">
        <v>287</v>
      </c>
      <c r="Q577" t="s">
        <v>89</v>
      </c>
      <c r="R577" t="s">
        <v>167</v>
      </c>
      <c r="S577" t="s">
        <v>38</v>
      </c>
      <c r="T577" t="s">
        <v>39</v>
      </c>
      <c r="U577" t="s">
        <v>1232</v>
      </c>
      <c r="V577" t="s">
        <v>293</v>
      </c>
      <c r="W577" t="s">
        <v>76</v>
      </c>
      <c r="X577" t="s">
        <v>55</v>
      </c>
      <c r="Y577" t="s">
        <v>436</v>
      </c>
      <c r="Z577" t="s">
        <v>267</v>
      </c>
      <c r="AA577" t="s">
        <v>514</v>
      </c>
      <c r="AB577" t="s">
        <v>108</v>
      </c>
      <c r="AC577" t="s">
        <v>48</v>
      </c>
    </row>
    <row r="578" spans="1:29" hidden="1" x14ac:dyDescent="0.3">
      <c r="A578" t="s">
        <v>3182</v>
      </c>
      <c r="B578" t="s">
        <v>3183</v>
      </c>
      <c r="C578" s="1" t="str">
        <f t="shared" ref="C578:C641" si="49">HYPERLINK("http://geochem.nrcan.gc.ca/cdogs/content/bdl/bdl210801_e.htm", "21:0801")</f>
        <v>21:0801</v>
      </c>
      <c r="D578" s="1" t="str">
        <f t="shared" si="48"/>
        <v>21:0227</v>
      </c>
      <c r="E578" t="s">
        <v>3184</v>
      </c>
      <c r="F578" t="s">
        <v>3185</v>
      </c>
      <c r="H578">
        <v>45.3352632</v>
      </c>
      <c r="I578">
        <v>-66.951847700000002</v>
      </c>
      <c r="J578" s="1" t="str">
        <f t="shared" ref="J578:J641" si="50">HYPERLINK("http://geochem.nrcan.gc.ca/cdogs/content/kwd/kwd020030_e.htm", "NGR bulk stream sediment")</f>
        <v>NGR bulk stream sediment</v>
      </c>
      <c r="K578" s="1" t="str">
        <f t="shared" ref="K578:K641" si="51">HYPERLINK("http://geochem.nrcan.gc.ca/cdogs/content/kwd/kwd080006_e.htm", "&lt;177 micron (NGR)")</f>
        <v>&lt;177 micron (NGR)</v>
      </c>
      <c r="L578">
        <v>33</v>
      </c>
      <c r="M578" t="s">
        <v>156</v>
      </c>
      <c r="N578">
        <v>577</v>
      </c>
      <c r="O578" t="s">
        <v>1817</v>
      </c>
      <c r="P578" t="s">
        <v>212</v>
      </c>
      <c r="Q578" t="s">
        <v>115</v>
      </c>
      <c r="R578" t="s">
        <v>35</v>
      </c>
      <c r="S578" t="s">
        <v>44</v>
      </c>
      <c r="T578" t="s">
        <v>94</v>
      </c>
      <c r="U578" t="s">
        <v>3186</v>
      </c>
      <c r="V578" t="s">
        <v>77</v>
      </c>
      <c r="W578" t="s">
        <v>429</v>
      </c>
      <c r="X578" t="s">
        <v>304</v>
      </c>
      <c r="Y578" t="s">
        <v>364</v>
      </c>
      <c r="Z578" t="s">
        <v>235</v>
      </c>
      <c r="AA578" t="s">
        <v>2210</v>
      </c>
      <c r="AB578" t="s">
        <v>98</v>
      </c>
      <c r="AC578" t="s">
        <v>41</v>
      </c>
    </row>
    <row r="579" spans="1:29" hidden="1" x14ac:dyDescent="0.3">
      <c r="A579" t="s">
        <v>3187</v>
      </c>
      <c r="B579" t="s">
        <v>3188</v>
      </c>
      <c r="C579" s="1" t="str">
        <f t="shared" si="49"/>
        <v>21:0801</v>
      </c>
      <c r="D579" s="1" t="str">
        <f t="shared" si="48"/>
        <v>21:0227</v>
      </c>
      <c r="E579" t="s">
        <v>3184</v>
      </c>
      <c r="F579" t="s">
        <v>3189</v>
      </c>
      <c r="H579">
        <v>45.3352632</v>
      </c>
      <c r="I579">
        <v>-66.951847700000002</v>
      </c>
      <c r="J579" s="1" t="str">
        <f t="shared" si="50"/>
        <v>NGR bulk stream sediment</v>
      </c>
      <c r="K579" s="1" t="str">
        <f t="shared" si="51"/>
        <v>&lt;177 micron (NGR)</v>
      </c>
      <c r="L579">
        <v>33</v>
      </c>
      <c r="M579" t="s">
        <v>164</v>
      </c>
      <c r="N579">
        <v>578</v>
      </c>
      <c r="O579" t="s">
        <v>676</v>
      </c>
      <c r="P579" t="s">
        <v>212</v>
      </c>
      <c r="Q579" t="s">
        <v>88</v>
      </c>
      <c r="R579" t="s">
        <v>89</v>
      </c>
      <c r="S579" t="s">
        <v>167</v>
      </c>
      <c r="T579" t="s">
        <v>42</v>
      </c>
      <c r="U579" t="s">
        <v>3190</v>
      </c>
      <c r="V579" t="s">
        <v>232</v>
      </c>
      <c r="W579" t="s">
        <v>76</v>
      </c>
      <c r="X579" t="s">
        <v>89</v>
      </c>
      <c r="Y579" t="s">
        <v>304</v>
      </c>
      <c r="Z579" t="s">
        <v>45</v>
      </c>
      <c r="AA579" t="s">
        <v>250</v>
      </c>
      <c r="AB579" t="s">
        <v>187</v>
      </c>
      <c r="AC579" t="s">
        <v>43</v>
      </c>
    </row>
    <row r="580" spans="1:29" hidden="1" x14ac:dyDescent="0.3">
      <c r="A580" t="s">
        <v>3191</v>
      </c>
      <c r="B580" t="s">
        <v>3192</v>
      </c>
      <c r="C580" s="1" t="str">
        <f t="shared" si="49"/>
        <v>21:0801</v>
      </c>
      <c r="D580" s="1" t="str">
        <f t="shared" si="48"/>
        <v>21:0227</v>
      </c>
      <c r="E580" t="s">
        <v>3193</v>
      </c>
      <c r="F580" t="s">
        <v>3194</v>
      </c>
      <c r="H580">
        <v>45.319265000000001</v>
      </c>
      <c r="I580">
        <v>-66.957247800000005</v>
      </c>
      <c r="J580" s="1" t="str">
        <f t="shared" si="50"/>
        <v>NGR bulk stream sediment</v>
      </c>
      <c r="K580" s="1" t="str">
        <f t="shared" si="51"/>
        <v>&lt;177 micron (NGR)</v>
      </c>
      <c r="L580">
        <v>33</v>
      </c>
      <c r="M580" t="s">
        <v>33</v>
      </c>
      <c r="N580">
        <v>579</v>
      </c>
      <c r="O580" t="s">
        <v>3195</v>
      </c>
      <c r="P580" t="s">
        <v>71</v>
      </c>
      <c r="Q580" t="s">
        <v>312</v>
      </c>
      <c r="R580" t="s">
        <v>249</v>
      </c>
      <c r="S580" t="s">
        <v>55</v>
      </c>
      <c r="T580" t="s">
        <v>94</v>
      </c>
      <c r="U580" t="s">
        <v>2621</v>
      </c>
      <c r="V580" t="s">
        <v>243</v>
      </c>
      <c r="W580" t="s">
        <v>314</v>
      </c>
      <c r="X580" t="s">
        <v>115</v>
      </c>
      <c r="Y580" t="s">
        <v>264</v>
      </c>
      <c r="Z580" t="s">
        <v>251</v>
      </c>
      <c r="AA580" t="s">
        <v>3196</v>
      </c>
      <c r="AB580" t="s">
        <v>387</v>
      </c>
      <c r="AC580" t="s">
        <v>41</v>
      </c>
    </row>
    <row r="581" spans="1:29" hidden="1" x14ac:dyDescent="0.3">
      <c r="A581" t="s">
        <v>3197</v>
      </c>
      <c r="B581" t="s">
        <v>3198</v>
      </c>
      <c r="C581" s="1" t="str">
        <f t="shared" si="49"/>
        <v>21:0801</v>
      </c>
      <c r="D581" s="1" t="str">
        <f t="shared" si="48"/>
        <v>21:0227</v>
      </c>
      <c r="E581" t="s">
        <v>3199</v>
      </c>
      <c r="F581" t="s">
        <v>3200</v>
      </c>
      <c r="H581">
        <v>45.277963499999998</v>
      </c>
      <c r="I581">
        <v>-66.977345999999997</v>
      </c>
      <c r="J581" s="1" t="str">
        <f t="shared" si="50"/>
        <v>NGR bulk stream sediment</v>
      </c>
      <c r="K581" s="1" t="str">
        <f t="shared" si="51"/>
        <v>&lt;177 micron (NGR)</v>
      </c>
      <c r="L581">
        <v>33</v>
      </c>
      <c r="M581" t="s">
        <v>53</v>
      </c>
      <c r="N581">
        <v>580</v>
      </c>
      <c r="O581" t="s">
        <v>221</v>
      </c>
      <c r="P581" t="s">
        <v>167</v>
      </c>
      <c r="Q581" t="s">
        <v>57</v>
      </c>
      <c r="R581" t="s">
        <v>287</v>
      </c>
      <c r="S581" t="s">
        <v>196</v>
      </c>
      <c r="T581" t="s">
        <v>91</v>
      </c>
      <c r="U581" t="s">
        <v>3201</v>
      </c>
      <c r="V581" t="s">
        <v>429</v>
      </c>
      <c r="W581" t="s">
        <v>284</v>
      </c>
      <c r="X581" t="s">
        <v>38</v>
      </c>
      <c r="Y581" t="s">
        <v>89</v>
      </c>
      <c r="Z581" t="s">
        <v>569</v>
      </c>
      <c r="AA581" t="s">
        <v>3202</v>
      </c>
      <c r="AB581" t="s">
        <v>143</v>
      </c>
      <c r="AC581" t="s">
        <v>41</v>
      </c>
    </row>
    <row r="582" spans="1:29" hidden="1" x14ac:dyDescent="0.3">
      <c r="A582" t="s">
        <v>3203</v>
      </c>
      <c r="B582" t="s">
        <v>3204</v>
      </c>
      <c r="C582" s="1" t="str">
        <f t="shared" si="49"/>
        <v>21:0801</v>
      </c>
      <c r="D582" s="1" t="str">
        <f t="shared" si="48"/>
        <v>21:0227</v>
      </c>
      <c r="E582" t="s">
        <v>3205</v>
      </c>
      <c r="F582" t="s">
        <v>3206</v>
      </c>
      <c r="H582">
        <v>45.284965700000001</v>
      </c>
      <c r="I582">
        <v>-66.952538200000006</v>
      </c>
      <c r="J582" s="1" t="str">
        <f t="shared" si="50"/>
        <v>NGR bulk stream sediment</v>
      </c>
      <c r="K582" s="1" t="str">
        <f t="shared" si="51"/>
        <v>&lt;177 micron (NGR)</v>
      </c>
      <c r="L582">
        <v>33</v>
      </c>
      <c r="M582" t="s">
        <v>68</v>
      </c>
      <c r="N582">
        <v>581</v>
      </c>
      <c r="O582" t="s">
        <v>119</v>
      </c>
      <c r="P582" t="s">
        <v>249</v>
      </c>
      <c r="Q582" t="s">
        <v>37</v>
      </c>
      <c r="R582" t="s">
        <v>88</v>
      </c>
      <c r="S582" t="s">
        <v>196</v>
      </c>
      <c r="T582" t="s">
        <v>39</v>
      </c>
      <c r="U582" t="s">
        <v>108</v>
      </c>
      <c r="V582" t="s">
        <v>223</v>
      </c>
      <c r="W582" t="s">
        <v>39</v>
      </c>
      <c r="X582" t="s">
        <v>43</v>
      </c>
      <c r="Y582" t="s">
        <v>57</v>
      </c>
      <c r="Z582" t="s">
        <v>78</v>
      </c>
      <c r="AA582" t="s">
        <v>1465</v>
      </c>
      <c r="AB582" t="s">
        <v>121</v>
      </c>
      <c r="AC582" t="s">
        <v>48</v>
      </c>
    </row>
    <row r="583" spans="1:29" hidden="1" x14ac:dyDescent="0.3">
      <c r="A583" t="s">
        <v>3207</v>
      </c>
      <c r="B583" t="s">
        <v>3208</v>
      </c>
      <c r="C583" s="1" t="str">
        <f t="shared" si="49"/>
        <v>21:0801</v>
      </c>
      <c r="D583" s="1" t="str">
        <f t="shared" si="48"/>
        <v>21:0227</v>
      </c>
      <c r="E583" t="s">
        <v>3209</v>
      </c>
      <c r="F583" t="s">
        <v>3210</v>
      </c>
      <c r="H583">
        <v>45.389864500000002</v>
      </c>
      <c r="I583">
        <v>-66.887534299999999</v>
      </c>
      <c r="J583" s="1" t="str">
        <f t="shared" si="50"/>
        <v>NGR bulk stream sediment</v>
      </c>
      <c r="K583" s="1" t="str">
        <f t="shared" si="51"/>
        <v>&lt;177 micron (NGR)</v>
      </c>
      <c r="L583">
        <v>33</v>
      </c>
      <c r="M583" t="s">
        <v>86</v>
      </c>
      <c r="N583">
        <v>582</v>
      </c>
      <c r="O583" t="s">
        <v>1222</v>
      </c>
      <c r="P583" t="s">
        <v>55</v>
      </c>
      <c r="Q583" t="s">
        <v>361</v>
      </c>
      <c r="R583" t="s">
        <v>37</v>
      </c>
      <c r="S583" t="s">
        <v>70</v>
      </c>
      <c r="T583" t="s">
        <v>42</v>
      </c>
      <c r="U583" t="s">
        <v>3211</v>
      </c>
      <c r="V583" t="s">
        <v>314</v>
      </c>
      <c r="W583" t="s">
        <v>223</v>
      </c>
      <c r="X583" t="s">
        <v>249</v>
      </c>
      <c r="Y583" t="s">
        <v>275</v>
      </c>
      <c r="Z583" t="s">
        <v>569</v>
      </c>
      <c r="AA583" t="s">
        <v>3212</v>
      </c>
      <c r="AB583" t="s">
        <v>801</v>
      </c>
      <c r="AC583" t="s">
        <v>41</v>
      </c>
    </row>
    <row r="584" spans="1:29" hidden="1" x14ac:dyDescent="0.3">
      <c r="A584" t="s">
        <v>3213</v>
      </c>
      <c r="B584" t="s">
        <v>3214</v>
      </c>
      <c r="C584" s="1" t="str">
        <f t="shared" si="49"/>
        <v>21:0801</v>
      </c>
      <c r="D584" s="1" t="str">
        <f t="shared" si="48"/>
        <v>21:0227</v>
      </c>
      <c r="E584" t="s">
        <v>3215</v>
      </c>
      <c r="F584" t="s">
        <v>3216</v>
      </c>
      <c r="H584">
        <v>45.385567299999998</v>
      </c>
      <c r="I584">
        <v>-66.877143099999998</v>
      </c>
      <c r="J584" s="1" t="str">
        <f t="shared" si="50"/>
        <v>NGR bulk stream sediment</v>
      </c>
      <c r="K584" s="1" t="str">
        <f t="shared" si="51"/>
        <v>&lt;177 micron (NGR)</v>
      </c>
      <c r="L584">
        <v>33</v>
      </c>
      <c r="M584" t="s">
        <v>103</v>
      </c>
      <c r="N584">
        <v>583</v>
      </c>
      <c r="O584" t="s">
        <v>114</v>
      </c>
      <c r="P584" t="s">
        <v>55</v>
      </c>
      <c r="Q584" t="s">
        <v>36</v>
      </c>
      <c r="R584" t="s">
        <v>55</v>
      </c>
      <c r="S584" t="s">
        <v>212</v>
      </c>
      <c r="T584" t="s">
        <v>91</v>
      </c>
      <c r="U584" t="s">
        <v>3217</v>
      </c>
      <c r="V584" t="s">
        <v>243</v>
      </c>
      <c r="W584" t="s">
        <v>186</v>
      </c>
      <c r="X584" t="s">
        <v>77</v>
      </c>
      <c r="Y584" t="s">
        <v>175</v>
      </c>
      <c r="Z584" t="s">
        <v>131</v>
      </c>
      <c r="AA584" t="s">
        <v>3218</v>
      </c>
      <c r="AB584" t="s">
        <v>236</v>
      </c>
      <c r="AC584" t="s">
        <v>43</v>
      </c>
    </row>
    <row r="585" spans="1:29" hidden="1" x14ac:dyDescent="0.3">
      <c r="A585" t="s">
        <v>3219</v>
      </c>
      <c r="B585" t="s">
        <v>3220</v>
      </c>
      <c r="C585" s="1" t="str">
        <f t="shared" si="49"/>
        <v>21:0801</v>
      </c>
      <c r="D585" s="1" t="str">
        <f t="shared" si="48"/>
        <v>21:0227</v>
      </c>
      <c r="E585" t="s">
        <v>3221</v>
      </c>
      <c r="F585" t="s">
        <v>3222</v>
      </c>
      <c r="H585">
        <v>45.386669499999996</v>
      </c>
      <c r="I585">
        <v>-66.874943000000002</v>
      </c>
      <c r="J585" s="1" t="str">
        <f t="shared" si="50"/>
        <v>NGR bulk stream sediment</v>
      </c>
      <c r="K585" s="1" t="str">
        <f t="shared" si="51"/>
        <v>&lt;177 micron (NGR)</v>
      </c>
      <c r="L585">
        <v>33</v>
      </c>
      <c r="M585" t="s">
        <v>113</v>
      </c>
      <c r="N585">
        <v>584</v>
      </c>
      <c r="O585" t="s">
        <v>1727</v>
      </c>
      <c r="P585" t="s">
        <v>71</v>
      </c>
      <c r="Q585" t="s">
        <v>96</v>
      </c>
      <c r="R585" t="s">
        <v>44</v>
      </c>
      <c r="S585" t="s">
        <v>287</v>
      </c>
      <c r="T585" t="s">
        <v>91</v>
      </c>
      <c r="U585" t="s">
        <v>3223</v>
      </c>
      <c r="V585" t="s">
        <v>243</v>
      </c>
      <c r="W585" t="s">
        <v>429</v>
      </c>
      <c r="X585" t="s">
        <v>38</v>
      </c>
      <c r="Y585" t="s">
        <v>105</v>
      </c>
      <c r="Z585" t="s">
        <v>106</v>
      </c>
      <c r="AA585" t="s">
        <v>1824</v>
      </c>
      <c r="AB585" t="s">
        <v>584</v>
      </c>
      <c r="AC585" t="s">
        <v>41</v>
      </c>
    </row>
    <row r="586" spans="1:29" hidden="1" x14ac:dyDescent="0.3">
      <c r="A586" t="s">
        <v>3224</v>
      </c>
      <c r="B586" t="s">
        <v>3225</v>
      </c>
      <c r="C586" s="1" t="str">
        <f t="shared" si="49"/>
        <v>21:0801</v>
      </c>
      <c r="D586" s="1" t="str">
        <f t="shared" ref="D586:D591" si="52">HYPERLINK("http://geochem.nrcan.gc.ca/cdogs/content/svy/svy210225_e.htm", "21:0225")</f>
        <v>21:0225</v>
      </c>
      <c r="E586" t="s">
        <v>3226</v>
      </c>
      <c r="F586" t="s">
        <v>3227</v>
      </c>
      <c r="H586">
        <v>45.198764300000001</v>
      </c>
      <c r="I586">
        <v>-66.817849699999996</v>
      </c>
      <c r="J586" s="1" t="str">
        <f t="shared" si="50"/>
        <v>NGR bulk stream sediment</v>
      </c>
      <c r="K586" s="1" t="str">
        <f t="shared" si="51"/>
        <v>&lt;177 micron (NGR)</v>
      </c>
      <c r="L586">
        <v>33</v>
      </c>
      <c r="M586" t="s">
        <v>126</v>
      </c>
      <c r="N586">
        <v>585</v>
      </c>
      <c r="O586" t="s">
        <v>490</v>
      </c>
      <c r="P586" t="s">
        <v>193</v>
      </c>
      <c r="Q586" t="s">
        <v>89</v>
      </c>
      <c r="R586" t="s">
        <v>285</v>
      </c>
      <c r="S586" t="s">
        <v>88</v>
      </c>
      <c r="T586" t="s">
        <v>91</v>
      </c>
      <c r="U586" t="s">
        <v>777</v>
      </c>
      <c r="V586" t="s">
        <v>118</v>
      </c>
      <c r="W586" t="s">
        <v>91</v>
      </c>
      <c r="X586" t="s">
        <v>95</v>
      </c>
      <c r="Y586" t="s">
        <v>78</v>
      </c>
      <c r="Z586" t="s">
        <v>78</v>
      </c>
      <c r="AA586" t="s">
        <v>2209</v>
      </c>
      <c r="AB586" t="s">
        <v>492</v>
      </c>
      <c r="AC586" t="s">
        <v>48</v>
      </c>
    </row>
    <row r="587" spans="1:29" hidden="1" x14ac:dyDescent="0.3">
      <c r="A587" t="s">
        <v>3228</v>
      </c>
      <c r="B587" t="s">
        <v>3229</v>
      </c>
      <c r="C587" s="1" t="str">
        <f t="shared" si="49"/>
        <v>21:0801</v>
      </c>
      <c r="D587" s="1" t="str">
        <f t="shared" si="52"/>
        <v>21:0225</v>
      </c>
      <c r="E587" t="s">
        <v>3230</v>
      </c>
      <c r="F587" t="s">
        <v>3231</v>
      </c>
      <c r="H587">
        <v>45.205869300000003</v>
      </c>
      <c r="I587">
        <v>-66.813744900000003</v>
      </c>
      <c r="J587" s="1" t="str">
        <f t="shared" si="50"/>
        <v>NGR bulk stream sediment</v>
      </c>
      <c r="K587" s="1" t="str">
        <f t="shared" si="51"/>
        <v>&lt;177 micron (NGR)</v>
      </c>
      <c r="L587">
        <v>33</v>
      </c>
      <c r="M587" t="s">
        <v>138</v>
      </c>
      <c r="N587">
        <v>586</v>
      </c>
      <c r="O587" t="s">
        <v>422</v>
      </c>
      <c r="P587" t="s">
        <v>249</v>
      </c>
      <c r="Q587" t="s">
        <v>70</v>
      </c>
      <c r="R587" t="s">
        <v>71</v>
      </c>
      <c r="S587" t="s">
        <v>287</v>
      </c>
      <c r="T587" t="s">
        <v>91</v>
      </c>
      <c r="U587" t="s">
        <v>2654</v>
      </c>
      <c r="V587" t="s">
        <v>314</v>
      </c>
      <c r="W587" t="s">
        <v>39</v>
      </c>
      <c r="X587" t="s">
        <v>43</v>
      </c>
      <c r="Y587" t="s">
        <v>36</v>
      </c>
      <c r="Z587" t="s">
        <v>106</v>
      </c>
      <c r="AA587" t="s">
        <v>89</v>
      </c>
      <c r="AB587" t="s">
        <v>251</v>
      </c>
      <c r="AC587" t="s">
        <v>48</v>
      </c>
    </row>
    <row r="588" spans="1:29" hidden="1" x14ac:dyDescent="0.3">
      <c r="A588" t="s">
        <v>3232</v>
      </c>
      <c r="B588" t="s">
        <v>3233</v>
      </c>
      <c r="C588" s="1" t="str">
        <f t="shared" si="49"/>
        <v>21:0801</v>
      </c>
      <c r="D588" s="1" t="str">
        <f t="shared" si="52"/>
        <v>21:0225</v>
      </c>
      <c r="E588" t="s">
        <v>3234</v>
      </c>
      <c r="F588" t="s">
        <v>3235</v>
      </c>
      <c r="H588">
        <v>45.210765600000002</v>
      </c>
      <c r="I588">
        <v>-66.807138899999998</v>
      </c>
      <c r="J588" s="1" t="str">
        <f t="shared" si="50"/>
        <v>NGR bulk stream sediment</v>
      </c>
      <c r="K588" s="1" t="str">
        <f t="shared" si="51"/>
        <v>&lt;177 micron (NGR)</v>
      </c>
      <c r="L588">
        <v>33</v>
      </c>
      <c r="M588" t="s">
        <v>148</v>
      </c>
      <c r="N588">
        <v>587</v>
      </c>
      <c r="O588" t="s">
        <v>264</v>
      </c>
      <c r="P588" t="s">
        <v>287</v>
      </c>
      <c r="Q588" t="s">
        <v>90</v>
      </c>
      <c r="R588" t="s">
        <v>212</v>
      </c>
      <c r="S588" t="s">
        <v>38</v>
      </c>
      <c r="T588" t="s">
        <v>91</v>
      </c>
      <c r="U588" t="s">
        <v>3236</v>
      </c>
      <c r="V588" t="s">
        <v>223</v>
      </c>
      <c r="W588" t="s">
        <v>39</v>
      </c>
      <c r="X588" t="s">
        <v>43</v>
      </c>
      <c r="Y588" t="s">
        <v>115</v>
      </c>
      <c r="Z588" t="s">
        <v>78</v>
      </c>
      <c r="AA588" t="s">
        <v>176</v>
      </c>
      <c r="AB588" t="s">
        <v>269</v>
      </c>
      <c r="AC588" t="s">
        <v>41</v>
      </c>
    </row>
    <row r="589" spans="1:29" hidden="1" x14ac:dyDescent="0.3">
      <c r="A589" t="s">
        <v>3237</v>
      </c>
      <c r="B589" t="s">
        <v>3238</v>
      </c>
      <c r="C589" s="1" t="str">
        <f t="shared" si="49"/>
        <v>21:0801</v>
      </c>
      <c r="D589" s="1" t="str">
        <f t="shared" si="52"/>
        <v>21:0225</v>
      </c>
      <c r="E589" t="s">
        <v>3239</v>
      </c>
      <c r="F589" t="s">
        <v>3240</v>
      </c>
      <c r="H589">
        <v>45.209766000000002</v>
      </c>
      <c r="I589">
        <v>-66.916247999999996</v>
      </c>
      <c r="J589" s="1" t="str">
        <f t="shared" si="50"/>
        <v>NGR bulk stream sediment</v>
      </c>
      <c r="K589" s="1" t="str">
        <f t="shared" si="51"/>
        <v>&lt;177 micron (NGR)</v>
      </c>
      <c r="L589">
        <v>33</v>
      </c>
      <c r="M589" t="s">
        <v>172</v>
      </c>
      <c r="N589">
        <v>588</v>
      </c>
      <c r="O589" t="s">
        <v>364</v>
      </c>
      <c r="P589" t="s">
        <v>234</v>
      </c>
      <c r="Q589" t="s">
        <v>73</v>
      </c>
      <c r="R589" t="s">
        <v>249</v>
      </c>
      <c r="S589" t="s">
        <v>77</v>
      </c>
      <c r="T589" t="s">
        <v>91</v>
      </c>
      <c r="U589" t="s">
        <v>3241</v>
      </c>
      <c r="V589" t="s">
        <v>186</v>
      </c>
      <c r="W589" t="s">
        <v>42</v>
      </c>
      <c r="X589" t="s">
        <v>43</v>
      </c>
      <c r="Y589" t="s">
        <v>73</v>
      </c>
      <c r="Z589" t="s">
        <v>87</v>
      </c>
      <c r="AA589" t="s">
        <v>197</v>
      </c>
      <c r="AB589" t="s">
        <v>121</v>
      </c>
      <c r="AC589" t="s">
        <v>41</v>
      </c>
    </row>
    <row r="590" spans="1:29" hidden="1" x14ac:dyDescent="0.3">
      <c r="A590" t="s">
        <v>3242</v>
      </c>
      <c r="B590" t="s">
        <v>3243</v>
      </c>
      <c r="C590" s="1" t="str">
        <f t="shared" si="49"/>
        <v>21:0801</v>
      </c>
      <c r="D590" s="1" t="str">
        <f t="shared" si="52"/>
        <v>21:0225</v>
      </c>
      <c r="E590" t="s">
        <v>3244</v>
      </c>
      <c r="F590" t="s">
        <v>3245</v>
      </c>
      <c r="H590">
        <v>45.196666299999997</v>
      </c>
      <c r="I590">
        <v>-66.908247200000005</v>
      </c>
      <c r="J590" s="1" t="str">
        <f t="shared" si="50"/>
        <v>NGR bulk stream sediment</v>
      </c>
      <c r="K590" s="1" t="str">
        <f t="shared" si="51"/>
        <v>&lt;177 micron (NGR)</v>
      </c>
      <c r="L590">
        <v>33</v>
      </c>
      <c r="M590" t="s">
        <v>182</v>
      </c>
      <c r="N590">
        <v>589</v>
      </c>
      <c r="O590" t="s">
        <v>504</v>
      </c>
      <c r="P590" t="s">
        <v>212</v>
      </c>
      <c r="Q590" t="s">
        <v>72</v>
      </c>
      <c r="R590" t="s">
        <v>90</v>
      </c>
      <c r="S590" t="s">
        <v>249</v>
      </c>
      <c r="T590" t="s">
        <v>91</v>
      </c>
      <c r="U590" t="s">
        <v>3246</v>
      </c>
      <c r="V590" t="s">
        <v>223</v>
      </c>
      <c r="W590" t="s">
        <v>94</v>
      </c>
      <c r="X590" t="s">
        <v>77</v>
      </c>
      <c r="Y590" t="s">
        <v>57</v>
      </c>
      <c r="Z590" t="s">
        <v>79</v>
      </c>
      <c r="AA590" t="s">
        <v>3247</v>
      </c>
      <c r="AB590" t="s">
        <v>160</v>
      </c>
      <c r="AC590" t="s">
        <v>41</v>
      </c>
    </row>
    <row r="591" spans="1:29" hidden="1" x14ac:dyDescent="0.3">
      <c r="A591" t="s">
        <v>3248</v>
      </c>
      <c r="B591" t="s">
        <v>3249</v>
      </c>
      <c r="C591" s="1" t="str">
        <f t="shared" si="49"/>
        <v>21:0801</v>
      </c>
      <c r="D591" s="1" t="str">
        <f t="shared" si="52"/>
        <v>21:0225</v>
      </c>
      <c r="E591" t="s">
        <v>3250</v>
      </c>
      <c r="F591" t="s">
        <v>3251</v>
      </c>
      <c r="H591">
        <v>45.191364900000004</v>
      </c>
      <c r="I591">
        <v>-66.8955457</v>
      </c>
      <c r="J591" s="1" t="str">
        <f t="shared" si="50"/>
        <v>NGR bulk stream sediment</v>
      </c>
      <c r="K591" s="1" t="str">
        <f t="shared" si="51"/>
        <v>&lt;177 micron (NGR)</v>
      </c>
      <c r="L591">
        <v>33</v>
      </c>
      <c r="M591" t="s">
        <v>192</v>
      </c>
      <c r="N591">
        <v>590</v>
      </c>
      <c r="O591" t="s">
        <v>364</v>
      </c>
      <c r="P591" t="s">
        <v>38</v>
      </c>
      <c r="Q591" t="s">
        <v>37</v>
      </c>
      <c r="R591" t="s">
        <v>234</v>
      </c>
      <c r="S591" t="s">
        <v>77</v>
      </c>
      <c r="T591" t="s">
        <v>91</v>
      </c>
      <c r="U591" t="s">
        <v>98</v>
      </c>
      <c r="V591" t="s">
        <v>233</v>
      </c>
      <c r="W591" t="s">
        <v>94</v>
      </c>
      <c r="X591" t="s">
        <v>184</v>
      </c>
      <c r="Y591" t="s">
        <v>44</v>
      </c>
      <c r="Z591" t="s">
        <v>106</v>
      </c>
      <c r="AA591" t="s">
        <v>159</v>
      </c>
      <c r="AB591" t="s">
        <v>81</v>
      </c>
      <c r="AC591" t="s">
        <v>41</v>
      </c>
    </row>
    <row r="592" spans="1:29" hidden="1" x14ac:dyDescent="0.3">
      <c r="A592" t="s">
        <v>3252</v>
      </c>
      <c r="B592" t="s">
        <v>3253</v>
      </c>
      <c r="C592" s="1" t="str">
        <f t="shared" si="49"/>
        <v>21:0801</v>
      </c>
      <c r="D592" s="1" t="str">
        <f t="shared" ref="D592:D627" si="53">HYPERLINK("http://geochem.nrcan.gc.ca/cdogs/content/svy/svy210227_e.htm", "21:0227")</f>
        <v>21:0227</v>
      </c>
      <c r="E592" t="s">
        <v>3254</v>
      </c>
      <c r="F592" t="s">
        <v>3255</v>
      </c>
      <c r="H592">
        <v>45.251563400000002</v>
      </c>
      <c r="I592">
        <v>-66.888441200000003</v>
      </c>
      <c r="J592" s="1" t="str">
        <f t="shared" si="50"/>
        <v>NGR bulk stream sediment</v>
      </c>
      <c r="K592" s="1" t="str">
        <f t="shared" si="51"/>
        <v>&lt;177 micron (NGR)</v>
      </c>
      <c r="L592">
        <v>33</v>
      </c>
      <c r="M592" t="s">
        <v>202</v>
      </c>
      <c r="N592">
        <v>591</v>
      </c>
      <c r="O592" t="s">
        <v>175</v>
      </c>
      <c r="P592" t="s">
        <v>234</v>
      </c>
      <c r="Q592" t="s">
        <v>44</v>
      </c>
      <c r="R592" t="s">
        <v>196</v>
      </c>
      <c r="S592" t="s">
        <v>95</v>
      </c>
      <c r="T592" t="s">
        <v>39</v>
      </c>
      <c r="U592" t="s">
        <v>311</v>
      </c>
      <c r="V592" t="s">
        <v>2587</v>
      </c>
      <c r="W592" t="s">
        <v>94</v>
      </c>
      <c r="X592" t="s">
        <v>196</v>
      </c>
      <c r="Y592" t="s">
        <v>167</v>
      </c>
      <c r="Z592" t="s">
        <v>569</v>
      </c>
      <c r="AA592" t="s">
        <v>3256</v>
      </c>
      <c r="AB592" t="s">
        <v>569</v>
      </c>
      <c r="AC592" t="s">
        <v>41</v>
      </c>
    </row>
    <row r="593" spans="1:29" hidden="1" x14ac:dyDescent="0.3">
      <c r="A593" t="s">
        <v>3257</v>
      </c>
      <c r="B593" t="s">
        <v>3258</v>
      </c>
      <c r="C593" s="1" t="str">
        <f t="shared" si="49"/>
        <v>21:0801</v>
      </c>
      <c r="D593" s="1" t="str">
        <f t="shared" si="53"/>
        <v>21:0227</v>
      </c>
      <c r="E593" t="s">
        <v>3259</v>
      </c>
      <c r="F593" t="s">
        <v>3260</v>
      </c>
      <c r="H593">
        <v>45.270462600000002</v>
      </c>
      <c r="I593">
        <v>-66.903840400000007</v>
      </c>
      <c r="J593" s="1" t="str">
        <f t="shared" si="50"/>
        <v>NGR bulk stream sediment</v>
      </c>
      <c r="K593" s="1" t="str">
        <f t="shared" si="51"/>
        <v>&lt;177 micron (NGR)</v>
      </c>
      <c r="L593">
        <v>33</v>
      </c>
      <c r="M593" t="s">
        <v>211</v>
      </c>
      <c r="N593">
        <v>592</v>
      </c>
      <c r="O593" t="s">
        <v>304</v>
      </c>
      <c r="P593" t="s">
        <v>249</v>
      </c>
      <c r="Q593" t="s">
        <v>35</v>
      </c>
      <c r="R593" t="s">
        <v>77</v>
      </c>
      <c r="S593" t="s">
        <v>95</v>
      </c>
      <c r="T593" t="s">
        <v>91</v>
      </c>
      <c r="U593" t="s">
        <v>54</v>
      </c>
      <c r="V593" t="s">
        <v>3088</v>
      </c>
      <c r="W593" t="s">
        <v>42</v>
      </c>
      <c r="X593" t="s">
        <v>38</v>
      </c>
      <c r="Y593" t="s">
        <v>167</v>
      </c>
      <c r="Z593" t="s">
        <v>98</v>
      </c>
      <c r="AA593" t="s">
        <v>2485</v>
      </c>
      <c r="AB593" t="s">
        <v>45</v>
      </c>
      <c r="AC593" t="s">
        <v>48</v>
      </c>
    </row>
    <row r="594" spans="1:29" hidden="1" x14ac:dyDescent="0.3">
      <c r="A594" t="s">
        <v>3261</v>
      </c>
      <c r="B594" t="s">
        <v>3262</v>
      </c>
      <c r="C594" s="1" t="str">
        <f t="shared" si="49"/>
        <v>21:0801</v>
      </c>
      <c r="D594" s="1" t="str">
        <f t="shared" si="53"/>
        <v>21:0227</v>
      </c>
      <c r="E594" t="s">
        <v>3263</v>
      </c>
      <c r="F594" t="s">
        <v>3264</v>
      </c>
      <c r="H594">
        <v>45.283767699999999</v>
      </c>
      <c r="I594">
        <v>-66.899945099999997</v>
      </c>
      <c r="J594" s="1" t="str">
        <f t="shared" si="50"/>
        <v>NGR bulk stream sediment</v>
      </c>
      <c r="K594" s="1" t="str">
        <f t="shared" si="51"/>
        <v>&lt;177 micron (NGR)</v>
      </c>
      <c r="L594">
        <v>33</v>
      </c>
      <c r="M594" t="s">
        <v>219</v>
      </c>
      <c r="N594">
        <v>593</v>
      </c>
      <c r="O594" t="s">
        <v>436</v>
      </c>
      <c r="P594" t="s">
        <v>38</v>
      </c>
      <c r="Q594" t="s">
        <v>73</v>
      </c>
      <c r="R594" t="s">
        <v>38</v>
      </c>
      <c r="S594" t="s">
        <v>43</v>
      </c>
      <c r="T594" t="s">
        <v>91</v>
      </c>
      <c r="U594" t="s">
        <v>69</v>
      </c>
      <c r="V594" t="s">
        <v>429</v>
      </c>
      <c r="W594" t="s">
        <v>76</v>
      </c>
      <c r="X594" t="s">
        <v>95</v>
      </c>
      <c r="Y594" t="s">
        <v>55</v>
      </c>
      <c r="Z594" t="s">
        <v>183</v>
      </c>
      <c r="AA594" t="s">
        <v>795</v>
      </c>
      <c r="AB594" t="s">
        <v>98</v>
      </c>
      <c r="AC594" t="s">
        <v>48</v>
      </c>
    </row>
    <row r="595" spans="1:29" hidden="1" x14ac:dyDescent="0.3">
      <c r="A595" t="s">
        <v>3265</v>
      </c>
      <c r="B595" t="s">
        <v>3266</v>
      </c>
      <c r="C595" s="1" t="str">
        <f t="shared" si="49"/>
        <v>21:0801</v>
      </c>
      <c r="D595" s="1" t="str">
        <f t="shared" si="53"/>
        <v>21:0227</v>
      </c>
      <c r="E595" t="s">
        <v>3267</v>
      </c>
      <c r="F595" t="s">
        <v>3268</v>
      </c>
      <c r="H595">
        <v>45.282462799999998</v>
      </c>
      <c r="I595">
        <v>-66.896537899999998</v>
      </c>
      <c r="J595" s="1" t="str">
        <f t="shared" si="50"/>
        <v>NGR bulk stream sediment</v>
      </c>
      <c r="K595" s="1" t="str">
        <f t="shared" si="51"/>
        <v>&lt;177 micron (NGR)</v>
      </c>
      <c r="L595">
        <v>33</v>
      </c>
      <c r="M595" t="s">
        <v>229</v>
      </c>
      <c r="N595">
        <v>594</v>
      </c>
      <c r="O595" t="s">
        <v>257</v>
      </c>
      <c r="P595" t="s">
        <v>212</v>
      </c>
      <c r="Q595" t="s">
        <v>88</v>
      </c>
      <c r="R595" t="s">
        <v>55</v>
      </c>
      <c r="S595" t="s">
        <v>196</v>
      </c>
      <c r="T595" t="s">
        <v>91</v>
      </c>
      <c r="U595" t="s">
        <v>428</v>
      </c>
      <c r="V595" t="s">
        <v>41</v>
      </c>
      <c r="W595" t="s">
        <v>76</v>
      </c>
      <c r="X595" t="s">
        <v>95</v>
      </c>
      <c r="Y595" t="s">
        <v>71</v>
      </c>
      <c r="Z595" t="s">
        <v>183</v>
      </c>
      <c r="AA595" t="s">
        <v>1939</v>
      </c>
      <c r="AB595" t="s">
        <v>121</v>
      </c>
      <c r="AC595" t="s">
        <v>41</v>
      </c>
    </row>
    <row r="596" spans="1:29" hidden="1" x14ac:dyDescent="0.3">
      <c r="A596" t="s">
        <v>3269</v>
      </c>
      <c r="B596" t="s">
        <v>3270</v>
      </c>
      <c r="C596" s="1" t="str">
        <f t="shared" si="49"/>
        <v>21:0801</v>
      </c>
      <c r="D596" s="1" t="str">
        <f t="shared" si="53"/>
        <v>21:0227</v>
      </c>
      <c r="E596" t="s">
        <v>3271</v>
      </c>
      <c r="F596" t="s">
        <v>3272</v>
      </c>
      <c r="H596">
        <v>45.317166399999998</v>
      </c>
      <c r="I596">
        <v>-66.933643000000004</v>
      </c>
      <c r="J596" s="1" t="str">
        <f t="shared" si="50"/>
        <v>NGR bulk stream sediment</v>
      </c>
      <c r="K596" s="1" t="str">
        <f t="shared" si="51"/>
        <v>&lt;177 micron (NGR)</v>
      </c>
      <c r="L596">
        <v>34</v>
      </c>
      <c r="M596" t="s">
        <v>33</v>
      </c>
      <c r="N596">
        <v>595</v>
      </c>
      <c r="O596" t="s">
        <v>130</v>
      </c>
      <c r="P596" t="s">
        <v>249</v>
      </c>
      <c r="Q596" t="s">
        <v>304</v>
      </c>
      <c r="R596" t="s">
        <v>184</v>
      </c>
      <c r="S596" t="s">
        <v>196</v>
      </c>
      <c r="T596" t="s">
        <v>39</v>
      </c>
      <c r="U596" t="s">
        <v>724</v>
      </c>
      <c r="V596" t="s">
        <v>3088</v>
      </c>
      <c r="W596" t="s">
        <v>742</v>
      </c>
      <c r="X596" t="s">
        <v>43</v>
      </c>
      <c r="Y596" t="s">
        <v>37</v>
      </c>
      <c r="Z596" t="s">
        <v>187</v>
      </c>
      <c r="AA596" t="s">
        <v>3273</v>
      </c>
      <c r="AB596" t="s">
        <v>187</v>
      </c>
      <c r="AC596" t="s">
        <v>41</v>
      </c>
    </row>
    <row r="597" spans="1:29" hidden="1" x14ac:dyDescent="0.3">
      <c r="A597" t="s">
        <v>3274</v>
      </c>
      <c r="B597" t="s">
        <v>3275</v>
      </c>
      <c r="C597" s="1" t="str">
        <f t="shared" si="49"/>
        <v>21:0801</v>
      </c>
      <c r="D597" s="1" t="str">
        <f t="shared" si="53"/>
        <v>21:0227</v>
      </c>
      <c r="E597" t="s">
        <v>3276</v>
      </c>
      <c r="F597" t="s">
        <v>3277</v>
      </c>
      <c r="H597">
        <v>45.315965599999998</v>
      </c>
      <c r="I597">
        <v>-66.934439400000002</v>
      </c>
      <c r="J597" s="1" t="str">
        <f t="shared" si="50"/>
        <v>NGR bulk stream sediment</v>
      </c>
      <c r="K597" s="1" t="str">
        <f t="shared" si="51"/>
        <v>&lt;177 micron (NGR)</v>
      </c>
      <c r="L597">
        <v>34</v>
      </c>
      <c r="M597" t="s">
        <v>53</v>
      </c>
      <c r="N597">
        <v>596</v>
      </c>
      <c r="O597" t="s">
        <v>34</v>
      </c>
      <c r="P597" t="s">
        <v>212</v>
      </c>
      <c r="Q597" t="s">
        <v>464</v>
      </c>
      <c r="R597" t="s">
        <v>287</v>
      </c>
      <c r="S597" t="s">
        <v>975</v>
      </c>
      <c r="T597" t="s">
        <v>39</v>
      </c>
      <c r="U597" t="s">
        <v>3278</v>
      </c>
      <c r="V597" t="s">
        <v>324</v>
      </c>
      <c r="W597" t="s">
        <v>284</v>
      </c>
      <c r="X597" t="s">
        <v>264</v>
      </c>
      <c r="Y597" t="s">
        <v>519</v>
      </c>
      <c r="Z597" t="s">
        <v>45</v>
      </c>
      <c r="AA597" t="s">
        <v>2264</v>
      </c>
      <c r="AB597" t="s">
        <v>187</v>
      </c>
      <c r="AC597" t="s">
        <v>41</v>
      </c>
    </row>
    <row r="598" spans="1:29" hidden="1" x14ac:dyDescent="0.3">
      <c r="A598" t="s">
        <v>3279</v>
      </c>
      <c r="B598" t="s">
        <v>3280</v>
      </c>
      <c r="C598" s="1" t="str">
        <f t="shared" si="49"/>
        <v>21:0801</v>
      </c>
      <c r="D598" s="1" t="str">
        <f t="shared" si="53"/>
        <v>21:0227</v>
      </c>
      <c r="E598" t="s">
        <v>3281</v>
      </c>
      <c r="F598" t="s">
        <v>3282</v>
      </c>
      <c r="H598">
        <v>45.250664499999999</v>
      </c>
      <c r="I598">
        <v>-67.163949099999996</v>
      </c>
      <c r="J598" s="1" t="str">
        <f t="shared" si="50"/>
        <v>NGR bulk stream sediment</v>
      </c>
      <c r="K598" s="1" t="str">
        <f t="shared" si="51"/>
        <v>&lt;177 micron (NGR)</v>
      </c>
      <c r="L598">
        <v>34</v>
      </c>
      <c r="M598" t="s">
        <v>156</v>
      </c>
      <c r="N598">
        <v>597</v>
      </c>
      <c r="O598" t="s">
        <v>87</v>
      </c>
      <c r="P598" t="s">
        <v>212</v>
      </c>
      <c r="Q598" t="s">
        <v>70</v>
      </c>
      <c r="R598" t="s">
        <v>71</v>
      </c>
      <c r="S598" t="s">
        <v>37</v>
      </c>
      <c r="T598" t="s">
        <v>39</v>
      </c>
      <c r="U598" t="s">
        <v>2942</v>
      </c>
      <c r="V598" t="s">
        <v>59</v>
      </c>
      <c r="W598" t="s">
        <v>94</v>
      </c>
      <c r="X598" t="s">
        <v>43</v>
      </c>
      <c r="Y598" t="s">
        <v>347</v>
      </c>
      <c r="Z598" t="s">
        <v>87</v>
      </c>
      <c r="AA598" t="s">
        <v>62</v>
      </c>
      <c r="AB598" t="s">
        <v>236</v>
      </c>
      <c r="AC598" t="s">
        <v>41</v>
      </c>
    </row>
    <row r="599" spans="1:29" hidden="1" x14ac:dyDescent="0.3">
      <c r="A599" t="s">
        <v>3283</v>
      </c>
      <c r="B599" t="s">
        <v>3284</v>
      </c>
      <c r="C599" s="1" t="str">
        <f t="shared" si="49"/>
        <v>21:0801</v>
      </c>
      <c r="D599" s="1" t="str">
        <f t="shared" si="53"/>
        <v>21:0227</v>
      </c>
      <c r="E599" t="s">
        <v>3281</v>
      </c>
      <c r="F599" t="s">
        <v>3285</v>
      </c>
      <c r="H599">
        <v>45.250664499999999</v>
      </c>
      <c r="I599">
        <v>-67.163949099999996</v>
      </c>
      <c r="J599" s="1" t="str">
        <f t="shared" si="50"/>
        <v>NGR bulk stream sediment</v>
      </c>
      <c r="K599" s="1" t="str">
        <f t="shared" si="51"/>
        <v>&lt;177 micron (NGR)</v>
      </c>
      <c r="L599">
        <v>34</v>
      </c>
      <c r="M599" t="s">
        <v>164</v>
      </c>
      <c r="N599">
        <v>598</v>
      </c>
      <c r="O599" t="s">
        <v>676</v>
      </c>
      <c r="P599" t="s">
        <v>167</v>
      </c>
      <c r="Q599" t="s">
        <v>35</v>
      </c>
      <c r="R599" t="s">
        <v>35</v>
      </c>
      <c r="S599" t="s">
        <v>55</v>
      </c>
      <c r="T599" t="s">
        <v>76</v>
      </c>
      <c r="U599" t="s">
        <v>3246</v>
      </c>
      <c r="V599" t="s">
        <v>363</v>
      </c>
      <c r="W599" t="s">
        <v>42</v>
      </c>
      <c r="X599" t="s">
        <v>95</v>
      </c>
      <c r="Y599" t="s">
        <v>304</v>
      </c>
      <c r="Z599" t="s">
        <v>61</v>
      </c>
      <c r="AA599" t="s">
        <v>630</v>
      </c>
      <c r="AB599" t="s">
        <v>143</v>
      </c>
      <c r="AC599" t="s">
        <v>48</v>
      </c>
    </row>
    <row r="600" spans="1:29" hidden="1" x14ac:dyDescent="0.3">
      <c r="A600" t="s">
        <v>3286</v>
      </c>
      <c r="B600" t="s">
        <v>3287</v>
      </c>
      <c r="C600" s="1" t="str">
        <f t="shared" si="49"/>
        <v>21:0801</v>
      </c>
      <c r="D600" s="1" t="str">
        <f t="shared" si="53"/>
        <v>21:0227</v>
      </c>
      <c r="E600" t="s">
        <v>3288</v>
      </c>
      <c r="F600" t="s">
        <v>3289</v>
      </c>
      <c r="H600">
        <v>45.253071900000002</v>
      </c>
      <c r="I600">
        <v>-67.163642199999998</v>
      </c>
      <c r="J600" s="1" t="str">
        <f t="shared" si="50"/>
        <v>NGR bulk stream sediment</v>
      </c>
      <c r="K600" s="1" t="str">
        <f t="shared" si="51"/>
        <v>&lt;177 micron (NGR)</v>
      </c>
      <c r="L600">
        <v>34</v>
      </c>
      <c r="M600" t="s">
        <v>68</v>
      </c>
      <c r="N600">
        <v>599</v>
      </c>
      <c r="O600" t="s">
        <v>415</v>
      </c>
      <c r="P600" t="s">
        <v>249</v>
      </c>
      <c r="Q600" t="s">
        <v>167</v>
      </c>
      <c r="R600" t="s">
        <v>55</v>
      </c>
      <c r="S600" t="s">
        <v>234</v>
      </c>
      <c r="T600" t="s">
        <v>39</v>
      </c>
      <c r="U600" t="s">
        <v>1698</v>
      </c>
      <c r="V600" t="s">
        <v>284</v>
      </c>
      <c r="W600" t="s">
        <v>94</v>
      </c>
      <c r="X600" t="s">
        <v>95</v>
      </c>
      <c r="Y600" t="s">
        <v>56</v>
      </c>
      <c r="Z600" t="s">
        <v>87</v>
      </c>
      <c r="AA600" t="s">
        <v>1174</v>
      </c>
      <c r="AB600" t="s">
        <v>143</v>
      </c>
      <c r="AC600" t="s">
        <v>48</v>
      </c>
    </row>
    <row r="601" spans="1:29" hidden="1" x14ac:dyDescent="0.3">
      <c r="A601" t="s">
        <v>3290</v>
      </c>
      <c r="B601" t="s">
        <v>3291</v>
      </c>
      <c r="C601" s="1" t="str">
        <f t="shared" si="49"/>
        <v>21:0801</v>
      </c>
      <c r="D601" s="1" t="str">
        <f t="shared" si="53"/>
        <v>21:0227</v>
      </c>
      <c r="E601" t="s">
        <v>3292</v>
      </c>
      <c r="F601" t="s">
        <v>3293</v>
      </c>
      <c r="H601">
        <v>45.250969300000001</v>
      </c>
      <c r="I601">
        <v>-67.2029481</v>
      </c>
      <c r="J601" s="1" t="str">
        <f t="shared" si="50"/>
        <v>NGR bulk stream sediment</v>
      </c>
      <c r="K601" s="1" t="str">
        <f t="shared" si="51"/>
        <v>&lt;177 micron (NGR)</v>
      </c>
      <c r="L601">
        <v>34</v>
      </c>
      <c r="M601" t="s">
        <v>86</v>
      </c>
      <c r="N601">
        <v>600</v>
      </c>
      <c r="O601" t="s">
        <v>1817</v>
      </c>
      <c r="P601" t="s">
        <v>167</v>
      </c>
      <c r="Q601" t="s">
        <v>71</v>
      </c>
      <c r="R601" t="s">
        <v>115</v>
      </c>
      <c r="S601" t="s">
        <v>71</v>
      </c>
      <c r="T601" t="s">
        <v>42</v>
      </c>
      <c r="U601" t="s">
        <v>3294</v>
      </c>
      <c r="V601" t="s">
        <v>355</v>
      </c>
      <c r="W601" t="s">
        <v>186</v>
      </c>
      <c r="X601" t="s">
        <v>43</v>
      </c>
      <c r="Y601" t="s">
        <v>116</v>
      </c>
      <c r="Z601" t="s">
        <v>235</v>
      </c>
      <c r="AA601" t="s">
        <v>3295</v>
      </c>
      <c r="AB601" t="s">
        <v>187</v>
      </c>
      <c r="AC601" t="s">
        <v>48</v>
      </c>
    </row>
    <row r="602" spans="1:29" hidden="1" x14ac:dyDescent="0.3">
      <c r="A602" t="s">
        <v>3296</v>
      </c>
      <c r="B602" t="s">
        <v>3297</v>
      </c>
      <c r="C602" s="1" t="str">
        <f t="shared" si="49"/>
        <v>21:0801</v>
      </c>
      <c r="D602" s="1" t="str">
        <f t="shared" si="53"/>
        <v>21:0227</v>
      </c>
      <c r="E602" t="s">
        <v>3298</v>
      </c>
      <c r="F602" t="s">
        <v>3299</v>
      </c>
      <c r="H602">
        <v>45.251068099999998</v>
      </c>
      <c r="I602">
        <v>-67.211547100000004</v>
      </c>
      <c r="J602" s="1" t="str">
        <f t="shared" si="50"/>
        <v>NGR bulk stream sediment</v>
      </c>
      <c r="K602" s="1" t="str">
        <f t="shared" si="51"/>
        <v>&lt;177 micron (NGR)</v>
      </c>
      <c r="L602">
        <v>34</v>
      </c>
      <c r="M602" t="s">
        <v>103</v>
      </c>
      <c r="N602">
        <v>601</v>
      </c>
      <c r="O602" t="s">
        <v>79</v>
      </c>
      <c r="P602" t="s">
        <v>72</v>
      </c>
      <c r="Q602" t="s">
        <v>504</v>
      </c>
      <c r="R602" t="s">
        <v>116</v>
      </c>
      <c r="S602" t="s">
        <v>35</v>
      </c>
      <c r="T602" t="s">
        <v>76</v>
      </c>
      <c r="U602" t="s">
        <v>1113</v>
      </c>
      <c r="V602" t="s">
        <v>582</v>
      </c>
      <c r="W602" t="s">
        <v>94</v>
      </c>
      <c r="X602" t="s">
        <v>43</v>
      </c>
      <c r="Y602" t="s">
        <v>906</v>
      </c>
      <c r="Z602" t="s">
        <v>61</v>
      </c>
      <c r="AA602" t="s">
        <v>2987</v>
      </c>
      <c r="AB602" t="s">
        <v>63</v>
      </c>
      <c r="AC602" t="s">
        <v>41</v>
      </c>
    </row>
    <row r="603" spans="1:29" hidden="1" x14ac:dyDescent="0.3">
      <c r="A603" t="s">
        <v>3300</v>
      </c>
      <c r="B603" t="s">
        <v>3301</v>
      </c>
      <c r="C603" s="1" t="str">
        <f t="shared" si="49"/>
        <v>21:0801</v>
      </c>
      <c r="D603" s="1" t="str">
        <f t="shared" si="53"/>
        <v>21:0227</v>
      </c>
      <c r="E603" t="s">
        <v>3302</v>
      </c>
      <c r="F603" t="s">
        <v>3303</v>
      </c>
      <c r="H603">
        <v>45.2520673</v>
      </c>
      <c r="I603">
        <v>-67.209247399999995</v>
      </c>
      <c r="J603" s="1" t="str">
        <f t="shared" si="50"/>
        <v>NGR bulk stream sediment</v>
      </c>
      <c r="K603" s="1" t="str">
        <f t="shared" si="51"/>
        <v>&lt;177 micron (NGR)</v>
      </c>
      <c r="L603">
        <v>34</v>
      </c>
      <c r="M603" t="s">
        <v>113</v>
      </c>
      <c r="N603">
        <v>602</v>
      </c>
      <c r="O603" t="s">
        <v>519</v>
      </c>
      <c r="P603" t="s">
        <v>212</v>
      </c>
      <c r="Q603" t="s">
        <v>275</v>
      </c>
      <c r="R603" t="s">
        <v>55</v>
      </c>
      <c r="S603" t="s">
        <v>234</v>
      </c>
      <c r="T603" t="s">
        <v>91</v>
      </c>
      <c r="U603" t="s">
        <v>1048</v>
      </c>
      <c r="V603" t="s">
        <v>372</v>
      </c>
      <c r="W603" t="s">
        <v>186</v>
      </c>
      <c r="X603" t="s">
        <v>95</v>
      </c>
      <c r="Y603" t="s">
        <v>96</v>
      </c>
      <c r="Z603" t="s">
        <v>106</v>
      </c>
      <c r="AA603" t="s">
        <v>913</v>
      </c>
      <c r="AB603" t="s">
        <v>236</v>
      </c>
      <c r="AC603" t="s">
        <v>41</v>
      </c>
    </row>
    <row r="604" spans="1:29" hidden="1" x14ac:dyDescent="0.3">
      <c r="A604" t="s">
        <v>3304</v>
      </c>
      <c r="B604" t="s">
        <v>3305</v>
      </c>
      <c r="C604" s="1" t="str">
        <f t="shared" si="49"/>
        <v>21:0801</v>
      </c>
      <c r="D604" s="1" t="str">
        <f t="shared" si="53"/>
        <v>21:0227</v>
      </c>
      <c r="E604" t="s">
        <v>3306</v>
      </c>
      <c r="F604" t="s">
        <v>3307</v>
      </c>
      <c r="H604">
        <v>45.300568800000001</v>
      </c>
      <c r="I604">
        <v>-67.156244900000004</v>
      </c>
      <c r="J604" s="1" t="str">
        <f t="shared" si="50"/>
        <v>NGR bulk stream sediment</v>
      </c>
      <c r="K604" s="1" t="str">
        <f t="shared" si="51"/>
        <v>&lt;177 micron (NGR)</v>
      </c>
      <c r="L604">
        <v>34</v>
      </c>
      <c r="M604" t="s">
        <v>126</v>
      </c>
      <c r="N604">
        <v>603</v>
      </c>
      <c r="O604" t="s">
        <v>3308</v>
      </c>
      <c r="P604" t="s">
        <v>88</v>
      </c>
      <c r="Q604" t="s">
        <v>167</v>
      </c>
      <c r="R604" t="s">
        <v>193</v>
      </c>
      <c r="S604" t="s">
        <v>234</v>
      </c>
      <c r="T604" t="s">
        <v>94</v>
      </c>
      <c r="U604" t="s">
        <v>2703</v>
      </c>
      <c r="V604" t="s">
        <v>293</v>
      </c>
      <c r="W604" t="s">
        <v>314</v>
      </c>
      <c r="X604" t="s">
        <v>95</v>
      </c>
      <c r="Y604" t="s">
        <v>73</v>
      </c>
      <c r="Z604" t="s">
        <v>267</v>
      </c>
      <c r="AA604" t="s">
        <v>3309</v>
      </c>
      <c r="AB604" t="s">
        <v>133</v>
      </c>
      <c r="AC604" t="s">
        <v>48</v>
      </c>
    </row>
    <row r="605" spans="1:29" hidden="1" x14ac:dyDescent="0.3">
      <c r="A605" t="s">
        <v>3310</v>
      </c>
      <c r="B605" t="s">
        <v>3311</v>
      </c>
      <c r="C605" s="1" t="str">
        <f t="shared" si="49"/>
        <v>21:0801</v>
      </c>
      <c r="D605" s="1" t="str">
        <f t="shared" si="53"/>
        <v>21:0227</v>
      </c>
      <c r="E605" t="s">
        <v>3312</v>
      </c>
      <c r="F605" t="s">
        <v>3313</v>
      </c>
      <c r="H605">
        <v>45.302762700000002</v>
      </c>
      <c r="I605">
        <v>-67.152755499999998</v>
      </c>
      <c r="J605" s="1" t="str">
        <f t="shared" si="50"/>
        <v>NGR bulk stream sediment</v>
      </c>
      <c r="K605" s="1" t="str">
        <f t="shared" si="51"/>
        <v>&lt;177 micron (NGR)</v>
      </c>
      <c r="L605">
        <v>34</v>
      </c>
      <c r="M605" t="s">
        <v>138</v>
      </c>
      <c r="N605">
        <v>604</v>
      </c>
      <c r="O605" t="s">
        <v>3314</v>
      </c>
      <c r="P605" t="s">
        <v>55</v>
      </c>
      <c r="Q605" t="s">
        <v>212</v>
      </c>
      <c r="R605" t="s">
        <v>347</v>
      </c>
      <c r="S605" t="s">
        <v>44</v>
      </c>
      <c r="T605" t="s">
        <v>42</v>
      </c>
      <c r="U605" t="s">
        <v>3315</v>
      </c>
      <c r="V605" t="s">
        <v>303</v>
      </c>
      <c r="W605" t="s">
        <v>94</v>
      </c>
      <c r="X605" t="s">
        <v>184</v>
      </c>
      <c r="Y605" t="s">
        <v>78</v>
      </c>
      <c r="Z605" t="s">
        <v>131</v>
      </c>
      <c r="AA605" t="s">
        <v>986</v>
      </c>
      <c r="AB605" t="s">
        <v>133</v>
      </c>
      <c r="AC605" t="s">
        <v>48</v>
      </c>
    </row>
    <row r="606" spans="1:29" hidden="1" x14ac:dyDescent="0.3">
      <c r="A606" t="s">
        <v>3316</v>
      </c>
      <c r="B606" t="s">
        <v>3317</v>
      </c>
      <c r="C606" s="1" t="str">
        <f t="shared" si="49"/>
        <v>21:0801</v>
      </c>
      <c r="D606" s="1" t="str">
        <f t="shared" si="53"/>
        <v>21:0227</v>
      </c>
      <c r="E606" t="s">
        <v>3318</v>
      </c>
      <c r="F606" t="s">
        <v>3319</v>
      </c>
      <c r="H606">
        <v>45.302366499999998</v>
      </c>
      <c r="I606">
        <v>-67.156645900000001</v>
      </c>
      <c r="J606" s="1" t="str">
        <f t="shared" si="50"/>
        <v>NGR bulk stream sediment</v>
      </c>
      <c r="K606" s="1" t="str">
        <f t="shared" si="51"/>
        <v>&lt;177 micron (NGR)</v>
      </c>
      <c r="L606">
        <v>34</v>
      </c>
      <c r="M606" t="s">
        <v>148</v>
      </c>
      <c r="N606">
        <v>605</v>
      </c>
      <c r="O606" t="s">
        <v>157</v>
      </c>
      <c r="P606" t="s">
        <v>88</v>
      </c>
      <c r="Q606" t="s">
        <v>90</v>
      </c>
      <c r="R606" t="s">
        <v>57</v>
      </c>
      <c r="S606" t="s">
        <v>55</v>
      </c>
      <c r="T606" t="s">
        <v>39</v>
      </c>
      <c r="U606" t="s">
        <v>1686</v>
      </c>
      <c r="V606" t="s">
        <v>43</v>
      </c>
      <c r="W606" t="s">
        <v>76</v>
      </c>
      <c r="X606" t="s">
        <v>43</v>
      </c>
      <c r="Y606" t="s">
        <v>275</v>
      </c>
      <c r="Z606" t="s">
        <v>106</v>
      </c>
      <c r="AA606" t="s">
        <v>276</v>
      </c>
      <c r="AB606" t="s">
        <v>81</v>
      </c>
      <c r="AC606" t="s">
        <v>48</v>
      </c>
    </row>
    <row r="607" spans="1:29" hidden="1" x14ac:dyDescent="0.3">
      <c r="A607" t="s">
        <v>3320</v>
      </c>
      <c r="B607" t="s">
        <v>3321</v>
      </c>
      <c r="C607" s="1" t="str">
        <f t="shared" si="49"/>
        <v>21:0801</v>
      </c>
      <c r="D607" s="1" t="str">
        <f t="shared" si="53"/>
        <v>21:0227</v>
      </c>
      <c r="E607" t="s">
        <v>3322</v>
      </c>
      <c r="F607" t="s">
        <v>3323</v>
      </c>
      <c r="H607">
        <v>45.348167500000002</v>
      </c>
      <c r="I607">
        <v>-66.852142599999993</v>
      </c>
      <c r="J607" s="1" t="str">
        <f t="shared" si="50"/>
        <v>NGR bulk stream sediment</v>
      </c>
      <c r="K607" s="1" t="str">
        <f t="shared" si="51"/>
        <v>&lt;177 micron (NGR)</v>
      </c>
      <c r="L607">
        <v>34</v>
      </c>
      <c r="M607" t="s">
        <v>172</v>
      </c>
      <c r="N607">
        <v>606</v>
      </c>
      <c r="O607" t="s">
        <v>602</v>
      </c>
      <c r="P607" t="s">
        <v>287</v>
      </c>
      <c r="Q607" t="s">
        <v>90</v>
      </c>
      <c r="R607" t="s">
        <v>88</v>
      </c>
      <c r="S607" t="s">
        <v>234</v>
      </c>
      <c r="T607" t="s">
        <v>91</v>
      </c>
      <c r="U607" t="s">
        <v>3324</v>
      </c>
      <c r="V607" t="s">
        <v>93</v>
      </c>
      <c r="W607" t="s">
        <v>429</v>
      </c>
      <c r="X607" t="s">
        <v>95</v>
      </c>
      <c r="Y607" t="s">
        <v>36</v>
      </c>
      <c r="Z607" t="s">
        <v>106</v>
      </c>
      <c r="AA607" t="s">
        <v>689</v>
      </c>
      <c r="AB607" t="s">
        <v>269</v>
      </c>
      <c r="AC607" t="s">
        <v>48</v>
      </c>
    </row>
    <row r="608" spans="1:29" hidden="1" x14ac:dyDescent="0.3">
      <c r="A608" t="s">
        <v>3325</v>
      </c>
      <c r="B608" t="s">
        <v>3326</v>
      </c>
      <c r="C608" s="1" t="str">
        <f t="shared" si="49"/>
        <v>21:0801</v>
      </c>
      <c r="D608" s="1" t="str">
        <f t="shared" si="53"/>
        <v>21:0227</v>
      </c>
      <c r="E608" t="s">
        <v>3327</v>
      </c>
      <c r="F608" t="s">
        <v>3328</v>
      </c>
      <c r="H608">
        <v>45.344369499999999</v>
      </c>
      <c r="I608">
        <v>-66.859842900000004</v>
      </c>
      <c r="J608" s="1" t="str">
        <f t="shared" si="50"/>
        <v>NGR bulk stream sediment</v>
      </c>
      <c r="K608" s="1" t="str">
        <f t="shared" si="51"/>
        <v>&lt;177 micron (NGR)</v>
      </c>
      <c r="L608">
        <v>34</v>
      </c>
      <c r="M608" t="s">
        <v>182</v>
      </c>
      <c r="N608">
        <v>607</v>
      </c>
      <c r="O608" t="s">
        <v>304</v>
      </c>
      <c r="P608" t="s">
        <v>249</v>
      </c>
      <c r="Q608" t="s">
        <v>212</v>
      </c>
      <c r="R608" t="s">
        <v>88</v>
      </c>
      <c r="S608" t="s">
        <v>196</v>
      </c>
      <c r="T608" t="s">
        <v>91</v>
      </c>
      <c r="U608" t="s">
        <v>3329</v>
      </c>
      <c r="V608" t="s">
        <v>41</v>
      </c>
      <c r="W608" t="s">
        <v>76</v>
      </c>
      <c r="X608" t="s">
        <v>95</v>
      </c>
      <c r="Y608" t="s">
        <v>115</v>
      </c>
      <c r="Z608" t="s">
        <v>106</v>
      </c>
      <c r="AA608" t="s">
        <v>1439</v>
      </c>
      <c r="AB608" t="s">
        <v>81</v>
      </c>
      <c r="AC608" t="s">
        <v>41</v>
      </c>
    </row>
    <row r="609" spans="1:29" hidden="1" x14ac:dyDescent="0.3">
      <c r="A609" t="s">
        <v>3330</v>
      </c>
      <c r="B609" t="s">
        <v>3331</v>
      </c>
      <c r="C609" s="1" t="str">
        <f t="shared" si="49"/>
        <v>21:0801</v>
      </c>
      <c r="D609" s="1" t="str">
        <f t="shared" si="53"/>
        <v>21:0227</v>
      </c>
      <c r="E609" t="s">
        <v>3332</v>
      </c>
      <c r="F609" t="s">
        <v>3333</v>
      </c>
      <c r="H609">
        <v>45.340968599999997</v>
      </c>
      <c r="I609">
        <v>-66.852733900000004</v>
      </c>
      <c r="J609" s="1" t="str">
        <f t="shared" si="50"/>
        <v>NGR bulk stream sediment</v>
      </c>
      <c r="K609" s="1" t="str">
        <f t="shared" si="51"/>
        <v>&lt;177 micron (NGR)</v>
      </c>
      <c r="L609">
        <v>34</v>
      </c>
      <c r="M609" t="s">
        <v>192</v>
      </c>
      <c r="N609">
        <v>608</v>
      </c>
      <c r="O609" t="s">
        <v>519</v>
      </c>
      <c r="P609" t="s">
        <v>287</v>
      </c>
      <c r="Q609" t="s">
        <v>90</v>
      </c>
      <c r="R609" t="s">
        <v>55</v>
      </c>
      <c r="S609" t="s">
        <v>234</v>
      </c>
      <c r="T609" t="s">
        <v>91</v>
      </c>
      <c r="U609" t="s">
        <v>1143</v>
      </c>
      <c r="V609" t="s">
        <v>314</v>
      </c>
      <c r="W609" t="s">
        <v>76</v>
      </c>
      <c r="X609" t="s">
        <v>95</v>
      </c>
      <c r="Y609" t="s">
        <v>57</v>
      </c>
      <c r="Z609" t="s">
        <v>183</v>
      </c>
      <c r="AA609" t="s">
        <v>933</v>
      </c>
      <c r="AB609" t="s">
        <v>121</v>
      </c>
      <c r="AC609" t="s">
        <v>43</v>
      </c>
    </row>
    <row r="610" spans="1:29" hidden="1" x14ac:dyDescent="0.3">
      <c r="A610" t="s">
        <v>3334</v>
      </c>
      <c r="B610" t="s">
        <v>3335</v>
      </c>
      <c r="C610" s="1" t="str">
        <f t="shared" si="49"/>
        <v>21:0801</v>
      </c>
      <c r="D610" s="1" t="str">
        <f t="shared" si="53"/>
        <v>21:0227</v>
      </c>
      <c r="E610" t="s">
        <v>3336</v>
      </c>
      <c r="F610" t="s">
        <v>3337</v>
      </c>
      <c r="H610">
        <v>45.338370599999998</v>
      </c>
      <c r="I610">
        <v>-66.848135200000002</v>
      </c>
      <c r="J610" s="1" t="str">
        <f t="shared" si="50"/>
        <v>NGR bulk stream sediment</v>
      </c>
      <c r="K610" s="1" t="str">
        <f t="shared" si="51"/>
        <v>&lt;177 micron (NGR)</v>
      </c>
      <c r="L610">
        <v>34</v>
      </c>
      <c r="M610" t="s">
        <v>202</v>
      </c>
      <c r="N610">
        <v>609</v>
      </c>
      <c r="O610" t="s">
        <v>1720</v>
      </c>
      <c r="P610" t="s">
        <v>212</v>
      </c>
      <c r="Q610" t="s">
        <v>304</v>
      </c>
      <c r="R610" t="s">
        <v>89</v>
      </c>
      <c r="S610" t="s">
        <v>249</v>
      </c>
      <c r="T610" t="s">
        <v>39</v>
      </c>
      <c r="U610" t="s">
        <v>603</v>
      </c>
      <c r="V610" t="s">
        <v>372</v>
      </c>
      <c r="W610" t="s">
        <v>284</v>
      </c>
      <c r="X610" t="s">
        <v>43</v>
      </c>
      <c r="Y610" t="s">
        <v>193</v>
      </c>
      <c r="Z610" t="s">
        <v>61</v>
      </c>
      <c r="AA610" t="s">
        <v>1174</v>
      </c>
      <c r="AB610" t="s">
        <v>269</v>
      </c>
      <c r="AC610" t="s">
        <v>48</v>
      </c>
    </row>
    <row r="611" spans="1:29" hidden="1" x14ac:dyDescent="0.3">
      <c r="A611" t="s">
        <v>3338</v>
      </c>
      <c r="B611" t="s">
        <v>3339</v>
      </c>
      <c r="C611" s="1" t="str">
        <f t="shared" si="49"/>
        <v>21:0801</v>
      </c>
      <c r="D611" s="1" t="str">
        <f t="shared" si="53"/>
        <v>21:0227</v>
      </c>
      <c r="E611" t="s">
        <v>3340</v>
      </c>
      <c r="F611" t="s">
        <v>3341</v>
      </c>
      <c r="H611">
        <v>45.333768800000001</v>
      </c>
      <c r="I611">
        <v>-66.847543799999997</v>
      </c>
      <c r="J611" s="1" t="str">
        <f t="shared" si="50"/>
        <v>NGR bulk stream sediment</v>
      </c>
      <c r="K611" s="1" t="str">
        <f t="shared" si="51"/>
        <v>&lt;177 micron (NGR)</v>
      </c>
      <c r="L611">
        <v>34</v>
      </c>
      <c r="M611" t="s">
        <v>211</v>
      </c>
      <c r="N611">
        <v>610</v>
      </c>
      <c r="O611" t="s">
        <v>818</v>
      </c>
      <c r="P611" t="s">
        <v>234</v>
      </c>
      <c r="Q611" t="s">
        <v>55</v>
      </c>
      <c r="R611" t="s">
        <v>71</v>
      </c>
      <c r="S611" t="s">
        <v>234</v>
      </c>
      <c r="T611" t="s">
        <v>91</v>
      </c>
      <c r="U611" t="s">
        <v>3342</v>
      </c>
      <c r="V611" t="s">
        <v>93</v>
      </c>
      <c r="W611" t="s">
        <v>76</v>
      </c>
      <c r="X611" t="s">
        <v>95</v>
      </c>
      <c r="Y611" t="s">
        <v>436</v>
      </c>
      <c r="Z611" t="s">
        <v>78</v>
      </c>
      <c r="AA611" t="s">
        <v>176</v>
      </c>
      <c r="AB611" t="s">
        <v>295</v>
      </c>
      <c r="AC611" t="s">
        <v>41</v>
      </c>
    </row>
    <row r="612" spans="1:29" hidden="1" x14ac:dyDescent="0.3">
      <c r="A612" t="s">
        <v>3343</v>
      </c>
      <c r="B612" t="s">
        <v>3344</v>
      </c>
      <c r="C612" s="1" t="str">
        <f t="shared" si="49"/>
        <v>21:0801</v>
      </c>
      <c r="D612" s="1" t="str">
        <f t="shared" si="53"/>
        <v>21:0227</v>
      </c>
      <c r="E612" t="s">
        <v>3345</v>
      </c>
      <c r="F612" t="s">
        <v>3346</v>
      </c>
      <c r="H612">
        <v>45.335970699999997</v>
      </c>
      <c r="I612">
        <v>-66.841640600000005</v>
      </c>
      <c r="J612" s="1" t="str">
        <f t="shared" si="50"/>
        <v>NGR bulk stream sediment</v>
      </c>
      <c r="K612" s="1" t="str">
        <f t="shared" si="51"/>
        <v>&lt;177 micron (NGR)</v>
      </c>
      <c r="L612">
        <v>34</v>
      </c>
      <c r="M612" t="s">
        <v>219</v>
      </c>
      <c r="N612">
        <v>611</v>
      </c>
      <c r="O612" t="s">
        <v>635</v>
      </c>
      <c r="P612" t="s">
        <v>234</v>
      </c>
      <c r="Q612" t="s">
        <v>88</v>
      </c>
      <c r="R612" t="s">
        <v>89</v>
      </c>
      <c r="S612" t="s">
        <v>287</v>
      </c>
      <c r="T612" t="s">
        <v>39</v>
      </c>
      <c r="U612" t="s">
        <v>1168</v>
      </c>
      <c r="V612" t="s">
        <v>355</v>
      </c>
      <c r="W612" t="s">
        <v>39</v>
      </c>
      <c r="X612" t="s">
        <v>95</v>
      </c>
      <c r="Y612" t="s">
        <v>57</v>
      </c>
      <c r="Z612" t="s">
        <v>78</v>
      </c>
      <c r="AA612" t="s">
        <v>2209</v>
      </c>
      <c r="AB612" t="s">
        <v>63</v>
      </c>
      <c r="AC612" t="s">
        <v>41</v>
      </c>
    </row>
    <row r="613" spans="1:29" hidden="1" x14ac:dyDescent="0.3">
      <c r="A613" t="s">
        <v>3347</v>
      </c>
      <c r="B613" t="s">
        <v>3348</v>
      </c>
      <c r="C613" s="1" t="str">
        <f t="shared" si="49"/>
        <v>21:0801</v>
      </c>
      <c r="D613" s="1" t="str">
        <f t="shared" si="53"/>
        <v>21:0227</v>
      </c>
      <c r="E613" t="s">
        <v>3349</v>
      </c>
      <c r="F613" t="s">
        <v>3350</v>
      </c>
      <c r="H613">
        <v>45.322166699999997</v>
      </c>
      <c r="I613">
        <v>-66.840442699999997</v>
      </c>
      <c r="J613" s="1" t="str">
        <f t="shared" si="50"/>
        <v>NGR bulk stream sediment</v>
      </c>
      <c r="K613" s="1" t="str">
        <f t="shared" si="51"/>
        <v>&lt;177 micron (NGR)</v>
      </c>
      <c r="L613">
        <v>34</v>
      </c>
      <c r="M613" t="s">
        <v>229</v>
      </c>
      <c r="N613">
        <v>612</v>
      </c>
      <c r="O613" t="s">
        <v>105</v>
      </c>
      <c r="P613" t="s">
        <v>38</v>
      </c>
      <c r="Q613" t="s">
        <v>234</v>
      </c>
      <c r="R613" t="s">
        <v>90</v>
      </c>
      <c r="S613" t="s">
        <v>184</v>
      </c>
      <c r="T613" t="s">
        <v>91</v>
      </c>
      <c r="U613" t="s">
        <v>3351</v>
      </c>
      <c r="V613" t="s">
        <v>41</v>
      </c>
      <c r="W613" t="s">
        <v>39</v>
      </c>
      <c r="X613" t="s">
        <v>95</v>
      </c>
      <c r="Y613" t="s">
        <v>115</v>
      </c>
      <c r="Z613" t="s">
        <v>275</v>
      </c>
      <c r="AA613" t="s">
        <v>2209</v>
      </c>
      <c r="AB613" t="s">
        <v>121</v>
      </c>
      <c r="AC613" t="s">
        <v>48</v>
      </c>
    </row>
    <row r="614" spans="1:29" hidden="1" x14ac:dyDescent="0.3">
      <c r="A614" t="s">
        <v>3352</v>
      </c>
      <c r="B614" t="s">
        <v>3353</v>
      </c>
      <c r="C614" s="1" t="str">
        <f t="shared" si="49"/>
        <v>21:0801</v>
      </c>
      <c r="D614" s="1" t="str">
        <f t="shared" si="53"/>
        <v>21:0227</v>
      </c>
      <c r="E614" t="s">
        <v>3354</v>
      </c>
      <c r="F614" t="s">
        <v>3355</v>
      </c>
      <c r="H614">
        <v>45.3005675</v>
      </c>
      <c r="I614">
        <v>-66.830243600000003</v>
      </c>
      <c r="J614" s="1" t="str">
        <f t="shared" si="50"/>
        <v>NGR bulk stream sediment</v>
      </c>
      <c r="K614" s="1" t="str">
        <f t="shared" si="51"/>
        <v>&lt;177 micron (NGR)</v>
      </c>
      <c r="L614">
        <v>35</v>
      </c>
      <c r="M614" t="s">
        <v>33</v>
      </c>
      <c r="N614">
        <v>613</v>
      </c>
      <c r="O614" t="s">
        <v>559</v>
      </c>
      <c r="P614" t="s">
        <v>234</v>
      </c>
      <c r="Q614" t="s">
        <v>88</v>
      </c>
      <c r="R614" t="s">
        <v>71</v>
      </c>
      <c r="S614" t="s">
        <v>287</v>
      </c>
      <c r="T614" t="s">
        <v>91</v>
      </c>
      <c r="U614" t="s">
        <v>1766</v>
      </c>
      <c r="V614" t="s">
        <v>243</v>
      </c>
      <c r="W614" t="s">
        <v>39</v>
      </c>
      <c r="X614" t="s">
        <v>43</v>
      </c>
      <c r="Y614" t="s">
        <v>60</v>
      </c>
      <c r="Z614" t="s">
        <v>106</v>
      </c>
      <c r="AA614" t="s">
        <v>1565</v>
      </c>
      <c r="AB614" t="s">
        <v>236</v>
      </c>
      <c r="AC614" t="s">
        <v>41</v>
      </c>
    </row>
    <row r="615" spans="1:29" hidden="1" x14ac:dyDescent="0.3">
      <c r="A615" t="s">
        <v>3356</v>
      </c>
      <c r="B615" t="s">
        <v>3357</v>
      </c>
      <c r="C615" s="1" t="str">
        <f t="shared" si="49"/>
        <v>21:0801</v>
      </c>
      <c r="D615" s="1" t="str">
        <f t="shared" si="53"/>
        <v>21:0227</v>
      </c>
      <c r="E615" t="s">
        <v>3358</v>
      </c>
      <c r="F615" t="s">
        <v>3359</v>
      </c>
      <c r="H615">
        <v>45.299268699999999</v>
      </c>
      <c r="I615">
        <v>-66.827742299999997</v>
      </c>
      <c r="J615" s="1" t="str">
        <f t="shared" si="50"/>
        <v>NGR bulk stream sediment</v>
      </c>
      <c r="K615" s="1" t="str">
        <f t="shared" si="51"/>
        <v>&lt;177 micron (NGR)</v>
      </c>
      <c r="L615">
        <v>35</v>
      </c>
      <c r="M615" t="s">
        <v>53</v>
      </c>
      <c r="N615">
        <v>614</v>
      </c>
      <c r="O615" t="s">
        <v>127</v>
      </c>
      <c r="P615" t="s">
        <v>38</v>
      </c>
      <c r="Q615" t="s">
        <v>55</v>
      </c>
      <c r="R615" t="s">
        <v>88</v>
      </c>
      <c r="S615" t="s">
        <v>55</v>
      </c>
      <c r="T615" t="s">
        <v>91</v>
      </c>
      <c r="U615" t="s">
        <v>1526</v>
      </c>
      <c r="V615" t="s">
        <v>372</v>
      </c>
      <c r="W615" t="s">
        <v>94</v>
      </c>
      <c r="X615" t="s">
        <v>43</v>
      </c>
      <c r="Y615" t="s">
        <v>57</v>
      </c>
      <c r="Z615" t="s">
        <v>78</v>
      </c>
      <c r="AA615" t="s">
        <v>1277</v>
      </c>
      <c r="AB615" t="s">
        <v>98</v>
      </c>
      <c r="AC615" t="s">
        <v>77</v>
      </c>
    </row>
    <row r="616" spans="1:29" hidden="1" x14ac:dyDescent="0.3">
      <c r="A616" t="s">
        <v>3360</v>
      </c>
      <c r="B616" t="s">
        <v>3361</v>
      </c>
      <c r="C616" s="1" t="str">
        <f t="shared" si="49"/>
        <v>21:0801</v>
      </c>
      <c r="D616" s="1" t="str">
        <f t="shared" si="53"/>
        <v>21:0227</v>
      </c>
      <c r="E616" t="s">
        <v>3362</v>
      </c>
      <c r="F616" t="s">
        <v>3363</v>
      </c>
      <c r="H616">
        <v>45.295470999999999</v>
      </c>
      <c r="I616">
        <v>-66.823538499999998</v>
      </c>
      <c r="J616" s="1" t="str">
        <f t="shared" si="50"/>
        <v>NGR bulk stream sediment</v>
      </c>
      <c r="K616" s="1" t="str">
        <f t="shared" si="51"/>
        <v>&lt;177 micron (NGR)</v>
      </c>
      <c r="L616">
        <v>35</v>
      </c>
      <c r="M616" t="s">
        <v>68</v>
      </c>
      <c r="N616">
        <v>615</v>
      </c>
      <c r="O616" t="s">
        <v>57</v>
      </c>
      <c r="P616" t="s">
        <v>184</v>
      </c>
      <c r="Q616" t="s">
        <v>212</v>
      </c>
      <c r="R616" t="s">
        <v>38</v>
      </c>
      <c r="S616" t="s">
        <v>43</v>
      </c>
      <c r="T616" t="s">
        <v>91</v>
      </c>
      <c r="U616" t="s">
        <v>3364</v>
      </c>
      <c r="V616" t="s">
        <v>94</v>
      </c>
      <c r="W616" t="s">
        <v>39</v>
      </c>
      <c r="X616" t="s">
        <v>95</v>
      </c>
      <c r="Y616" t="s">
        <v>88</v>
      </c>
      <c r="Z616" t="s">
        <v>78</v>
      </c>
      <c r="AA616" t="s">
        <v>986</v>
      </c>
      <c r="AB616" t="s">
        <v>121</v>
      </c>
      <c r="AC616" t="s">
        <v>48</v>
      </c>
    </row>
    <row r="617" spans="1:29" hidden="1" x14ac:dyDescent="0.3">
      <c r="A617" t="s">
        <v>3365</v>
      </c>
      <c r="B617" t="s">
        <v>3366</v>
      </c>
      <c r="C617" s="1" t="str">
        <f t="shared" si="49"/>
        <v>21:0801</v>
      </c>
      <c r="D617" s="1" t="str">
        <f t="shared" si="53"/>
        <v>21:0227</v>
      </c>
      <c r="E617" t="s">
        <v>3367</v>
      </c>
      <c r="F617" t="s">
        <v>3368</v>
      </c>
      <c r="H617">
        <v>45.291669499999998</v>
      </c>
      <c r="I617">
        <v>-66.824334399999998</v>
      </c>
      <c r="J617" s="1" t="str">
        <f t="shared" si="50"/>
        <v>NGR bulk stream sediment</v>
      </c>
      <c r="K617" s="1" t="str">
        <f t="shared" si="51"/>
        <v>&lt;177 micron (NGR)</v>
      </c>
      <c r="L617">
        <v>35</v>
      </c>
      <c r="M617" t="s">
        <v>86</v>
      </c>
      <c r="N617">
        <v>616</v>
      </c>
      <c r="O617" t="s">
        <v>105</v>
      </c>
      <c r="P617" t="s">
        <v>184</v>
      </c>
      <c r="Q617" t="s">
        <v>55</v>
      </c>
      <c r="R617" t="s">
        <v>249</v>
      </c>
      <c r="S617" t="s">
        <v>77</v>
      </c>
      <c r="T617" t="s">
        <v>91</v>
      </c>
      <c r="U617" t="s">
        <v>322</v>
      </c>
      <c r="V617" t="s">
        <v>3369</v>
      </c>
      <c r="W617" t="s">
        <v>39</v>
      </c>
      <c r="X617" t="s">
        <v>95</v>
      </c>
      <c r="Y617" t="s">
        <v>35</v>
      </c>
      <c r="Z617" t="s">
        <v>183</v>
      </c>
      <c r="AA617" t="s">
        <v>2079</v>
      </c>
      <c r="AB617" t="s">
        <v>98</v>
      </c>
      <c r="AC617" t="s">
        <v>41</v>
      </c>
    </row>
    <row r="618" spans="1:29" hidden="1" x14ac:dyDescent="0.3">
      <c r="A618" t="s">
        <v>3370</v>
      </c>
      <c r="B618" t="s">
        <v>3371</v>
      </c>
      <c r="C618" s="1" t="str">
        <f t="shared" si="49"/>
        <v>21:0801</v>
      </c>
      <c r="D618" s="1" t="str">
        <f t="shared" si="53"/>
        <v>21:0227</v>
      </c>
      <c r="E618" t="s">
        <v>3372</v>
      </c>
      <c r="F618" t="s">
        <v>3373</v>
      </c>
      <c r="H618">
        <v>45.274563800000003</v>
      </c>
      <c r="I618">
        <v>-66.801645699999995</v>
      </c>
      <c r="J618" s="1" t="str">
        <f t="shared" si="50"/>
        <v>NGR bulk stream sediment</v>
      </c>
      <c r="K618" s="1" t="str">
        <f t="shared" si="51"/>
        <v>&lt;177 micron (NGR)</v>
      </c>
      <c r="L618">
        <v>35</v>
      </c>
      <c r="M618" t="s">
        <v>103</v>
      </c>
      <c r="N618">
        <v>617</v>
      </c>
      <c r="O618" t="s">
        <v>436</v>
      </c>
      <c r="P618" t="s">
        <v>287</v>
      </c>
      <c r="Q618" t="s">
        <v>167</v>
      </c>
      <c r="R618" t="s">
        <v>249</v>
      </c>
      <c r="S618" t="s">
        <v>196</v>
      </c>
      <c r="T618" t="s">
        <v>91</v>
      </c>
      <c r="U618" t="s">
        <v>2760</v>
      </c>
      <c r="V618" t="s">
        <v>233</v>
      </c>
      <c r="W618" t="s">
        <v>91</v>
      </c>
      <c r="X618" t="s">
        <v>95</v>
      </c>
      <c r="Y618" t="s">
        <v>70</v>
      </c>
      <c r="Z618" t="s">
        <v>275</v>
      </c>
      <c r="AA618" t="s">
        <v>1313</v>
      </c>
      <c r="AB618" t="s">
        <v>160</v>
      </c>
      <c r="AC618" t="s">
        <v>48</v>
      </c>
    </row>
    <row r="619" spans="1:29" hidden="1" x14ac:dyDescent="0.3">
      <c r="A619" t="s">
        <v>3374</v>
      </c>
      <c r="B619" t="s">
        <v>3375</v>
      </c>
      <c r="C619" s="1" t="str">
        <f t="shared" si="49"/>
        <v>21:0801</v>
      </c>
      <c r="D619" s="1" t="str">
        <f t="shared" si="53"/>
        <v>21:0227</v>
      </c>
      <c r="E619" t="s">
        <v>3376</v>
      </c>
      <c r="F619" t="s">
        <v>3377</v>
      </c>
      <c r="H619">
        <v>45.266869300000003</v>
      </c>
      <c r="I619">
        <v>-66.794740899999994</v>
      </c>
      <c r="J619" s="1" t="str">
        <f t="shared" si="50"/>
        <v>NGR bulk stream sediment</v>
      </c>
      <c r="K619" s="1" t="str">
        <f t="shared" si="51"/>
        <v>&lt;177 micron (NGR)</v>
      </c>
      <c r="L619">
        <v>35</v>
      </c>
      <c r="M619" t="s">
        <v>113</v>
      </c>
      <c r="N619">
        <v>618</v>
      </c>
      <c r="O619" t="s">
        <v>275</v>
      </c>
      <c r="P619" t="s">
        <v>38</v>
      </c>
      <c r="Q619" t="s">
        <v>249</v>
      </c>
      <c r="R619" t="s">
        <v>212</v>
      </c>
      <c r="S619" t="s">
        <v>77</v>
      </c>
      <c r="T619" t="s">
        <v>91</v>
      </c>
      <c r="U619" t="s">
        <v>2176</v>
      </c>
      <c r="V619" t="s">
        <v>233</v>
      </c>
      <c r="W619" t="s">
        <v>91</v>
      </c>
      <c r="X619" t="s">
        <v>95</v>
      </c>
      <c r="Y619" t="s">
        <v>35</v>
      </c>
      <c r="Z619" t="s">
        <v>70</v>
      </c>
      <c r="AA619" t="s">
        <v>363</v>
      </c>
      <c r="AB619" t="s">
        <v>143</v>
      </c>
      <c r="AC619" t="s">
        <v>48</v>
      </c>
    </row>
    <row r="620" spans="1:29" hidden="1" x14ac:dyDescent="0.3">
      <c r="A620" t="s">
        <v>3378</v>
      </c>
      <c r="B620" t="s">
        <v>3379</v>
      </c>
      <c r="C620" s="1" t="str">
        <f t="shared" si="49"/>
        <v>21:0801</v>
      </c>
      <c r="D620" s="1" t="str">
        <f t="shared" si="53"/>
        <v>21:0227</v>
      </c>
      <c r="E620" t="s">
        <v>3380</v>
      </c>
      <c r="F620" t="s">
        <v>3381</v>
      </c>
      <c r="H620">
        <v>45.258171699999998</v>
      </c>
      <c r="I620">
        <v>-66.797435800000002</v>
      </c>
      <c r="J620" s="1" t="str">
        <f t="shared" si="50"/>
        <v>NGR bulk stream sediment</v>
      </c>
      <c r="K620" s="1" t="str">
        <f t="shared" si="51"/>
        <v>&lt;177 micron (NGR)</v>
      </c>
      <c r="L620">
        <v>35</v>
      </c>
      <c r="M620" t="s">
        <v>126</v>
      </c>
      <c r="N620">
        <v>619</v>
      </c>
      <c r="O620" t="s">
        <v>364</v>
      </c>
      <c r="P620" t="s">
        <v>287</v>
      </c>
      <c r="Q620" t="s">
        <v>167</v>
      </c>
      <c r="R620" t="s">
        <v>234</v>
      </c>
      <c r="S620" t="s">
        <v>43</v>
      </c>
      <c r="T620" t="s">
        <v>39</v>
      </c>
      <c r="U620" t="s">
        <v>458</v>
      </c>
      <c r="V620" t="s">
        <v>3165</v>
      </c>
      <c r="W620" t="s">
        <v>76</v>
      </c>
      <c r="X620" t="s">
        <v>95</v>
      </c>
      <c r="Y620" t="s">
        <v>37</v>
      </c>
      <c r="Z620" t="s">
        <v>106</v>
      </c>
      <c r="AA620" t="s">
        <v>365</v>
      </c>
      <c r="AB620" t="s">
        <v>81</v>
      </c>
      <c r="AC620" t="s">
        <v>48</v>
      </c>
    </row>
    <row r="621" spans="1:29" hidden="1" x14ac:dyDescent="0.3">
      <c r="A621" t="s">
        <v>3382</v>
      </c>
      <c r="B621" t="s">
        <v>3383</v>
      </c>
      <c r="C621" s="1" t="str">
        <f t="shared" si="49"/>
        <v>21:0801</v>
      </c>
      <c r="D621" s="1" t="str">
        <f t="shared" si="53"/>
        <v>21:0227</v>
      </c>
      <c r="E621" t="s">
        <v>3384</v>
      </c>
      <c r="F621" t="s">
        <v>3385</v>
      </c>
      <c r="H621">
        <v>45.256667800000002</v>
      </c>
      <c r="I621">
        <v>-66.794142100000002</v>
      </c>
      <c r="J621" s="1" t="str">
        <f t="shared" si="50"/>
        <v>NGR bulk stream sediment</v>
      </c>
      <c r="K621" s="1" t="str">
        <f t="shared" si="51"/>
        <v>&lt;177 micron (NGR)</v>
      </c>
      <c r="L621">
        <v>35</v>
      </c>
      <c r="M621" t="s">
        <v>138</v>
      </c>
      <c r="N621">
        <v>620</v>
      </c>
      <c r="O621" t="s">
        <v>285</v>
      </c>
      <c r="P621" t="s">
        <v>287</v>
      </c>
      <c r="Q621" t="s">
        <v>167</v>
      </c>
      <c r="R621" t="s">
        <v>212</v>
      </c>
      <c r="S621" t="s">
        <v>77</v>
      </c>
      <c r="T621" t="s">
        <v>91</v>
      </c>
      <c r="U621" t="s">
        <v>256</v>
      </c>
      <c r="V621" t="s">
        <v>41</v>
      </c>
      <c r="W621" t="s">
        <v>76</v>
      </c>
      <c r="X621" t="s">
        <v>95</v>
      </c>
      <c r="Y621" t="s">
        <v>73</v>
      </c>
      <c r="Z621" t="s">
        <v>275</v>
      </c>
      <c r="AA621" t="s">
        <v>3177</v>
      </c>
      <c r="AB621" t="s">
        <v>236</v>
      </c>
      <c r="AC621" t="s">
        <v>41</v>
      </c>
    </row>
    <row r="622" spans="1:29" hidden="1" x14ac:dyDescent="0.3">
      <c r="A622" t="s">
        <v>3386</v>
      </c>
      <c r="B622" t="s">
        <v>3387</v>
      </c>
      <c r="C622" s="1" t="str">
        <f t="shared" si="49"/>
        <v>21:0801</v>
      </c>
      <c r="D622" s="1" t="str">
        <f t="shared" si="53"/>
        <v>21:0227</v>
      </c>
      <c r="E622" t="s">
        <v>3388</v>
      </c>
      <c r="F622" t="s">
        <v>3389</v>
      </c>
      <c r="H622">
        <v>45.2526704</v>
      </c>
      <c r="I622">
        <v>-66.799241699999996</v>
      </c>
      <c r="J622" s="1" t="str">
        <f t="shared" si="50"/>
        <v>NGR bulk stream sediment</v>
      </c>
      <c r="K622" s="1" t="str">
        <f t="shared" si="51"/>
        <v>&lt;177 micron (NGR)</v>
      </c>
      <c r="L622">
        <v>35</v>
      </c>
      <c r="M622" t="s">
        <v>156</v>
      </c>
      <c r="N622">
        <v>621</v>
      </c>
      <c r="O622" t="s">
        <v>818</v>
      </c>
      <c r="P622" t="s">
        <v>287</v>
      </c>
      <c r="Q622" t="s">
        <v>55</v>
      </c>
      <c r="R622" t="s">
        <v>90</v>
      </c>
      <c r="S622" t="s">
        <v>196</v>
      </c>
      <c r="T622" t="s">
        <v>39</v>
      </c>
      <c r="U622" t="s">
        <v>3390</v>
      </c>
      <c r="V622" t="s">
        <v>506</v>
      </c>
      <c r="W622" t="s">
        <v>94</v>
      </c>
      <c r="X622" t="s">
        <v>43</v>
      </c>
      <c r="Y622" t="s">
        <v>115</v>
      </c>
      <c r="Z622" t="s">
        <v>275</v>
      </c>
      <c r="AA622" t="s">
        <v>38</v>
      </c>
      <c r="AB622" t="s">
        <v>121</v>
      </c>
      <c r="AC622" t="s">
        <v>41</v>
      </c>
    </row>
    <row r="623" spans="1:29" hidden="1" x14ac:dyDescent="0.3">
      <c r="A623" t="s">
        <v>3391</v>
      </c>
      <c r="B623" t="s">
        <v>3392</v>
      </c>
      <c r="C623" s="1" t="str">
        <f t="shared" si="49"/>
        <v>21:0801</v>
      </c>
      <c r="D623" s="1" t="str">
        <f t="shared" si="53"/>
        <v>21:0227</v>
      </c>
      <c r="E623" t="s">
        <v>3388</v>
      </c>
      <c r="F623" t="s">
        <v>3393</v>
      </c>
      <c r="H623">
        <v>45.2526704</v>
      </c>
      <c r="I623">
        <v>-66.799241699999996</v>
      </c>
      <c r="J623" s="1" t="str">
        <f t="shared" si="50"/>
        <v>NGR bulk stream sediment</v>
      </c>
      <c r="K623" s="1" t="str">
        <f t="shared" si="51"/>
        <v>&lt;177 micron (NGR)</v>
      </c>
      <c r="L623">
        <v>35</v>
      </c>
      <c r="M623" t="s">
        <v>164</v>
      </c>
      <c r="N623">
        <v>622</v>
      </c>
      <c r="O623" t="s">
        <v>676</v>
      </c>
      <c r="P623" t="s">
        <v>234</v>
      </c>
      <c r="Q623" t="s">
        <v>37</v>
      </c>
      <c r="R623" t="s">
        <v>55</v>
      </c>
      <c r="S623" t="s">
        <v>196</v>
      </c>
      <c r="T623" t="s">
        <v>39</v>
      </c>
      <c r="U623" t="s">
        <v>2632</v>
      </c>
      <c r="V623" t="s">
        <v>223</v>
      </c>
      <c r="W623" t="s">
        <v>94</v>
      </c>
      <c r="X623" t="s">
        <v>43</v>
      </c>
      <c r="Y623" t="s">
        <v>72</v>
      </c>
      <c r="Z623" t="s">
        <v>183</v>
      </c>
      <c r="AA623" t="s">
        <v>1830</v>
      </c>
      <c r="AB623" t="s">
        <v>133</v>
      </c>
      <c r="AC623" t="s">
        <v>41</v>
      </c>
    </row>
    <row r="624" spans="1:29" hidden="1" x14ac:dyDescent="0.3">
      <c r="A624" t="s">
        <v>3394</v>
      </c>
      <c r="B624" t="s">
        <v>3395</v>
      </c>
      <c r="C624" s="1" t="str">
        <f t="shared" si="49"/>
        <v>21:0801</v>
      </c>
      <c r="D624" s="1" t="str">
        <f t="shared" si="53"/>
        <v>21:0227</v>
      </c>
      <c r="E624" t="s">
        <v>3396</v>
      </c>
      <c r="F624" t="s">
        <v>3397</v>
      </c>
      <c r="H624">
        <v>45.318964399999999</v>
      </c>
      <c r="I624">
        <v>-66.891638499999999</v>
      </c>
      <c r="J624" s="1" t="str">
        <f t="shared" si="50"/>
        <v>NGR bulk stream sediment</v>
      </c>
      <c r="K624" s="1" t="str">
        <f t="shared" si="51"/>
        <v>&lt;177 micron (NGR)</v>
      </c>
      <c r="L624">
        <v>35</v>
      </c>
      <c r="M624" t="s">
        <v>148</v>
      </c>
      <c r="N624">
        <v>623</v>
      </c>
      <c r="O624" t="s">
        <v>783</v>
      </c>
      <c r="P624" t="s">
        <v>212</v>
      </c>
      <c r="Q624" t="s">
        <v>212</v>
      </c>
      <c r="R624" t="s">
        <v>71</v>
      </c>
      <c r="S624" t="s">
        <v>184</v>
      </c>
      <c r="T624" t="s">
        <v>91</v>
      </c>
      <c r="U624" t="s">
        <v>2918</v>
      </c>
      <c r="V624" t="s">
        <v>223</v>
      </c>
      <c r="W624" t="s">
        <v>39</v>
      </c>
      <c r="X624" t="s">
        <v>95</v>
      </c>
      <c r="Y624" t="s">
        <v>72</v>
      </c>
      <c r="Z624" t="s">
        <v>275</v>
      </c>
      <c r="AA624" t="s">
        <v>568</v>
      </c>
      <c r="AB624" t="s">
        <v>801</v>
      </c>
      <c r="AC624" t="s">
        <v>43</v>
      </c>
    </row>
    <row r="625" spans="1:29" hidden="1" x14ac:dyDescent="0.3">
      <c r="A625" t="s">
        <v>3398</v>
      </c>
      <c r="B625" t="s">
        <v>3399</v>
      </c>
      <c r="C625" s="1" t="str">
        <f t="shared" si="49"/>
        <v>21:0801</v>
      </c>
      <c r="D625" s="1" t="str">
        <f t="shared" si="53"/>
        <v>21:0227</v>
      </c>
      <c r="E625" t="s">
        <v>3400</v>
      </c>
      <c r="F625" t="s">
        <v>3401</v>
      </c>
      <c r="H625">
        <v>45.319869400000002</v>
      </c>
      <c r="I625">
        <v>-66.889946199999997</v>
      </c>
      <c r="J625" s="1" t="str">
        <f t="shared" si="50"/>
        <v>NGR bulk stream sediment</v>
      </c>
      <c r="K625" s="1" t="str">
        <f t="shared" si="51"/>
        <v>&lt;177 micron (NGR)</v>
      </c>
      <c r="L625">
        <v>35</v>
      </c>
      <c r="M625" t="s">
        <v>172</v>
      </c>
      <c r="N625">
        <v>624</v>
      </c>
      <c r="O625" t="s">
        <v>175</v>
      </c>
      <c r="P625" t="s">
        <v>287</v>
      </c>
      <c r="Q625" t="s">
        <v>90</v>
      </c>
      <c r="R625" t="s">
        <v>90</v>
      </c>
      <c r="S625" t="s">
        <v>196</v>
      </c>
      <c r="T625" t="s">
        <v>39</v>
      </c>
      <c r="U625" t="s">
        <v>1618</v>
      </c>
      <c r="V625" t="s">
        <v>41</v>
      </c>
      <c r="W625" t="s">
        <v>94</v>
      </c>
      <c r="X625" t="s">
        <v>95</v>
      </c>
      <c r="Y625" t="s">
        <v>71</v>
      </c>
      <c r="Z625" t="s">
        <v>183</v>
      </c>
      <c r="AA625" t="s">
        <v>249</v>
      </c>
      <c r="AB625" t="s">
        <v>133</v>
      </c>
      <c r="AC625" t="s">
        <v>48</v>
      </c>
    </row>
    <row r="626" spans="1:29" hidden="1" x14ac:dyDescent="0.3">
      <c r="A626" t="s">
        <v>3402</v>
      </c>
      <c r="B626" t="s">
        <v>3403</v>
      </c>
      <c r="C626" s="1" t="str">
        <f t="shared" si="49"/>
        <v>21:0801</v>
      </c>
      <c r="D626" s="1" t="str">
        <f t="shared" si="53"/>
        <v>21:0227</v>
      </c>
      <c r="E626" t="s">
        <v>3404</v>
      </c>
      <c r="F626" t="s">
        <v>3405</v>
      </c>
      <c r="H626">
        <v>45.281667599999999</v>
      </c>
      <c r="I626">
        <v>-66.857142100000004</v>
      </c>
      <c r="J626" s="1" t="str">
        <f t="shared" si="50"/>
        <v>NGR bulk stream sediment</v>
      </c>
      <c r="K626" s="1" t="str">
        <f t="shared" si="51"/>
        <v>&lt;177 micron (NGR)</v>
      </c>
      <c r="L626">
        <v>35</v>
      </c>
      <c r="M626" t="s">
        <v>182</v>
      </c>
      <c r="N626">
        <v>625</v>
      </c>
      <c r="O626" t="s">
        <v>60</v>
      </c>
      <c r="P626" t="s">
        <v>287</v>
      </c>
      <c r="Q626" t="s">
        <v>90</v>
      </c>
      <c r="R626" t="s">
        <v>167</v>
      </c>
      <c r="S626" t="s">
        <v>77</v>
      </c>
      <c r="T626" t="s">
        <v>39</v>
      </c>
      <c r="U626" t="s">
        <v>45</v>
      </c>
      <c r="V626" t="s">
        <v>1801</v>
      </c>
      <c r="W626" t="s">
        <v>42</v>
      </c>
      <c r="X626" t="s">
        <v>43</v>
      </c>
      <c r="Y626" t="s">
        <v>35</v>
      </c>
      <c r="Z626" t="s">
        <v>78</v>
      </c>
      <c r="AA626" t="s">
        <v>88</v>
      </c>
      <c r="AB626" t="s">
        <v>295</v>
      </c>
      <c r="AC626" t="s">
        <v>41</v>
      </c>
    </row>
    <row r="627" spans="1:29" hidden="1" x14ac:dyDescent="0.3">
      <c r="A627" t="s">
        <v>3406</v>
      </c>
      <c r="B627" t="s">
        <v>3407</v>
      </c>
      <c r="C627" s="1" t="str">
        <f t="shared" si="49"/>
        <v>21:0801</v>
      </c>
      <c r="D627" s="1" t="str">
        <f t="shared" si="53"/>
        <v>21:0227</v>
      </c>
      <c r="E627" t="s">
        <v>3408</v>
      </c>
      <c r="F627" t="s">
        <v>3409</v>
      </c>
      <c r="H627">
        <v>45.2662665</v>
      </c>
      <c r="I627">
        <v>-66.849041400000004</v>
      </c>
      <c r="J627" s="1" t="str">
        <f t="shared" si="50"/>
        <v>NGR bulk stream sediment</v>
      </c>
      <c r="K627" s="1" t="str">
        <f t="shared" si="51"/>
        <v>&lt;177 micron (NGR)</v>
      </c>
      <c r="L627">
        <v>35</v>
      </c>
      <c r="M627" t="s">
        <v>192</v>
      </c>
      <c r="N627">
        <v>626</v>
      </c>
      <c r="O627" t="s">
        <v>72</v>
      </c>
      <c r="P627" t="s">
        <v>184</v>
      </c>
      <c r="Q627" t="s">
        <v>287</v>
      </c>
      <c r="R627" t="s">
        <v>234</v>
      </c>
      <c r="S627" t="s">
        <v>77</v>
      </c>
      <c r="T627" t="s">
        <v>39</v>
      </c>
      <c r="U627" t="s">
        <v>905</v>
      </c>
      <c r="V627" t="s">
        <v>742</v>
      </c>
      <c r="W627" t="s">
        <v>39</v>
      </c>
      <c r="X627" t="s">
        <v>95</v>
      </c>
      <c r="Y627" t="s">
        <v>89</v>
      </c>
      <c r="Z627" t="s">
        <v>70</v>
      </c>
      <c r="AA627" t="s">
        <v>1313</v>
      </c>
      <c r="AB627" t="s">
        <v>98</v>
      </c>
      <c r="AC627" t="s">
        <v>48</v>
      </c>
    </row>
    <row r="628" spans="1:29" hidden="1" x14ac:dyDescent="0.3">
      <c r="A628" t="s">
        <v>3410</v>
      </c>
      <c r="B628" t="s">
        <v>3411</v>
      </c>
      <c r="C628" s="1" t="str">
        <f t="shared" si="49"/>
        <v>21:0801</v>
      </c>
      <c r="D628" s="1" t="str">
        <f t="shared" ref="D628:D662" si="54">HYPERLINK("http://geochem.nrcan.gc.ca/cdogs/content/svy/svy210225_e.htm", "21:0225")</f>
        <v>21:0225</v>
      </c>
      <c r="E628" t="s">
        <v>3412</v>
      </c>
      <c r="F628" t="s">
        <v>3413</v>
      </c>
      <c r="H628">
        <v>45.115268399999998</v>
      </c>
      <c r="I628">
        <v>-66.843743799999999</v>
      </c>
      <c r="J628" s="1" t="str">
        <f t="shared" si="50"/>
        <v>NGR bulk stream sediment</v>
      </c>
      <c r="K628" s="1" t="str">
        <f t="shared" si="51"/>
        <v>&lt;177 micron (NGR)</v>
      </c>
      <c r="L628">
        <v>35</v>
      </c>
      <c r="M628" t="s">
        <v>202</v>
      </c>
      <c r="N628">
        <v>627</v>
      </c>
      <c r="O628" t="s">
        <v>87</v>
      </c>
      <c r="P628" t="s">
        <v>90</v>
      </c>
      <c r="Q628" t="s">
        <v>71</v>
      </c>
      <c r="R628" t="s">
        <v>70</v>
      </c>
      <c r="S628" t="s">
        <v>167</v>
      </c>
      <c r="T628" t="s">
        <v>91</v>
      </c>
      <c r="U628" t="s">
        <v>3414</v>
      </c>
      <c r="V628" t="s">
        <v>205</v>
      </c>
      <c r="W628" t="s">
        <v>39</v>
      </c>
      <c r="X628" t="s">
        <v>43</v>
      </c>
      <c r="Y628" t="s">
        <v>304</v>
      </c>
      <c r="Z628" t="s">
        <v>106</v>
      </c>
      <c r="AA628" t="s">
        <v>725</v>
      </c>
      <c r="AB628" t="s">
        <v>584</v>
      </c>
      <c r="AC628" t="s">
        <v>41</v>
      </c>
    </row>
    <row r="629" spans="1:29" hidden="1" x14ac:dyDescent="0.3">
      <c r="A629" t="s">
        <v>3415</v>
      </c>
      <c r="B629" t="s">
        <v>3416</v>
      </c>
      <c r="C629" s="1" t="str">
        <f t="shared" si="49"/>
        <v>21:0801</v>
      </c>
      <c r="D629" s="1" t="str">
        <f t="shared" si="54"/>
        <v>21:0225</v>
      </c>
      <c r="E629" t="s">
        <v>3417</v>
      </c>
      <c r="F629" t="s">
        <v>3418</v>
      </c>
      <c r="H629">
        <v>45.102669499999998</v>
      </c>
      <c r="I629">
        <v>-66.875142800000006</v>
      </c>
      <c r="J629" s="1" t="str">
        <f t="shared" si="50"/>
        <v>NGR bulk stream sediment</v>
      </c>
      <c r="K629" s="1" t="str">
        <f t="shared" si="51"/>
        <v>&lt;177 micron (NGR)</v>
      </c>
      <c r="L629">
        <v>35</v>
      </c>
      <c r="M629" t="s">
        <v>211</v>
      </c>
      <c r="N629">
        <v>628</v>
      </c>
      <c r="O629" t="s">
        <v>114</v>
      </c>
      <c r="P629" t="s">
        <v>212</v>
      </c>
      <c r="Q629" t="s">
        <v>37</v>
      </c>
      <c r="R629" t="s">
        <v>70</v>
      </c>
      <c r="S629" t="s">
        <v>167</v>
      </c>
      <c r="T629" t="s">
        <v>91</v>
      </c>
      <c r="U629" t="s">
        <v>3419</v>
      </c>
      <c r="V629" t="s">
        <v>243</v>
      </c>
      <c r="W629" t="s">
        <v>76</v>
      </c>
      <c r="X629" t="s">
        <v>43</v>
      </c>
      <c r="Y629" t="s">
        <v>436</v>
      </c>
      <c r="Z629" t="s">
        <v>106</v>
      </c>
      <c r="AA629" t="s">
        <v>700</v>
      </c>
      <c r="AB629" t="s">
        <v>63</v>
      </c>
      <c r="AC629" t="s">
        <v>41</v>
      </c>
    </row>
    <row r="630" spans="1:29" hidden="1" x14ac:dyDescent="0.3">
      <c r="A630" t="s">
        <v>3420</v>
      </c>
      <c r="B630" t="s">
        <v>3421</v>
      </c>
      <c r="C630" s="1" t="str">
        <f t="shared" si="49"/>
        <v>21:0801</v>
      </c>
      <c r="D630" s="1" t="str">
        <f t="shared" si="54"/>
        <v>21:0225</v>
      </c>
      <c r="E630" t="s">
        <v>3422</v>
      </c>
      <c r="F630" t="s">
        <v>3423</v>
      </c>
      <c r="H630">
        <v>45.098366400000003</v>
      </c>
      <c r="I630">
        <v>-66.891151100000002</v>
      </c>
      <c r="J630" s="1" t="str">
        <f t="shared" si="50"/>
        <v>NGR bulk stream sediment</v>
      </c>
      <c r="K630" s="1" t="str">
        <f t="shared" si="51"/>
        <v>&lt;177 micron (NGR)</v>
      </c>
      <c r="L630">
        <v>35</v>
      </c>
      <c r="M630" t="s">
        <v>219</v>
      </c>
      <c r="N630">
        <v>629</v>
      </c>
      <c r="O630" t="s">
        <v>1817</v>
      </c>
      <c r="P630" t="s">
        <v>88</v>
      </c>
      <c r="Q630" t="s">
        <v>89</v>
      </c>
      <c r="R630" t="s">
        <v>57</v>
      </c>
      <c r="S630" t="s">
        <v>90</v>
      </c>
      <c r="T630" t="s">
        <v>91</v>
      </c>
      <c r="U630" t="s">
        <v>734</v>
      </c>
      <c r="V630" t="s">
        <v>43</v>
      </c>
      <c r="W630" t="s">
        <v>76</v>
      </c>
      <c r="X630" t="s">
        <v>77</v>
      </c>
      <c r="Y630" t="s">
        <v>105</v>
      </c>
      <c r="Z630" t="s">
        <v>106</v>
      </c>
      <c r="AA630" t="s">
        <v>2987</v>
      </c>
      <c r="AB630" t="s">
        <v>81</v>
      </c>
      <c r="AC630" t="s">
        <v>48</v>
      </c>
    </row>
    <row r="631" spans="1:29" hidden="1" x14ac:dyDescent="0.3">
      <c r="A631" t="s">
        <v>3424</v>
      </c>
      <c r="B631" t="s">
        <v>3425</v>
      </c>
      <c r="C631" s="1" t="str">
        <f t="shared" si="49"/>
        <v>21:0801</v>
      </c>
      <c r="D631" s="1" t="str">
        <f t="shared" si="54"/>
        <v>21:0225</v>
      </c>
      <c r="E631" t="s">
        <v>3426</v>
      </c>
      <c r="F631" t="s">
        <v>3427</v>
      </c>
      <c r="H631">
        <v>45.0823666</v>
      </c>
      <c r="I631">
        <v>-66.9100495</v>
      </c>
      <c r="J631" s="1" t="str">
        <f t="shared" si="50"/>
        <v>NGR bulk stream sediment</v>
      </c>
      <c r="K631" s="1" t="str">
        <f t="shared" si="51"/>
        <v>&lt;177 micron (NGR)</v>
      </c>
      <c r="L631">
        <v>35</v>
      </c>
      <c r="M631" t="s">
        <v>229</v>
      </c>
      <c r="N631">
        <v>630</v>
      </c>
      <c r="O631" t="s">
        <v>370</v>
      </c>
      <c r="P631" t="s">
        <v>212</v>
      </c>
      <c r="Q631" t="s">
        <v>73</v>
      </c>
      <c r="R631" t="s">
        <v>71</v>
      </c>
      <c r="S631" t="s">
        <v>167</v>
      </c>
      <c r="T631" t="s">
        <v>39</v>
      </c>
      <c r="U631" t="s">
        <v>1779</v>
      </c>
      <c r="V631" t="s">
        <v>283</v>
      </c>
      <c r="W631" t="s">
        <v>94</v>
      </c>
      <c r="X631" t="s">
        <v>77</v>
      </c>
      <c r="Y631" t="s">
        <v>436</v>
      </c>
      <c r="Z631" t="s">
        <v>79</v>
      </c>
      <c r="AA631" t="s">
        <v>340</v>
      </c>
      <c r="AB631" t="s">
        <v>177</v>
      </c>
      <c r="AC631" t="s">
        <v>43</v>
      </c>
    </row>
    <row r="632" spans="1:29" hidden="1" x14ac:dyDescent="0.3">
      <c r="A632" t="s">
        <v>3428</v>
      </c>
      <c r="B632" t="s">
        <v>3429</v>
      </c>
      <c r="C632" s="1" t="str">
        <f t="shared" si="49"/>
        <v>21:0801</v>
      </c>
      <c r="D632" s="1" t="str">
        <f t="shared" si="54"/>
        <v>21:0225</v>
      </c>
      <c r="E632" t="s">
        <v>3430</v>
      </c>
      <c r="F632" t="s">
        <v>3431</v>
      </c>
      <c r="H632">
        <v>45.071467699999999</v>
      </c>
      <c r="I632">
        <v>-66.907245799999998</v>
      </c>
      <c r="J632" s="1" t="str">
        <f t="shared" si="50"/>
        <v>NGR bulk stream sediment</v>
      </c>
      <c r="K632" s="1" t="str">
        <f t="shared" si="51"/>
        <v>&lt;177 micron (NGR)</v>
      </c>
      <c r="L632">
        <v>36</v>
      </c>
      <c r="M632" t="s">
        <v>33</v>
      </c>
      <c r="N632">
        <v>631</v>
      </c>
      <c r="O632" t="s">
        <v>230</v>
      </c>
      <c r="P632" t="s">
        <v>70</v>
      </c>
      <c r="Q632" t="s">
        <v>79</v>
      </c>
      <c r="R632" t="s">
        <v>89</v>
      </c>
      <c r="S632" t="s">
        <v>90</v>
      </c>
      <c r="T632" t="s">
        <v>76</v>
      </c>
      <c r="U632" t="s">
        <v>3432</v>
      </c>
      <c r="V632" t="s">
        <v>118</v>
      </c>
      <c r="W632" t="s">
        <v>42</v>
      </c>
      <c r="X632" t="s">
        <v>77</v>
      </c>
      <c r="Y632" t="s">
        <v>106</v>
      </c>
      <c r="Z632" t="s">
        <v>143</v>
      </c>
      <c r="AA632" t="s">
        <v>1238</v>
      </c>
      <c r="AB632" t="s">
        <v>269</v>
      </c>
      <c r="AC632" t="s">
        <v>165</v>
      </c>
    </row>
    <row r="633" spans="1:29" hidden="1" x14ac:dyDescent="0.3">
      <c r="A633" t="s">
        <v>3433</v>
      </c>
      <c r="B633" t="s">
        <v>3434</v>
      </c>
      <c r="C633" s="1" t="str">
        <f t="shared" si="49"/>
        <v>21:0801</v>
      </c>
      <c r="D633" s="1" t="str">
        <f t="shared" si="54"/>
        <v>21:0225</v>
      </c>
      <c r="E633" t="s">
        <v>3435</v>
      </c>
      <c r="F633" t="s">
        <v>3436</v>
      </c>
      <c r="H633">
        <v>45.062060700000004</v>
      </c>
      <c r="I633">
        <v>-66.897949199999999</v>
      </c>
      <c r="J633" s="1" t="str">
        <f t="shared" si="50"/>
        <v>NGR bulk stream sediment</v>
      </c>
      <c r="K633" s="1" t="str">
        <f t="shared" si="51"/>
        <v>&lt;177 micron (NGR)</v>
      </c>
      <c r="L633">
        <v>36</v>
      </c>
      <c r="M633" t="s">
        <v>156</v>
      </c>
      <c r="N633">
        <v>632</v>
      </c>
      <c r="O633" t="s">
        <v>464</v>
      </c>
      <c r="P633" t="s">
        <v>249</v>
      </c>
      <c r="Q633" t="s">
        <v>89</v>
      </c>
      <c r="R633" t="s">
        <v>167</v>
      </c>
      <c r="S633" t="s">
        <v>55</v>
      </c>
      <c r="T633" t="s">
        <v>39</v>
      </c>
      <c r="U633" t="s">
        <v>1256</v>
      </c>
      <c r="V633" t="s">
        <v>266</v>
      </c>
      <c r="W633" t="s">
        <v>39</v>
      </c>
      <c r="X633" t="s">
        <v>43</v>
      </c>
      <c r="Y633" t="s">
        <v>397</v>
      </c>
      <c r="Z633" t="s">
        <v>131</v>
      </c>
      <c r="AA633" t="s">
        <v>55</v>
      </c>
      <c r="AB633" t="s">
        <v>143</v>
      </c>
      <c r="AC633" t="s">
        <v>43</v>
      </c>
    </row>
    <row r="634" spans="1:29" hidden="1" x14ac:dyDescent="0.3">
      <c r="A634" t="s">
        <v>3437</v>
      </c>
      <c r="B634" t="s">
        <v>3438</v>
      </c>
      <c r="C634" s="1" t="str">
        <f t="shared" si="49"/>
        <v>21:0801</v>
      </c>
      <c r="D634" s="1" t="str">
        <f t="shared" si="54"/>
        <v>21:0225</v>
      </c>
      <c r="E634" t="s">
        <v>3435</v>
      </c>
      <c r="F634" t="s">
        <v>3439</v>
      </c>
      <c r="H634">
        <v>45.062060700000004</v>
      </c>
      <c r="I634">
        <v>-66.897949199999999</v>
      </c>
      <c r="J634" s="1" t="str">
        <f t="shared" si="50"/>
        <v>NGR bulk stream sediment</v>
      </c>
      <c r="K634" s="1" t="str">
        <f t="shared" si="51"/>
        <v>&lt;177 micron (NGR)</v>
      </c>
      <c r="L634">
        <v>36</v>
      </c>
      <c r="M634" t="s">
        <v>164</v>
      </c>
      <c r="N634">
        <v>633</v>
      </c>
      <c r="O634" t="s">
        <v>464</v>
      </c>
      <c r="P634" t="s">
        <v>249</v>
      </c>
      <c r="Q634" t="s">
        <v>89</v>
      </c>
      <c r="R634" t="s">
        <v>167</v>
      </c>
      <c r="S634" t="s">
        <v>37</v>
      </c>
      <c r="T634" t="s">
        <v>91</v>
      </c>
      <c r="U634" t="s">
        <v>898</v>
      </c>
      <c r="V634" t="s">
        <v>303</v>
      </c>
      <c r="W634" t="s">
        <v>76</v>
      </c>
      <c r="X634" t="s">
        <v>43</v>
      </c>
      <c r="Y634" t="s">
        <v>676</v>
      </c>
      <c r="Z634" t="s">
        <v>61</v>
      </c>
      <c r="AA634" t="s">
        <v>159</v>
      </c>
      <c r="AB634" t="s">
        <v>98</v>
      </c>
      <c r="AC634" t="s">
        <v>48</v>
      </c>
    </row>
    <row r="635" spans="1:29" hidden="1" x14ac:dyDescent="0.3">
      <c r="A635" t="s">
        <v>3440</v>
      </c>
      <c r="B635" t="s">
        <v>3441</v>
      </c>
      <c r="C635" s="1" t="str">
        <f t="shared" si="49"/>
        <v>21:0801</v>
      </c>
      <c r="D635" s="1" t="str">
        <f t="shared" si="54"/>
        <v>21:0225</v>
      </c>
      <c r="E635" t="s">
        <v>3442</v>
      </c>
      <c r="F635" t="s">
        <v>3443</v>
      </c>
      <c r="H635">
        <v>45.056267099999999</v>
      </c>
      <c r="I635">
        <v>-66.8903514</v>
      </c>
      <c r="J635" s="1" t="str">
        <f t="shared" si="50"/>
        <v>NGR bulk stream sediment</v>
      </c>
      <c r="K635" s="1" t="str">
        <f t="shared" si="51"/>
        <v>&lt;177 micron (NGR)</v>
      </c>
      <c r="L635">
        <v>36</v>
      </c>
      <c r="M635" t="s">
        <v>53</v>
      </c>
      <c r="N635">
        <v>634</v>
      </c>
      <c r="O635" t="s">
        <v>361</v>
      </c>
      <c r="P635" t="s">
        <v>35</v>
      </c>
      <c r="Q635" t="s">
        <v>167</v>
      </c>
      <c r="R635" t="s">
        <v>73</v>
      </c>
      <c r="S635" t="s">
        <v>167</v>
      </c>
      <c r="T635" t="s">
        <v>91</v>
      </c>
      <c r="U635" t="s">
        <v>1048</v>
      </c>
      <c r="V635" t="s">
        <v>205</v>
      </c>
      <c r="W635" t="s">
        <v>76</v>
      </c>
      <c r="X635" t="s">
        <v>43</v>
      </c>
      <c r="Y635" t="s">
        <v>783</v>
      </c>
      <c r="Z635" t="s">
        <v>61</v>
      </c>
      <c r="AA635" t="s">
        <v>655</v>
      </c>
      <c r="AB635" t="s">
        <v>177</v>
      </c>
      <c r="AC635" t="s">
        <v>48</v>
      </c>
    </row>
    <row r="636" spans="1:29" hidden="1" x14ac:dyDescent="0.3">
      <c r="A636" t="s">
        <v>3444</v>
      </c>
      <c r="B636" t="s">
        <v>3445</v>
      </c>
      <c r="C636" s="1" t="str">
        <f t="shared" si="49"/>
        <v>21:0801</v>
      </c>
      <c r="D636" s="1" t="str">
        <f t="shared" si="54"/>
        <v>21:0225</v>
      </c>
      <c r="E636" t="s">
        <v>3446</v>
      </c>
      <c r="F636" t="s">
        <v>3447</v>
      </c>
      <c r="H636">
        <v>45.049865500000003</v>
      </c>
      <c r="I636">
        <v>-66.8849491</v>
      </c>
      <c r="J636" s="1" t="str">
        <f t="shared" si="50"/>
        <v>NGR bulk stream sediment</v>
      </c>
      <c r="K636" s="1" t="str">
        <f t="shared" si="51"/>
        <v>&lt;177 micron (NGR)</v>
      </c>
      <c r="L636">
        <v>36</v>
      </c>
      <c r="M636" t="s">
        <v>68</v>
      </c>
      <c r="N636">
        <v>635</v>
      </c>
      <c r="O636" t="s">
        <v>143</v>
      </c>
      <c r="P636" t="s">
        <v>96</v>
      </c>
      <c r="Q636" t="s">
        <v>88</v>
      </c>
      <c r="R636" t="s">
        <v>73</v>
      </c>
      <c r="S636" t="s">
        <v>73</v>
      </c>
      <c r="T636" t="s">
        <v>76</v>
      </c>
      <c r="U636" t="s">
        <v>3448</v>
      </c>
      <c r="V636" t="s">
        <v>582</v>
      </c>
      <c r="W636" t="s">
        <v>293</v>
      </c>
      <c r="X636" t="s">
        <v>196</v>
      </c>
      <c r="Y636" t="s">
        <v>642</v>
      </c>
      <c r="Z636" t="s">
        <v>87</v>
      </c>
      <c r="AA636" t="s">
        <v>3449</v>
      </c>
      <c r="AB636" t="s">
        <v>98</v>
      </c>
      <c r="AC636" t="s">
        <v>41</v>
      </c>
    </row>
    <row r="637" spans="1:29" hidden="1" x14ac:dyDescent="0.3">
      <c r="A637" t="s">
        <v>3450</v>
      </c>
      <c r="B637" t="s">
        <v>3451</v>
      </c>
      <c r="C637" s="1" t="str">
        <f t="shared" si="49"/>
        <v>21:0801</v>
      </c>
      <c r="D637" s="1" t="str">
        <f t="shared" si="54"/>
        <v>21:0225</v>
      </c>
      <c r="E637" t="s">
        <v>3452</v>
      </c>
      <c r="F637" t="s">
        <v>3453</v>
      </c>
      <c r="H637">
        <v>45.071960699999998</v>
      </c>
      <c r="I637">
        <v>-66.860542899999999</v>
      </c>
      <c r="J637" s="1" t="str">
        <f t="shared" si="50"/>
        <v>NGR bulk stream sediment</v>
      </c>
      <c r="K637" s="1" t="str">
        <f t="shared" si="51"/>
        <v>&lt;177 micron (NGR)</v>
      </c>
      <c r="L637">
        <v>36</v>
      </c>
      <c r="M637" t="s">
        <v>86</v>
      </c>
      <c r="N637">
        <v>636</v>
      </c>
      <c r="O637" t="s">
        <v>676</v>
      </c>
      <c r="P637" t="s">
        <v>234</v>
      </c>
      <c r="Q637" t="s">
        <v>89</v>
      </c>
      <c r="R637" t="s">
        <v>73</v>
      </c>
      <c r="S637" t="s">
        <v>88</v>
      </c>
      <c r="T637" t="s">
        <v>91</v>
      </c>
      <c r="U637" t="s">
        <v>3454</v>
      </c>
      <c r="V637" t="s">
        <v>43</v>
      </c>
      <c r="W637" t="s">
        <v>76</v>
      </c>
      <c r="X637" t="s">
        <v>95</v>
      </c>
      <c r="Y637" t="s">
        <v>275</v>
      </c>
      <c r="Z637" t="s">
        <v>87</v>
      </c>
      <c r="AA637" t="s">
        <v>700</v>
      </c>
      <c r="AB637" t="s">
        <v>236</v>
      </c>
      <c r="AC637" t="s">
        <v>41</v>
      </c>
    </row>
    <row r="638" spans="1:29" hidden="1" x14ac:dyDescent="0.3">
      <c r="A638" t="s">
        <v>3455</v>
      </c>
      <c r="B638" t="s">
        <v>3456</v>
      </c>
      <c r="C638" s="1" t="str">
        <f t="shared" si="49"/>
        <v>21:0801</v>
      </c>
      <c r="D638" s="1" t="str">
        <f t="shared" si="54"/>
        <v>21:0225</v>
      </c>
      <c r="E638" t="s">
        <v>3457</v>
      </c>
      <c r="F638" t="s">
        <v>3458</v>
      </c>
      <c r="H638">
        <v>45.081963399999999</v>
      </c>
      <c r="I638">
        <v>-66.844350300000002</v>
      </c>
      <c r="J638" s="1" t="str">
        <f t="shared" si="50"/>
        <v>NGR bulk stream sediment</v>
      </c>
      <c r="K638" s="1" t="str">
        <f t="shared" si="51"/>
        <v>&lt;177 micron (NGR)</v>
      </c>
      <c r="L638">
        <v>36</v>
      </c>
      <c r="M638" t="s">
        <v>103</v>
      </c>
      <c r="N638">
        <v>637</v>
      </c>
      <c r="O638" t="s">
        <v>332</v>
      </c>
      <c r="P638" t="s">
        <v>167</v>
      </c>
      <c r="Q638" t="s">
        <v>70</v>
      </c>
      <c r="R638" t="s">
        <v>70</v>
      </c>
      <c r="S638" t="s">
        <v>55</v>
      </c>
      <c r="T638" t="s">
        <v>91</v>
      </c>
      <c r="U638" t="s">
        <v>3459</v>
      </c>
      <c r="V638" t="s">
        <v>899</v>
      </c>
      <c r="W638" t="s">
        <v>39</v>
      </c>
      <c r="X638" t="s">
        <v>95</v>
      </c>
      <c r="Y638" t="s">
        <v>364</v>
      </c>
      <c r="Z638" t="s">
        <v>106</v>
      </c>
      <c r="AA638" t="s">
        <v>1790</v>
      </c>
      <c r="AB638" t="s">
        <v>63</v>
      </c>
      <c r="AC638" t="s">
        <v>43</v>
      </c>
    </row>
    <row r="639" spans="1:29" hidden="1" x14ac:dyDescent="0.3">
      <c r="A639" t="s">
        <v>3460</v>
      </c>
      <c r="B639" t="s">
        <v>3461</v>
      </c>
      <c r="C639" s="1" t="str">
        <f t="shared" si="49"/>
        <v>21:0801</v>
      </c>
      <c r="D639" s="1" t="str">
        <f t="shared" si="54"/>
        <v>21:0225</v>
      </c>
      <c r="E639" t="s">
        <v>3462</v>
      </c>
      <c r="F639" t="s">
        <v>3463</v>
      </c>
      <c r="H639">
        <v>45.097363799999997</v>
      </c>
      <c r="I639">
        <v>-66.815848599999995</v>
      </c>
      <c r="J639" s="1" t="str">
        <f t="shared" si="50"/>
        <v>NGR bulk stream sediment</v>
      </c>
      <c r="K639" s="1" t="str">
        <f t="shared" si="51"/>
        <v>&lt;177 micron (NGR)</v>
      </c>
      <c r="L639">
        <v>36</v>
      </c>
      <c r="M639" t="s">
        <v>113</v>
      </c>
      <c r="N639">
        <v>638</v>
      </c>
      <c r="O639" t="s">
        <v>361</v>
      </c>
      <c r="P639" t="s">
        <v>212</v>
      </c>
      <c r="Q639" t="s">
        <v>70</v>
      </c>
      <c r="R639" t="s">
        <v>70</v>
      </c>
      <c r="S639" t="s">
        <v>37</v>
      </c>
      <c r="T639" t="s">
        <v>91</v>
      </c>
      <c r="U639" t="s">
        <v>1891</v>
      </c>
      <c r="V639" t="s">
        <v>899</v>
      </c>
      <c r="W639" t="s">
        <v>76</v>
      </c>
      <c r="X639" t="s">
        <v>43</v>
      </c>
      <c r="Y639" t="s">
        <v>78</v>
      </c>
      <c r="Z639" t="s">
        <v>106</v>
      </c>
      <c r="AA639" t="s">
        <v>97</v>
      </c>
      <c r="AB639" t="s">
        <v>177</v>
      </c>
      <c r="AC639" t="s">
        <v>41</v>
      </c>
    </row>
    <row r="640" spans="1:29" hidden="1" x14ac:dyDescent="0.3">
      <c r="A640" t="s">
        <v>3464</v>
      </c>
      <c r="B640" t="s">
        <v>3465</v>
      </c>
      <c r="C640" s="1" t="str">
        <f t="shared" si="49"/>
        <v>21:0801</v>
      </c>
      <c r="D640" s="1" t="str">
        <f t="shared" si="54"/>
        <v>21:0225</v>
      </c>
      <c r="E640" t="s">
        <v>3466</v>
      </c>
      <c r="F640" t="s">
        <v>3467</v>
      </c>
      <c r="H640">
        <v>45.100361300000003</v>
      </c>
      <c r="I640">
        <v>-66.802249399999994</v>
      </c>
      <c r="J640" s="1" t="str">
        <f t="shared" si="50"/>
        <v>NGR bulk stream sediment</v>
      </c>
      <c r="K640" s="1" t="str">
        <f t="shared" si="51"/>
        <v>&lt;177 micron (NGR)</v>
      </c>
      <c r="L640">
        <v>36</v>
      </c>
      <c r="M640" t="s">
        <v>126</v>
      </c>
      <c r="N640">
        <v>639</v>
      </c>
      <c r="O640" t="s">
        <v>165</v>
      </c>
      <c r="P640" t="s">
        <v>90</v>
      </c>
      <c r="Q640" t="s">
        <v>115</v>
      </c>
      <c r="R640" t="s">
        <v>115</v>
      </c>
      <c r="S640" t="s">
        <v>90</v>
      </c>
      <c r="T640" t="s">
        <v>91</v>
      </c>
      <c r="U640" t="s">
        <v>1570</v>
      </c>
      <c r="V640" t="s">
        <v>513</v>
      </c>
      <c r="W640" t="s">
        <v>39</v>
      </c>
      <c r="X640" t="s">
        <v>43</v>
      </c>
      <c r="Y640" t="s">
        <v>119</v>
      </c>
      <c r="Z640" t="s">
        <v>275</v>
      </c>
      <c r="AA640" t="s">
        <v>583</v>
      </c>
      <c r="AB640" t="s">
        <v>471</v>
      </c>
      <c r="AC640" t="s">
        <v>196</v>
      </c>
    </row>
    <row r="641" spans="1:29" hidden="1" x14ac:dyDescent="0.3">
      <c r="A641" t="s">
        <v>3468</v>
      </c>
      <c r="B641" t="s">
        <v>3469</v>
      </c>
      <c r="C641" s="1" t="str">
        <f t="shared" si="49"/>
        <v>21:0801</v>
      </c>
      <c r="D641" s="1" t="str">
        <f t="shared" si="54"/>
        <v>21:0225</v>
      </c>
      <c r="E641" t="s">
        <v>3470</v>
      </c>
      <c r="F641" t="s">
        <v>3471</v>
      </c>
      <c r="H641">
        <v>45.0206686</v>
      </c>
      <c r="I641">
        <v>-66.951350599999998</v>
      </c>
      <c r="J641" s="1" t="str">
        <f t="shared" si="50"/>
        <v>NGR bulk stream sediment</v>
      </c>
      <c r="K641" s="1" t="str">
        <f t="shared" si="51"/>
        <v>&lt;177 micron (NGR)</v>
      </c>
      <c r="L641">
        <v>36</v>
      </c>
      <c r="M641" t="s">
        <v>138</v>
      </c>
      <c r="N641">
        <v>640</v>
      </c>
      <c r="O641" t="s">
        <v>304</v>
      </c>
      <c r="P641" t="s">
        <v>234</v>
      </c>
      <c r="Q641" t="s">
        <v>38</v>
      </c>
      <c r="R641" t="s">
        <v>249</v>
      </c>
      <c r="S641" t="s">
        <v>196</v>
      </c>
      <c r="T641" t="s">
        <v>39</v>
      </c>
      <c r="U641" t="s">
        <v>3390</v>
      </c>
      <c r="V641" t="s">
        <v>742</v>
      </c>
      <c r="W641" t="s">
        <v>76</v>
      </c>
      <c r="X641" t="s">
        <v>95</v>
      </c>
      <c r="Y641" t="s">
        <v>71</v>
      </c>
      <c r="Z641" t="s">
        <v>106</v>
      </c>
      <c r="AA641" t="s">
        <v>479</v>
      </c>
      <c r="AB641" t="s">
        <v>108</v>
      </c>
      <c r="AC641" t="s">
        <v>48</v>
      </c>
    </row>
    <row r="642" spans="1:29" hidden="1" x14ac:dyDescent="0.3">
      <c r="A642" t="s">
        <v>3472</v>
      </c>
      <c r="B642" t="s">
        <v>3473</v>
      </c>
      <c r="C642" s="1" t="str">
        <f t="shared" ref="C642:C705" si="55">HYPERLINK("http://geochem.nrcan.gc.ca/cdogs/content/bdl/bdl210801_e.htm", "21:0801")</f>
        <v>21:0801</v>
      </c>
      <c r="D642" s="1" t="str">
        <f t="shared" si="54"/>
        <v>21:0225</v>
      </c>
      <c r="E642" t="s">
        <v>3474</v>
      </c>
      <c r="F642" t="s">
        <v>3475</v>
      </c>
      <c r="H642">
        <v>45.015063099999999</v>
      </c>
      <c r="I642">
        <v>-66.960548500000002</v>
      </c>
      <c r="J642" s="1" t="str">
        <f t="shared" ref="J642:J705" si="56">HYPERLINK("http://geochem.nrcan.gc.ca/cdogs/content/kwd/kwd020030_e.htm", "NGR bulk stream sediment")</f>
        <v>NGR bulk stream sediment</v>
      </c>
      <c r="K642" s="1" t="str">
        <f t="shared" ref="K642:K705" si="57">HYPERLINK("http://geochem.nrcan.gc.ca/cdogs/content/kwd/kwd080006_e.htm", "&lt;177 micron (NGR)")</f>
        <v>&lt;177 micron (NGR)</v>
      </c>
      <c r="L642">
        <v>36</v>
      </c>
      <c r="M642" t="s">
        <v>148</v>
      </c>
      <c r="N642">
        <v>641</v>
      </c>
      <c r="O642" t="s">
        <v>589</v>
      </c>
      <c r="P642" t="s">
        <v>167</v>
      </c>
      <c r="Q642" t="s">
        <v>392</v>
      </c>
      <c r="R642" t="s">
        <v>88</v>
      </c>
      <c r="S642" t="s">
        <v>167</v>
      </c>
      <c r="T642" t="s">
        <v>91</v>
      </c>
      <c r="U642" t="s">
        <v>581</v>
      </c>
      <c r="V642" t="s">
        <v>243</v>
      </c>
      <c r="W642" t="s">
        <v>76</v>
      </c>
      <c r="X642" t="s">
        <v>95</v>
      </c>
      <c r="Y642" t="s">
        <v>257</v>
      </c>
      <c r="Z642" t="s">
        <v>47</v>
      </c>
      <c r="AA642" t="s">
        <v>437</v>
      </c>
      <c r="AB642" t="s">
        <v>1002</v>
      </c>
      <c r="AC642" t="s">
        <v>55</v>
      </c>
    </row>
    <row r="643" spans="1:29" hidden="1" x14ac:dyDescent="0.3">
      <c r="A643" t="s">
        <v>3476</v>
      </c>
      <c r="B643" t="s">
        <v>3477</v>
      </c>
      <c r="C643" s="1" t="str">
        <f t="shared" si="55"/>
        <v>21:0801</v>
      </c>
      <c r="D643" s="1" t="str">
        <f t="shared" si="54"/>
        <v>21:0225</v>
      </c>
      <c r="E643" t="s">
        <v>3478</v>
      </c>
      <c r="F643" t="s">
        <v>3479</v>
      </c>
      <c r="H643">
        <v>45.005563100000003</v>
      </c>
      <c r="I643">
        <v>-66.975554099999997</v>
      </c>
      <c r="J643" s="1" t="str">
        <f t="shared" si="56"/>
        <v>NGR bulk stream sediment</v>
      </c>
      <c r="K643" s="1" t="str">
        <f t="shared" si="57"/>
        <v>&lt;177 micron (NGR)</v>
      </c>
      <c r="L643">
        <v>36</v>
      </c>
      <c r="M643" t="s">
        <v>172</v>
      </c>
      <c r="N643">
        <v>642</v>
      </c>
      <c r="O643" t="s">
        <v>127</v>
      </c>
      <c r="P643" t="s">
        <v>212</v>
      </c>
      <c r="Q643" t="s">
        <v>71</v>
      </c>
      <c r="R643" t="s">
        <v>73</v>
      </c>
      <c r="S643" t="s">
        <v>212</v>
      </c>
      <c r="T643" t="s">
        <v>91</v>
      </c>
      <c r="U643" t="s">
        <v>3480</v>
      </c>
      <c r="V643" t="s">
        <v>43</v>
      </c>
      <c r="W643" t="s">
        <v>39</v>
      </c>
      <c r="X643" t="s">
        <v>43</v>
      </c>
      <c r="Y643" t="s">
        <v>60</v>
      </c>
      <c r="Z643" t="s">
        <v>79</v>
      </c>
      <c r="AA643" t="s">
        <v>1008</v>
      </c>
      <c r="AB643" t="s">
        <v>63</v>
      </c>
      <c r="AC643" t="s">
        <v>41</v>
      </c>
    </row>
    <row r="644" spans="1:29" hidden="1" x14ac:dyDescent="0.3">
      <c r="A644" t="s">
        <v>3481</v>
      </c>
      <c r="B644" t="s">
        <v>3482</v>
      </c>
      <c r="C644" s="1" t="str">
        <f t="shared" si="55"/>
        <v>21:0801</v>
      </c>
      <c r="D644" s="1" t="str">
        <f t="shared" si="54"/>
        <v>21:0225</v>
      </c>
      <c r="E644" t="s">
        <v>3483</v>
      </c>
      <c r="F644" t="s">
        <v>3484</v>
      </c>
      <c r="H644">
        <v>45.062363900000001</v>
      </c>
      <c r="I644">
        <v>-66.779551600000005</v>
      </c>
      <c r="J644" s="1" t="str">
        <f t="shared" si="56"/>
        <v>NGR bulk stream sediment</v>
      </c>
      <c r="K644" s="1" t="str">
        <f t="shared" si="57"/>
        <v>&lt;177 micron (NGR)</v>
      </c>
      <c r="L644">
        <v>36</v>
      </c>
      <c r="M644" t="s">
        <v>182</v>
      </c>
      <c r="N644">
        <v>643</v>
      </c>
      <c r="O644" t="s">
        <v>127</v>
      </c>
      <c r="P644" t="s">
        <v>37</v>
      </c>
      <c r="Q644" t="s">
        <v>70</v>
      </c>
      <c r="R644" t="s">
        <v>70</v>
      </c>
      <c r="S644" t="s">
        <v>249</v>
      </c>
      <c r="T644" t="s">
        <v>91</v>
      </c>
      <c r="U644" t="s">
        <v>251</v>
      </c>
      <c r="V644" t="s">
        <v>232</v>
      </c>
      <c r="W644" t="s">
        <v>91</v>
      </c>
      <c r="X644" t="s">
        <v>95</v>
      </c>
      <c r="Y644" t="s">
        <v>347</v>
      </c>
      <c r="Z644" t="s">
        <v>70</v>
      </c>
      <c r="AA644" t="s">
        <v>206</v>
      </c>
      <c r="AB644" t="s">
        <v>327</v>
      </c>
      <c r="AC644" t="s">
        <v>41</v>
      </c>
    </row>
    <row r="645" spans="1:29" hidden="1" x14ac:dyDescent="0.3">
      <c r="A645" t="s">
        <v>3485</v>
      </c>
      <c r="B645" t="s">
        <v>3486</v>
      </c>
      <c r="C645" s="1" t="str">
        <f t="shared" si="55"/>
        <v>21:0801</v>
      </c>
      <c r="D645" s="1" t="str">
        <f t="shared" si="54"/>
        <v>21:0225</v>
      </c>
      <c r="E645" t="s">
        <v>3487</v>
      </c>
      <c r="F645" t="s">
        <v>3488</v>
      </c>
      <c r="H645">
        <v>45.062660899999997</v>
      </c>
      <c r="I645">
        <v>-66.764349600000003</v>
      </c>
      <c r="J645" s="1" t="str">
        <f t="shared" si="56"/>
        <v>NGR bulk stream sediment</v>
      </c>
      <c r="K645" s="1" t="str">
        <f t="shared" si="57"/>
        <v>&lt;177 micron (NGR)</v>
      </c>
      <c r="L645">
        <v>36</v>
      </c>
      <c r="M645" t="s">
        <v>192</v>
      </c>
      <c r="N645">
        <v>644</v>
      </c>
      <c r="O645" t="s">
        <v>87</v>
      </c>
      <c r="P645" t="s">
        <v>167</v>
      </c>
      <c r="Q645" t="s">
        <v>35</v>
      </c>
      <c r="R645" t="s">
        <v>35</v>
      </c>
      <c r="S645" t="s">
        <v>55</v>
      </c>
      <c r="T645" t="s">
        <v>39</v>
      </c>
      <c r="U645" t="s">
        <v>677</v>
      </c>
      <c r="V645" t="s">
        <v>899</v>
      </c>
      <c r="W645" t="s">
        <v>39</v>
      </c>
      <c r="X645" t="s">
        <v>43</v>
      </c>
      <c r="Y645" t="s">
        <v>119</v>
      </c>
      <c r="Z645" t="s">
        <v>106</v>
      </c>
      <c r="AA645" t="s">
        <v>249</v>
      </c>
      <c r="AB645" t="s">
        <v>269</v>
      </c>
      <c r="AC645" t="s">
        <v>41</v>
      </c>
    </row>
    <row r="646" spans="1:29" hidden="1" x14ac:dyDescent="0.3">
      <c r="A646" t="s">
        <v>3489</v>
      </c>
      <c r="B646" t="s">
        <v>3490</v>
      </c>
      <c r="C646" s="1" t="str">
        <f t="shared" si="55"/>
        <v>21:0801</v>
      </c>
      <c r="D646" s="1" t="str">
        <f t="shared" si="54"/>
        <v>21:0225</v>
      </c>
      <c r="E646" t="s">
        <v>3491</v>
      </c>
      <c r="F646" t="s">
        <v>3492</v>
      </c>
      <c r="H646">
        <v>45.060060999999997</v>
      </c>
      <c r="I646">
        <v>-66.759853699999994</v>
      </c>
      <c r="J646" s="1" t="str">
        <f t="shared" si="56"/>
        <v>NGR bulk stream sediment</v>
      </c>
      <c r="K646" s="1" t="str">
        <f t="shared" si="57"/>
        <v>&lt;177 micron (NGR)</v>
      </c>
      <c r="L646">
        <v>36</v>
      </c>
      <c r="M646" t="s">
        <v>202</v>
      </c>
      <c r="N646">
        <v>645</v>
      </c>
      <c r="O646" t="s">
        <v>490</v>
      </c>
      <c r="P646" t="s">
        <v>88</v>
      </c>
      <c r="Q646" t="s">
        <v>347</v>
      </c>
      <c r="R646" t="s">
        <v>115</v>
      </c>
      <c r="S646" t="s">
        <v>88</v>
      </c>
      <c r="T646" t="s">
        <v>39</v>
      </c>
      <c r="U646" t="s">
        <v>3493</v>
      </c>
      <c r="V646" t="s">
        <v>141</v>
      </c>
      <c r="W646" t="s">
        <v>76</v>
      </c>
      <c r="X646" t="s">
        <v>95</v>
      </c>
      <c r="Y646" t="s">
        <v>304</v>
      </c>
      <c r="Z646" t="s">
        <v>87</v>
      </c>
      <c r="AA646" t="s">
        <v>120</v>
      </c>
      <c r="AB646" t="s">
        <v>177</v>
      </c>
      <c r="AC646" t="s">
        <v>41</v>
      </c>
    </row>
    <row r="647" spans="1:29" hidden="1" x14ac:dyDescent="0.3">
      <c r="A647" t="s">
        <v>3494</v>
      </c>
      <c r="B647" t="s">
        <v>3495</v>
      </c>
      <c r="C647" s="1" t="str">
        <f t="shared" si="55"/>
        <v>21:0801</v>
      </c>
      <c r="D647" s="1" t="str">
        <f t="shared" si="54"/>
        <v>21:0225</v>
      </c>
      <c r="E647" t="s">
        <v>3496</v>
      </c>
      <c r="F647" t="s">
        <v>3497</v>
      </c>
      <c r="H647">
        <v>45.136366500000001</v>
      </c>
      <c r="I647">
        <v>-66.902543800000004</v>
      </c>
      <c r="J647" s="1" t="str">
        <f t="shared" si="56"/>
        <v>NGR bulk stream sediment</v>
      </c>
      <c r="K647" s="1" t="str">
        <f t="shared" si="57"/>
        <v>&lt;177 micron (NGR)</v>
      </c>
      <c r="L647">
        <v>36</v>
      </c>
      <c r="M647" t="s">
        <v>211</v>
      </c>
      <c r="N647">
        <v>646</v>
      </c>
      <c r="O647" t="s">
        <v>2667</v>
      </c>
      <c r="P647" t="s">
        <v>193</v>
      </c>
      <c r="Q647" t="s">
        <v>175</v>
      </c>
      <c r="R647" t="s">
        <v>175</v>
      </c>
      <c r="S647" t="s">
        <v>90</v>
      </c>
      <c r="T647" t="s">
        <v>39</v>
      </c>
      <c r="U647" t="s">
        <v>771</v>
      </c>
      <c r="V647" t="s">
        <v>118</v>
      </c>
      <c r="W647" t="s">
        <v>186</v>
      </c>
      <c r="X647" t="s">
        <v>95</v>
      </c>
      <c r="Y647" t="s">
        <v>392</v>
      </c>
      <c r="Z647" t="s">
        <v>183</v>
      </c>
      <c r="AA647" t="s">
        <v>800</v>
      </c>
      <c r="AB647" t="s">
        <v>492</v>
      </c>
      <c r="AC647" t="s">
        <v>48</v>
      </c>
    </row>
    <row r="648" spans="1:29" hidden="1" x14ac:dyDescent="0.3">
      <c r="A648" t="s">
        <v>3498</v>
      </c>
      <c r="B648" t="s">
        <v>3499</v>
      </c>
      <c r="C648" s="1" t="str">
        <f t="shared" si="55"/>
        <v>21:0801</v>
      </c>
      <c r="D648" s="1" t="str">
        <f t="shared" si="54"/>
        <v>21:0225</v>
      </c>
      <c r="E648" t="s">
        <v>3500</v>
      </c>
      <c r="F648" t="s">
        <v>3501</v>
      </c>
      <c r="H648">
        <v>45.138466999999999</v>
      </c>
      <c r="I648">
        <v>-66.906142399999993</v>
      </c>
      <c r="J648" s="1" t="str">
        <f t="shared" si="56"/>
        <v>NGR bulk stream sediment</v>
      </c>
      <c r="K648" s="1" t="str">
        <f t="shared" si="57"/>
        <v>&lt;177 micron (NGR)</v>
      </c>
      <c r="L648">
        <v>36</v>
      </c>
      <c r="M648" t="s">
        <v>219</v>
      </c>
      <c r="N648">
        <v>647</v>
      </c>
      <c r="O648" t="s">
        <v>3502</v>
      </c>
      <c r="P648" t="s">
        <v>70</v>
      </c>
      <c r="Q648" t="s">
        <v>139</v>
      </c>
      <c r="R648" t="s">
        <v>212</v>
      </c>
      <c r="S648" t="s">
        <v>196</v>
      </c>
      <c r="T648" t="s">
        <v>429</v>
      </c>
      <c r="U648" t="s">
        <v>1408</v>
      </c>
      <c r="V648" t="s">
        <v>41</v>
      </c>
      <c r="W648" t="s">
        <v>2491</v>
      </c>
      <c r="X648" t="s">
        <v>184</v>
      </c>
      <c r="Y648" t="s">
        <v>35</v>
      </c>
      <c r="Z648" t="s">
        <v>47</v>
      </c>
      <c r="AA648" t="s">
        <v>3503</v>
      </c>
      <c r="AB648" t="s">
        <v>98</v>
      </c>
      <c r="AC648" t="s">
        <v>43</v>
      </c>
    </row>
    <row r="649" spans="1:29" hidden="1" x14ac:dyDescent="0.3">
      <c r="A649" t="s">
        <v>3504</v>
      </c>
      <c r="B649" t="s">
        <v>3505</v>
      </c>
      <c r="C649" s="1" t="str">
        <f t="shared" si="55"/>
        <v>21:0801</v>
      </c>
      <c r="D649" s="1" t="str">
        <f t="shared" si="54"/>
        <v>21:0225</v>
      </c>
      <c r="E649" t="s">
        <v>3506</v>
      </c>
      <c r="F649" t="s">
        <v>3507</v>
      </c>
      <c r="H649">
        <v>45.139865100000002</v>
      </c>
      <c r="I649">
        <v>-66.922549099999998</v>
      </c>
      <c r="J649" s="1" t="str">
        <f t="shared" si="56"/>
        <v>NGR bulk stream sediment</v>
      </c>
      <c r="K649" s="1" t="str">
        <f t="shared" si="57"/>
        <v>&lt;177 micron (NGR)</v>
      </c>
      <c r="L649">
        <v>36</v>
      </c>
      <c r="M649" t="s">
        <v>229</v>
      </c>
      <c r="N649">
        <v>648</v>
      </c>
      <c r="O649" t="s">
        <v>850</v>
      </c>
      <c r="P649" t="s">
        <v>73</v>
      </c>
      <c r="Q649" t="s">
        <v>3508</v>
      </c>
      <c r="R649" t="s">
        <v>70</v>
      </c>
      <c r="S649" t="s">
        <v>167</v>
      </c>
      <c r="T649" t="s">
        <v>42</v>
      </c>
      <c r="U649" t="s">
        <v>3509</v>
      </c>
      <c r="V649" t="s">
        <v>591</v>
      </c>
      <c r="W649" t="s">
        <v>800</v>
      </c>
      <c r="X649" t="s">
        <v>287</v>
      </c>
      <c r="Y649" t="s">
        <v>364</v>
      </c>
      <c r="Z649" t="s">
        <v>87</v>
      </c>
      <c r="AA649" t="s">
        <v>1753</v>
      </c>
      <c r="AB649" t="s">
        <v>387</v>
      </c>
      <c r="AC649" t="s">
        <v>43</v>
      </c>
    </row>
    <row r="650" spans="1:29" hidden="1" x14ac:dyDescent="0.3">
      <c r="A650" t="s">
        <v>3510</v>
      </c>
      <c r="B650" t="s">
        <v>3511</v>
      </c>
      <c r="C650" s="1" t="str">
        <f t="shared" si="55"/>
        <v>21:0801</v>
      </c>
      <c r="D650" s="1" t="str">
        <f t="shared" si="54"/>
        <v>21:0225</v>
      </c>
      <c r="E650" t="s">
        <v>3512</v>
      </c>
      <c r="F650" t="s">
        <v>3513</v>
      </c>
      <c r="H650">
        <v>45.0877713</v>
      </c>
      <c r="I650">
        <v>-67.079846700000004</v>
      </c>
      <c r="J650" s="1" t="str">
        <f t="shared" si="56"/>
        <v>NGR bulk stream sediment</v>
      </c>
      <c r="K650" s="1" t="str">
        <f t="shared" si="57"/>
        <v>&lt;177 micron (NGR)</v>
      </c>
      <c r="L650">
        <v>37</v>
      </c>
      <c r="M650" t="s">
        <v>156</v>
      </c>
      <c r="N650">
        <v>649</v>
      </c>
      <c r="O650" t="s">
        <v>139</v>
      </c>
      <c r="P650" t="s">
        <v>90</v>
      </c>
      <c r="Q650" t="s">
        <v>89</v>
      </c>
      <c r="R650" t="s">
        <v>89</v>
      </c>
      <c r="S650" t="s">
        <v>287</v>
      </c>
      <c r="T650" t="s">
        <v>76</v>
      </c>
      <c r="U650" t="s">
        <v>970</v>
      </c>
      <c r="V650" t="s">
        <v>93</v>
      </c>
      <c r="W650" t="s">
        <v>76</v>
      </c>
      <c r="X650" t="s">
        <v>95</v>
      </c>
      <c r="Y650" t="s">
        <v>70</v>
      </c>
      <c r="Z650" t="s">
        <v>87</v>
      </c>
      <c r="AA650" t="s">
        <v>276</v>
      </c>
      <c r="AB650" t="s">
        <v>98</v>
      </c>
      <c r="AC650" t="s">
        <v>48</v>
      </c>
    </row>
    <row r="651" spans="1:29" hidden="1" x14ac:dyDescent="0.3">
      <c r="A651" t="s">
        <v>3514</v>
      </c>
      <c r="B651" t="s">
        <v>3515</v>
      </c>
      <c r="C651" s="1" t="str">
        <f t="shared" si="55"/>
        <v>21:0801</v>
      </c>
      <c r="D651" s="1" t="str">
        <f t="shared" si="54"/>
        <v>21:0225</v>
      </c>
      <c r="E651" t="s">
        <v>3512</v>
      </c>
      <c r="F651" t="s">
        <v>3516</v>
      </c>
      <c r="H651">
        <v>45.0877713</v>
      </c>
      <c r="I651">
        <v>-67.079846700000004</v>
      </c>
      <c r="J651" s="1" t="str">
        <f t="shared" si="56"/>
        <v>NGR bulk stream sediment</v>
      </c>
      <c r="K651" s="1" t="str">
        <f t="shared" si="57"/>
        <v>&lt;177 micron (NGR)</v>
      </c>
      <c r="L651">
        <v>37</v>
      </c>
      <c r="M651" t="s">
        <v>164</v>
      </c>
      <c r="N651">
        <v>650</v>
      </c>
      <c r="O651" t="s">
        <v>740</v>
      </c>
      <c r="P651" t="s">
        <v>90</v>
      </c>
      <c r="Q651" t="s">
        <v>71</v>
      </c>
      <c r="R651" t="s">
        <v>89</v>
      </c>
      <c r="S651" t="s">
        <v>287</v>
      </c>
      <c r="T651" t="s">
        <v>76</v>
      </c>
      <c r="U651" t="s">
        <v>3517</v>
      </c>
      <c r="V651" t="s">
        <v>314</v>
      </c>
      <c r="W651" t="s">
        <v>76</v>
      </c>
      <c r="X651" t="s">
        <v>95</v>
      </c>
      <c r="Y651" t="s">
        <v>57</v>
      </c>
      <c r="Z651" t="s">
        <v>87</v>
      </c>
      <c r="AA651" t="s">
        <v>800</v>
      </c>
      <c r="AB651" t="s">
        <v>108</v>
      </c>
      <c r="AC651" t="s">
        <v>48</v>
      </c>
    </row>
    <row r="652" spans="1:29" hidden="1" x14ac:dyDescent="0.3">
      <c r="A652" t="s">
        <v>3518</v>
      </c>
      <c r="B652" t="s">
        <v>3519</v>
      </c>
      <c r="C652" s="1" t="str">
        <f t="shared" si="55"/>
        <v>21:0801</v>
      </c>
      <c r="D652" s="1" t="str">
        <f t="shared" si="54"/>
        <v>21:0225</v>
      </c>
      <c r="E652" t="s">
        <v>3520</v>
      </c>
      <c r="F652" t="s">
        <v>3521</v>
      </c>
      <c r="H652">
        <v>45.085868300000001</v>
      </c>
      <c r="I652">
        <v>-67.054649800000007</v>
      </c>
      <c r="J652" s="1" t="str">
        <f t="shared" si="56"/>
        <v>NGR bulk stream sediment</v>
      </c>
      <c r="K652" s="1" t="str">
        <f t="shared" si="57"/>
        <v>&lt;177 micron (NGR)</v>
      </c>
      <c r="L652">
        <v>37</v>
      </c>
      <c r="M652" t="s">
        <v>33</v>
      </c>
      <c r="N652">
        <v>651</v>
      </c>
      <c r="O652" t="s">
        <v>203</v>
      </c>
      <c r="P652" t="s">
        <v>55</v>
      </c>
      <c r="Q652" t="s">
        <v>73</v>
      </c>
      <c r="R652" t="s">
        <v>115</v>
      </c>
      <c r="S652" t="s">
        <v>167</v>
      </c>
      <c r="T652" t="s">
        <v>39</v>
      </c>
      <c r="U652" t="s">
        <v>3522</v>
      </c>
      <c r="V652" t="s">
        <v>283</v>
      </c>
      <c r="W652" t="s">
        <v>76</v>
      </c>
      <c r="X652" t="s">
        <v>43</v>
      </c>
      <c r="Y652" t="s">
        <v>36</v>
      </c>
      <c r="Z652" t="s">
        <v>183</v>
      </c>
      <c r="AA652" t="s">
        <v>583</v>
      </c>
      <c r="AB652" t="s">
        <v>81</v>
      </c>
      <c r="AC652" t="s">
        <v>41</v>
      </c>
    </row>
    <row r="653" spans="1:29" hidden="1" x14ac:dyDescent="0.3">
      <c r="A653" t="s">
        <v>3523</v>
      </c>
      <c r="B653" t="s">
        <v>3524</v>
      </c>
      <c r="C653" s="1" t="str">
        <f t="shared" si="55"/>
        <v>21:0801</v>
      </c>
      <c r="D653" s="1" t="str">
        <f t="shared" si="54"/>
        <v>21:0225</v>
      </c>
      <c r="E653" t="s">
        <v>3525</v>
      </c>
      <c r="F653" t="s">
        <v>3526</v>
      </c>
      <c r="H653">
        <v>45.098967999999999</v>
      </c>
      <c r="I653">
        <v>-67.060051099999995</v>
      </c>
      <c r="J653" s="1" t="str">
        <f t="shared" si="56"/>
        <v>NGR bulk stream sediment</v>
      </c>
      <c r="K653" s="1" t="str">
        <f t="shared" si="57"/>
        <v>&lt;177 micron (NGR)</v>
      </c>
      <c r="L653">
        <v>37</v>
      </c>
      <c r="M653" t="s">
        <v>53</v>
      </c>
      <c r="N653">
        <v>652</v>
      </c>
      <c r="O653" t="s">
        <v>477</v>
      </c>
      <c r="P653" t="s">
        <v>89</v>
      </c>
      <c r="Q653" t="s">
        <v>37</v>
      </c>
      <c r="R653" t="s">
        <v>115</v>
      </c>
      <c r="S653" t="s">
        <v>212</v>
      </c>
      <c r="T653" t="s">
        <v>76</v>
      </c>
      <c r="U653" t="s">
        <v>3527</v>
      </c>
      <c r="V653" t="s">
        <v>232</v>
      </c>
      <c r="W653" t="s">
        <v>76</v>
      </c>
      <c r="X653" t="s">
        <v>95</v>
      </c>
      <c r="Y653" t="s">
        <v>193</v>
      </c>
      <c r="Z653" t="s">
        <v>106</v>
      </c>
      <c r="AA653" t="s">
        <v>379</v>
      </c>
      <c r="AB653" t="s">
        <v>143</v>
      </c>
      <c r="AC653" t="s">
        <v>41</v>
      </c>
    </row>
    <row r="654" spans="1:29" hidden="1" x14ac:dyDescent="0.3">
      <c r="A654" t="s">
        <v>3528</v>
      </c>
      <c r="B654" t="s">
        <v>3529</v>
      </c>
      <c r="C654" s="1" t="str">
        <f t="shared" si="55"/>
        <v>21:0801</v>
      </c>
      <c r="D654" s="1" t="str">
        <f t="shared" si="54"/>
        <v>21:0225</v>
      </c>
      <c r="E654" t="s">
        <v>3530</v>
      </c>
      <c r="F654" t="s">
        <v>3531</v>
      </c>
      <c r="H654">
        <v>45.109864299999998</v>
      </c>
      <c r="I654">
        <v>-67.068249600000001</v>
      </c>
      <c r="J654" s="1" t="str">
        <f t="shared" si="56"/>
        <v>NGR bulk stream sediment</v>
      </c>
      <c r="K654" s="1" t="str">
        <f t="shared" si="57"/>
        <v>&lt;177 micron (NGR)</v>
      </c>
      <c r="L654">
        <v>37</v>
      </c>
      <c r="M654" t="s">
        <v>68</v>
      </c>
      <c r="N654">
        <v>653</v>
      </c>
      <c r="O654" t="s">
        <v>529</v>
      </c>
      <c r="P654" t="s">
        <v>55</v>
      </c>
      <c r="Q654" t="s">
        <v>89</v>
      </c>
      <c r="R654" t="s">
        <v>56</v>
      </c>
      <c r="S654" t="s">
        <v>35</v>
      </c>
      <c r="T654" t="s">
        <v>39</v>
      </c>
      <c r="U654" t="s">
        <v>3532</v>
      </c>
      <c r="V654" t="s">
        <v>150</v>
      </c>
      <c r="W654" t="s">
        <v>39</v>
      </c>
      <c r="X654" t="s">
        <v>43</v>
      </c>
      <c r="Y654" t="s">
        <v>257</v>
      </c>
      <c r="Z654" t="s">
        <v>183</v>
      </c>
      <c r="AA654" t="s">
        <v>981</v>
      </c>
      <c r="AB654" t="s">
        <v>133</v>
      </c>
      <c r="AC654" t="s">
        <v>48</v>
      </c>
    </row>
    <row r="655" spans="1:29" hidden="1" x14ac:dyDescent="0.3">
      <c r="A655" t="s">
        <v>3533</v>
      </c>
      <c r="B655" t="s">
        <v>3534</v>
      </c>
      <c r="C655" s="1" t="str">
        <f t="shared" si="55"/>
        <v>21:0801</v>
      </c>
      <c r="D655" s="1" t="str">
        <f t="shared" si="54"/>
        <v>21:0225</v>
      </c>
      <c r="E655" t="s">
        <v>3535</v>
      </c>
      <c r="F655" t="s">
        <v>3536</v>
      </c>
      <c r="H655">
        <v>45.117268500000002</v>
      </c>
      <c r="I655">
        <v>-67.069054800000004</v>
      </c>
      <c r="J655" s="1" t="str">
        <f t="shared" si="56"/>
        <v>NGR bulk stream sediment</v>
      </c>
      <c r="K655" s="1" t="str">
        <f t="shared" si="57"/>
        <v>&lt;177 micron (NGR)</v>
      </c>
      <c r="L655">
        <v>37</v>
      </c>
      <c r="M655" t="s">
        <v>86</v>
      </c>
      <c r="N655">
        <v>654</v>
      </c>
      <c r="O655" t="s">
        <v>78</v>
      </c>
      <c r="P655" t="s">
        <v>167</v>
      </c>
      <c r="Q655" t="s">
        <v>234</v>
      </c>
      <c r="R655" t="s">
        <v>55</v>
      </c>
      <c r="S655" t="s">
        <v>287</v>
      </c>
      <c r="T655" t="s">
        <v>91</v>
      </c>
      <c r="U655" t="s">
        <v>3537</v>
      </c>
      <c r="V655" t="s">
        <v>372</v>
      </c>
      <c r="W655" t="s">
        <v>39</v>
      </c>
      <c r="X655" t="s">
        <v>95</v>
      </c>
      <c r="Y655" t="s">
        <v>44</v>
      </c>
      <c r="Z655" t="s">
        <v>70</v>
      </c>
      <c r="AA655" t="s">
        <v>363</v>
      </c>
      <c r="AB655" t="s">
        <v>108</v>
      </c>
      <c r="AC655" t="s">
        <v>41</v>
      </c>
    </row>
    <row r="656" spans="1:29" hidden="1" x14ac:dyDescent="0.3">
      <c r="A656" t="s">
        <v>3538</v>
      </c>
      <c r="B656" t="s">
        <v>3539</v>
      </c>
      <c r="C656" s="1" t="str">
        <f t="shared" si="55"/>
        <v>21:0801</v>
      </c>
      <c r="D656" s="1" t="str">
        <f t="shared" si="54"/>
        <v>21:0225</v>
      </c>
      <c r="E656" t="s">
        <v>3540</v>
      </c>
      <c r="F656" t="s">
        <v>3541</v>
      </c>
      <c r="H656">
        <v>45.133867799999997</v>
      </c>
      <c r="I656">
        <v>-67.070643500000003</v>
      </c>
      <c r="J656" s="1" t="str">
        <f t="shared" si="56"/>
        <v>NGR bulk stream sediment</v>
      </c>
      <c r="K656" s="1" t="str">
        <f t="shared" si="57"/>
        <v>&lt;177 micron (NGR)</v>
      </c>
      <c r="L656">
        <v>37</v>
      </c>
      <c r="M656" t="s">
        <v>103</v>
      </c>
      <c r="N656">
        <v>655</v>
      </c>
      <c r="O656" t="s">
        <v>422</v>
      </c>
      <c r="P656" t="s">
        <v>37</v>
      </c>
      <c r="Q656" t="s">
        <v>249</v>
      </c>
      <c r="R656" t="s">
        <v>37</v>
      </c>
      <c r="S656" t="s">
        <v>38</v>
      </c>
      <c r="T656" t="s">
        <v>91</v>
      </c>
      <c r="U656" t="s">
        <v>2112</v>
      </c>
      <c r="V656" t="s">
        <v>355</v>
      </c>
      <c r="W656" t="s">
        <v>39</v>
      </c>
      <c r="X656" t="s">
        <v>95</v>
      </c>
      <c r="Y656" t="s">
        <v>115</v>
      </c>
      <c r="Z656" t="s">
        <v>183</v>
      </c>
      <c r="AA656" t="s">
        <v>232</v>
      </c>
      <c r="AB656" t="s">
        <v>98</v>
      </c>
      <c r="AC656" t="s">
        <v>41</v>
      </c>
    </row>
    <row r="657" spans="1:29" hidden="1" x14ac:dyDescent="0.3">
      <c r="A657" t="s">
        <v>3542</v>
      </c>
      <c r="B657" t="s">
        <v>3543</v>
      </c>
      <c r="C657" s="1" t="str">
        <f t="shared" si="55"/>
        <v>21:0801</v>
      </c>
      <c r="D657" s="1" t="str">
        <f t="shared" si="54"/>
        <v>21:0225</v>
      </c>
      <c r="E657" t="s">
        <v>3544</v>
      </c>
      <c r="F657" t="s">
        <v>3545</v>
      </c>
      <c r="H657">
        <v>45.156866999999998</v>
      </c>
      <c r="I657">
        <v>-67.053645900000006</v>
      </c>
      <c r="J657" s="1" t="str">
        <f t="shared" si="56"/>
        <v>NGR bulk stream sediment</v>
      </c>
      <c r="K657" s="1" t="str">
        <f t="shared" si="57"/>
        <v>&lt;177 micron (NGR)</v>
      </c>
      <c r="L657">
        <v>37</v>
      </c>
      <c r="M657" t="s">
        <v>113</v>
      </c>
      <c r="N657">
        <v>656</v>
      </c>
      <c r="O657" t="s">
        <v>165</v>
      </c>
      <c r="P657" t="s">
        <v>55</v>
      </c>
      <c r="Q657" t="s">
        <v>89</v>
      </c>
      <c r="R657" t="s">
        <v>89</v>
      </c>
      <c r="S657" t="s">
        <v>234</v>
      </c>
      <c r="T657" t="s">
        <v>91</v>
      </c>
      <c r="U657" t="s">
        <v>3546</v>
      </c>
      <c r="V657" t="s">
        <v>284</v>
      </c>
      <c r="W657" t="s">
        <v>94</v>
      </c>
      <c r="X657" t="s">
        <v>43</v>
      </c>
      <c r="Y657" t="s">
        <v>70</v>
      </c>
      <c r="Z657" t="s">
        <v>79</v>
      </c>
      <c r="AA657" t="s">
        <v>1093</v>
      </c>
      <c r="AB657" t="s">
        <v>160</v>
      </c>
      <c r="AC657" t="s">
        <v>48</v>
      </c>
    </row>
    <row r="658" spans="1:29" hidden="1" x14ac:dyDescent="0.3">
      <c r="A658" t="s">
        <v>3547</v>
      </c>
      <c r="B658" t="s">
        <v>3548</v>
      </c>
      <c r="C658" s="1" t="str">
        <f t="shared" si="55"/>
        <v>21:0801</v>
      </c>
      <c r="D658" s="1" t="str">
        <f t="shared" si="54"/>
        <v>21:0225</v>
      </c>
      <c r="E658" t="s">
        <v>3549</v>
      </c>
      <c r="F658" t="s">
        <v>3550</v>
      </c>
      <c r="H658">
        <v>45.165371200000003</v>
      </c>
      <c r="I658">
        <v>-67.048749900000004</v>
      </c>
      <c r="J658" s="1" t="str">
        <f t="shared" si="56"/>
        <v>NGR bulk stream sediment</v>
      </c>
      <c r="K658" s="1" t="str">
        <f t="shared" si="57"/>
        <v>&lt;177 micron (NGR)</v>
      </c>
      <c r="L658">
        <v>37</v>
      </c>
      <c r="M658" t="s">
        <v>126</v>
      </c>
      <c r="N658">
        <v>657</v>
      </c>
      <c r="O658" t="s">
        <v>975</v>
      </c>
      <c r="P658" t="s">
        <v>37</v>
      </c>
      <c r="Q658" t="s">
        <v>44</v>
      </c>
      <c r="R658" t="s">
        <v>70</v>
      </c>
      <c r="S658" t="s">
        <v>89</v>
      </c>
      <c r="T658" t="s">
        <v>39</v>
      </c>
      <c r="U658" t="s">
        <v>718</v>
      </c>
      <c r="V658" t="s">
        <v>118</v>
      </c>
      <c r="W658" t="s">
        <v>429</v>
      </c>
      <c r="X658" t="s">
        <v>77</v>
      </c>
      <c r="Y658" t="s">
        <v>364</v>
      </c>
      <c r="Z658" t="s">
        <v>87</v>
      </c>
      <c r="AA658" t="s">
        <v>3551</v>
      </c>
      <c r="AB658" t="s">
        <v>63</v>
      </c>
      <c r="AC658" t="s">
        <v>41</v>
      </c>
    </row>
    <row r="659" spans="1:29" hidden="1" x14ac:dyDescent="0.3">
      <c r="A659" t="s">
        <v>3552</v>
      </c>
      <c r="B659" t="s">
        <v>3553</v>
      </c>
      <c r="C659" s="1" t="str">
        <f t="shared" si="55"/>
        <v>21:0801</v>
      </c>
      <c r="D659" s="1" t="str">
        <f t="shared" si="54"/>
        <v>21:0225</v>
      </c>
      <c r="E659" t="s">
        <v>3554</v>
      </c>
      <c r="F659" t="s">
        <v>3555</v>
      </c>
      <c r="H659">
        <v>45.162767100000003</v>
      </c>
      <c r="I659">
        <v>-67.045441699999998</v>
      </c>
      <c r="J659" s="1" t="str">
        <f t="shared" si="56"/>
        <v>NGR bulk stream sediment</v>
      </c>
      <c r="K659" s="1" t="str">
        <f t="shared" si="57"/>
        <v>&lt;177 micron (NGR)</v>
      </c>
      <c r="L659">
        <v>37</v>
      </c>
      <c r="M659" t="s">
        <v>138</v>
      </c>
      <c r="N659">
        <v>658</v>
      </c>
      <c r="O659" t="s">
        <v>256</v>
      </c>
      <c r="P659" t="s">
        <v>89</v>
      </c>
      <c r="Q659" t="s">
        <v>116</v>
      </c>
      <c r="R659" t="s">
        <v>70</v>
      </c>
      <c r="S659" t="s">
        <v>88</v>
      </c>
      <c r="T659" t="s">
        <v>91</v>
      </c>
      <c r="U659" t="s">
        <v>1329</v>
      </c>
      <c r="V659" t="s">
        <v>43</v>
      </c>
      <c r="W659" t="s">
        <v>41</v>
      </c>
      <c r="X659" t="s">
        <v>43</v>
      </c>
      <c r="Y659" t="s">
        <v>304</v>
      </c>
      <c r="Z659" t="s">
        <v>235</v>
      </c>
      <c r="AA659" t="s">
        <v>3556</v>
      </c>
      <c r="AB659" t="s">
        <v>236</v>
      </c>
      <c r="AC659" t="s">
        <v>43</v>
      </c>
    </row>
    <row r="660" spans="1:29" hidden="1" x14ac:dyDescent="0.3">
      <c r="A660" t="s">
        <v>3557</v>
      </c>
      <c r="B660" t="s">
        <v>3558</v>
      </c>
      <c r="C660" s="1" t="str">
        <f t="shared" si="55"/>
        <v>21:0801</v>
      </c>
      <c r="D660" s="1" t="str">
        <f t="shared" si="54"/>
        <v>21:0225</v>
      </c>
      <c r="E660" t="s">
        <v>3559</v>
      </c>
      <c r="F660" t="s">
        <v>3560</v>
      </c>
      <c r="H660">
        <v>45.163668100000002</v>
      </c>
      <c r="I660">
        <v>-67.015751399999999</v>
      </c>
      <c r="J660" s="1" t="str">
        <f t="shared" si="56"/>
        <v>NGR bulk stream sediment</v>
      </c>
      <c r="K660" s="1" t="str">
        <f t="shared" si="57"/>
        <v>&lt;177 micron (NGR)</v>
      </c>
      <c r="L660">
        <v>37</v>
      </c>
      <c r="M660" t="s">
        <v>148</v>
      </c>
      <c r="N660">
        <v>659</v>
      </c>
      <c r="O660" t="s">
        <v>589</v>
      </c>
      <c r="P660" t="s">
        <v>73</v>
      </c>
      <c r="Q660" t="s">
        <v>60</v>
      </c>
      <c r="R660" t="s">
        <v>89</v>
      </c>
      <c r="S660" t="s">
        <v>249</v>
      </c>
      <c r="T660" t="s">
        <v>91</v>
      </c>
      <c r="U660" t="s">
        <v>251</v>
      </c>
      <c r="V660" t="s">
        <v>284</v>
      </c>
      <c r="W660" t="s">
        <v>429</v>
      </c>
      <c r="X660" t="s">
        <v>43</v>
      </c>
      <c r="Y660" t="s">
        <v>436</v>
      </c>
      <c r="Z660" t="s">
        <v>61</v>
      </c>
      <c r="AA660" t="s">
        <v>1190</v>
      </c>
      <c r="AB660" t="s">
        <v>385</v>
      </c>
      <c r="AC660" t="s">
        <v>41</v>
      </c>
    </row>
    <row r="661" spans="1:29" hidden="1" x14ac:dyDescent="0.3">
      <c r="A661" t="s">
        <v>3561</v>
      </c>
      <c r="B661" t="s">
        <v>3562</v>
      </c>
      <c r="C661" s="1" t="str">
        <f t="shared" si="55"/>
        <v>21:0801</v>
      </c>
      <c r="D661" s="1" t="str">
        <f t="shared" si="54"/>
        <v>21:0225</v>
      </c>
      <c r="E661" t="s">
        <v>3563</v>
      </c>
      <c r="F661" t="s">
        <v>3564</v>
      </c>
      <c r="H661">
        <v>45.192963200000001</v>
      </c>
      <c r="I661">
        <v>-66.999952800000003</v>
      </c>
      <c r="J661" s="1" t="str">
        <f t="shared" si="56"/>
        <v>NGR bulk stream sediment</v>
      </c>
      <c r="K661" s="1" t="str">
        <f t="shared" si="57"/>
        <v>&lt;177 micron (NGR)</v>
      </c>
      <c r="L661">
        <v>37</v>
      </c>
      <c r="M661" t="s">
        <v>172</v>
      </c>
      <c r="N661">
        <v>660</v>
      </c>
      <c r="O661" t="s">
        <v>2215</v>
      </c>
      <c r="P661" t="s">
        <v>55</v>
      </c>
      <c r="Q661" t="s">
        <v>436</v>
      </c>
      <c r="R661" t="s">
        <v>56</v>
      </c>
      <c r="S661" t="s">
        <v>44</v>
      </c>
      <c r="T661" t="s">
        <v>91</v>
      </c>
      <c r="U661" t="s">
        <v>3565</v>
      </c>
      <c r="V661" t="s">
        <v>141</v>
      </c>
      <c r="W661" t="s">
        <v>742</v>
      </c>
      <c r="X661" t="s">
        <v>196</v>
      </c>
      <c r="Y661" t="s">
        <v>78</v>
      </c>
      <c r="Z661" t="s">
        <v>106</v>
      </c>
      <c r="AA661" t="s">
        <v>3566</v>
      </c>
      <c r="AB661" t="s">
        <v>108</v>
      </c>
      <c r="AC661" t="s">
        <v>48</v>
      </c>
    </row>
    <row r="662" spans="1:29" hidden="1" x14ac:dyDescent="0.3">
      <c r="A662" t="s">
        <v>3567</v>
      </c>
      <c r="B662" t="s">
        <v>3568</v>
      </c>
      <c r="C662" s="1" t="str">
        <f t="shared" si="55"/>
        <v>21:0801</v>
      </c>
      <c r="D662" s="1" t="str">
        <f t="shared" si="54"/>
        <v>21:0225</v>
      </c>
      <c r="E662" t="s">
        <v>3569</v>
      </c>
      <c r="F662" t="s">
        <v>3570</v>
      </c>
      <c r="H662">
        <v>45.202165999999998</v>
      </c>
      <c r="I662">
        <v>-67.010949400000001</v>
      </c>
      <c r="J662" s="1" t="str">
        <f t="shared" si="56"/>
        <v>NGR bulk stream sediment</v>
      </c>
      <c r="K662" s="1" t="str">
        <f t="shared" si="57"/>
        <v>&lt;177 micron (NGR)</v>
      </c>
      <c r="L662">
        <v>37</v>
      </c>
      <c r="M662" t="s">
        <v>182</v>
      </c>
      <c r="N662">
        <v>661</v>
      </c>
      <c r="O662" t="s">
        <v>165</v>
      </c>
      <c r="P662" t="s">
        <v>89</v>
      </c>
      <c r="Q662" t="s">
        <v>71</v>
      </c>
      <c r="R662" t="s">
        <v>35</v>
      </c>
      <c r="S662" t="s">
        <v>234</v>
      </c>
      <c r="T662" t="s">
        <v>91</v>
      </c>
      <c r="U662" t="s">
        <v>3571</v>
      </c>
      <c r="V662" t="s">
        <v>372</v>
      </c>
      <c r="W662" t="s">
        <v>94</v>
      </c>
      <c r="X662" t="s">
        <v>43</v>
      </c>
      <c r="Y662" t="s">
        <v>436</v>
      </c>
      <c r="Z662" t="s">
        <v>78</v>
      </c>
      <c r="AA662" t="s">
        <v>1662</v>
      </c>
      <c r="AB662" t="s">
        <v>143</v>
      </c>
      <c r="AC662" t="s">
        <v>48</v>
      </c>
    </row>
    <row r="663" spans="1:29" hidden="1" x14ac:dyDescent="0.3">
      <c r="A663" t="s">
        <v>3572</v>
      </c>
      <c r="B663" t="s">
        <v>3573</v>
      </c>
      <c r="C663" s="1" t="str">
        <f t="shared" si="55"/>
        <v>21:0801</v>
      </c>
      <c r="D663" s="1" t="str">
        <f>HYPERLINK("http://geochem.nrcan.gc.ca/cdogs/content/svy/svy210227_e.htm", "21:0227")</f>
        <v>21:0227</v>
      </c>
      <c r="E663" t="s">
        <v>3574</v>
      </c>
      <c r="F663" t="s">
        <v>3575</v>
      </c>
      <c r="H663">
        <v>45.406266199999997</v>
      </c>
      <c r="I663">
        <v>-66.823835399999993</v>
      </c>
      <c r="J663" s="1" t="str">
        <f t="shared" si="56"/>
        <v>NGR bulk stream sediment</v>
      </c>
      <c r="K663" s="1" t="str">
        <f t="shared" si="57"/>
        <v>&lt;177 micron (NGR)</v>
      </c>
      <c r="L663">
        <v>37</v>
      </c>
      <c r="M663" t="s">
        <v>192</v>
      </c>
      <c r="N663">
        <v>662</v>
      </c>
      <c r="O663" t="s">
        <v>504</v>
      </c>
      <c r="P663" t="s">
        <v>55</v>
      </c>
      <c r="Q663" t="s">
        <v>70</v>
      </c>
      <c r="R663" t="s">
        <v>287</v>
      </c>
      <c r="S663" t="s">
        <v>43</v>
      </c>
      <c r="T663" t="s">
        <v>39</v>
      </c>
      <c r="U663" t="s">
        <v>1979</v>
      </c>
      <c r="V663" t="s">
        <v>76</v>
      </c>
      <c r="W663" t="s">
        <v>742</v>
      </c>
      <c r="X663" t="s">
        <v>77</v>
      </c>
      <c r="Y663" t="s">
        <v>37</v>
      </c>
      <c r="Z663" t="s">
        <v>385</v>
      </c>
      <c r="AA663" t="s">
        <v>3576</v>
      </c>
      <c r="AB663" t="s">
        <v>47</v>
      </c>
      <c r="AC663" t="s">
        <v>41</v>
      </c>
    </row>
    <row r="664" spans="1:29" hidden="1" x14ac:dyDescent="0.3">
      <c r="A664" t="s">
        <v>3577</v>
      </c>
      <c r="B664" t="s">
        <v>3578</v>
      </c>
      <c r="C664" s="1" t="str">
        <f t="shared" si="55"/>
        <v>21:0801</v>
      </c>
      <c r="D664" s="1" t="str">
        <f>HYPERLINK("http://geochem.nrcan.gc.ca/cdogs/content/svy/svy210227_e.htm", "21:0227")</f>
        <v>21:0227</v>
      </c>
      <c r="E664" t="s">
        <v>3579</v>
      </c>
      <c r="F664" t="s">
        <v>3580</v>
      </c>
      <c r="H664">
        <v>45.269970399999998</v>
      </c>
      <c r="I664">
        <v>-66.869438599999995</v>
      </c>
      <c r="J664" s="1" t="str">
        <f t="shared" si="56"/>
        <v>NGR bulk stream sediment</v>
      </c>
      <c r="K664" s="1" t="str">
        <f t="shared" si="57"/>
        <v>&lt;177 micron (NGR)</v>
      </c>
      <c r="L664">
        <v>37</v>
      </c>
      <c r="M664" t="s">
        <v>202</v>
      </c>
      <c r="N664">
        <v>663</v>
      </c>
      <c r="O664" t="s">
        <v>748</v>
      </c>
      <c r="P664" t="s">
        <v>212</v>
      </c>
      <c r="Q664" t="s">
        <v>105</v>
      </c>
      <c r="R664" t="s">
        <v>44</v>
      </c>
      <c r="S664" t="s">
        <v>37</v>
      </c>
      <c r="T664" t="s">
        <v>91</v>
      </c>
      <c r="U664" t="s">
        <v>784</v>
      </c>
      <c r="V664" t="s">
        <v>232</v>
      </c>
      <c r="W664" t="s">
        <v>76</v>
      </c>
      <c r="X664" t="s">
        <v>184</v>
      </c>
      <c r="Y664" t="s">
        <v>257</v>
      </c>
      <c r="Z664" t="s">
        <v>183</v>
      </c>
      <c r="AA664" t="s">
        <v>1262</v>
      </c>
      <c r="AB664" t="s">
        <v>1872</v>
      </c>
      <c r="AC664" t="s">
        <v>48</v>
      </c>
    </row>
    <row r="665" spans="1:29" hidden="1" x14ac:dyDescent="0.3">
      <c r="A665" t="s">
        <v>3581</v>
      </c>
      <c r="B665" t="s">
        <v>3582</v>
      </c>
      <c r="C665" s="1" t="str">
        <f t="shared" si="55"/>
        <v>21:0801</v>
      </c>
      <c r="D665" s="1" t="str">
        <f>HYPERLINK("http://geochem.nrcan.gc.ca/cdogs/content/svy/svy210227_e.htm", "21:0227")</f>
        <v>21:0227</v>
      </c>
      <c r="E665" t="s">
        <v>3583</v>
      </c>
      <c r="F665" t="s">
        <v>3584</v>
      </c>
      <c r="H665">
        <v>45.261668700000001</v>
      </c>
      <c r="I665">
        <v>-66.863542100000004</v>
      </c>
      <c r="J665" s="1" t="str">
        <f t="shared" si="56"/>
        <v>NGR bulk stream sediment</v>
      </c>
      <c r="K665" s="1" t="str">
        <f t="shared" si="57"/>
        <v>&lt;177 micron (NGR)</v>
      </c>
      <c r="L665">
        <v>37</v>
      </c>
      <c r="M665" t="s">
        <v>211</v>
      </c>
      <c r="N665">
        <v>664</v>
      </c>
      <c r="O665" t="s">
        <v>175</v>
      </c>
      <c r="P665" t="s">
        <v>287</v>
      </c>
      <c r="Q665" t="s">
        <v>212</v>
      </c>
      <c r="R665" t="s">
        <v>89</v>
      </c>
      <c r="S665" t="s">
        <v>184</v>
      </c>
      <c r="T665" t="s">
        <v>91</v>
      </c>
      <c r="U665" t="s">
        <v>370</v>
      </c>
      <c r="V665" t="s">
        <v>293</v>
      </c>
      <c r="W665" t="s">
        <v>39</v>
      </c>
      <c r="X665" t="s">
        <v>43</v>
      </c>
      <c r="Y665" t="s">
        <v>73</v>
      </c>
      <c r="Z665" t="s">
        <v>275</v>
      </c>
      <c r="AA665" t="s">
        <v>1465</v>
      </c>
      <c r="AB665" t="s">
        <v>187</v>
      </c>
      <c r="AC665" t="s">
        <v>48</v>
      </c>
    </row>
    <row r="666" spans="1:29" hidden="1" x14ac:dyDescent="0.3">
      <c r="A666" t="s">
        <v>3585</v>
      </c>
      <c r="B666" t="s">
        <v>3586</v>
      </c>
      <c r="C666" s="1" t="str">
        <f t="shared" si="55"/>
        <v>21:0801</v>
      </c>
      <c r="D666" s="1" t="str">
        <f>HYPERLINK("http://geochem.nrcan.gc.ca/cdogs/content/svy/svy210227_e.htm", "21:0227")</f>
        <v>21:0227</v>
      </c>
      <c r="E666" t="s">
        <v>3587</v>
      </c>
      <c r="F666" t="s">
        <v>3588</v>
      </c>
      <c r="H666">
        <v>45.262165099999997</v>
      </c>
      <c r="I666">
        <v>-66.8834461</v>
      </c>
      <c r="J666" s="1" t="str">
        <f t="shared" si="56"/>
        <v>NGR bulk stream sediment</v>
      </c>
      <c r="K666" s="1" t="str">
        <f t="shared" si="57"/>
        <v>&lt;177 micron (NGR)</v>
      </c>
      <c r="L666">
        <v>37</v>
      </c>
      <c r="M666" t="s">
        <v>219</v>
      </c>
      <c r="N666">
        <v>665</v>
      </c>
      <c r="O666" t="s">
        <v>285</v>
      </c>
      <c r="P666" t="s">
        <v>249</v>
      </c>
      <c r="Q666" t="s">
        <v>115</v>
      </c>
      <c r="R666" t="s">
        <v>212</v>
      </c>
      <c r="S666" t="s">
        <v>38</v>
      </c>
      <c r="T666" t="s">
        <v>91</v>
      </c>
      <c r="U666" t="s">
        <v>1896</v>
      </c>
      <c r="V666" t="s">
        <v>186</v>
      </c>
      <c r="W666" t="s">
        <v>42</v>
      </c>
      <c r="X666" t="s">
        <v>95</v>
      </c>
      <c r="Y666" t="s">
        <v>55</v>
      </c>
      <c r="Z666" t="s">
        <v>183</v>
      </c>
      <c r="AA666" t="s">
        <v>1418</v>
      </c>
      <c r="AB666" t="s">
        <v>160</v>
      </c>
      <c r="AC666" t="s">
        <v>41</v>
      </c>
    </row>
    <row r="667" spans="1:29" hidden="1" x14ac:dyDescent="0.3">
      <c r="A667" t="s">
        <v>3589</v>
      </c>
      <c r="B667" t="s">
        <v>3590</v>
      </c>
      <c r="C667" s="1" t="str">
        <f t="shared" si="55"/>
        <v>21:0801</v>
      </c>
      <c r="D667" s="1" t="str">
        <f t="shared" ref="D667:D674" si="58">HYPERLINK("http://geochem.nrcan.gc.ca/cdogs/content/svy/svy210225_e.htm", "21:0225")</f>
        <v>21:0225</v>
      </c>
      <c r="E667" t="s">
        <v>3591</v>
      </c>
      <c r="F667" t="s">
        <v>3592</v>
      </c>
      <c r="H667">
        <v>45.227168399999996</v>
      </c>
      <c r="I667">
        <v>-66.858441600000006</v>
      </c>
      <c r="J667" s="1" t="str">
        <f t="shared" si="56"/>
        <v>NGR bulk stream sediment</v>
      </c>
      <c r="K667" s="1" t="str">
        <f t="shared" si="57"/>
        <v>&lt;177 micron (NGR)</v>
      </c>
      <c r="L667">
        <v>37</v>
      </c>
      <c r="M667" t="s">
        <v>229</v>
      </c>
      <c r="N667">
        <v>666</v>
      </c>
      <c r="O667" t="s">
        <v>422</v>
      </c>
      <c r="P667" t="s">
        <v>88</v>
      </c>
      <c r="Q667" t="s">
        <v>115</v>
      </c>
      <c r="R667" t="s">
        <v>70</v>
      </c>
      <c r="S667" t="s">
        <v>249</v>
      </c>
      <c r="T667" t="s">
        <v>91</v>
      </c>
      <c r="U667" t="s">
        <v>3593</v>
      </c>
      <c r="V667" t="s">
        <v>355</v>
      </c>
      <c r="W667" t="s">
        <v>39</v>
      </c>
      <c r="X667" t="s">
        <v>43</v>
      </c>
      <c r="Y667" t="s">
        <v>36</v>
      </c>
      <c r="Z667" t="s">
        <v>183</v>
      </c>
      <c r="AA667" t="s">
        <v>630</v>
      </c>
      <c r="AB667" t="s">
        <v>47</v>
      </c>
      <c r="AC667" t="s">
        <v>43</v>
      </c>
    </row>
    <row r="668" spans="1:29" hidden="1" x14ac:dyDescent="0.3">
      <c r="A668" t="s">
        <v>3594</v>
      </c>
      <c r="B668" t="s">
        <v>3595</v>
      </c>
      <c r="C668" s="1" t="str">
        <f t="shared" si="55"/>
        <v>21:0801</v>
      </c>
      <c r="D668" s="1" t="str">
        <f t="shared" si="58"/>
        <v>21:0225</v>
      </c>
      <c r="E668" t="s">
        <v>3596</v>
      </c>
      <c r="F668" t="s">
        <v>3597</v>
      </c>
      <c r="H668">
        <v>45.170870200000003</v>
      </c>
      <c r="I668">
        <v>-66.888843800000004</v>
      </c>
      <c r="J668" s="1" t="str">
        <f t="shared" si="56"/>
        <v>NGR bulk stream sediment</v>
      </c>
      <c r="K668" s="1" t="str">
        <f t="shared" si="57"/>
        <v>&lt;177 micron (NGR)</v>
      </c>
      <c r="L668">
        <v>38</v>
      </c>
      <c r="M668" t="s">
        <v>33</v>
      </c>
      <c r="N668">
        <v>667</v>
      </c>
      <c r="O668" t="s">
        <v>392</v>
      </c>
      <c r="P668" t="s">
        <v>167</v>
      </c>
      <c r="Q668" t="s">
        <v>88</v>
      </c>
      <c r="R668" t="s">
        <v>196</v>
      </c>
      <c r="S668" t="s">
        <v>77</v>
      </c>
      <c r="T668" t="s">
        <v>91</v>
      </c>
      <c r="U668" t="s">
        <v>409</v>
      </c>
      <c r="V668" t="s">
        <v>42</v>
      </c>
      <c r="W668" t="s">
        <v>41</v>
      </c>
      <c r="X668" t="s">
        <v>55</v>
      </c>
      <c r="Y668" t="s">
        <v>89</v>
      </c>
      <c r="Z668" t="s">
        <v>61</v>
      </c>
      <c r="AA668" t="s">
        <v>3598</v>
      </c>
      <c r="AB668" t="s">
        <v>108</v>
      </c>
      <c r="AC668" t="s">
        <v>48</v>
      </c>
    </row>
    <row r="669" spans="1:29" hidden="1" x14ac:dyDescent="0.3">
      <c r="A669" t="s">
        <v>3599</v>
      </c>
      <c r="B669" t="s">
        <v>3600</v>
      </c>
      <c r="C669" s="1" t="str">
        <f t="shared" si="55"/>
        <v>21:0801</v>
      </c>
      <c r="D669" s="1" t="str">
        <f t="shared" si="58"/>
        <v>21:0225</v>
      </c>
      <c r="E669" t="s">
        <v>3601</v>
      </c>
      <c r="F669" t="s">
        <v>3602</v>
      </c>
      <c r="H669">
        <v>45.173667700000003</v>
      </c>
      <c r="I669">
        <v>-66.884846100000004</v>
      </c>
      <c r="J669" s="1" t="str">
        <f t="shared" si="56"/>
        <v>NGR bulk stream sediment</v>
      </c>
      <c r="K669" s="1" t="str">
        <f t="shared" si="57"/>
        <v>&lt;177 micron (NGR)</v>
      </c>
      <c r="L669">
        <v>38</v>
      </c>
      <c r="M669" t="s">
        <v>53</v>
      </c>
      <c r="N669">
        <v>668</v>
      </c>
      <c r="O669" t="s">
        <v>3314</v>
      </c>
      <c r="P669" t="s">
        <v>55</v>
      </c>
      <c r="Q669" t="s">
        <v>34</v>
      </c>
      <c r="R669" t="s">
        <v>234</v>
      </c>
      <c r="S669" t="s">
        <v>89</v>
      </c>
      <c r="T669" t="s">
        <v>91</v>
      </c>
      <c r="U669" t="s">
        <v>3603</v>
      </c>
      <c r="V669" t="s">
        <v>77</v>
      </c>
      <c r="W669" t="s">
        <v>506</v>
      </c>
      <c r="X669" t="s">
        <v>193</v>
      </c>
      <c r="Y669" t="s">
        <v>130</v>
      </c>
      <c r="Z669" t="s">
        <v>61</v>
      </c>
      <c r="AA669" t="s">
        <v>3604</v>
      </c>
      <c r="AB669" t="s">
        <v>321</v>
      </c>
      <c r="AC669" t="s">
        <v>77</v>
      </c>
    </row>
    <row r="670" spans="1:29" hidden="1" x14ac:dyDescent="0.3">
      <c r="A670" t="s">
        <v>3605</v>
      </c>
      <c r="B670" t="s">
        <v>3606</v>
      </c>
      <c r="C670" s="1" t="str">
        <f t="shared" si="55"/>
        <v>21:0801</v>
      </c>
      <c r="D670" s="1" t="str">
        <f t="shared" si="58"/>
        <v>21:0225</v>
      </c>
      <c r="E670" t="s">
        <v>3607</v>
      </c>
      <c r="F670" t="s">
        <v>3608</v>
      </c>
      <c r="H670">
        <v>45.1771624</v>
      </c>
      <c r="I670">
        <v>-66.867051500000002</v>
      </c>
      <c r="J670" s="1" t="str">
        <f t="shared" si="56"/>
        <v>NGR bulk stream sediment</v>
      </c>
      <c r="K670" s="1" t="str">
        <f t="shared" si="57"/>
        <v>&lt;177 micron (NGR)</v>
      </c>
      <c r="L670">
        <v>38</v>
      </c>
      <c r="M670" t="s">
        <v>156</v>
      </c>
      <c r="N670">
        <v>669</v>
      </c>
      <c r="O670" t="s">
        <v>347</v>
      </c>
      <c r="P670" t="s">
        <v>90</v>
      </c>
      <c r="Q670" t="s">
        <v>167</v>
      </c>
      <c r="R670" t="s">
        <v>212</v>
      </c>
      <c r="S670" t="s">
        <v>184</v>
      </c>
      <c r="T670" t="s">
        <v>91</v>
      </c>
      <c r="U670" t="s">
        <v>3308</v>
      </c>
      <c r="V670" t="s">
        <v>41</v>
      </c>
      <c r="W670" t="s">
        <v>39</v>
      </c>
      <c r="X670" t="s">
        <v>77</v>
      </c>
      <c r="Y670" t="s">
        <v>70</v>
      </c>
      <c r="Z670" t="s">
        <v>275</v>
      </c>
      <c r="AA670" t="s">
        <v>1277</v>
      </c>
      <c r="AB670" t="s">
        <v>160</v>
      </c>
      <c r="AC670" t="s">
        <v>41</v>
      </c>
    </row>
    <row r="671" spans="1:29" hidden="1" x14ac:dyDescent="0.3">
      <c r="A671" t="s">
        <v>3609</v>
      </c>
      <c r="B671" t="s">
        <v>3610</v>
      </c>
      <c r="C671" s="1" t="str">
        <f t="shared" si="55"/>
        <v>21:0801</v>
      </c>
      <c r="D671" s="1" t="str">
        <f t="shared" si="58"/>
        <v>21:0225</v>
      </c>
      <c r="E671" t="s">
        <v>3607</v>
      </c>
      <c r="F671" t="s">
        <v>3611</v>
      </c>
      <c r="H671">
        <v>45.1771624</v>
      </c>
      <c r="I671">
        <v>-66.867051500000002</v>
      </c>
      <c r="J671" s="1" t="str">
        <f t="shared" si="56"/>
        <v>NGR bulk stream sediment</v>
      </c>
      <c r="K671" s="1" t="str">
        <f t="shared" si="57"/>
        <v>&lt;177 micron (NGR)</v>
      </c>
      <c r="L671">
        <v>38</v>
      </c>
      <c r="M671" t="s">
        <v>164</v>
      </c>
      <c r="N671">
        <v>670</v>
      </c>
      <c r="O671" t="s">
        <v>347</v>
      </c>
      <c r="P671" t="s">
        <v>90</v>
      </c>
      <c r="Q671" t="s">
        <v>90</v>
      </c>
      <c r="R671" t="s">
        <v>249</v>
      </c>
      <c r="S671" t="s">
        <v>196</v>
      </c>
      <c r="T671" t="s">
        <v>91</v>
      </c>
      <c r="U671" t="s">
        <v>3612</v>
      </c>
      <c r="V671" t="s">
        <v>41</v>
      </c>
      <c r="W671" t="s">
        <v>39</v>
      </c>
      <c r="X671" t="s">
        <v>77</v>
      </c>
      <c r="Y671" t="s">
        <v>73</v>
      </c>
      <c r="Z671" t="s">
        <v>275</v>
      </c>
      <c r="AA671" t="s">
        <v>2491</v>
      </c>
      <c r="AB671" t="s">
        <v>236</v>
      </c>
      <c r="AC671" t="s">
        <v>41</v>
      </c>
    </row>
    <row r="672" spans="1:29" hidden="1" x14ac:dyDescent="0.3">
      <c r="A672" t="s">
        <v>3613</v>
      </c>
      <c r="B672" t="s">
        <v>3614</v>
      </c>
      <c r="C672" s="1" t="str">
        <f t="shared" si="55"/>
        <v>21:0801</v>
      </c>
      <c r="D672" s="1" t="str">
        <f t="shared" si="58"/>
        <v>21:0225</v>
      </c>
      <c r="E672" t="s">
        <v>3615</v>
      </c>
      <c r="F672" t="s">
        <v>3616</v>
      </c>
      <c r="H672">
        <v>45.092861900000003</v>
      </c>
      <c r="I672">
        <v>-66.847053299999999</v>
      </c>
      <c r="J672" s="1" t="str">
        <f t="shared" si="56"/>
        <v>NGR bulk stream sediment</v>
      </c>
      <c r="K672" s="1" t="str">
        <f t="shared" si="57"/>
        <v>&lt;177 micron (NGR)</v>
      </c>
      <c r="L672">
        <v>38</v>
      </c>
      <c r="M672" t="s">
        <v>68</v>
      </c>
      <c r="N672">
        <v>671</v>
      </c>
      <c r="O672" t="s">
        <v>559</v>
      </c>
      <c r="P672" t="s">
        <v>167</v>
      </c>
      <c r="Q672" t="s">
        <v>89</v>
      </c>
      <c r="R672" t="s">
        <v>70</v>
      </c>
      <c r="S672" t="s">
        <v>89</v>
      </c>
      <c r="T672" t="s">
        <v>91</v>
      </c>
      <c r="U672" t="s">
        <v>3617</v>
      </c>
      <c r="V672" t="s">
        <v>243</v>
      </c>
      <c r="W672" t="s">
        <v>39</v>
      </c>
      <c r="X672" t="s">
        <v>77</v>
      </c>
      <c r="Y672" t="s">
        <v>116</v>
      </c>
      <c r="Z672" t="s">
        <v>78</v>
      </c>
      <c r="AA672" t="s">
        <v>195</v>
      </c>
      <c r="AB672" t="s">
        <v>133</v>
      </c>
      <c r="AC672" t="s">
        <v>41</v>
      </c>
    </row>
    <row r="673" spans="1:29" hidden="1" x14ac:dyDescent="0.3">
      <c r="A673" t="s">
        <v>3618</v>
      </c>
      <c r="B673" t="s">
        <v>3619</v>
      </c>
      <c r="C673" s="1" t="str">
        <f t="shared" si="55"/>
        <v>21:0801</v>
      </c>
      <c r="D673" s="1" t="str">
        <f t="shared" si="58"/>
        <v>21:0225</v>
      </c>
      <c r="E673" t="s">
        <v>3620</v>
      </c>
      <c r="F673" t="s">
        <v>3621</v>
      </c>
      <c r="H673">
        <v>45.089564099999997</v>
      </c>
      <c r="I673">
        <v>-66.841649599999997</v>
      </c>
      <c r="J673" s="1" t="str">
        <f t="shared" si="56"/>
        <v>NGR bulk stream sediment</v>
      </c>
      <c r="K673" s="1" t="str">
        <f t="shared" si="57"/>
        <v>&lt;177 micron (NGR)</v>
      </c>
      <c r="L673">
        <v>38</v>
      </c>
      <c r="M673" t="s">
        <v>86</v>
      </c>
      <c r="N673">
        <v>672</v>
      </c>
      <c r="O673" t="s">
        <v>106</v>
      </c>
      <c r="P673" t="s">
        <v>90</v>
      </c>
      <c r="Q673" t="s">
        <v>55</v>
      </c>
      <c r="R673" t="s">
        <v>56</v>
      </c>
      <c r="S673" t="s">
        <v>234</v>
      </c>
      <c r="T673" t="s">
        <v>91</v>
      </c>
      <c r="U673" t="s">
        <v>819</v>
      </c>
      <c r="V673" t="s">
        <v>93</v>
      </c>
      <c r="W673" t="s">
        <v>39</v>
      </c>
      <c r="X673" t="s">
        <v>43</v>
      </c>
      <c r="Y673" t="s">
        <v>436</v>
      </c>
      <c r="Z673" t="s">
        <v>275</v>
      </c>
      <c r="AA673" t="s">
        <v>1174</v>
      </c>
      <c r="AB673" t="s">
        <v>584</v>
      </c>
      <c r="AC673" t="s">
        <v>41</v>
      </c>
    </row>
    <row r="674" spans="1:29" hidden="1" x14ac:dyDescent="0.3">
      <c r="A674" t="s">
        <v>3622</v>
      </c>
      <c r="B674" t="s">
        <v>3623</v>
      </c>
      <c r="C674" s="1" t="str">
        <f t="shared" si="55"/>
        <v>21:0801</v>
      </c>
      <c r="D674" s="1" t="str">
        <f t="shared" si="58"/>
        <v>21:0225</v>
      </c>
      <c r="E674" t="s">
        <v>3624</v>
      </c>
      <c r="F674" t="s">
        <v>3625</v>
      </c>
      <c r="H674">
        <v>45.087362499999998</v>
      </c>
      <c r="I674">
        <v>-66.872051299999995</v>
      </c>
      <c r="J674" s="1" t="str">
        <f t="shared" si="56"/>
        <v>NGR bulk stream sediment</v>
      </c>
      <c r="K674" s="1" t="str">
        <f t="shared" si="57"/>
        <v>&lt;177 micron (NGR)</v>
      </c>
      <c r="L674">
        <v>38</v>
      </c>
      <c r="M674" t="s">
        <v>103</v>
      </c>
      <c r="N674">
        <v>673</v>
      </c>
      <c r="O674" t="s">
        <v>912</v>
      </c>
      <c r="P674" t="s">
        <v>90</v>
      </c>
      <c r="Q674" t="s">
        <v>287</v>
      </c>
      <c r="R674" t="s">
        <v>70</v>
      </c>
      <c r="S674" t="s">
        <v>212</v>
      </c>
      <c r="T674" t="s">
        <v>91</v>
      </c>
      <c r="U674" t="s">
        <v>3626</v>
      </c>
      <c r="V674" t="s">
        <v>575</v>
      </c>
      <c r="W674" t="s">
        <v>39</v>
      </c>
      <c r="X674" t="s">
        <v>95</v>
      </c>
      <c r="Y674" t="s">
        <v>302</v>
      </c>
      <c r="Z674" t="s">
        <v>183</v>
      </c>
      <c r="AA674" t="s">
        <v>1595</v>
      </c>
      <c r="AB674" t="s">
        <v>295</v>
      </c>
      <c r="AC674" t="s">
        <v>48</v>
      </c>
    </row>
    <row r="675" spans="1:29" hidden="1" x14ac:dyDescent="0.3">
      <c r="A675" t="s">
        <v>3627</v>
      </c>
      <c r="B675" t="s">
        <v>3628</v>
      </c>
      <c r="C675" s="1" t="str">
        <f t="shared" si="55"/>
        <v>21:0801</v>
      </c>
      <c r="D675" s="1" t="str">
        <f t="shared" ref="D675:D681" si="59">HYPERLINK("http://geochem.nrcan.gc.ca/cdogs/content/svy/svy210227_e.htm", "21:0227")</f>
        <v>21:0227</v>
      </c>
      <c r="E675" t="s">
        <v>3629</v>
      </c>
      <c r="F675" t="s">
        <v>3630</v>
      </c>
      <c r="H675">
        <v>45.251270099999999</v>
      </c>
      <c r="I675">
        <v>-66.960950400000002</v>
      </c>
      <c r="J675" s="1" t="str">
        <f t="shared" si="56"/>
        <v>NGR bulk stream sediment</v>
      </c>
      <c r="K675" s="1" t="str">
        <f t="shared" si="57"/>
        <v>&lt;177 micron (NGR)</v>
      </c>
      <c r="L675">
        <v>38</v>
      </c>
      <c r="M675" t="s">
        <v>113</v>
      </c>
      <c r="N675">
        <v>674</v>
      </c>
      <c r="O675" t="s">
        <v>1727</v>
      </c>
      <c r="P675" t="s">
        <v>71</v>
      </c>
      <c r="Q675" t="s">
        <v>57</v>
      </c>
      <c r="R675" t="s">
        <v>88</v>
      </c>
      <c r="S675" t="s">
        <v>234</v>
      </c>
      <c r="T675" t="s">
        <v>39</v>
      </c>
      <c r="U675" t="s">
        <v>574</v>
      </c>
      <c r="V675" t="s">
        <v>186</v>
      </c>
      <c r="W675" t="s">
        <v>223</v>
      </c>
      <c r="X675" t="s">
        <v>38</v>
      </c>
      <c r="Y675" t="s">
        <v>73</v>
      </c>
      <c r="Z675" t="s">
        <v>569</v>
      </c>
      <c r="AA675" t="s">
        <v>3631</v>
      </c>
      <c r="AB675" t="s">
        <v>236</v>
      </c>
      <c r="AC675" t="s">
        <v>41</v>
      </c>
    </row>
    <row r="676" spans="1:29" hidden="1" x14ac:dyDescent="0.3">
      <c r="A676" t="s">
        <v>3632</v>
      </c>
      <c r="B676" t="s">
        <v>3633</v>
      </c>
      <c r="C676" s="1" t="str">
        <f t="shared" si="55"/>
        <v>21:0801</v>
      </c>
      <c r="D676" s="1" t="str">
        <f t="shared" si="59"/>
        <v>21:0227</v>
      </c>
      <c r="E676" t="s">
        <v>3634</v>
      </c>
      <c r="F676" t="s">
        <v>3635</v>
      </c>
      <c r="H676">
        <v>45.263065699999999</v>
      </c>
      <c r="I676">
        <v>-66.961649499999993</v>
      </c>
      <c r="J676" s="1" t="str">
        <f t="shared" si="56"/>
        <v>NGR bulk stream sediment</v>
      </c>
      <c r="K676" s="1" t="str">
        <f t="shared" si="57"/>
        <v>&lt;177 micron (NGR)</v>
      </c>
      <c r="L676">
        <v>38</v>
      </c>
      <c r="M676" t="s">
        <v>126</v>
      </c>
      <c r="N676">
        <v>675</v>
      </c>
      <c r="O676" t="s">
        <v>3636</v>
      </c>
      <c r="P676" t="s">
        <v>73</v>
      </c>
      <c r="Q676" t="s">
        <v>285</v>
      </c>
      <c r="R676" t="s">
        <v>37</v>
      </c>
      <c r="S676" t="s">
        <v>249</v>
      </c>
      <c r="T676" t="s">
        <v>91</v>
      </c>
      <c r="U676" t="s">
        <v>3637</v>
      </c>
      <c r="V676" t="s">
        <v>355</v>
      </c>
      <c r="W676" t="s">
        <v>94</v>
      </c>
      <c r="X676" t="s">
        <v>184</v>
      </c>
      <c r="Y676" t="s">
        <v>436</v>
      </c>
      <c r="Z676" t="s">
        <v>79</v>
      </c>
      <c r="AA676" t="s">
        <v>56</v>
      </c>
      <c r="AB676" t="s">
        <v>81</v>
      </c>
      <c r="AC676" t="s">
        <v>41</v>
      </c>
    </row>
    <row r="677" spans="1:29" hidden="1" x14ac:dyDescent="0.3">
      <c r="A677" t="s">
        <v>3638</v>
      </c>
      <c r="B677" t="s">
        <v>3639</v>
      </c>
      <c r="C677" s="1" t="str">
        <f t="shared" si="55"/>
        <v>21:0801</v>
      </c>
      <c r="D677" s="1" t="str">
        <f t="shared" si="59"/>
        <v>21:0227</v>
      </c>
      <c r="E677" t="s">
        <v>3640</v>
      </c>
      <c r="F677" t="s">
        <v>3641</v>
      </c>
      <c r="H677">
        <v>45.2643664</v>
      </c>
      <c r="I677">
        <v>-66.951839199999995</v>
      </c>
      <c r="J677" s="1" t="str">
        <f t="shared" si="56"/>
        <v>NGR bulk stream sediment</v>
      </c>
      <c r="K677" s="1" t="str">
        <f t="shared" si="57"/>
        <v>&lt;177 micron (NGR)</v>
      </c>
      <c r="L677">
        <v>38</v>
      </c>
      <c r="M677" t="s">
        <v>138</v>
      </c>
      <c r="N677">
        <v>676</v>
      </c>
      <c r="O677" t="s">
        <v>392</v>
      </c>
      <c r="P677" t="s">
        <v>249</v>
      </c>
      <c r="Q677" t="s">
        <v>116</v>
      </c>
      <c r="R677" t="s">
        <v>249</v>
      </c>
      <c r="S677" t="s">
        <v>249</v>
      </c>
      <c r="T677" t="s">
        <v>91</v>
      </c>
      <c r="U677" t="s">
        <v>3642</v>
      </c>
      <c r="V677" t="s">
        <v>293</v>
      </c>
      <c r="W677" t="s">
        <v>94</v>
      </c>
      <c r="X677" t="s">
        <v>77</v>
      </c>
      <c r="Y677" t="s">
        <v>56</v>
      </c>
      <c r="Z677" t="s">
        <v>61</v>
      </c>
      <c r="AA677" t="s">
        <v>3643</v>
      </c>
      <c r="AB677" t="s">
        <v>98</v>
      </c>
      <c r="AC677" t="s">
        <v>41</v>
      </c>
    </row>
    <row r="678" spans="1:29" hidden="1" x14ac:dyDescent="0.3">
      <c r="A678" t="s">
        <v>3644</v>
      </c>
      <c r="B678" t="s">
        <v>3645</v>
      </c>
      <c r="C678" s="1" t="str">
        <f t="shared" si="55"/>
        <v>21:0801</v>
      </c>
      <c r="D678" s="1" t="str">
        <f t="shared" si="59"/>
        <v>21:0227</v>
      </c>
      <c r="E678" t="s">
        <v>3646</v>
      </c>
      <c r="F678" t="s">
        <v>3647</v>
      </c>
      <c r="H678">
        <v>45.270064699999999</v>
      </c>
      <c r="I678">
        <v>-66.942340900000005</v>
      </c>
      <c r="J678" s="1" t="str">
        <f t="shared" si="56"/>
        <v>NGR bulk stream sediment</v>
      </c>
      <c r="K678" s="1" t="str">
        <f t="shared" si="57"/>
        <v>&lt;177 micron (NGR)</v>
      </c>
      <c r="L678">
        <v>38</v>
      </c>
      <c r="M678" t="s">
        <v>148</v>
      </c>
      <c r="N678">
        <v>677</v>
      </c>
      <c r="O678" t="s">
        <v>635</v>
      </c>
      <c r="P678" t="s">
        <v>287</v>
      </c>
      <c r="Q678" t="s">
        <v>35</v>
      </c>
      <c r="R678" t="s">
        <v>167</v>
      </c>
      <c r="S678" t="s">
        <v>38</v>
      </c>
      <c r="T678" t="s">
        <v>91</v>
      </c>
      <c r="U678" t="s">
        <v>1531</v>
      </c>
      <c r="V678" t="s">
        <v>41</v>
      </c>
      <c r="W678" t="s">
        <v>76</v>
      </c>
      <c r="X678" t="s">
        <v>95</v>
      </c>
      <c r="Y678" t="s">
        <v>73</v>
      </c>
      <c r="Z678" t="s">
        <v>78</v>
      </c>
      <c r="AA678" t="s">
        <v>625</v>
      </c>
      <c r="AB678" t="s">
        <v>98</v>
      </c>
      <c r="AC678" t="s">
        <v>41</v>
      </c>
    </row>
    <row r="679" spans="1:29" hidden="1" x14ac:dyDescent="0.3">
      <c r="A679" t="s">
        <v>3648</v>
      </c>
      <c r="B679" t="s">
        <v>3649</v>
      </c>
      <c r="C679" s="1" t="str">
        <f t="shared" si="55"/>
        <v>21:0801</v>
      </c>
      <c r="D679" s="1" t="str">
        <f t="shared" si="59"/>
        <v>21:0227</v>
      </c>
      <c r="E679" t="s">
        <v>3650</v>
      </c>
      <c r="F679" t="s">
        <v>3651</v>
      </c>
      <c r="H679">
        <v>45.261267599999996</v>
      </c>
      <c r="I679">
        <v>-66.931748799999994</v>
      </c>
      <c r="J679" s="1" t="str">
        <f t="shared" si="56"/>
        <v>NGR bulk stream sediment</v>
      </c>
      <c r="K679" s="1" t="str">
        <f t="shared" si="57"/>
        <v>&lt;177 micron (NGR)</v>
      </c>
      <c r="L679">
        <v>38</v>
      </c>
      <c r="M679" t="s">
        <v>172</v>
      </c>
      <c r="N679">
        <v>678</v>
      </c>
      <c r="O679" t="s">
        <v>60</v>
      </c>
      <c r="P679" t="s">
        <v>38</v>
      </c>
      <c r="Q679" t="s">
        <v>89</v>
      </c>
      <c r="R679" t="s">
        <v>249</v>
      </c>
      <c r="S679" t="s">
        <v>196</v>
      </c>
      <c r="T679" t="s">
        <v>91</v>
      </c>
      <c r="U679" t="s">
        <v>98</v>
      </c>
      <c r="V679" t="s">
        <v>429</v>
      </c>
      <c r="W679" t="s">
        <v>76</v>
      </c>
      <c r="X679" t="s">
        <v>43</v>
      </c>
      <c r="Y679" t="s">
        <v>90</v>
      </c>
      <c r="Z679" t="s">
        <v>183</v>
      </c>
      <c r="AA679" t="s">
        <v>1565</v>
      </c>
      <c r="AB679" t="s">
        <v>47</v>
      </c>
      <c r="AC679" t="s">
        <v>41</v>
      </c>
    </row>
    <row r="680" spans="1:29" hidden="1" x14ac:dyDescent="0.3">
      <c r="A680" t="s">
        <v>3652</v>
      </c>
      <c r="B680" t="s">
        <v>3653</v>
      </c>
      <c r="C680" s="1" t="str">
        <f t="shared" si="55"/>
        <v>21:0801</v>
      </c>
      <c r="D680" s="1" t="str">
        <f t="shared" si="59"/>
        <v>21:0227</v>
      </c>
      <c r="E680" t="s">
        <v>3654</v>
      </c>
      <c r="F680" t="s">
        <v>3655</v>
      </c>
      <c r="H680">
        <v>45.275868299999999</v>
      </c>
      <c r="I680">
        <v>-66.931243199999997</v>
      </c>
      <c r="J680" s="1" t="str">
        <f t="shared" si="56"/>
        <v>NGR bulk stream sediment</v>
      </c>
      <c r="K680" s="1" t="str">
        <f t="shared" si="57"/>
        <v>&lt;177 micron (NGR)</v>
      </c>
      <c r="L680">
        <v>38</v>
      </c>
      <c r="M680" t="s">
        <v>182</v>
      </c>
      <c r="N680">
        <v>679</v>
      </c>
      <c r="O680" t="s">
        <v>106</v>
      </c>
      <c r="P680" t="s">
        <v>212</v>
      </c>
      <c r="Q680" t="s">
        <v>44</v>
      </c>
      <c r="R680" t="s">
        <v>212</v>
      </c>
      <c r="S680" t="s">
        <v>196</v>
      </c>
      <c r="T680" t="s">
        <v>91</v>
      </c>
      <c r="U680" t="s">
        <v>566</v>
      </c>
      <c r="V680" t="s">
        <v>742</v>
      </c>
      <c r="W680" t="s">
        <v>742</v>
      </c>
      <c r="X680" t="s">
        <v>77</v>
      </c>
      <c r="Y680" t="s">
        <v>71</v>
      </c>
      <c r="Z680" t="s">
        <v>131</v>
      </c>
      <c r="AA680" t="s">
        <v>3656</v>
      </c>
      <c r="AB680" t="s">
        <v>187</v>
      </c>
      <c r="AC680" t="s">
        <v>43</v>
      </c>
    </row>
    <row r="681" spans="1:29" hidden="1" x14ac:dyDescent="0.3">
      <c r="A681" t="s">
        <v>3657</v>
      </c>
      <c r="B681" t="s">
        <v>3658</v>
      </c>
      <c r="C681" s="1" t="str">
        <f t="shared" si="55"/>
        <v>21:0801</v>
      </c>
      <c r="D681" s="1" t="str">
        <f t="shared" si="59"/>
        <v>21:0227</v>
      </c>
      <c r="E681" t="s">
        <v>3659</v>
      </c>
      <c r="F681" t="s">
        <v>3660</v>
      </c>
      <c r="H681">
        <v>45.257465600000003</v>
      </c>
      <c r="I681">
        <v>-66.914745199999999</v>
      </c>
      <c r="J681" s="1" t="str">
        <f t="shared" si="56"/>
        <v>NGR bulk stream sediment</v>
      </c>
      <c r="K681" s="1" t="str">
        <f t="shared" si="57"/>
        <v>&lt;177 micron (NGR)</v>
      </c>
      <c r="L681">
        <v>38</v>
      </c>
      <c r="M681" t="s">
        <v>192</v>
      </c>
      <c r="N681">
        <v>680</v>
      </c>
      <c r="O681" t="s">
        <v>72</v>
      </c>
      <c r="P681" t="s">
        <v>287</v>
      </c>
      <c r="Q681" t="s">
        <v>88</v>
      </c>
      <c r="R681" t="s">
        <v>184</v>
      </c>
      <c r="S681" t="s">
        <v>77</v>
      </c>
      <c r="T681" t="s">
        <v>91</v>
      </c>
      <c r="U681" t="s">
        <v>267</v>
      </c>
      <c r="V681" t="s">
        <v>94</v>
      </c>
      <c r="W681" t="s">
        <v>39</v>
      </c>
      <c r="X681" t="s">
        <v>43</v>
      </c>
      <c r="Y681" t="s">
        <v>55</v>
      </c>
      <c r="Z681" t="s">
        <v>183</v>
      </c>
      <c r="AA681" t="s">
        <v>689</v>
      </c>
      <c r="AB681" t="s">
        <v>385</v>
      </c>
      <c r="AC681" t="s">
        <v>41</v>
      </c>
    </row>
    <row r="682" spans="1:29" hidden="1" x14ac:dyDescent="0.3">
      <c r="A682" t="s">
        <v>3661</v>
      </c>
      <c r="B682" t="s">
        <v>3662</v>
      </c>
      <c r="C682" s="1" t="str">
        <f t="shared" si="55"/>
        <v>21:0801</v>
      </c>
      <c r="D682" s="1" t="str">
        <f>HYPERLINK("http://geochem.nrcan.gc.ca/cdogs/content/svy/svy210225_e.htm", "21:0225")</f>
        <v>21:0225</v>
      </c>
      <c r="E682" t="s">
        <v>3663</v>
      </c>
      <c r="F682" t="s">
        <v>3664</v>
      </c>
      <c r="H682">
        <v>45.248365300000003</v>
      </c>
      <c r="I682">
        <v>-66.899047600000003</v>
      </c>
      <c r="J682" s="1" t="str">
        <f t="shared" si="56"/>
        <v>NGR bulk stream sediment</v>
      </c>
      <c r="K682" s="1" t="str">
        <f t="shared" si="57"/>
        <v>&lt;177 micron (NGR)</v>
      </c>
      <c r="L682">
        <v>38</v>
      </c>
      <c r="M682" t="s">
        <v>202</v>
      </c>
      <c r="N682">
        <v>681</v>
      </c>
      <c r="O682" t="s">
        <v>127</v>
      </c>
      <c r="P682" t="s">
        <v>88</v>
      </c>
      <c r="Q682" t="s">
        <v>73</v>
      </c>
      <c r="R682" t="s">
        <v>38</v>
      </c>
      <c r="S682" t="s">
        <v>77</v>
      </c>
      <c r="T682" t="s">
        <v>91</v>
      </c>
      <c r="U682" t="s">
        <v>1676</v>
      </c>
      <c r="V682" t="s">
        <v>429</v>
      </c>
      <c r="W682" t="s">
        <v>76</v>
      </c>
      <c r="X682" t="s">
        <v>77</v>
      </c>
      <c r="Y682" t="s">
        <v>88</v>
      </c>
      <c r="Z682" t="s">
        <v>45</v>
      </c>
      <c r="AA682" t="s">
        <v>3665</v>
      </c>
      <c r="AB682" t="s">
        <v>385</v>
      </c>
      <c r="AC682" t="s">
        <v>48</v>
      </c>
    </row>
    <row r="683" spans="1:29" hidden="1" x14ac:dyDescent="0.3">
      <c r="A683" t="s">
        <v>3666</v>
      </c>
      <c r="B683" t="s">
        <v>3667</v>
      </c>
      <c r="C683" s="1" t="str">
        <f t="shared" si="55"/>
        <v>21:0801</v>
      </c>
      <c r="D683" s="1" t="str">
        <f t="shared" ref="D683:D710" si="60">HYPERLINK("http://geochem.nrcan.gc.ca/cdogs/content/svy/svy210227_e.htm", "21:0227")</f>
        <v>21:0227</v>
      </c>
      <c r="E683" t="s">
        <v>3668</v>
      </c>
      <c r="F683" t="s">
        <v>3669</v>
      </c>
      <c r="H683">
        <v>45.316571699999997</v>
      </c>
      <c r="I683">
        <v>-66.928140099999993</v>
      </c>
      <c r="J683" s="1" t="str">
        <f t="shared" si="56"/>
        <v>NGR bulk stream sediment</v>
      </c>
      <c r="K683" s="1" t="str">
        <f t="shared" si="57"/>
        <v>&lt;177 micron (NGR)</v>
      </c>
      <c r="L683">
        <v>38</v>
      </c>
      <c r="M683" t="s">
        <v>211</v>
      </c>
      <c r="N683">
        <v>682</v>
      </c>
      <c r="O683" t="s">
        <v>165</v>
      </c>
      <c r="P683" t="s">
        <v>249</v>
      </c>
      <c r="Q683" t="s">
        <v>302</v>
      </c>
      <c r="R683" t="s">
        <v>287</v>
      </c>
      <c r="S683" t="s">
        <v>88</v>
      </c>
      <c r="T683" t="s">
        <v>39</v>
      </c>
      <c r="U683" t="s">
        <v>3670</v>
      </c>
      <c r="V683" t="s">
        <v>223</v>
      </c>
      <c r="W683" t="s">
        <v>41</v>
      </c>
      <c r="X683" t="s">
        <v>73</v>
      </c>
      <c r="Y683" t="s">
        <v>436</v>
      </c>
      <c r="Z683" t="s">
        <v>569</v>
      </c>
      <c r="AA683" t="s">
        <v>3671</v>
      </c>
      <c r="AB683" t="s">
        <v>187</v>
      </c>
      <c r="AC683" t="s">
        <v>41</v>
      </c>
    </row>
    <row r="684" spans="1:29" hidden="1" x14ac:dyDescent="0.3">
      <c r="A684" t="s">
        <v>3672</v>
      </c>
      <c r="B684" t="s">
        <v>3673</v>
      </c>
      <c r="C684" s="1" t="str">
        <f t="shared" si="55"/>
        <v>21:0801</v>
      </c>
      <c r="D684" s="1" t="str">
        <f t="shared" si="60"/>
        <v>21:0227</v>
      </c>
      <c r="E684" t="s">
        <v>3674</v>
      </c>
      <c r="F684" t="s">
        <v>3675</v>
      </c>
      <c r="H684">
        <v>45.307463200000001</v>
      </c>
      <c r="I684">
        <v>-66.914848599999999</v>
      </c>
      <c r="J684" s="1" t="str">
        <f t="shared" si="56"/>
        <v>NGR bulk stream sediment</v>
      </c>
      <c r="K684" s="1" t="str">
        <f t="shared" si="57"/>
        <v>&lt;177 micron (NGR)</v>
      </c>
      <c r="L684">
        <v>38</v>
      </c>
      <c r="M684" t="s">
        <v>219</v>
      </c>
      <c r="N684">
        <v>683</v>
      </c>
      <c r="O684" t="s">
        <v>783</v>
      </c>
      <c r="P684" t="s">
        <v>167</v>
      </c>
      <c r="Q684" t="s">
        <v>55</v>
      </c>
      <c r="R684" t="s">
        <v>37</v>
      </c>
      <c r="S684" t="s">
        <v>287</v>
      </c>
      <c r="T684" t="s">
        <v>39</v>
      </c>
      <c r="U684" t="s">
        <v>991</v>
      </c>
      <c r="V684" t="s">
        <v>223</v>
      </c>
      <c r="W684" t="s">
        <v>76</v>
      </c>
      <c r="X684" t="s">
        <v>43</v>
      </c>
      <c r="Y684" t="s">
        <v>44</v>
      </c>
      <c r="Z684" t="s">
        <v>275</v>
      </c>
      <c r="AA684" t="s">
        <v>1282</v>
      </c>
      <c r="AB684" t="s">
        <v>236</v>
      </c>
      <c r="AC684" t="s">
        <v>48</v>
      </c>
    </row>
    <row r="685" spans="1:29" hidden="1" x14ac:dyDescent="0.3">
      <c r="A685" t="s">
        <v>3676</v>
      </c>
      <c r="B685" t="s">
        <v>3677</v>
      </c>
      <c r="C685" s="1" t="str">
        <f t="shared" si="55"/>
        <v>21:0801</v>
      </c>
      <c r="D685" s="1" t="str">
        <f t="shared" si="60"/>
        <v>21:0227</v>
      </c>
      <c r="E685" t="s">
        <v>3678</v>
      </c>
      <c r="F685" t="s">
        <v>3679</v>
      </c>
      <c r="H685">
        <v>45.305164099999999</v>
      </c>
      <c r="I685">
        <v>-66.903337899999997</v>
      </c>
      <c r="J685" s="1" t="str">
        <f t="shared" si="56"/>
        <v>NGR bulk stream sediment</v>
      </c>
      <c r="K685" s="1" t="str">
        <f t="shared" si="57"/>
        <v>&lt;177 micron (NGR)</v>
      </c>
      <c r="L685">
        <v>38</v>
      </c>
      <c r="M685" t="s">
        <v>229</v>
      </c>
      <c r="N685">
        <v>684</v>
      </c>
      <c r="O685" t="s">
        <v>183</v>
      </c>
      <c r="P685" t="s">
        <v>90</v>
      </c>
      <c r="Q685" t="s">
        <v>44</v>
      </c>
      <c r="R685" t="s">
        <v>90</v>
      </c>
      <c r="S685" t="s">
        <v>196</v>
      </c>
      <c r="T685" t="s">
        <v>39</v>
      </c>
      <c r="U685" t="s">
        <v>3680</v>
      </c>
      <c r="V685" t="s">
        <v>429</v>
      </c>
      <c r="W685" t="s">
        <v>742</v>
      </c>
      <c r="X685" t="s">
        <v>77</v>
      </c>
      <c r="Y685" t="s">
        <v>37</v>
      </c>
      <c r="Z685" t="s">
        <v>131</v>
      </c>
      <c r="AA685" t="s">
        <v>3681</v>
      </c>
      <c r="AB685" t="s">
        <v>81</v>
      </c>
      <c r="AC685" t="s">
        <v>41</v>
      </c>
    </row>
    <row r="686" spans="1:29" hidden="1" x14ac:dyDescent="0.3">
      <c r="A686" t="s">
        <v>3682</v>
      </c>
      <c r="B686" t="s">
        <v>3683</v>
      </c>
      <c r="C686" s="1" t="str">
        <f t="shared" si="55"/>
        <v>21:0801</v>
      </c>
      <c r="D686" s="1" t="str">
        <f t="shared" si="60"/>
        <v>21:0227</v>
      </c>
      <c r="E686" t="s">
        <v>3684</v>
      </c>
      <c r="F686" t="s">
        <v>3685</v>
      </c>
      <c r="H686">
        <v>45.297666800000002</v>
      </c>
      <c r="I686">
        <v>-66.906344099999998</v>
      </c>
      <c r="J686" s="1" t="str">
        <f t="shared" si="56"/>
        <v>NGR bulk stream sediment</v>
      </c>
      <c r="K686" s="1" t="str">
        <f t="shared" si="57"/>
        <v>&lt;177 micron (NGR)</v>
      </c>
      <c r="L686">
        <v>39</v>
      </c>
      <c r="M686" t="s">
        <v>33</v>
      </c>
      <c r="N686">
        <v>685</v>
      </c>
      <c r="O686" t="s">
        <v>203</v>
      </c>
      <c r="P686" t="s">
        <v>56</v>
      </c>
      <c r="Q686" t="s">
        <v>44</v>
      </c>
      <c r="R686" t="s">
        <v>304</v>
      </c>
      <c r="S686" t="s">
        <v>89</v>
      </c>
      <c r="T686" t="s">
        <v>91</v>
      </c>
      <c r="U686" t="s">
        <v>3686</v>
      </c>
      <c r="V686" t="s">
        <v>472</v>
      </c>
      <c r="W686" t="s">
        <v>39</v>
      </c>
      <c r="X686" t="s">
        <v>43</v>
      </c>
      <c r="Y686" t="s">
        <v>436</v>
      </c>
      <c r="Z686" t="s">
        <v>106</v>
      </c>
      <c r="AA686" t="s">
        <v>1439</v>
      </c>
      <c r="AB686" t="s">
        <v>970</v>
      </c>
      <c r="AC686" t="s">
        <v>41</v>
      </c>
    </row>
    <row r="687" spans="1:29" hidden="1" x14ac:dyDescent="0.3">
      <c r="A687" t="s">
        <v>3687</v>
      </c>
      <c r="B687" t="s">
        <v>3688</v>
      </c>
      <c r="C687" s="1" t="str">
        <f t="shared" si="55"/>
        <v>21:0801</v>
      </c>
      <c r="D687" s="1" t="str">
        <f t="shared" si="60"/>
        <v>21:0227</v>
      </c>
      <c r="E687" t="s">
        <v>3689</v>
      </c>
      <c r="F687" t="s">
        <v>3690</v>
      </c>
      <c r="H687">
        <v>45.271464000000002</v>
      </c>
      <c r="I687">
        <v>-66.868439300000006</v>
      </c>
      <c r="J687" s="1" t="str">
        <f t="shared" si="56"/>
        <v>NGR bulk stream sediment</v>
      </c>
      <c r="K687" s="1" t="str">
        <f t="shared" si="57"/>
        <v>&lt;177 micron (NGR)</v>
      </c>
      <c r="L687">
        <v>39</v>
      </c>
      <c r="M687" t="s">
        <v>53</v>
      </c>
      <c r="N687">
        <v>686</v>
      </c>
      <c r="O687" t="s">
        <v>248</v>
      </c>
      <c r="P687" t="s">
        <v>37</v>
      </c>
      <c r="Q687" t="s">
        <v>212</v>
      </c>
      <c r="R687" t="s">
        <v>115</v>
      </c>
      <c r="S687" t="s">
        <v>234</v>
      </c>
      <c r="T687" t="s">
        <v>91</v>
      </c>
      <c r="U687" t="s">
        <v>3691</v>
      </c>
      <c r="V687" t="s">
        <v>243</v>
      </c>
      <c r="W687" t="s">
        <v>91</v>
      </c>
      <c r="X687" t="s">
        <v>95</v>
      </c>
      <c r="Y687" t="s">
        <v>193</v>
      </c>
      <c r="Z687" t="s">
        <v>70</v>
      </c>
      <c r="AA687" t="s">
        <v>75</v>
      </c>
      <c r="AB687" t="s">
        <v>471</v>
      </c>
      <c r="AC687" t="s">
        <v>48</v>
      </c>
    </row>
    <row r="688" spans="1:29" hidden="1" x14ac:dyDescent="0.3">
      <c r="A688" t="s">
        <v>3692</v>
      </c>
      <c r="B688" t="s">
        <v>3693</v>
      </c>
      <c r="C688" s="1" t="str">
        <f t="shared" si="55"/>
        <v>21:0801</v>
      </c>
      <c r="D688" s="1" t="str">
        <f t="shared" si="60"/>
        <v>21:0227</v>
      </c>
      <c r="E688" t="s">
        <v>3694</v>
      </c>
      <c r="F688" t="s">
        <v>3695</v>
      </c>
      <c r="H688">
        <v>45.279867400000001</v>
      </c>
      <c r="I688">
        <v>-66.882736100000002</v>
      </c>
      <c r="J688" s="1" t="str">
        <f t="shared" si="56"/>
        <v>NGR bulk stream sediment</v>
      </c>
      <c r="K688" s="1" t="str">
        <f t="shared" si="57"/>
        <v>&lt;177 micron (NGR)</v>
      </c>
      <c r="L688">
        <v>39</v>
      </c>
      <c r="M688" t="s">
        <v>68</v>
      </c>
      <c r="N688">
        <v>687</v>
      </c>
      <c r="O688" t="s">
        <v>71</v>
      </c>
      <c r="P688" t="s">
        <v>234</v>
      </c>
      <c r="Q688" t="s">
        <v>38</v>
      </c>
      <c r="R688" t="s">
        <v>196</v>
      </c>
      <c r="S688" t="s">
        <v>43</v>
      </c>
      <c r="T688" t="s">
        <v>91</v>
      </c>
      <c r="U688" t="s">
        <v>740</v>
      </c>
      <c r="V688" t="s">
        <v>42</v>
      </c>
      <c r="W688" t="s">
        <v>39</v>
      </c>
      <c r="X688" t="s">
        <v>43</v>
      </c>
      <c r="Y688" t="s">
        <v>212</v>
      </c>
      <c r="Z688" t="s">
        <v>183</v>
      </c>
      <c r="AA688" t="s">
        <v>35</v>
      </c>
      <c r="AB688" t="s">
        <v>98</v>
      </c>
      <c r="AC688" t="s">
        <v>48</v>
      </c>
    </row>
    <row r="689" spans="1:29" hidden="1" x14ac:dyDescent="0.3">
      <c r="A689" t="s">
        <v>3696</v>
      </c>
      <c r="B689" t="s">
        <v>3697</v>
      </c>
      <c r="C689" s="1" t="str">
        <f t="shared" si="55"/>
        <v>21:0801</v>
      </c>
      <c r="D689" s="1" t="str">
        <f t="shared" si="60"/>
        <v>21:0227</v>
      </c>
      <c r="E689" t="s">
        <v>3698</v>
      </c>
      <c r="F689" t="s">
        <v>3699</v>
      </c>
      <c r="H689">
        <v>45.298264799999998</v>
      </c>
      <c r="I689">
        <v>-66.859436900000006</v>
      </c>
      <c r="J689" s="1" t="str">
        <f t="shared" si="56"/>
        <v>NGR bulk stream sediment</v>
      </c>
      <c r="K689" s="1" t="str">
        <f t="shared" si="57"/>
        <v>&lt;177 micron (NGR)</v>
      </c>
      <c r="L689">
        <v>39</v>
      </c>
      <c r="M689" t="s">
        <v>156</v>
      </c>
      <c r="N689">
        <v>688</v>
      </c>
      <c r="O689" t="s">
        <v>193</v>
      </c>
      <c r="P689" t="s">
        <v>287</v>
      </c>
      <c r="Q689" t="s">
        <v>88</v>
      </c>
      <c r="R689" t="s">
        <v>184</v>
      </c>
      <c r="S689" t="s">
        <v>43</v>
      </c>
      <c r="T689" t="s">
        <v>91</v>
      </c>
      <c r="U689" t="s">
        <v>3195</v>
      </c>
      <c r="V689" t="s">
        <v>3088</v>
      </c>
      <c r="W689" t="s">
        <v>76</v>
      </c>
      <c r="X689" t="s">
        <v>95</v>
      </c>
      <c r="Y689" t="s">
        <v>90</v>
      </c>
      <c r="Z689" t="s">
        <v>87</v>
      </c>
      <c r="AA689" t="s">
        <v>976</v>
      </c>
      <c r="AB689" t="s">
        <v>160</v>
      </c>
      <c r="AC689" t="s">
        <v>41</v>
      </c>
    </row>
    <row r="690" spans="1:29" hidden="1" x14ac:dyDescent="0.3">
      <c r="A690" t="s">
        <v>3700</v>
      </c>
      <c r="B690" t="s">
        <v>3701</v>
      </c>
      <c r="C690" s="1" t="str">
        <f t="shared" si="55"/>
        <v>21:0801</v>
      </c>
      <c r="D690" s="1" t="str">
        <f t="shared" si="60"/>
        <v>21:0227</v>
      </c>
      <c r="E690" t="s">
        <v>3698</v>
      </c>
      <c r="F690" t="s">
        <v>3702</v>
      </c>
      <c r="H690">
        <v>45.298264799999998</v>
      </c>
      <c r="I690">
        <v>-66.859436900000006</v>
      </c>
      <c r="J690" s="1" t="str">
        <f t="shared" si="56"/>
        <v>NGR bulk stream sediment</v>
      </c>
      <c r="K690" s="1" t="str">
        <f t="shared" si="57"/>
        <v>&lt;177 micron (NGR)</v>
      </c>
      <c r="L690">
        <v>39</v>
      </c>
      <c r="M690" t="s">
        <v>164</v>
      </c>
      <c r="N690">
        <v>689</v>
      </c>
      <c r="O690" t="s">
        <v>116</v>
      </c>
      <c r="P690" t="s">
        <v>287</v>
      </c>
      <c r="Q690" t="s">
        <v>88</v>
      </c>
      <c r="R690" t="s">
        <v>184</v>
      </c>
      <c r="S690" t="s">
        <v>43</v>
      </c>
      <c r="T690" t="s">
        <v>91</v>
      </c>
      <c r="U690" t="s">
        <v>458</v>
      </c>
      <c r="V690" t="s">
        <v>94</v>
      </c>
      <c r="W690" t="s">
        <v>39</v>
      </c>
      <c r="X690" t="s">
        <v>77</v>
      </c>
      <c r="Y690" t="s">
        <v>88</v>
      </c>
      <c r="Z690" t="s">
        <v>106</v>
      </c>
      <c r="AA690" t="s">
        <v>3703</v>
      </c>
      <c r="AB690" t="s">
        <v>98</v>
      </c>
      <c r="AC690" t="s">
        <v>48</v>
      </c>
    </row>
    <row r="691" spans="1:29" hidden="1" x14ac:dyDescent="0.3">
      <c r="A691" t="s">
        <v>3704</v>
      </c>
      <c r="B691" t="s">
        <v>3705</v>
      </c>
      <c r="C691" s="1" t="str">
        <f t="shared" si="55"/>
        <v>21:0801</v>
      </c>
      <c r="D691" s="1" t="str">
        <f t="shared" si="60"/>
        <v>21:0227</v>
      </c>
      <c r="E691" t="s">
        <v>3706</v>
      </c>
      <c r="F691" t="s">
        <v>3707</v>
      </c>
      <c r="H691">
        <v>45.364467400000002</v>
      </c>
      <c r="I691">
        <v>-66.857335800000001</v>
      </c>
      <c r="J691" s="1" t="str">
        <f t="shared" si="56"/>
        <v>NGR bulk stream sediment</v>
      </c>
      <c r="K691" s="1" t="str">
        <f t="shared" si="57"/>
        <v>&lt;177 micron (NGR)</v>
      </c>
      <c r="L691">
        <v>39</v>
      </c>
      <c r="M691" t="s">
        <v>86</v>
      </c>
      <c r="N691">
        <v>690</v>
      </c>
      <c r="O691" t="s">
        <v>57</v>
      </c>
      <c r="P691" t="s">
        <v>249</v>
      </c>
      <c r="Q691" t="s">
        <v>196</v>
      </c>
      <c r="R691" t="s">
        <v>234</v>
      </c>
      <c r="S691" t="s">
        <v>77</v>
      </c>
      <c r="T691" t="s">
        <v>91</v>
      </c>
      <c r="U691" t="s">
        <v>1644</v>
      </c>
      <c r="V691" t="s">
        <v>429</v>
      </c>
      <c r="W691" t="s">
        <v>76</v>
      </c>
      <c r="X691" t="s">
        <v>43</v>
      </c>
      <c r="Y691" t="s">
        <v>89</v>
      </c>
      <c r="Z691" t="s">
        <v>267</v>
      </c>
      <c r="AA691" t="s">
        <v>3708</v>
      </c>
      <c r="AB691" t="s">
        <v>160</v>
      </c>
      <c r="AC691" t="s">
        <v>48</v>
      </c>
    </row>
    <row r="692" spans="1:29" hidden="1" x14ac:dyDescent="0.3">
      <c r="A692" t="s">
        <v>3709</v>
      </c>
      <c r="B692" t="s">
        <v>3710</v>
      </c>
      <c r="C692" s="1" t="str">
        <f t="shared" si="55"/>
        <v>21:0801</v>
      </c>
      <c r="D692" s="1" t="str">
        <f t="shared" si="60"/>
        <v>21:0227</v>
      </c>
      <c r="E692" t="s">
        <v>3711</v>
      </c>
      <c r="F692" t="s">
        <v>3712</v>
      </c>
      <c r="H692">
        <v>45.367666300000003</v>
      </c>
      <c r="I692">
        <v>-66.857036300000004</v>
      </c>
      <c r="J692" s="1" t="str">
        <f t="shared" si="56"/>
        <v>NGR bulk stream sediment</v>
      </c>
      <c r="K692" s="1" t="str">
        <f t="shared" si="57"/>
        <v>&lt;177 micron (NGR)</v>
      </c>
      <c r="L692">
        <v>39</v>
      </c>
      <c r="M692" t="s">
        <v>103</v>
      </c>
      <c r="N692">
        <v>691</v>
      </c>
      <c r="O692" t="s">
        <v>311</v>
      </c>
      <c r="P692" t="s">
        <v>212</v>
      </c>
      <c r="Q692" t="s">
        <v>167</v>
      </c>
      <c r="R692" t="s">
        <v>90</v>
      </c>
      <c r="S692" t="s">
        <v>55</v>
      </c>
      <c r="T692" t="s">
        <v>39</v>
      </c>
      <c r="U692" t="s">
        <v>3713</v>
      </c>
      <c r="V692" t="s">
        <v>195</v>
      </c>
      <c r="W692" t="s">
        <v>429</v>
      </c>
      <c r="X692" t="s">
        <v>43</v>
      </c>
      <c r="Y692" t="s">
        <v>257</v>
      </c>
      <c r="Z692" t="s">
        <v>79</v>
      </c>
      <c r="AA692" t="s">
        <v>1200</v>
      </c>
      <c r="AB692" t="s">
        <v>98</v>
      </c>
      <c r="AC692" t="s">
        <v>41</v>
      </c>
    </row>
    <row r="693" spans="1:29" hidden="1" x14ac:dyDescent="0.3">
      <c r="A693" t="s">
        <v>3714</v>
      </c>
      <c r="B693" t="s">
        <v>3715</v>
      </c>
      <c r="C693" s="1" t="str">
        <f t="shared" si="55"/>
        <v>21:0801</v>
      </c>
      <c r="D693" s="1" t="str">
        <f t="shared" si="60"/>
        <v>21:0227</v>
      </c>
      <c r="E693" t="s">
        <v>3716</v>
      </c>
      <c r="F693" t="s">
        <v>3717</v>
      </c>
      <c r="H693">
        <v>45.257669100000001</v>
      </c>
      <c r="I693">
        <v>-67.035839899999999</v>
      </c>
      <c r="J693" s="1" t="str">
        <f t="shared" si="56"/>
        <v>NGR bulk stream sediment</v>
      </c>
      <c r="K693" s="1" t="str">
        <f t="shared" si="57"/>
        <v>&lt;177 micron (NGR)</v>
      </c>
      <c r="L693">
        <v>39</v>
      </c>
      <c r="M693" t="s">
        <v>113</v>
      </c>
      <c r="N693">
        <v>692</v>
      </c>
      <c r="O693" t="s">
        <v>519</v>
      </c>
      <c r="P693" t="s">
        <v>212</v>
      </c>
      <c r="Q693" t="s">
        <v>72</v>
      </c>
      <c r="R693" t="s">
        <v>37</v>
      </c>
      <c r="S693" t="s">
        <v>184</v>
      </c>
      <c r="T693" t="s">
        <v>39</v>
      </c>
      <c r="U693" t="s">
        <v>3718</v>
      </c>
      <c r="V693" t="s">
        <v>506</v>
      </c>
      <c r="W693" t="s">
        <v>186</v>
      </c>
      <c r="X693" t="s">
        <v>249</v>
      </c>
      <c r="Y693" t="s">
        <v>44</v>
      </c>
      <c r="Z693" t="s">
        <v>235</v>
      </c>
      <c r="AA693" t="s">
        <v>2975</v>
      </c>
      <c r="AB693" t="s">
        <v>584</v>
      </c>
      <c r="AC693" t="s">
        <v>48</v>
      </c>
    </row>
    <row r="694" spans="1:29" hidden="1" x14ac:dyDescent="0.3">
      <c r="A694" t="s">
        <v>3719</v>
      </c>
      <c r="B694" t="s">
        <v>3720</v>
      </c>
      <c r="C694" s="1" t="str">
        <f t="shared" si="55"/>
        <v>21:0801</v>
      </c>
      <c r="D694" s="1" t="str">
        <f t="shared" si="60"/>
        <v>21:0227</v>
      </c>
      <c r="E694" t="s">
        <v>3721</v>
      </c>
      <c r="F694" t="s">
        <v>3722</v>
      </c>
      <c r="H694">
        <v>45.252863400000003</v>
      </c>
      <c r="I694">
        <v>-67.047449499999999</v>
      </c>
      <c r="J694" s="1" t="str">
        <f t="shared" si="56"/>
        <v>NGR bulk stream sediment</v>
      </c>
      <c r="K694" s="1" t="str">
        <f t="shared" si="57"/>
        <v>&lt;177 micron (NGR)</v>
      </c>
      <c r="L694">
        <v>39</v>
      </c>
      <c r="M694" t="s">
        <v>126</v>
      </c>
      <c r="N694">
        <v>693</v>
      </c>
      <c r="O694" t="s">
        <v>157</v>
      </c>
      <c r="P694" t="s">
        <v>115</v>
      </c>
      <c r="Q694" t="s">
        <v>241</v>
      </c>
      <c r="R694" t="s">
        <v>88</v>
      </c>
      <c r="S694" t="s">
        <v>184</v>
      </c>
      <c r="T694" t="s">
        <v>91</v>
      </c>
      <c r="U694" t="s">
        <v>2201</v>
      </c>
      <c r="V694" t="s">
        <v>223</v>
      </c>
      <c r="W694" t="s">
        <v>293</v>
      </c>
      <c r="X694" t="s">
        <v>38</v>
      </c>
      <c r="Y694" t="s">
        <v>105</v>
      </c>
      <c r="Z694" t="s">
        <v>45</v>
      </c>
      <c r="AA694" t="s">
        <v>2014</v>
      </c>
      <c r="AB694" t="s">
        <v>143</v>
      </c>
      <c r="AC694" t="s">
        <v>43</v>
      </c>
    </row>
    <row r="695" spans="1:29" hidden="1" x14ac:dyDescent="0.3">
      <c r="A695" t="s">
        <v>3723</v>
      </c>
      <c r="B695" t="s">
        <v>3724</v>
      </c>
      <c r="C695" s="1" t="str">
        <f t="shared" si="55"/>
        <v>21:0801</v>
      </c>
      <c r="D695" s="1" t="str">
        <f t="shared" si="60"/>
        <v>21:0227</v>
      </c>
      <c r="E695" t="s">
        <v>3725</v>
      </c>
      <c r="F695" t="s">
        <v>3726</v>
      </c>
      <c r="H695">
        <v>45.252670100000003</v>
      </c>
      <c r="I695">
        <v>-67.037745299999997</v>
      </c>
      <c r="J695" s="1" t="str">
        <f t="shared" si="56"/>
        <v>NGR bulk stream sediment</v>
      </c>
      <c r="K695" s="1" t="str">
        <f t="shared" si="57"/>
        <v>&lt;177 micron (NGR)</v>
      </c>
      <c r="L695">
        <v>39</v>
      </c>
      <c r="M695" t="s">
        <v>138</v>
      </c>
      <c r="N695">
        <v>694</v>
      </c>
      <c r="O695" t="s">
        <v>2903</v>
      </c>
      <c r="P695" t="s">
        <v>115</v>
      </c>
      <c r="Q695" t="s">
        <v>36</v>
      </c>
      <c r="R695" t="s">
        <v>130</v>
      </c>
      <c r="S695" t="s">
        <v>347</v>
      </c>
      <c r="T695" t="s">
        <v>94</v>
      </c>
      <c r="U695" t="s">
        <v>2445</v>
      </c>
      <c r="V695" t="s">
        <v>1699</v>
      </c>
      <c r="W695" t="s">
        <v>3295</v>
      </c>
      <c r="X695" t="s">
        <v>71</v>
      </c>
      <c r="Y695" t="s">
        <v>139</v>
      </c>
      <c r="Z695" t="s">
        <v>106</v>
      </c>
      <c r="AA695" t="s">
        <v>3727</v>
      </c>
      <c r="AB695" t="s">
        <v>108</v>
      </c>
      <c r="AC695" t="s">
        <v>41</v>
      </c>
    </row>
    <row r="696" spans="1:29" hidden="1" x14ac:dyDescent="0.3">
      <c r="A696" t="s">
        <v>3728</v>
      </c>
      <c r="B696" t="s">
        <v>3729</v>
      </c>
      <c r="C696" s="1" t="str">
        <f t="shared" si="55"/>
        <v>21:0801</v>
      </c>
      <c r="D696" s="1" t="str">
        <f t="shared" si="60"/>
        <v>21:0227</v>
      </c>
      <c r="E696" t="s">
        <v>3730</v>
      </c>
      <c r="F696" t="s">
        <v>3731</v>
      </c>
      <c r="H696">
        <v>45.256866100000003</v>
      </c>
      <c r="I696">
        <v>-67.031547099999997</v>
      </c>
      <c r="J696" s="1" t="str">
        <f t="shared" si="56"/>
        <v>NGR bulk stream sediment</v>
      </c>
      <c r="K696" s="1" t="str">
        <f t="shared" si="57"/>
        <v>&lt;177 micron (NGR)</v>
      </c>
      <c r="L696">
        <v>39</v>
      </c>
      <c r="M696" t="s">
        <v>148</v>
      </c>
      <c r="N696">
        <v>695</v>
      </c>
      <c r="O696" t="s">
        <v>504</v>
      </c>
      <c r="P696" t="s">
        <v>287</v>
      </c>
      <c r="Q696" t="s">
        <v>70</v>
      </c>
      <c r="R696" t="s">
        <v>249</v>
      </c>
      <c r="S696" t="s">
        <v>184</v>
      </c>
      <c r="T696" t="s">
        <v>91</v>
      </c>
      <c r="U696" t="s">
        <v>3732</v>
      </c>
      <c r="V696" t="s">
        <v>742</v>
      </c>
      <c r="W696" t="s">
        <v>94</v>
      </c>
      <c r="X696" t="s">
        <v>43</v>
      </c>
      <c r="Y696" t="s">
        <v>71</v>
      </c>
      <c r="Z696" t="s">
        <v>87</v>
      </c>
      <c r="AA696" t="s">
        <v>3733</v>
      </c>
      <c r="AB696" t="s">
        <v>187</v>
      </c>
      <c r="AC696" t="s">
        <v>48</v>
      </c>
    </row>
    <row r="697" spans="1:29" hidden="1" x14ac:dyDescent="0.3">
      <c r="A697" t="s">
        <v>3734</v>
      </c>
      <c r="B697" t="s">
        <v>3735</v>
      </c>
      <c r="C697" s="1" t="str">
        <f t="shared" si="55"/>
        <v>21:0801</v>
      </c>
      <c r="D697" s="1" t="str">
        <f t="shared" si="60"/>
        <v>21:0227</v>
      </c>
      <c r="E697" t="s">
        <v>3736</v>
      </c>
      <c r="F697" t="s">
        <v>3737</v>
      </c>
      <c r="H697">
        <v>45.259263400000002</v>
      </c>
      <c r="I697">
        <v>-67.083044999999998</v>
      </c>
      <c r="J697" s="1" t="str">
        <f t="shared" si="56"/>
        <v>NGR bulk stream sediment</v>
      </c>
      <c r="K697" s="1" t="str">
        <f t="shared" si="57"/>
        <v>&lt;177 micron (NGR)</v>
      </c>
      <c r="L697">
        <v>39</v>
      </c>
      <c r="M697" t="s">
        <v>172</v>
      </c>
      <c r="N697">
        <v>696</v>
      </c>
      <c r="O697" t="s">
        <v>115</v>
      </c>
      <c r="P697" t="s">
        <v>89</v>
      </c>
      <c r="Q697" t="s">
        <v>287</v>
      </c>
      <c r="R697" t="s">
        <v>287</v>
      </c>
      <c r="S697" t="s">
        <v>43</v>
      </c>
      <c r="T697" t="s">
        <v>76</v>
      </c>
      <c r="U697" t="s">
        <v>529</v>
      </c>
      <c r="V697" t="s">
        <v>76</v>
      </c>
      <c r="W697" t="s">
        <v>742</v>
      </c>
      <c r="X697" t="s">
        <v>196</v>
      </c>
      <c r="Y697" t="s">
        <v>71</v>
      </c>
      <c r="Z697" t="s">
        <v>235</v>
      </c>
      <c r="AA697" t="s">
        <v>1817</v>
      </c>
      <c r="AB697" t="s">
        <v>235</v>
      </c>
      <c r="AC697" t="s">
        <v>41</v>
      </c>
    </row>
    <row r="698" spans="1:29" hidden="1" x14ac:dyDescent="0.3">
      <c r="A698" t="s">
        <v>3738</v>
      </c>
      <c r="B698" t="s">
        <v>3739</v>
      </c>
      <c r="C698" s="1" t="str">
        <f t="shared" si="55"/>
        <v>21:0801</v>
      </c>
      <c r="D698" s="1" t="str">
        <f t="shared" si="60"/>
        <v>21:0227</v>
      </c>
      <c r="E698" t="s">
        <v>3740</v>
      </c>
      <c r="F698" t="s">
        <v>3741</v>
      </c>
      <c r="H698">
        <v>45.286664899999998</v>
      </c>
      <c r="I698">
        <v>-67.097144799999995</v>
      </c>
      <c r="J698" s="1" t="str">
        <f t="shared" si="56"/>
        <v>NGR bulk stream sediment</v>
      </c>
      <c r="K698" s="1" t="str">
        <f t="shared" si="57"/>
        <v>&lt;177 micron (NGR)</v>
      </c>
      <c r="L698">
        <v>39</v>
      </c>
      <c r="M698" t="s">
        <v>182</v>
      </c>
      <c r="N698">
        <v>697</v>
      </c>
      <c r="O698" t="s">
        <v>44</v>
      </c>
      <c r="P698" t="s">
        <v>184</v>
      </c>
      <c r="Q698" t="s">
        <v>38</v>
      </c>
      <c r="R698" t="s">
        <v>184</v>
      </c>
      <c r="S698" t="s">
        <v>43</v>
      </c>
      <c r="T698" t="s">
        <v>91</v>
      </c>
      <c r="U698" t="s">
        <v>3742</v>
      </c>
      <c r="V698" t="s">
        <v>3165</v>
      </c>
      <c r="W698" t="s">
        <v>39</v>
      </c>
      <c r="X698" t="s">
        <v>95</v>
      </c>
      <c r="Y698" t="s">
        <v>212</v>
      </c>
      <c r="Z698" t="s">
        <v>183</v>
      </c>
      <c r="AA698" t="s">
        <v>1418</v>
      </c>
      <c r="AB698" t="s">
        <v>47</v>
      </c>
      <c r="AC698" t="s">
        <v>48</v>
      </c>
    </row>
    <row r="699" spans="1:29" hidden="1" x14ac:dyDescent="0.3">
      <c r="A699" t="s">
        <v>3743</v>
      </c>
      <c r="B699" t="s">
        <v>3744</v>
      </c>
      <c r="C699" s="1" t="str">
        <f t="shared" si="55"/>
        <v>21:0801</v>
      </c>
      <c r="D699" s="1" t="str">
        <f t="shared" si="60"/>
        <v>21:0227</v>
      </c>
      <c r="E699" t="s">
        <v>3745</v>
      </c>
      <c r="F699" t="s">
        <v>3746</v>
      </c>
      <c r="H699">
        <v>45.257866900000003</v>
      </c>
      <c r="I699">
        <v>-67.060048800000004</v>
      </c>
      <c r="J699" s="1" t="str">
        <f t="shared" si="56"/>
        <v>NGR bulk stream sediment</v>
      </c>
      <c r="K699" s="1" t="str">
        <f t="shared" si="57"/>
        <v>&lt;177 micron (NGR)</v>
      </c>
      <c r="L699">
        <v>39</v>
      </c>
      <c r="M699" t="s">
        <v>192</v>
      </c>
      <c r="N699">
        <v>698</v>
      </c>
      <c r="O699" t="s">
        <v>87</v>
      </c>
      <c r="P699" t="s">
        <v>249</v>
      </c>
      <c r="Q699" t="s">
        <v>56</v>
      </c>
      <c r="R699" t="s">
        <v>55</v>
      </c>
      <c r="S699" t="s">
        <v>287</v>
      </c>
      <c r="T699" t="s">
        <v>91</v>
      </c>
      <c r="U699" t="s">
        <v>362</v>
      </c>
      <c r="V699" t="s">
        <v>284</v>
      </c>
      <c r="W699" t="s">
        <v>742</v>
      </c>
      <c r="X699" t="s">
        <v>77</v>
      </c>
      <c r="Y699" t="s">
        <v>115</v>
      </c>
      <c r="Z699" t="s">
        <v>79</v>
      </c>
      <c r="AA699" t="s">
        <v>1093</v>
      </c>
      <c r="AB699" t="s">
        <v>98</v>
      </c>
      <c r="AC699" t="s">
        <v>48</v>
      </c>
    </row>
    <row r="700" spans="1:29" hidden="1" x14ac:dyDescent="0.3">
      <c r="A700" t="s">
        <v>3747</v>
      </c>
      <c r="B700" t="s">
        <v>3748</v>
      </c>
      <c r="C700" s="1" t="str">
        <f t="shared" si="55"/>
        <v>21:0801</v>
      </c>
      <c r="D700" s="1" t="str">
        <f t="shared" si="60"/>
        <v>21:0227</v>
      </c>
      <c r="E700" t="s">
        <v>3749</v>
      </c>
      <c r="F700" t="s">
        <v>3750</v>
      </c>
      <c r="H700">
        <v>45.261971000000003</v>
      </c>
      <c r="I700">
        <v>-67.060546400000007</v>
      </c>
      <c r="J700" s="1" t="str">
        <f t="shared" si="56"/>
        <v>NGR bulk stream sediment</v>
      </c>
      <c r="K700" s="1" t="str">
        <f t="shared" si="57"/>
        <v>&lt;177 micron (NGR)</v>
      </c>
      <c r="L700">
        <v>39</v>
      </c>
      <c r="M700" t="s">
        <v>202</v>
      </c>
      <c r="N700">
        <v>699</v>
      </c>
      <c r="O700" t="s">
        <v>464</v>
      </c>
      <c r="P700" t="s">
        <v>71</v>
      </c>
      <c r="Q700" t="s">
        <v>119</v>
      </c>
      <c r="R700" t="s">
        <v>70</v>
      </c>
      <c r="S700" t="s">
        <v>55</v>
      </c>
      <c r="T700" t="s">
        <v>76</v>
      </c>
      <c r="U700" t="s">
        <v>3751</v>
      </c>
      <c r="V700" t="s">
        <v>141</v>
      </c>
      <c r="W700" t="s">
        <v>429</v>
      </c>
      <c r="X700" t="s">
        <v>184</v>
      </c>
      <c r="Y700" t="s">
        <v>302</v>
      </c>
      <c r="Z700" t="s">
        <v>47</v>
      </c>
      <c r="AA700" t="s">
        <v>175</v>
      </c>
      <c r="AB700" t="s">
        <v>98</v>
      </c>
      <c r="AC700" t="s">
        <v>41</v>
      </c>
    </row>
    <row r="701" spans="1:29" hidden="1" x14ac:dyDescent="0.3">
      <c r="A701" t="s">
        <v>3752</v>
      </c>
      <c r="B701" t="s">
        <v>3753</v>
      </c>
      <c r="C701" s="1" t="str">
        <f t="shared" si="55"/>
        <v>21:0801</v>
      </c>
      <c r="D701" s="1" t="str">
        <f t="shared" si="60"/>
        <v>21:0227</v>
      </c>
      <c r="E701" t="s">
        <v>3754</v>
      </c>
      <c r="F701" t="s">
        <v>3755</v>
      </c>
      <c r="H701">
        <v>45.2658706</v>
      </c>
      <c r="I701">
        <v>-67.049043499999996</v>
      </c>
      <c r="J701" s="1" t="str">
        <f t="shared" si="56"/>
        <v>NGR bulk stream sediment</v>
      </c>
      <c r="K701" s="1" t="str">
        <f t="shared" si="57"/>
        <v>&lt;177 micron (NGR)</v>
      </c>
      <c r="L701">
        <v>39</v>
      </c>
      <c r="M701" t="s">
        <v>211</v>
      </c>
      <c r="N701">
        <v>700</v>
      </c>
      <c r="O701" t="s">
        <v>105</v>
      </c>
      <c r="P701" t="s">
        <v>234</v>
      </c>
      <c r="Q701" t="s">
        <v>167</v>
      </c>
      <c r="R701" t="s">
        <v>212</v>
      </c>
      <c r="S701" t="s">
        <v>196</v>
      </c>
      <c r="T701" t="s">
        <v>91</v>
      </c>
      <c r="U701" t="s">
        <v>491</v>
      </c>
      <c r="V701" t="s">
        <v>41</v>
      </c>
      <c r="W701" t="s">
        <v>39</v>
      </c>
      <c r="X701" t="s">
        <v>95</v>
      </c>
      <c r="Y701" t="s">
        <v>73</v>
      </c>
      <c r="Z701" t="s">
        <v>106</v>
      </c>
      <c r="AA701" t="s">
        <v>1418</v>
      </c>
      <c r="AB701" t="s">
        <v>385</v>
      </c>
      <c r="AC701" t="s">
        <v>41</v>
      </c>
    </row>
    <row r="702" spans="1:29" hidden="1" x14ac:dyDescent="0.3">
      <c r="A702" t="s">
        <v>3756</v>
      </c>
      <c r="B702" t="s">
        <v>3757</v>
      </c>
      <c r="C702" s="1" t="str">
        <f t="shared" si="55"/>
        <v>21:0801</v>
      </c>
      <c r="D702" s="1" t="str">
        <f t="shared" si="60"/>
        <v>21:0227</v>
      </c>
      <c r="E702" t="s">
        <v>3758</v>
      </c>
      <c r="F702" t="s">
        <v>3759</v>
      </c>
      <c r="H702">
        <v>45.300562800000002</v>
      </c>
      <c r="I702">
        <v>-67.094448499999999</v>
      </c>
      <c r="J702" s="1" t="str">
        <f t="shared" si="56"/>
        <v>NGR bulk stream sediment</v>
      </c>
      <c r="K702" s="1" t="str">
        <f t="shared" si="57"/>
        <v>&lt;177 micron (NGR)</v>
      </c>
      <c r="L702">
        <v>39</v>
      </c>
      <c r="M702" t="s">
        <v>219</v>
      </c>
      <c r="N702">
        <v>701</v>
      </c>
      <c r="O702" t="s">
        <v>540</v>
      </c>
      <c r="P702" t="s">
        <v>249</v>
      </c>
      <c r="Q702" t="s">
        <v>72</v>
      </c>
      <c r="R702" t="s">
        <v>90</v>
      </c>
      <c r="S702" t="s">
        <v>184</v>
      </c>
      <c r="T702" t="s">
        <v>42</v>
      </c>
      <c r="U702" t="s">
        <v>1329</v>
      </c>
      <c r="V702" t="s">
        <v>506</v>
      </c>
      <c r="W702" t="s">
        <v>314</v>
      </c>
      <c r="X702" t="s">
        <v>43</v>
      </c>
      <c r="Y702" t="s">
        <v>73</v>
      </c>
      <c r="Z702" t="s">
        <v>569</v>
      </c>
      <c r="AA702" t="s">
        <v>410</v>
      </c>
      <c r="AB702" t="s">
        <v>236</v>
      </c>
      <c r="AC702" t="s">
        <v>41</v>
      </c>
    </row>
    <row r="703" spans="1:29" hidden="1" x14ac:dyDescent="0.3">
      <c r="A703" t="s">
        <v>3760</v>
      </c>
      <c r="B703" t="s">
        <v>3761</v>
      </c>
      <c r="C703" s="1" t="str">
        <f t="shared" si="55"/>
        <v>21:0801</v>
      </c>
      <c r="D703" s="1" t="str">
        <f t="shared" si="60"/>
        <v>21:0227</v>
      </c>
      <c r="E703" t="s">
        <v>3762</v>
      </c>
      <c r="F703" t="s">
        <v>3763</v>
      </c>
      <c r="H703">
        <v>45.310866500000003</v>
      </c>
      <c r="I703">
        <v>-67.102944300000004</v>
      </c>
      <c r="J703" s="1" t="str">
        <f t="shared" si="56"/>
        <v>NGR bulk stream sediment</v>
      </c>
      <c r="K703" s="1" t="str">
        <f t="shared" si="57"/>
        <v>&lt;177 micron (NGR)</v>
      </c>
      <c r="L703">
        <v>39</v>
      </c>
      <c r="M703" t="s">
        <v>229</v>
      </c>
      <c r="N703">
        <v>702</v>
      </c>
      <c r="O703" t="s">
        <v>79</v>
      </c>
      <c r="P703" t="s">
        <v>88</v>
      </c>
      <c r="Q703" t="s">
        <v>88</v>
      </c>
      <c r="R703" t="s">
        <v>115</v>
      </c>
      <c r="S703" t="s">
        <v>167</v>
      </c>
      <c r="T703" t="s">
        <v>39</v>
      </c>
      <c r="U703" t="s">
        <v>3764</v>
      </c>
      <c r="V703" t="s">
        <v>899</v>
      </c>
      <c r="W703" t="s">
        <v>76</v>
      </c>
      <c r="X703" t="s">
        <v>43</v>
      </c>
      <c r="Y703" t="s">
        <v>193</v>
      </c>
      <c r="Z703" t="s">
        <v>106</v>
      </c>
      <c r="AA703" t="s">
        <v>3765</v>
      </c>
      <c r="AB703" t="s">
        <v>81</v>
      </c>
      <c r="AC703" t="s">
        <v>43</v>
      </c>
    </row>
    <row r="704" spans="1:29" hidden="1" x14ac:dyDescent="0.3">
      <c r="A704" t="s">
        <v>3766</v>
      </c>
      <c r="B704" t="s">
        <v>3767</v>
      </c>
      <c r="C704" s="1" t="str">
        <f t="shared" si="55"/>
        <v>21:0801</v>
      </c>
      <c r="D704" s="1" t="str">
        <f t="shared" si="60"/>
        <v>21:0227</v>
      </c>
      <c r="E704" t="s">
        <v>3768</v>
      </c>
      <c r="F704" t="s">
        <v>3769</v>
      </c>
      <c r="H704">
        <v>45.316768600000003</v>
      </c>
      <c r="I704">
        <v>-67.104954899999996</v>
      </c>
      <c r="J704" s="1" t="str">
        <f t="shared" si="56"/>
        <v>NGR bulk stream sediment</v>
      </c>
      <c r="K704" s="1" t="str">
        <f t="shared" si="57"/>
        <v>&lt;177 micron (NGR)</v>
      </c>
      <c r="L704">
        <v>40</v>
      </c>
      <c r="M704" t="s">
        <v>33</v>
      </c>
      <c r="N704">
        <v>703</v>
      </c>
      <c r="O704" t="s">
        <v>131</v>
      </c>
      <c r="P704" t="s">
        <v>55</v>
      </c>
      <c r="Q704" t="s">
        <v>90</v>
      </c>
      <c r="R704" t="s">
        <v>44</v>
      </c>
      <c r="S704" t="s">
        <v>90</v>
      </c>
      <c r="T704" t="s">
        <v>39</v>
      </c>
      <c r="U704" t="s">
        <v>1575</v>
      </c>
      <c r="V704" t="s">
        <v>232</v>
      </c>
      <c r="W704" t="s">
        <v>94</v>
      </c>
      <c r="X704" t="s">
        <v>43</v>
      </c>
      <c r="Y704" t="s">
        <v>436</v>
      </c>
      <c r="Z704" t="s">
        <v>106</v>
      </c>
      <c r="AA704" t="s">
        <v>1033</v>
      </c>
      <c r="AB704" t="s">
        <v>81</v>
      </c>
      <c r="AC704" t="s">
        <v>41</v>
      </c>
    </row>
    <row r="705" spans="1:29" hidden="1" x14ac:dyDescent="0.3">
      <c r="A705" t="s">
        <v>3770</v>
      </c>
      <c r="B705" t="s">
        <v>3771</v>
      </c>
      <c r="C705" s="1" t="str">
        <f t="shared" si="55"/>
        <v>21:0801</v>
      </c>
      <c r="D705" s="1" t="str">
        <f t="shared" si="60"/>
        <v>21:0227</v>
      </c>
      <c r="E705" t="s">
        <v>3772</v>
      </c>
      <c r="F705" t="s">
        <v>3773</v>
      </c>
      <c r="H705">
        <v>45.336862600000003</v>
      </c>
      <c r="I705">
        <v>-67.0363471</v>
      </c>
      <c r="J705" s="1" t="str">
        <f t="shared" si="56"/>
        <v>NGR bulk stream sediment</v>
      </c>
      <c r="K705" s="1" t="str">
        <f t="shared" si="57"/>
        <v>&lt;177 micron (NGR)</v>
      </c>
      <c r="L705">
        <v>40</v>
      </c>
      <c r="M705" t="s">
        <v>156</v>
      </c>
      <c r="N705">
        <v>704</v>
      </c>
      <c r="O705" t="s">
        <v>34</v>
      </c>
      <c r="P705" t="s">
        <v>748</v>
      </c>
      <c r="Q705" t="s">
        <v>115</v>
      </c>
      <c r="R705" t="s">
        <v>436</v>
      </c>
      <c r="S705" t="s">
        <v>38</v>
      </c>
      <c r="T705" t="s">
        <v>39</v>
      </c>
      <c r="U705" t="s">
        <v>251</v>
      </c>
      <c r="V705" t="s">
        <v>372</v>
      </c>
      <c r="W705" t="s">
        <v>742</v>
      </c>
      <c r="X705" t="s">
        <v>184</v>
      </c>
      <c r="Y705" t="s">
        <v>96</v>
      </c>
      <c r="Z705" t="s">
        <v>131</v>
      </c>
      <c r="AA705" t="s">
        <v>1200</v>
      </c>
      <c r="AB705" t="s">
        <v>177</v>
      </c>
      <c r="AC705" t="s">
        <v>71</v>
      </c>
    </row>
    <row r="706" spans="1:29" hidden="1" x14ac:dyDescent="0.3">
      <c r="A706" t="s">
        <v>3774</v>
      </c>
      <c r="B706" t="s">
        <v>3775</v>
      </c>
      <c r="C706" s="1" t="str">
        <f t="shared" ref="C706:C733" si="61">HYPERLINK("http://geochem.nrcan.gc.ca/cdogs/content/bdl/bdl210801_e.htm", "21:0801")</f>
        <v>21:0801</v>
      </c>
      <c r="D706" s="1" t="str">
        <f t="shared" si="60"/>
        <v>21:0227</v>
      </c>
      <c r="E706" t="s">
        <v>3772</v>
      </c>
      <c r="F706" t="s">
        <v>3776</v>
      </c>
      <c r="H706">
        <v>45.336862600000003</v>
      </c>
      <c r="I706">
        <v>-67.0363471</v>
      </c>
      <c r="J706" s="1" t="str">
        <f t="shared" ref="J706:J769" si="62">HYPERLINK("http://geochem.nrcan.gc.ca/cdogs/content/kwd/kwd020030_e.htm", "NGR bulk stream sediment")</f>
        <v>NGR bulk stream sediment</v>
      </c>
      <c r="K706" s="1" t="str">
        <f t="shared" ref="K706:K769" si="63">HYPERLINK("http://geochem.nrcan.gc.ca/cdogs/content/kwd/kwd080006_e.htm", "&lt;177 micron (NGR)")</f>
        <v>&lt;177 micron (NGR)</v>
      </c>
      <c r="L706">
        <v>40</v>
      </c>
      <c r="M706" t="s">
        <v>164</v>
      </c>
      <c r="N706">
        <v>705</v>
      </c>
      <c r="O706" t="s">
        <v>157</v>
      </c>
      <c r="P706" t="s">
        <v>415</v>
      </c>
      <c r="Q706" t="s">
        <v>70</v>
      </c>
      <c r="R706" t="s">
        <v>193</v>
      </c>
      <c r="S706" t="s">
        <v>184</v>
      </c>
      <c r="T706" t="s">
        <v>76</v>
      </c>
      <c r="U706" t="s">
        <v>3390</v>
      </c>
      <c r="V706" t="s">
        <v>506</v>
      </c>
      <c r="W706" t="s">
        <v>284</v>
      </c>
      <c r="X706" t="s">
        <v>96</v>
      </c>
      <c r="Y706" t="s">
        <v>71</v>
      </c>
      <c r="Z706" t="s">
        <v>45</v>
      </c>
      <c r="AA706" t="s">
        <v>3777</v>
      </c>
      <c r="AB706" t="s">
        <v>160</v>
      </c>
      <c r="AC706" t="s">
        <v>287</v>
      </c>
    </row>
    <row r="707" spans="1:29" hidden="1" x14ac:dyDescent="0.3">
      <c r="A707" t="s">
        <v>3778</v>
      </c>
      <c r="B707" t="s">
        <v>3779</v>
      </c>
      <c r="C707" s="1" t="str">
        <f t="shared" si="61"/>
        <v>21:0801</v>
      </c>
      <c r="D707" s="1" t="str">
        <f t="shared" si="60"/>
        <v>21:0227</v>
      </c>
      <c r="E707" t="s">
        <v>3780</v>
      </c>
      <c r="F707" t="s">
        <v>3781</v>
      </c>
      <c r="H707">
        <v>45.367767800000003</v>
      </c>
      <c r="I707">
        <v>-67.017245799999998</v>
      </c>
      <c r="J707" s="1" t="str">
        <f t="shared" si="62"/>
        <v>NGR bulk stream sediment</v>
      </c>
      <c r="K707" s="1" t="str">
        <f t="shared" si="63"/>
        <v>&lt;177 micron (NGR)</v>
      </c>
      <c r="L707">
        <v>40</v>
      </c>
      <c r="M707" t="s">
        <v>53</v>
      </c>
      <c r="N707">
        <v>706</v>
      </c>
      <c r="O707" t="s">
        <v>783</v>
      </c>
      <c r="P707" t="s">
        <v>249</v>
      </c>
      <c r="Q707" t="s">
        <v>56</v>
      </c>
      <c r="R707" t="s">
        <v>212</v>
      </c>
      <c r="S707" t="s">
        <v>234</v>
      </c>
      <c r="T707" t="s">
        <v>39</v>
      </c>
      <c r="U707" t="s">
        <v>2913</v>
      </c>
      <c r="V707" t="s">
        <v>93</v>
      </c>
      <c r="W707" t="s">
        <v>76</v>
      </c>
      <c r="X707" t="s">
        <v>95</v>
      </c>
      <c r="Y707" t="s">
        <v>71</v>
      </c>
      <c r="Z707" t="s">
        <v>183</v>
      </c>
      <c r="AA707" t="s">
        <v>661</v>
      </c>
      <c r="AB707" t="s">
        <v>269</v>
      </c>
      <c r="AC707" t="s">
        <v>167</v>
      </c>
    </row>
    <row r="708" spans="1:29" hidden="1" x14ac:dyDescent="0.3">
      <c r="A708" t="s">
        <v>3782</v>
      </c>
      <c r="B708" t="s">
        <v>3783</v>
      </c>
      <c r="C708" s="1" t="str">
        <f t="shared" si="61"/>
        <v>21:0801</v>
      </c>
      <c r="D708" s="1" t="str">
        <f t="shared" si="60"/>
        <v>21:0227</v>
      </c>
      <c r="E708" t="s">
        <v>3784</v>
      </c>
      <c r="F708" t="s">
        <v>3785</v>
      </c>
      <c r="H708">
        <v>45.367268299999999</v>
      </c>
      <c r="I708">
        <v>-67.012844799999996</v>
      </c>
      <c r="J708" s="1" t="str">
        <f t="shared" si="62"/>
        <v>NGR bulk stream sediment</v>
      </c>
      <c r="K708" s="1" t="str">
        <f t="shared" si="63"/>
        <v>&lt;177 micron (NGR)</v>
      </c>
      <c r="L708">
        <v>40</v>
      </c>
      <c r="M708" t="s">
        <v>68</v>
      </c>
      <c r="N708">
        <v>707</v>
      </c>
      <c r="O708" t="s">
        <v>304</v>
      </c>
      <c r="P708" t="s">
        <v>35</v>
      </c>
      <c r="Q708" t="s">
        <v>90</v>
      </c>
      <c r="R708" t="s">
        <v>249</v>
      </c>
      <c r="S708" t="s">
        <v>77</v>
      </c>
      <c r="T708" t="s">
        <v>39</v>
      </c>
      <c r="U708" t="s">
        <v>2176</v>
      </c>
      <c r="V708" t="s">
        <v>293</v>
      </c>
      <c r="W708" t="s">
        <v>76</v>
      </c>
      <c r="X708" t="s">
        <v>95</v>
      </c>
      <c r="Y708" t="s">
        <v>55</v>
      </c>
      <c r="Z708" t="s">
        <v>106</v>
      </c>
      <c r="AA708" t="s">
        <v>1001</v>
      </c>
      <c r="AB708" t="s">
        <v>81</v>
      </c>
      <c r="AC708" t="s">
        <v>77</v>
      </c>
    </row>
    <row r="709" spans="1:29" hidden="1" x14ac:dyDescent="0.3">
      <c r="A709" t="s">
        <v>3786</v>
      </c>
      <c r="B709" t="s">
        <v>3787</v>
      </c>
      <c r="C709" s="1" t="str">
        <f t="shared" si="61"/>
        <v>21:0801</v>
      </c>
      <c r="D709" s="1" t="str">
        <f t="shared" si="60"/>
        <v>21:0227</v>
      </c>
      <c r="E709" t="s">
        <v>3788</v>
      </c>
      <c r="F709" t="s">
        <v>3789</v>
      </c>
      <c r="H709">
        <v>45.259667200000003</v>
      </c>
      <c r="I709">
        <v>-67.130750500000005</v>
      </c>
      <c r="J709" s="1" t="str">
        <f t="shared" si="62"/>
        <v>NGR bulk stream sediment</v>
      </c>
      <c r="K709" s="1" t="str">
        <f t="shared" si="63"/>
        <v>&lt;177 micron (NGR)</v>
      </c>
      <c r="L709">
        <v>40</v>
      </c>
      <c r="M709" t="s">
        <v>86</v>
      </c>
      <c r="N709">
        <v>708</v>
      </c>
      <c r="O709" t="s">
        <v>370</v>
      </c>
      <c r="P709" t="s">
        <v>55</v>
      </c>
      <c r="Q709" t="s">
        <v>70</v>
      </c>
      <c r="R709" t="s">
        <v>44</v>
      </c>
      <c r="S709" t="s">
        <v>35</v>
      </c>
      <c r="T709" t="s">
        <v>39</v>
      </c>
      <c r="U709" t="s">
        <v>292</v>
      </c>
      <c r="V709" t="s">
        <v>575</v>
      </c>
      <c r="W709" t="s">
        <v>94</v>
      </c>
      <c r="X709" t="s">
        <v>43</v>
      </c>
      <c r="Y709" t="s">
        <v>105</v>
      </c>
      <c r="Z709" t="s">
        <v>106</v>
      </c>
      <c r="AA709" t="s">
        <v>159</v>
      </c>
      <c r="AB709" t="s">
        <v>81</v>
      </c>
      <c r="AC709" t="s">
        <v>41</v>
      </c>
    </row>
    <row r="710" spans="1:29" hidden="1" x14ac:dyDescent="0.3">
      <c r="A710" t="s">
        <v>3790</v>
      </c>
      <c r="B710" t="s">
        <v>3791</v>
      </c>
      <c r="C710" s="1" t="str">
        <f t="shared" si="61"/>
        <v>21:0801</v>
      </c>
      <c r="D710" s="1" t="str">
        <f t="shared" si="60"/>
        <v>21:0227</v>
      </c>
      <c r="E710" t="s">
        <v>3792</v>
      </c>
      <c r="F710" t="s">
        <v>3793</v>
      </c>
      <c r="H710">
        <v>45.260671899999998</v>
      </c>
      <c r="I710">
        <v>-67.132744200000005</v>
      </c>
      <c r="J710" s="1" t="str">
        <f t="shared" si="62"/>
        <v>NGR bulk stream sediment</v>
      </c>
      <c r="K710" s="1" t="str">
        <f t="shared" si="63"/>
        <v>&lt;177 micron (NGR)</v>
      </c>
      <c r="L710">
        <v>40</v>
      </c>
      <c r="M710" t="s">
        <v>103</v>
      </c>
      <c r="N710">
        <v>709</v>
      </c>
      <c r="O710" t="s">
        <v>203</v>
      </c>
      <c r="P710" t="s">
        <v>167</v>
      </c>
      <c r="Q710" t="s">
        <v>88</v>
      </c>
      <c r="R710" t="s">
        <v>35</v>
      </c>
      <c r="S710" t="s">
        <v>167</v>
      </c>
      <c r="T710" t="s">
        <v>39</v>
      </c>
      <c r="U710" t="s">
        <v>3794</v>
      </c>
      <c r="V710" t="s">
        <v>232</v>
      </c>
      <c r="W710" t="s">
        <v>39</v>
      </c>
      <c r="X710" t="s">
        <v>95</v>
      </c>
      <c r="Y710" t="s">
        <v>193</v>
      </c>
      <c r="Z710" t="s">
        <v>183</v>
      </c>
      <c r="AA710" t="s">
        <v>195</v>
      </c>
      <c r="AB710" t="s">
        <v>236</v>
      </c>
      <c r="AC710" t="s">
        <v>48</v>
      </c>
    </row>
    <row r="711" spans="1:29" hidden="1" x14ac:dyDescent="0.3">
      <c r="A711" t="s">
        <v>3795</v>
      </c>
      <c r="B711" t="s">
        <v>3796</v>
      </c>
      <c r="C711" s="1" t="str">
        <f t="shared" si="61"/>
        <v>21:0801</v>
      </c>
      <c r="D711" s="1" t="str">
        <f>HYPERLINK("http://geochem.nrcan.gc.ca/cdogs/content/svy/svy210225_e.htm", "21:0225")</f>
        <v>21:0225</v>
      </c>
      <c r="E711" t="s">
        <v>3797</v>
      </c>
      <c r="F711" t="s">
        <v>3798</v>
      </c>
      <c r="H711">
        <v>45.245265099999997</v>
      </c>
      <c r="I711">
        <v>-66.821941699999996</v>
      </c>
      <c r="J711" s="1" t="str">
        <f t="shared" si="62"/>
        <v>NGR bulk stream sediment</v>
      </c>
      <c r="K711" s="1" t="str">
        <f t="shared" si="63"/>
        <v>&lt;177 micron (NGR)</v>
      </c>
      <c r="L711">
        <v>40</v>
      </c>
      <c r="M711" t="s">
        <v>113</v>
      </c>
      <c r="N711">
        <v>710</v>
      </c>
      <c r="O711" t="s">
        <v>115</v>
      </c>
      <c r="P711" t="s">
        <v>184</v>
      </c>
      <c r="Q711" t="s">
        <v>212</v>
      </c>
      <c r="R711" t="s">
        <v>184</v>
      </c>
      <c r="S711" t="s">
        <v>43</v>
      </c>
      <c r="T711" t="s">
        <v>91</v>
      </c>
      <c r="U711" t="s">
        <v>529</v>
      </c>
      <c r="V711" t="s">
        <v>2587</v>
      </c>
      <c r="W711" t="s">
        <v>39</v>
      </c>
      <c r="X711" t="s">
        <v>95</v>
      </c>
      <c r="Y711" t="s">
        <v>37</v>
      </c>
      <c r="Z711" t="s">
        <v>70</v>
      </c>
      <c r="AA711" t="s">
        <v>3177</v>
      </c>
      <c r="AB711" t="s">
        <v>187</v>
      </c>
      <c r="AC711" t="s">
        <v>41</v>
      </c>
    </row>
    <row r="712" spans="1:29" hidden="1" x14ac:dyDescent="0.3">
      <c r="A712" t="s">
        <v>3799</v>
      </c>
      <c r="B712" t="s">
        <v>3800</v>
      </c>
      <c r="C712" s="1" t="str">
        <f t="shared" si="61"/>
        <v>21:0801</v>
      </c>
      <c r="D712" s="1" t="str">
        <f>HYPERLINK("http://geochem.nrcan.gc.ca/cdogs/content/svy/svy210225_e.htm", "21:0225")</f>
        <v>21:0225</v>
      </c>
      <c r="E712" t="s">
        <v>3801</v>
      </c>
      <c r="F712" t="s">
        <v>3802</v>
      </c>
      <c r="H712">
        <v>45.224167399999999</v>
      </c>
      <c r="I712">
        <v>-66.809845499999994</v>
      </c>
      <c r="J712" s="1" t="str">
        <f t="shared" si="62"/>
        <v>NGR bulk stream sediment</v>
      </c>
      <c r="K712" s="1" t="str">
        <f t="shared" si="63"/>
        <v>&lt;177 micron (NGR)</v>
      </c>
      <c r="L712">
        <v>40</v>
      </c>
      <c r="M712" t="s">
        <v>126</v>
      </c>
      <c r="N712">
        <v>711</v>
      </c>
      <c r="O712" t="s">
        <v>130</v>
      </c>
      <c r="P712" t="s">
        <v>167</v>
      </c>
      <c r="Q712" t="s">
        <v>234</v>
      </c>
      <c r="R712" t="s">
        <v>184</v>
      </c>
      <c r="S712" t="s">
        <v>77</v>
      </c>
      <c r="T712" t="s">
        <v>91</v>
      </c>
      <c r="U712" t="s">
        <v>1002</v>
      </c>
      <c r="V712" t="s">
        <v>42</v>
      </c>
      <c r="W712" t="s">
        <v>742</v>
      </c>
      <c r="X712" t="s">
        <v>287</v>
      </c>
      <c r="Y712" t="s">
        <v>71</v>
      </c>
      <c r="Z712" t="s">
        <v>61</v>
      </c>
      <c r="AA712" t="s">
        <v>3803</v>
      </c>
      <c r="AB712" t="s">
        <v>98</v>
      </c>
      <c r="AC712" t="s">
        <v>41</v>
      </c>
    </row>
    <row r="713" spans="1:29" hidden="1" x14ac:dyDescent="0.3">
      <c r="A713" t="s">
        <v>3804</v>
      </c>
      <c r="B713" t="s">
        <v>3805</v>
      </c>
      <c r="C713" s="1" t="str">
        <f t="shared" si="61"/>
        <v>21:0801</v>
      </c>
      <c r="D713" s="1" t="str">
        <f t="shared" ref="D713:D721" si="64">HYPERLINK("http://geochem.nrcan.gc.ca/cdogs/content/svy/svy210227_e.htm", "21:0227")</f>
        <v>21:0227</v>
      </c>
      <c r="E713" t="s">
        <v>3806</v>
      </c>
      <c r="F713" t="s">
        <v>3807</v>
      </c>
      <c r="H713">
        <v>45.369358599999998</v>
      </c>
      <c r="I713">
        <v>-67.254452400000005</v>
      </c>
      <c r="J713" s="1" t="str">
        <f t="shared" si="62"/>
        <v>NGR bulk stream sediment</v>
      </c>
      <c r="K713" s="1" t="str">
        <f t="shared" si="63"/>
        <v>&lt;177 micron (NGR)</v>
      </c>
      <c r="L713">
        <v>40</v>
      </c>
      <c r="M713" t="s">
        <v>138</v>
      </c>
      <c r="N713">
        <v>712</v>
      </c>
      <c r="O713" t="s">
        <v>912</v>
      </c>
      <c r="P713" t="s">
        <v>90</v>
      </c>
      <c r="Q713" t="s">
        <v>70</v>
      </c>
      <c r="R713" t="s">
        <v>44</v>
      </c>
      <c r="S713" t="s">
        <v>212</v>
      </c>
      <c r="T713" t="s">
        <v>39</v>
      </c>
      <c r="U713" t="s">
        <v>1038</v>
      </c>
      <c r="V713" t="s">
        <v>899</v>
      </c>
      <c r="W713" t="s">
        <v>42</v>
      </c>
      <c r="X713" t="s">
        <v>95</v>
      </c>
      <c r="Y713" t="s">
        <v>193</v>
      </c>
      <c r="Z713" t="s">
        <v>1002</v>
      </c>
      <c r="AA713" t="s">
        <v>3703</v>
      </c>
      <c r="AB713" t="s">
        <v>63</v>
      </c>
      <c r="AC713" t="s">
        <v>48</v>
      </c>
    </row>
    <row r="714" spans="1:29" hidden="1" x14ac:dyDescent="0.3">
      <c r="A714" t="s">
        <v>3808</v>
      </c>
      <c r="B714" t="s">
        <v>3809</v>
      </c>
      <c r="C714" s="1" t="str">
        <f t="shared" si="61"/>
        <v>21:0801</v>
      </c>
      <c r="D714" s="1" t="str">
        <f t="shared" si="64"/>
        <v>21:0227</v>
      </c>
      <c r="E714" t="s">
        <v>3810</v>
      </c>
      <c r="F714" t="s">
        <v>3811</v>
      </c>
      <c r="H714">
        <v>45.370362</v>
      </c>
      <c r="I714">
        <v>-67.244153999999995</v>
      </c>
      <c r="J714" s="1" t="str">
        <f t="shared" si="62"/>
        <v>NGR bulk stream sediment</v>
      </c>
      <c r="K714" s="1" t="str">
        <f t="shared" si="63"/>
        <v>&lt;177 micron (NGR)</v>
      </c>
      <c r="L714">
        <v>40</v>
      </c>
      <c r="M714" t="s">
        <v>148</v>
      </c>
      <c r="N714">
        <v>713</v>
      </c>
      <c r="O714" t="s">
        <v>676</v>
      </c>
      <c r="P714" t="s">
        <v>249</v>
      </c>
      <c r="Q714" t="s">
        <v>73</v>
      </c>
      <c r="R714" t="s">
        <v>88</v>
      </c>
      <c r="S714" t="s">
        <v>184</v>
      </c>
      <c r="T714" t="s">
        <v>76</v>
      </c>
      <c r="U714" t="s">
        <v>404</v>
      </c>
      <c r="V714" t="s">
        <v>1801</v>
      </c>
      <c r="W714" t="s">
        <v>742</v>
      </c>
      <c r="X714" t="s">
        <v>95</v>
      </c>
      <c r="Y714" t="s">
        <v>89</v>
      </c>
      <c r="Z714" t="s">
        <v>385</v>
      </c>
      <c r="AA714" t="s">
        <v>3733</v>
      </c>
      <c r="AB714" t="s">
        <v>269</v>
      </c>
      <c r="AC714" t="s">
        <v>48</v>
      </c>
    </row>
    <row r="715" spans="1:29" hidden="1" x14ac:dyDescent="0.3">
      <c r="A715" t="s">
        <v>3812</v>
      </c>
      <c r="B715" t="s">
        <v>3813</v>
      </c>
      <c r="C715" s="1" t="str">
        <f t="shared" si="61"/>
        <v>21:0801</v>
      </c>
      <c r="D715" s="1" t="str">
        <f t="shared" si="64"/>
        <v>21:0227</v>
      </c>
      <c r="E715" t="s">
        <v>3814</v>
      </c>
      <c r="F715" t="s">
        <v>3815</v>
      </c>
      <c r="H715">
        <v>45.326562299999999</v>
      </c>
      <c r="I715">
        <v>-67.233651800000004</v>
      </c>
      <c r="J715" s="1" t="str">
        <f t="shared" si="62"/>
        <v>NGR bulk stream sediment</v>
      </c>
      <c r="K715" s="1" t="str">
        <f t="shared" si="63"/>
        <v>&lt;177 micron (NGR)</v>
      </c>
      <c r="L715">
        <v>40</v>
      </c>
      <c r="M715" t="s">
        <v>172</v>
      </c>
      <c r="N715">
        <v>714</v>
      </c>
      <c r="O715" t="s">
        <v>165</v>
      </c>
      <c r="P715" t="s">
        <v>37</v>
      </c>
      <c r="Q715" t="s">
        <v>35</v>
      </c>
      <c r="R715" t="s">
        <v>90</v>
      </c>
      <c r="S715" t="s">
        <v>77</v>
      </c>
      <c r="T715" t="s">
        <v>39</v>
      </c>
      <c r="U715" t="s">
        <v>3816</v>
      </c>
      <c r="V715" t="s">
        <v>3369</v>
      </c>
      <c r="W715" t="s">
        <v>186</v>
      </c>
      <c r="X715" t="s">
        <v>95</v>
      </c>
      <c r="Y715" t="s">
        <v>71</v>
      </c>
      <c r="Z715" t="s">
        <v>1002</v>
      </c>
      <c r="AA715" t="s">
        <v>3817</v>
      </c>
      <c r="AB715" t="s">
        <v>98</v>
      </c>
      <c r="AC715" t="s">
        <v>43</v>
      </c>
    </row>
    <row r="716" spans="1:29" hidden="1" x14ac:dyDescent="0.3">
      <c r="A716" t="s">
        <v>3818</v>
      </c>
      <c r="B716" t="s">
        <v>3819</v>
      </c>
      <c r="C716" s="1" t="str">
        <f t="shared" si="61"/>
        <v>21:0801</v>
      </c>
      <c r="D716" s="1" t="str">
        <f t="shared" si="64"/>
        <v>21:0227</v>
      </c>
      <c r="E716" t="s">
        <v>3820</v>
      </c>
      <c r="F716" t="s">
        <v>3821</v>
      </c>
      <c r="H716">
        <v>45.277362799999999</v>
      </c>
      <c r="I716">
        <v>-67.222656299999997</v>
      </c>
      <c r="J716" s="1" t="str">
        <f t="shared" si="62"/>
        <v>NGR bulk stream sediment</v>
      </c>
      <c r="K716" s="1" t="str">
        <f t="shared" si="63"/>
        <v>&lt;177 micron (NGR)</v>
      </c>
      <c r="L716">
        <v>40</v>
      </c>
      <c r="M716" t="s">
        <v>182</v>
      </c>
      <c r="N716">
        <v>715</v>
      </c>
      <c r="O716" t="s">
        <v>60</v>
      </c>
      <c r="P716" t="s">
        <v>287</v>
      </c>
      <c r="Q716" t="s">
        <v>783</v>
      </c>
      <c r="R716" t="s">
        <v>196</v>
      </c>
      <c r="S716" t="s">
        <v>38</v>
      </c>
      <c r="T716" t="s">
        <v>39</v>
      </c>
      <c r="U716" t="s">
        <v>1891</v>
      </c>
      <c r="V716" t="s">
        <v>2561</v>
      </c>
      <c r="W716" t="s">
        <v>76</v>
      </c>
      <c r="X716" t="s">
        <v>95</v>
      </c>
      <c r="Y716" t="s">
        <v>70</v>
      </c>
      <c r="Z716" t="s">
        <v>131</v>
      </c>
      <c r="AA716" t="s">
        <v>1390</v>
      </c>
      <c r="AB716" t="s">
        <v>187</v>
      </c>
      <c r="AC716" t="s">
        <v>43</v>
      </c>
    </row>
    <row r="717" spans="1:29" hidden="1" x14ac:dyDescent="0.3">
      <c r="A717" t="s">
        <v>3822</v>
      </c>
      <c r="B717" t="s">
        <v>3823</v>
      </c>
      <c r="C717" s="1" t="str">
        <f t="shared" si="61"/>
        <v>21:0801</v>
      </c>
      <c r="D717" s="1" t="str">
        <f t="shared" si="64"/>
        <v>21:0227</v>
      </c>
      <c r="E717" t="s">
        <v>3824</v>
      </c>
      <c r="F717" t="s">
        <v>3825</v>
      </c>
      <c r="H717">
        <v>45.279966899999998</v>
      </c>
      <c r="I717">
        <v>-67.222256400000006</v>
      </c>
      <c r="J717" s="1" t="str">
        <f t="shared" si="62"/>
        <v>NGR bulk stream sediment</v>
      </c>
      <c r="K717" s="1" t="str">
        <f t="shared" si="63"/>
        <v>&lt;177 micron (NGR)</v>
      </c>
      <c r="L717">
        <v>40</v>
      </c>
      <c r="M717" t="s">
        <v>192</v>
      </c>
      <c r="N717">
        <v>716</v>
      </c>
      <c r="O717" t="s">
        <v>477</v>
      </c>
      <c r="P717" t="s">
        <v>90</v>
      </c>
      <c r="Q717" t="s">
        <v>783</v>
      </c>
      <c r="R717" t="s">
        <v>38</v>
      </c>
      <c r="S717" t="s">
        <v>43</v>
      </c>
      <c r="T717" t="s">
        <v>39</v>
      </c>
      <c r="U717" t="s">
        <v>3351</v>
      </c>
      <c r="V717" t="s">
        <v>42</v>
      </c>
      <c r="W717" t="s">
        <v>372</v>
      </c>
      <c r="X717" t="s">
        <v>43</v>
      </c>
      <c r="Y717" t="s">
        <v>88</v>
      </c>
      <c r="Z717" t="s">
        <v>143</v>
      </c>
      <c r="AA717" t="s">
        <v>3576</v>
      </c>
      <c r="AB717" t="s">
        <v>801</v>
      </c>
      <c r="AC717" t="s">
        <v>41</v>
      </c>
    </row>
    <row r="718" spans="1:29" hidden="1" x14ac:dyDescent="0.3">
      <c r="A718" t="s">
        <v>3826</v>
      </c>
      <c r="B718" t="s">
        <v>3827</v>
      </c>
      <c r="C718" s="1" t="str">
        <f t="shared" si="61"/>
        <v>21:0801</v>
      </c>
      <c r="D718" s="1" t="str">
        <f t="shared" si="64"/>
        <v>21:0227</v>
      </c>
      <c r="E718" t="s">
        <v>3828</v>
      </c>
      <c r="F718" t="s">
        <v>3829</v>
      </c>
      <c r="H718">
        <v>45.280661700000003</v>
      </c>
      <c r="I718">
        <v>-67.304756299999994</v>
      </c>
      <c r="J718" s="1" t="str">
        <f t="shared" si="62"/>
        <v>NGR bulk stream sediment</v>
      </c>
      <c r="K718" s="1" t="str">
        <f t="shared" si="63"/>
        <v>&lt;177 micron (NGR)</v>
      </c>
      <c r="L718">
        <v>40</v>
      </c>
      <c r="M718" t="s">
        <v>202</v>
      </c>
      <c r="N718">
        <v>717</v>
      </c>
      <c r="O718" t="s">
        <v>2773</v>
      </c>
      <c r="P718" t="s">
        <v>257</v>
      </c>
      <c r="Q718" t="s">
        <v>906</v>
      </c>
      <c r="R718" t="s">
        <v>392</v>
      </c>
      <c r="S718" t="s">
        <v>912</v>
      </c>
      <c r="T718" t="s">
        <v>94</v>
      </c>
      <c r="U718" t="s">
        <v>3830</v>
      </c>
      <c r="V718" t="s">
        <v>303</v>
      </c>
      <c r="W718" t="s">
        <v>742</v>
      </c>
      <c r="X718" t="s">
        <v>77</v>
      </c>
      <c r="Y718" t="s">
        <v>130</v>
      </c>
      <c r="Z718" t="s">
        <v>1002</v>
      </c>
      <c r="AA718" t="s">
        <v>3831</v>
      </c>
      <c r="AB718" t="s">
        <v>121</v>
      </c>
      <c r="AC718" t="s">
        <v>41</v>
      </c>
    </row>
    <row r="719" spans="1:29" hidden="1" x14ac:dyDescent="0.3">
      <c r="A719" t="s">
        <v>3832</v>
      </c>
      <c r="B719" t="s">
        <v>3833</v>
      </c>
      <c r="C719" s="1" t="str">
        <f t="shared" si="61"/>
        <v>21:0801</v>
      </c>
      <c r="D719" s="1" t="str">
        <f t="shared" si="64"/>
        <v>21:0227</v>
      </c>
      <c r="E719" t="s">
        <v>3834</v>
      </c>
      <c r="F719" t="s">
        <v>3835</v>
      </c>
      <c r="H719">
        <v>45.278764299999999</v>
      </c>
      <c r="I719">
        <v>-67.342961200000005</v>
      </c>
      <c r="J719" s="1" t="str">
        <f t="shared" si="62"/>
        <v>NGR bulk stream sediment</v>
      </c>
      <c r="K719" s="1" t="str">
        <f t="shared" si="63"/>
        <v>&lt;177 micron (NGR)</v>
      </c>
      <c r="L719">
        <v>40</v>
      </c>
      <c r="M719" t="s">
        <v>211</v>
      </c>
      <c r="N719">
        <v>718</v>
      </c>
      <c r="O719" t="s">
        <v>740</v>
      </c>
      <c r="P719" t="s">
        <v>249</v>
      </c>
      <c r="Q719" t="s">
        <v>44</v>
      </c>
      <c r="R719" t="s">
        <v>71</v>
      </c>
      <c r="S719" t="s">
        <v>234</v>
      </c>
      <c r="T719" t="s">
        <v>91</v>
      </c>
      <c r="U719" t="s">
        <v>3836</v>
      </c>
      <c r="V719" t="s">
        <v>284</v>
      </c>
      <c r="W719" t="s">
        <v>429</v>
      </c>
      <c r="X719" t="s">
        <v>43</v>
      </c>
      <c r="Y719" t="s">
        <v>72</v>
      </c>
      <c r="Z719" t="s">
        <v>87</v>
      </c>
      <c r="AA719" t="s">
        <v>1103</v>
      </c>
      <c r="AB719" t="s">
        <v>98</v>
      </c>
      <c r="AC719" t="s">
        <v>41</v>
      </c>
    </row>
    <row r="720" spans="1:29" hidden="1" x14ac:dyDescent="0.3">
      <c r="A720" t="s">
        <v>3837</v>
      </c>
      <c r="B720" t="s">
        <v>3838</v>
      </c>
      <c r="C720" s="1" t="str">
        <f t="shared" si="61"/>
        <v>21:0801</v>
      </c>
      <c r="D720" s="1" t="str">
        <f t="shared" si="64"/>
        <v>21:0227</v>
      </c>
      <c r="E720" t="s">
        <v>3839</v>
      </c>
      <c r="F720" t="s">
        <v>3840</v>
      </c>
      <c r="H720">
        <v>45.258967699999999</v>
      </c>
      <c r="I720">
        <v>-67.3452573</v>
      </c>
      <c r="J720" s="1" t="str">
        <f t="shared" si="62"/>
        <v>NGR bulk stream sediment</v>
      </c>
      <c r="K720" s="1" t="str">
        <f t="shared" si="63"/>
        <v>&lt;177 micron (NGR)</v>
      </c>
      <c r="L720">
        <v>40</v>
      </c>
      <c r="M720" t="s">
        <v>219</v>
      </c>
      <c r="N720">
        <v>719</v>
      </c>
      <c r="O720" t="s">
        <v>3841</v>
      </c>
      <c r="P720" t="s">
        <v>89</v>
      </c>
      <c r="Q720" t="s">
        <v>57</v>
      </c>
      <c r="R720" t="s">
        <v>116</v>
      </c>
      <c r="S720" t="s">
        <v>115</v>
      </c>
      <c r="T720" t="s">
        <v>39</v>
      </c>
      <c r="U720" t="s">
        <v>3842</v>
      </c>
      <c r="V720" t="s">
        <v>513</v>
      </c>
      <c r="W720" t="s">
        <v>742</v>
      </c>
      <c r="X720" t="s">
        <v>77</v>
      </c>
      <c r="Y720" t="s">
        <v>264</v>
      </c>
      <c r="Z720" t="s">
        <v>45</v>
      </c>
      <c r="AA720" t="s">
        <v>3843</v>
      </c>
      <c r="AB720" t="s">
        <v>295</v>
      </c>
      <c r="AC720" t="s">
        <v>48</v>
      </c>
    </row>
    <row r="721" spans="1:29" hidden="1" x14ac:dyDescent="0.3">
      <c r="A721" t="s">
        <v>3844</v>
      </c>
      <c r="B721" t="s">
        <v>3845</v>
      </c>
      <c r="C721" s="1" t="str">
        <f t="shared" si="61"/>
        <v>21:0801</v>
      </c>
      <c r="D721" s="1" t="str">
        <f t="shared" si="64"/>
        <v>21:0227</v>
      </c>
      <c r="E721" t="s">
        <v>3846</v>
      </c>
      <c r="F721" t="s">
        <v>3847</v>
      </c>
      <c r="H721">
        <v>45.265662399999997</v>
      </c>
      <c r="I721">
        <v>-67.337656800000005</v>
      </c>
      <c r="J721" s="1" t="str">
        <f t="shared" si="62"/>
        <v>NGR bulk stream sediment</v>
      </c>
      <c r="K721" s="1" t="str">
        <f t="shared" si="63"/>
        <v>&lt;177 micron (NGR)</v>
      </c>
      <c r="L721">
        <v>40</v>
      </c>
      <c r="M721" t="s">
        <v>229</v>
      </c>
      <c r="N721">
        <v>720</v>
      </c>
      <c r="O721" t="s">
        <v>353</v>
      </c>
      <c r="P721" t="s">
        <v>70</v>
      </c>
      <c r="Q721" t="s">
        <v>249</v>
      </c>
      <c r="R721" t="s">
        <v>71</v>
      </c>
      <c r="S721" t="s">
        <v>38</v>
      </c>
      <c r="T721" t="s">
        <v>76</v>
      </c>
      <c r="U721" t="s">
        <v>491</v>
      </c>
      <c r="V721" t="s">
        <v>429</v>
      </c>
      <c r="W721" t="s">
        <v>93</v>
      </c>
      <c r="X721" t="s">
        <v>43</v>
      </c>
      <c r="Y721" t="s">
        <v>71</v>
      </c>
      <c r="Z721" t="s">
        <v>569</v>
      </c>
      <c r="AA721" t="s">
        <v>3848</v>
      </c>
      <c r="AB721" t="s">
        <v>160</v>
      </c>
      <c r="AC721" t="s">
        <v>48</v>
      </c>
    </row>
    <row r="722" spans="1:29" hidden="1" x14ac:dyDescent="0.3">
      <c r="A722" t="s">
        <v>3849</v>
      </c>
      <c r="B722" t="s">
        <v>3850</v>
      </c>
      <c r="C722" s="1" t="str">
        <f t="shared" si="61"/>
        <v>21:0801</v>
      </c>
      <c r="D722" s="1" t="str">
        <f>HYPERLINK("http://geochem.nrcan.gc.ca/cdogs/content/svy/svy210225_e.htm", "21:0225")</f>
        <v>21:0225</v>
      </c>
      <c r="E722" t="s">
        <v>3851</v>
      </c>
      <c r="F722" t="s">
        <v>3852</v>
      </c>
      <c r="H722">
        <v>45.212066499999999</v>
      </c>
      <c r="I722">
        <v>-66.987248699999995</v>
      </c>
      <c r="J722" s="1" t="str">
        <f t="shared" si="62"/>
        <v>NGR bulk stream sediment</v>
      </c>
      <c r="K722" s="1" t="str">
        <f t="shared" si="63"/>
        <v>&lt;177 micron (NGR)</v>
      </c>
      <c r="L722">
        <v>41</v>
      </c>
      <c r="M722" t="s">
        <v>33</v>
      </c>
      <c r="N722">
        <v>721</v>
      </c>
      <c r="O722" t="s">
        <v>78</v>
      </c>
      <c r="P722" t="s">
        <v>234</v>
      </c>
      <c r="Q722" t="s">
        <v>57</v>
      </c>
      <c r="R722" t="s">
        <v>38</v>
      </c>
      <c r="S722" t="s">
        <v>43</v>
      </c>
      <c r="T722" t="s">
        <v>91</v>
      </c>
      <c r="U722" t="s">
        <v>1002</v>
      </c>
      <c r="V722" t="s">
        <v>2587</v>
      </c>
      <c r="W722" t="s">
        <v>429</v>
      </c>
      <c r="X722" t="s">
        <v>43</v>
      </c>
      <c r="Y722" t="s">
        <v>35</v>
      </c>
      <c r="Z722" t="s">
        <v>131</v>
      </c>
      <c r="AA722" t="s">
        <v>2981</v>
      </c>
      <c r="AB722" t="s">
        <v>385</v>
      </c>
      <c r="AC722" t="s">
        <v>41</v>
      </c>
    </row>
    <row r="723" spans="1:29" hidden="1" x14ac:dyDescent="0.3">
      <c r="A723" t="s">
        <v>3853</v>
      </c>
      <c r="B723" t="s">
        <v>3854</v>
      </c>
      <c r="C723" s="1" t="str">
        <f t="shared" si="61"/>
        <v>21:0801</v>
      </c>
      <c r="D723" s="1" t="str">
        <f t="shared" ref="D723:D733" si="65">HYPERLINK("http://geochem.nrcan.gc.ca/cdogs/content/svy/svy210227_e.htm", "21:0227")</f>
        <v>21:0227</v>
      </c>
      <c r="E723" t="s">
        <v>3855</v>
      </c>
      <c r="F723" t="s">
        <v>3856</v>
      </c>
      <c r="H723">
        <v>45.255565699999998</v>
      </c>
      <c r="I723">
        <v>-67.183953700000004</v>
      </c>
      <c r="J723" s="1" t="str">
        <f t="shared" si="62"/>
        <v>NGR bulk stream sediment</v>
      </c>
      <c r="K723" s="1" t="str">
        <f t="shared" si="63"/>
        <v>&lt;177 micron (NGR)</v>
      </c>
      <c r="L723">
        <v>41</v>
      </c>
      <c r="M723" t="s">
        <v>53</v>
      </c>
      <c r="N723">
        <v>722</v>
      </c>
      <c r="O723" t="s">
        <v>302</v>
      </c>
      <c r="P723" t="s">
        <v>234</v>
      </c>
      <c r="Q723" t="s">
        <v>71</v>
      </c>
      <c r="R723" t="s">
        <v>90</v>
      </c>
      <c r="S723" t="s">
        <v>184</v>
      </c>
      <c r="T723" t="s">
        <v>39</v>
      </c>
      <c r="U723" t="s">
        <v>2170</v>
      </c>
      <c r="V723" t="s">
        <v>293</v>
      </c>
      <c r="W723" t="s">
        <v>94</v>
      </c>
      <c r="X723" t="s">
        <v>95</v>
      </c>
      <c r="Y723" t="s">
        <v>193</v>
      </c>
      <c r="Z723" t="s">
        <v>131</v>
      </c>
      <c r="AA723" t="s">
        <v>71</v>
      </c>
      <c r="AB723" t="s">
        <v>98</v>
      </c>
      <c r="AC723" t="s">
        <v>48</v>
      </c>
    </row>
    <row r="724" spans="1:29" hidden="1" x14ac:dyDescent="0.3">
      <c r="A724" t="s">
        <v>3857</v>
      </c>
      <c r="B724" t="s">
        <v>3858</v>
      </c>
      <c r="C724" s="1" t="str">
        <f t="shared" si="61"/>
        <v>21:0801</v>
      </c>
      <c r="D724" s="1" t="str">
        <f t="shared" si="65"/>
        <v>21:0227</v>
      </c>
      <c r="E724" t="s">
        <v>3859</v>
      </c>
      <c r="F724" t="s">
        <v>3860</v>
      </c>
      <c r="H724">
        <v>45.263860700000002</v>
      </c>
      <c r="I724">
        <v>-67.312355800000006</v>
      </c>
      <c r="J724" s="1" t="str">
        <f t="shared" si="62"/>
        <v>NGR bulk stream sediment</v>
      </c>
      <c r="K724" s="1" t="str">
        <f t="shared" si="63"/>
        <v>&lt;177 micron (NGR)</v>
      </c>
      <c r="L724">
        <v>41</v>
      </c>
      <c r="M724" t="s">
        <v>156</v>
      </c>
      <c r="N724">
        <v>723</v>
      </c>
      <c r="O724" t="s">
        <v>235</v>
      </c>
      <c r="P724" t="s">
        <v>35</v>
      </c>
      <c r="Q724" t="s">
        <v>44</v>
      </c>
      <c r="R724" t="s">
        <v>257</v>
      </c>
      <c r="S724" t="s">
        <v>906</v>
      </c>
      <c r="T724" t="s">
        <v>94</v>
      </c>
      <c r="U724" t="s">
        <v>3861</v>
      </c>
      <c r="V724" t="s">
        <v>93</v>
      </c>
      <c r="W724" t="s">
        <v>284</v>
      </c>
      <c r="X724" t="s">
        <v>43</v>
      </c>
      <c r="Y724" t="s">
        <v>57</v>
      </c>
      <c r="Z724" t="s">
        <v>187</v>
      </c>
      <c r="AA724" t="s">
        <v>2050</v>
      </c>
      <c r="AB724" t="s">
        <v>81</v>
      </c>
      <c r="AC724" t="s">
        <v>48</v>
      </c>
    </row>
    <row r="725" spans="1:29" hidden="1" x14ac:dyDescent="0.3">
      <c r="A725" t="s">
        <v>3862</v>
      </c>
      <c r="B725" t="s">
        <v>3863</v>
      </c>
      <c r="C725" s="1" t="str">
        <f t="shared" si="61"/>
        <v>21:0801</v>
      </c>
      <c r="D725" s="1" t="str">
        <f t="shared" si="65"/>
        <v>21:0227</v>
      </c>
      <c r="E725" t="s">
        <v>3859</v>
      </c>
      <c r="F725" t="s">
        <v>3864</v>
      </c>
      <c r="H725">
        <v>45.263860700000002</v>
      </c>
      <c r="I725">
        <v>-67.312355800000006</v>
      </c>
      <c r="J725" s="1" t="str">
        <f t="shared" si="62"/>
        <v>NGR bulk stream sediment</v>
      </c>
      <c r="K725" s="1" t="str">
        <f t="shared" si="63"/>
        <v>&lt;177 micron (NGR)</v>
      </c>
      <c r="L725">
        <v>41</v>
      </c>
      <c r="M725" t="s">
        <v>164</v>
      </c>
      <c r="N725">
        <v>724</v>
      </c>
      <c r="O725" t="s">
        <v>267</v>
      </c>
      <c r="P725" t="s">
        <v>115</v>
      </c>
      <c r="Q725" t="s">
        <v>88</v>
      </c>
      <c r="R725" t="s">
        <v>116</v>
      </c>
      <c r="S725" t="s">
        <v>88</v>
      </c>
      <c r="T725" t="s">
        <v>94</v>
      </c>
      <c r="U725" t="s">
        <v>3865</v>
      </c>
      <c r="V725" t="s">
        <v>293</v>
      </c>
      <c r="W725" t="s">
        <v>284</v>
      </c>
      <c r="X725" t="s">
        <v>43</v>
      </c>
      <c r="Y725" t="s">
        <v>96</v>
      </c>
      <c r="Z725" t="s">
        <v>569</v>
      </c>
      <c r="AA725" t="s">
        <v>3866</v>
      </c>
      <c r="AB725" t="s">
        <v>236</v>
      </c>
      <c r="AC725" t="s">
        <v>48</v>
      </c>
    </row>
    <row r="726" spans="1:29" hidden="1" x14ac:dyDescent="0.3">
      <c r="A726" t="s">
        <v>3867</v>
      </c>
      <c r="B726" t="s">
        <v>3868</v>
      </c>
      <c r="C726" s="1" t="str">
        <f t="shared" si="61"/>
        <v>21:0801</v>
      </c>
      <c r="D726" s="1" t="str">
        <f t="shared" si="65"/>
        <v>21:0227</v>
      </c>
      <c r="E726" t="s">
        <v>3869</v>
      </c>
      <c r="F726" t="s">
        <v>3870</v>
      </c>
      <c r="H726">
        <v>45.498858400000003</v>
      </c>
      <c r="I726">
        <v>-67.148648499999993</v>
      </c>
      <c r="J726" s="1" t="str">
        <f t="shared" si="62"/>
        <v>NGR bulk stream sediment</v>
      </c>
      <c r="K726" s="1" t="str">
        <f t="shared" si="63"/>
        <v>&lt;177 micron (NGR)</v>
      </c>
      <c r="L726">
        <v>41</v>
      </c>
      <c r="M726" t="s">
        <v>68</v>
      </c>
      <c r="N726">
        <v>725</v>
      </c>
      <c r="O726" t="s">
        <v>332</v>
      </c>
      <c r="P726" t="s">
        <v>234</v>
      </c>
      <c r="Q726" t="s">
        <v>116</v>
      </c>
      <c r="R726" t="s">
        <v>73</v>
      </c>
      <c r="S726" t="s">
        <v>38</v>
      </c>
      <c r="T726" t="s">
        <v>91</v>
      </c>
      <c r="U726" t="s">
        <v>3871</v>
      </c>
      <c r="V726" t="s">
        <v>1801</v>
      </c>
      <c r="W726" t="s">
        <v>742</v>
      </c>
      <c r="X726" t="s">
        <v>95</v>
      </c>
      <c r="Y726" t="s">
        <v>56</v>
      </c>
      <c r="Z726" t="s">
        <v>385</v>
      </c>
      <c r="AA726" t="s">
        <v>3872</v>
      </c>
      <c r="AB726" t="s">
        <v>2085</v>
      </c>
      <c r="AC726" t="s">
        <v>41</v>
      </c>
    </row>
    <row r="727" spans="1:29" hidden="1" x14ac:dyDescent="0.3">
      <c r="A727" t="s">
        <v>3873</v>
      </c>
      <c r="B727" t="s">
        <v>3874</v>
      </c>
      <c r="C727" s="1" t="str">
        <f t="shared" si="61"/>
        <v>21:0801</v>
      </c>
      <c r="D727" s="1" t="str">
        <f t="shared" si="65"/>
        <v>21:0227</v>
      </c>
      <c r="E727" t="s">
        <v>3875</v>
      </c>
      <c r="F727" t="s">
        <v>3876</v>
      </c>
      <c r="H727">
        <v>45.350458699999997</v>
      </c>
      <c r="I727">
        <v>-67.406860199999997</v>
      </c>
      <c r="J727" s="1" t="str">
        <f t="shared" si="62"/>
        <v>NGR bulk stream sediment</v>
      </c>
      <c r="K727" s="1" t="str">
        <f t="shared" si="63"/>
        <v>&lt;177 micron (NGR)</v>
      </c>
      <c r="L727">
        <v>41</v>
      </c>
      <c r="M727" t="s">
        <v>86</v>
      </c>
      <c r="N727">
        <v>726</v>
      </c>
      <c r="O727" t="s">
        <v>165</v>
      </c>
      <c r="P727" t="s">
        <v>212</v>
      </c>
      <c r="Q727" t="s">
        <v>234</v>
      </c>
      <c r="R727" t="s">
        <v>89</v>
      </c>
      <c r="S727" t="s">
        <v>287</v>
      </c>
      <c r="T727" t="s">
        <v>91</v>
      </c>
      <c r="U727" t="s">
        <v>3201</v>
      </c>
      <c r="V727" t="s">
        <v>372</v>
      </c>
      <c r="W727" t="s">
        <v>76</v>
      </c>
      <c r="X727" t="s">
        <v>95</v>
      </c>
      <c r="Y727" t="s">
        <v>96</v>
      </c>
      <c r="Z727" t="s">
        <v>79</v>
      </c>
      <c r="AA727" t="s">
        <v>1662</v>
      </c>
      <c r="AB727" t="s">
        <v>121</v>
      </c>
      <c r="AC727" t="s">
        <v>48</v>
      </c>
    </row>
    <row r="728" spans="1:29" hidden="1" x14ac:dyDescent="0.3">
      <c r="A728" t="s">
        <v>3877</v>
      </c>
      <c r="B728" t="s">
        <v>3878</v>
      </c>
      <c r="C728" s="1" t="str">
        <f t="shared" si="61"/>
        <v>21:0801</v>
      </c>
      <c r="D728" s="1" t="str">
        <f t="shared" si="65"/>
        <v>21:0227</v>
      </c>
      <c r="E728" t="s">
        <v>3879</v>
      </c>
      <c r="F728" t="s">
        <v>3880</v>
      </c>
      <c r="H728">
        <v>45.337062500000002</v>
      </c>
      <c r="I728">
        <v>-67.3957616</v>
      </c>
      <c r="J728" s="1" t="str">
        <f t="shared" si="62"/>
        <v>NGR bulk stream sediment</v>
      </c>
      <c r="K728" s="1" t="str">
        <f t="shared" si="63"/>
        <v>&lt;177 micron (NGR)</v>
      </c>
      <c r="L728">
        <v>41</v>
      </c>
      <c r="M728" t="s">
        <v>103</v>
      </c>
      <c r="N728">
        <v>727</v>
      </c>
      <c r="O728" t="s">
        <v>203</v>
      </c>
      <c r="P728" t="s">
        <v>72</v>
      </c>
      <c r="Q728" t="s">
        <v>89</v>
      </c>
      <c r="R728" t="s">
        <v>90</v>
      </c>
      <c r="S728" t="s">
        <v>196</v>
      </c>
      <c r="T728" t="s">
        <v>76</v>
      </c>
      <c r="U728" t="s">
        <v>898</v>
      </c>
      <c r="V728" t="s">
        <v>429</v>
      </c>
      <c r="W728" t="s">
        <v>186</v>
      </c>
      <c r="X728" t="s">
        <v>43</v>
      </c>
      <c r="Y728" t="s">
        <v>89</v>
      </c>
      <c r="Z728" t="s">
        <v>121</v>
      </c>
      <c r="AA728" t="s">
        <v>3881</v>
      </c>
      <c r="AB728" t="s">
        <v>235</v>
      </c>
      <c r="AC728" t="s">
        <v>41</v>
      </c>
    </row>
    <row r="729" spans="1:29" hidden="1" x14ac:dyDescent="0.3">
      <c r="A729" t="s">
        <v>3882</v>
      </c>
      <c r="B729" t="s">
        <v>3883</v>
      </c>
      <c r="C729" s="1" t="str">
        <f t="shared" si="61"/>
        <v>21:0801</v>
      </c>
      <c r="D729" s="1" t="str">
        <f t="shared" si="65"/>
        <v>21:0227</v>
      </c>
      <c r="E729" t="s">
        <v>3884</v>
      </c>
      <c r="F729" t="s">
        <v>3885</v>
      </c>
      <c r="H729">
        <v>45.343461900000001</v>
      </c>
      <c r="I729">
        <v>-67.240351599999997</v>
      </c>
      <c r="J729" s="1" t="str">
        <f t="shared" si="62"/>
        <v>NGR bulk stream sediment</v>
      </c>
      <c r="K729" s="1" t="str">
        <f t="shared" si="63"/>
        <v>&lt;177 micron (NGR)</v>
      </c>
      <c r="L729">
        <v>41</v>
      </c>
      <c r="M729" t="s">
        <v>113</v>
      </c>
      <c r="N729">
        <v>728</v>
      </c>
      <c r="O729" t="s">
        <v>353</v>
      </c>
      <c r="P729" t="s">
        <v>212</v>
      </c>
      <c r="Q729" t="s">
        <v>436</v>
      </c>
      <c r="R729" t="s">
        <v>234</v>
      </c>
      <c r="S729" t="s">
        <v>184</v>
      </c>
      <c r="T729" t="s">
        <v>91</v>
      </c>
      <c r="U729" t="s">
        <v>465</v>
      </c>
      <c r="V729" t="s">
        <v>429</v>
      </c>
      <c r="W729" t="s">
        <v>186</v>
      </c>
      <c r="X729" t="s">
        <v>95</v>
      </c>
      <c r="Y729" t="s">
        <v>73</v>
      </c>
      <c r="Z729" t="s">
        <v>267</v>
      </c>
      <c r="AA729" t="s">
        <v>1071</v>
      </c>
      <c r="AB729" t="s">
        <v>1002</v>
      </c>
      <c r="AC729" t="s">
        <v>41</v>
      </c>
    </row>
    <row r="730" spans="1:29" hidden="1" x14ac:dyDescent="0.3">
      <c r="A730" t="s">
        <v>3886</v>
      </c>
      <c r="B730" t="s">
        <v>3887</v>
      </c>
      <c r="C730" s="1" t="str">
        <f t="shared" si="61"/>
        <v>21:0801</v>
      </c>
      <c r="D730" s="1" t="str">
        <f t="shared" si="65"/>
        <v>21:0227</v>
      </c>
      <c r="E730" t="s">
        <v>3888</v>
      </c>
      <c r="F730" t="s">
        <v>3889</v>
      </c>
      <c r="H730">
        <v>45.344361499999998</v>
      </c>
      <c r="I730">
        <v>-67.242659700000004</v>
      </c>
      <c r="J730" s="1" t="str">
        <f t="shared" si="62"/>
        <v>NGR bulk stream sediment</v>
      </c>
      <c r="K730" s="1" t="str">
        <f t="shared" si="63"/>
        <v>&lt;177 micron (NGR)</v>
      </c>
      <c r="L730">
        <v>41</v>
      </c>
      <c r="M730" t="s">
        <v>126</v>
      </c>
      <c r="N730">
        <v>729</v>
      </c>
      <c r="O730" t="s">
        <v>78</v>
      </c>
      <c r="P730" t="s">
        <v>212</v>
      </c>
      <c r="Q730" t="s">
        <v>96</v>
      </c>
      <c r="R730" t="s">
        <v>38</v>
      </c>
      <c r="S730" t="s">
        <v>196</v>
      </c>
      <c r="T730" t="s">
        <v>91</v>
      </c>
      <c r="U730" t="s">
        <v>694</v>
      </c>
      <c r="V730" t="s">
        <v>94</v>
      </c>
      <c r="W730" t="s">
        <v>742</v>
      </c>
      <c r="X730" t="s">
        <v>95</v>
      </c>
      <c r="Y730" t="s">
        <v>73</v>
      </c>
      <c r="Z730" t="s">
        <v>187</v>
      </c>
      <c r="AA730" t="s">
        <v>1211</v>
      </c>
      <c r="AB730" t="s">
        <v>187</v>
      </c>
      <c r="AC730" t="s">
        <v>41</v>
      </c>
    </row>
    <row r="731" spans="1:29" hidden="1" x14ac:dyDescent="0.3">
      <c r="A731" t="s">
        <v>3890</v>
      </c>
      <c r="B731" t="s">
        <v>3891</v>
      </c>
      <c r="C731" s="1" t="str">
        <f t="shared" si="61"/>
        <v>21:0801</v>
      </c>
      <c r="D731" s="1" t="str">
        <f t="shared" si="65"/>
        <v>21:0227</v>
      </c>
      <c r="E731" t="s">
        <v>3892</v>
      </c>
      <c r="F731" t="s">
        <v>3893</v>
      </c>
      <c r="H731">
        <v>45.326763200000002</v>
      </c>
      <c r="I731">
        <v>-67.240255599999998</v>
      </c>
      <c r="J731" s="1" t="str">
        <f t="shared" si="62"/>
        <v>NGR bulk stream sediment</v>
      </c>
      <c r="K731" s="1" t="str">
        <f t="shared" si="63"/>
        <v>&lt;177 micron (NGR)</v>
      </c>
      <c r="L731">
        <v>41</v>
      </c>
      <c r="M731" t="s">
        <v>138</v>
      </c>
      <c r="N731">
        <v>730</v>
      </c>
      <c r="O731" t="s">
        <v>353</v>
      </c>
      <c r="P731" t="s">
        <v>71</v>
      </c>
      <c r="Q731" t="s">
        <v>127</v>
      </c>
      <c r="R731" t="s">
        <v>90</v>
      </c>
      <c r="S731" t="s">
        <v>70</v>
      </c>
      <c r="T731" t="s">
        <v>39</v>
      </c>
      <c r="U731" t="s">
        <v>3894</v>
      </c>
      <c r="V731" t="s">
        <v>284</v>
      </c>
      <c r="W731" t="s">
        <v>41</v>
      </c>
      <c r="X731" t="s">
        <v>43</v>
      </c>
      <c r="Y731" t="s">
        <v>347</v>
      </c>
      <c r="Z731" t="s">
        <v>187</v>
      </c>
      <c r="AA731" t="s">
        <v>3895</v>
      </c>
      <c r="AB731" t="s">
        <v>47</v>
      </c>
      <c r="AC731" t="s">
        <v>48</v>
      </c>
    </row>
    <row r="732" spans="1:29" hidden="1" x14ac:dyDescent="0.3">
      <c r="A732" t="s">
        <v>3896</v>
      </c>
      <c r="B732" t="s">
        <v>3897</v>
      </c>
      <c r="C732" s="1" t="str">
        <f t="shared" si="61"/>
        <v>21:0801</v>
      </c>
      <c r="D732" s="1" t="str">
        <f t="shared" si="65"/>
        <v>21:0227</v>
      </c>
      <c r="E732" t="s">
        <v>3898</v>
      </c>
      <c r="F732" t="s">
        <v>3899</v>
      </c>
      <c r="H732">
        <v>45.491763800000001</v>
      </c>
      <c r="I732">
        <v>-67.135250900000003</v>
      </c>
      <c r="J732" s="1" t="str">
        <f t="shared" si="62"/>
        <v>NGR bulk stream sediment</v>
      </c>
      <c r="K732" s="1" t="str">
        <f t="shared" si="63"/>
        <v>&lt;177 micron (NGR)</v>
      </c>
      <c r="L732">
        <v>41</v>
      </c>
      <c r="M732" t="s">
        <v>148</v>
      </c>
      <c r="N732">
        <v>731</v>
      </c>
      <c r="O732" t="s">
        <v>364</v>
      </c>
      <c r="P732" t="s">
        <v>234</v>
      </c>
      <c r="Q732" t="s">
        <v>35</v>
      </c>
      <c r="R732" t="s">
        <v>90</v>
      </c>
      <c r="S732" t="s">
        <v>184</v>
      </c>
      <c r="T732" t="s">
        <v>91</v>
      </c>
      <c r="U732" t="s">
        <v>3900</v>
      </c>
      <c r="V732" t="s">
        <v>186</v>
      </c>
      <c r="W732" t="s">
        <v>42</v>
      </c>
      <c r="X732" t="s">
        <v>95</v>
      </c>
      <c r="Y732" t="s">
        <v>35</v>
      </c>
      <c r="Z732" t="s">
        <v>131</v>
      </c>
      <c r="AA732" t="s">
        <v>97</v>
      </c>
      <c r="AB732" t="s">
        <v>471</v>
      </c>
      <c r="AC732" t="s">
        <v>41</v>
      </c>
    </row>
    <row r="733" spans="1:29" hidden="1" x14ac:dyDescent="0.3">
      <c r="A733" t="s">
        <v>3901</v>
      </c>
      <c r="B733" t="s">
        <v>3902</v>
      </c>
      <c r="C733" s="1" t="str">
        <f t="shared" si="61"/>
        <v>21:0801</v>
      </c>
      <c r="D733" s="1" t="str">
        <f t="shared" si="65"/>
        <v>21:0227</v>
      </c>
      <c r="E733" t="s">
        <v>3903</v>
      </c>
      <c r="F733" t="s">
        <v>3904</v>
      </c>
      <c r="H733">
        <v>45.484161299999997</v>
      </c>
      <c r="I733">
        <v>-67.131048500000006</v>
      </c>
      <c r="J733" s="1" t="str">
        <f t="shared" si="62"/>
        <v>NGR bulk stream sediment</v>
      </c>
      <c r="K733" s="1" t="str">
        <f t="shared" si="63"/>
        <v>&lt;177 micron (NGR)</v>
      </c>
      <c r="L733">
        <v>41</v>
      </c>
      <c r="M733" t="s">
        <v>172</v>
      </c>
      <c r="N733">
        <v>732</v>
      </c>
      <c r="O733" t="s">
        <v>302</v>
      </c>
      <c r="P733" t="s">
        <v>212</v>
      </c>
      <c r="Q733" t="s">
        <v>60</v>
      </c>
      <c r="R733" t="s">
        <v>37</v>
      </c>
      <c r="S733" t="s">
        <v>167</v>
      </c>
      <c r="T733" t="s">
        <v>91</v>
      </c>
      <c r="U733" t="s">
        <v>3905</v>
      </c>
      <c r="V733" t="s">
        <v>372</v>
      </c>
      <c r="W733" t="s">
        <v>42</v>
      </c>
      <c r="X733" t="s">
        <v>95</v>
      </c>
      <c r="Y733" t="s">
        <v>72</v>
      </c>
      <c r="Z733" t="s">
        <v>569</v>
      </c>
      <c r="AA733" t="s">
        <v>70</v>
      </c>
      <c r="AB733" t="s">
        <v>251</v>
      </c>
      <c r="AC733" t="s">
        <v>48</v>
      </c>
    </row>
    <row r="734" spans="1:29" hidden="1" x14ac:dyDescent="0.3">
      <c r="A734" t="s">
        <v>3906</v>
      </c>
      <c r="B734" t="s">
        <v>3907</v>
      </c>
      <c r="C734" s="1" t="str">
        <f t="shared" ref="C734:C797" si="66">HYPERLINK("http://geochem.nrcan.gc.ca/cdogs/content/bdl/bdl210804_e.htm", "21:0804")</f>
        <v>21:0804</v>
      </c>
      <c r="D734" s="1" t="str">
        <f t="shared" ref="D734:D765" si="67">HYPERLINK("http://geochem.nrcan.gc.ca/cdogs/content/svy/svy210226_e.htm", "21:0226")</f>
        <v>21:0226</v>
      </c>
      <c r="E734" t="s">
        <v>3908</v>
      </c>
      <c r="F734" t="s">
        <v>3909</v>
      </c>
      <c r="H734">
        <v>46.1059488</v>
      </c>
      <c r="I734">
        <v>-67.143540799999997</v>
      </c>
      <c r="J734" s="1" t="str">
        <f t="shared" si="62"/>
        <v>NGR bulk stream sediment</v>
      </c>
      <c r="K734" s="1" t="str">
        <f t="shared" si="63"/>
        <v>&lt;177 micron (NGR)</v>
      </c>
      <c r="L734">
        <v>42</v>
      </c>
      <c r="M734" t="s">
        <v>33</v>
      </c>
      <c r="N734">
        <v>1</v>
      </c>
      <c r="O734" t="s">
        <v>1221</v>
      </c>
      <c r="P734" t="s">
        <v>71</v>
      </c>
      <c r="Q734" t="s">
        <v>37</v>
      </c>
      <c r="R734" t="s">
        <v>436</v>
      </c>
      <c r="S734" t="s">
        <v>71</v>
      </c>
      <c r="T734" t="s">
        <v>39</v>
      </c>
      <c r="U734" t="s">
        <v>3910</v>
      </c>
      <c r="V734" t="s">
        <v>129</v>
      </c>
      <c r="W734" t="s">
        <v>39</v>
      </c>
      <c r="X734" t="s">
        <v>43</v>
      </c>
      <c r="Y734" t="s">
        <v>78</v>
      </c>
      <c r="Z734" t="s">
        <v>106</v>
      </c>
      <c r="AA734" t="s">
        <v>1033</v>
      </c>
      <c r="AB734" t="s">
        <v>177</v>
      </c>
      <c r="AC734" t="s">
        <v>41</v>
      </c>
    </row>
    <row r="735" spans="1:29" hidden="1" x14ac:dyDescent="0.3">
      <c r="A735" t="s">
        <v>3911</v>
      </c>
      <c r="B735" t="s">
        <v>3912</v>
      </c>
      <c r="C735" s="1" t="str">
        <f t="shared" si="66"/>
        <v>21:0804</v>
      </c>
      <c r="D735" s="1" t="str">
        <f t="shared" si="67"/>
        <v>21:0226</v>
      </c>
      <c r="E735" t="s">
        <v>3913</v>
      </c>
      <c r="F735" t="s">
        <v>3914</v>
      </c>
      <c r="H735">
        <v>46.036148400000002</v>
      </c>
      <c r="I735">
        <v>-67.130049400000004</v>
      </c>
      <c r="J735" s="1" t="str">
        <f t="shared" si="62"/>
        <v>NGR bulk stream sediment</v>
      </c>
      <c r="K735" s="1" t="str">
        <f t="shared" si="63"/>
        <v>&lt;177 micron (NGR)</v>
      </c>
      <c r="L735">
        <v>42</v>
      </c>
      <c r="M735" t="s">
        <v>53</v>
      </c>
      <c r="N735">
        <v>2</v>
      </c>
      <c r="O735" t="s">
        <v>602</v>
      </c>
      <c r="P735" t="s">
        <v>55</v>
      </c>
      <c r="Q735" t="s">
        <v>89</v>
      </c>
      <c r="R735" t="s">
        <v>44</v>
      </c>
      <c r="S735" t="s">
        <v>234</v>
      </c>
      <c r="T735" t="s">
        <v>39</v>
      </c>
      <c r="U735" t="s">
        <v>3915</v>
      </c>
      <c r="V735" t="s">
        <v>150</v>
      </c>
      <c r="W735" t="s">
        <v>39</v>
      </c>
      <c r="X735" t="s">
        <v>95</v>
      </c>
      <c r="Y735" t="s">
        <v>783</v>
      </c>
      <c r="Z735" t="s">
        <v>61</v>
      </c>
      <c r="AA735" t="s">
        <v>1238</v>
      </c>
      <c r="AB735" t="s">
        <v>584</v>
      </c>
      <c r="AC735" t="s">
        <v>48</v>
      </c>
    </row>
    <row r="736" spans="1:29" hidden="1" x14ac:dyDescent="0.3">
      <c r="A736" t="s">
        <v>3916</v>
      </c>
      <c r="B736" t="s">
        <v>3917</v>
      </c>
      <c r="C736" s="1" t="str">
        <f t="shared" si="66"/>
        <v>21:0804</v>
      </c>
      <c r="D736" s="1" t="str">
        <f t="shared" si="67"/>
        <v>21:0226</v>
      </c>
      <c r="E736" t="s">
        <v>3918</v>
      </c>
      <c r="F736" t="s">
        <v>3919</v>
      </c>
      <c r="H736">
        <v>46.0872508</v>
      </c>
      <c r="I736">
        <v>-67.067243599999998</v>
      </c>
      <c r="J736" s="1" t="str">
        <f t="shared" si="62"/>
        <v>NGR bulk stream sediment</v>
      </c>
      <c r="K736" s="1" t="str">
        <f t="shared" si="63"/>
        <v>&lt;177 micron (NGR)</v>
      </c>
      <c r="L736">
        <v>42</v>
      </c>
      <c r="M736" t="s">
        <v>156</v>
      </c>
      <c r="N736">
        <v>3</v>
      </c>
      <c r="O736" t="s">
        <v>2207</v>
      </c>
      <c r="P736" t="s">
        <v>35</v>
      </c>
      <c r="Q736" t="s">
        <v>37</v>
      </c>
      <c r="R736" t="s">
        <v>635</v>
      </c>
      <c r="S736" t="s">
        <v>60</v>
      </c>
      <c r="T736" t="s">
        <v>91</v>
      </c>
      <c r="U736" t="s">
        <v>705</v>
      </c>
      <c r="V736" t="s">
        <v>591</v>
      </c>
      <c r="W736" t="s">
        <v>76</v>
      </c>
      <c r="X736" t="s">
        <v>196</v>
      </c>
      <c r="Y736" t="s">
        <v>175</v>
      </c>
      <c r="Z736" t="s">
        <v>183</v>
      </c>
      <c r="AA736" t="s">
        <v>929</v>
      </c>
      <c r="AB736" t="s">
        <v>251</v>
      </c>
      <c r="AC736" t="s">
        <v>43</v>
      </c>
    </row>
    <row r="737" spans="1:29" hidden="1" x14ac:dyDescent="0.3">
      <c r="A737" t="s">
        <v>3920</v>
      </c>
      <c r="B737" t="s">
        <v>3921</v>
      </c>
      <c r="C737" s="1" t="str">
        <f t="shared" si="66"/>
        <v>21:0804</v>
      </c>
      <c r="D737" s="1" t="str">
        <f t="shared" si="67"/>
        <v>21:0226</v>
      </c>
      <c r="E737" t="s">
        <v>3918</v>
      </c>
      <c r="F737" t="s">
        <v>3922</v>
      </c>
      <c r="H737">
        <v>46.0872508</v>
      </c>
      <c r="I737">
        <v>-67.067243599999998</v>
      </c>
      <c r="J737" s="1" t="str">
        <f t="shared" si="62"/>
        <v>NGR bulk stream sediment</v>
      </c>
      <c r="K737" s="1" t="str">
        <f t="shared" si="63"/>
        <v>&lt;177 micron (NGR)</v>
      </c>
      <c r="L737">
        <v>42</v>
      </c>
      <c r="M737" t="s">
        <v>164</v>
      </c>
      <c r="N737">
        <v>4</v>
      </c>
      <c r="O737" t="s">
        <v>322</v>
      </c>
      <c r="P737" t="s">
        <v>71</v>
      </c>
      <c r="Q737" t="s">
        <v>55</v>
      </c>
      <c r="R737" t="s">
        <v>783</v>
      </c>
      <c r="S737" t="s">
        <v>436</v>
      </c>
      <c r="T737" t="s">
        <v>91</v>
      </c>
      <c r="U737" t="s">
        <v>3923</v>
      </c>
      <c r="V737" t="s">
        <v>3177</v>
      </c>
      <c r="W737" t="s">
        <v>39</v>
      </c>
      <c r="X737" t="s">
        <v>196</v>
      </c>
      <c r="Y737" t="s">
        <v>275</v>
      </c>
      <c r="Z737" t="s">
        <v>106</v>
      </c>
      <c r="AA737" t="s">
        <v>276</v>
      </c>
      <c r="AB737" t="s">
        <v>121</v>
      </c>
      <c r="AC737" t="s">
        <v>41</v>
      </c>
    </row>
    <row r="738" spans="1:29" hidden="1" x14ac:dyDescent="0.3">
      <c r="A738" t="s">
        <v>3924</v>
      </c>
      <c r="B738" t="s">
        <v>3925</v>
      </c>
      <c r="C738" s="1" t="str">
        <f t="shared" si="66"/>
        <v>21:0804</v>
      </c>
      <c r="D738" s="1" t="str">
        <f t="shared" si="67"/>
        <v>21:0226</v>
      </c>
      <c r="E738" t="s">
        <v>3926</v>
      </c>
      <c r="F738" t="s">
        <v>3927</v>
      </c>
      <c r="H738">
        <v>46.122746399999997</v>
      </c>
      <c r="I738">
        <v>-67.123341699999997</v>
      </c>
      <c r="J738" s="1" t="str">
        <f t="shared" si="62"/>
        <v>NGR bulk stream sediment</v>
      </c>
      <c r="K738" s="1" t="str">
        <f t="shared" si="63"/>
        <v>&lt;177 micron (NGR)</v>
      </c>
      <c r="L738">
        <v>42</v>
      </c>
      <c r="M738" t="s">
        <v>68</v>
      </c>
      <c r="N738">
        <v>5</v>
      </c>
      <c r="O738" t="s">
        <v>540</v>
      </c>
      <c r="P738" t="s">
        <v>55</v>
      </c>
      <c r="Q738" t="s">
        <v>44</v>
      </c>
      <c r="R738" t="s">
        <v>44</v>
      </c>
      <c r="S738" t="s">
        <v>88</v>
      </c>
      <c r="T738" t="s">
        <v>39</v>
      </c>
      <c r="U738" t="s">
        <v>1108</v>
      </c>
      <c r="V738" t="s">
        <v>513</v>
      </c>
      <c r="W738" t="s">
        <v>42</v>
      </c>
      <c r="X738" t="s">
        <v>43</v>
      </c>
      <c r="Y738" t="s">
        <v>105</v>
      </c>
      <c r="Z738" t="s">
        <v>106</v>
      </c>
      <c r="AA738" t="s">
        <v>1645</v>
      </c>
      <c r="AB738" t="s">
        <v>177</v>
      </c>
      <c r="AC738" t="s">
        <v>41</v>
      </c>
    </row>
    <row r="739" spans="1:29" hidden="1" x14ac:dyDescent="0.3">
      <c r="A739" t="s">
        <v>3928</v>
      </c>
      <c r="B739" t="s">
        <v>3929</v>
      </c>
      <c r="C739" s="1" t="str">
        <f t="shared" si="66"/>
        <v>21:0804</v>
      </c>
      <c r="D739" s="1" t="str">
        <f t="shared" si="67"/>
        <v>21:0226</v>
      </c>
      <c r="E739" t="s">
        <v>3930</v>
      </c>
      <c r="F739" t="s">
        <v>3931</v>
      </c>
      <c r="H739">
        <v>46.094347599999999</v>
      </c>
      <c r="I739">
        <v>-67.163050600000005</v>
      </c>
      <c r="J739" s="1" t="str">
        <f t="shared" si="62"/>
        <v>NGR bulk stream sediment</v>
      </c>
      <c r="K739" s="1" t="str">
        <f t="shared" si="63"/>
        <v>&lt;177 micron (NGR)</v>
      </c>
      <c r="L739">
        <v>42</v>
      </c>
      <c r="M739" t="s">
        <v>86</v>
      </c>
      <c r="N739">
        <v>6</v>
      </c>
      <c r="O739" t="s">
        <v>54</v>
      </c>
      <c r="P739" t="s">
        <v>55</v>
      </c>
      <c r="Q739" t="s">
        <v>167</v>
      </c>
      <c r="R739" t="s">
        <v>304</v>
      </c>
      <c r="S739" t="s">
        <v>55</v>
      </c>
      <c r="T739" t="s">
        <v>91</v>
      </c>
      <c r="U739" t="s">
        <v>688</v>
      </c>
      <c r="V739" t="s">
        <v>150</v>
      </c>
      <c r="W739" t="s">
        <v>39</v>
      </c>
      <c r="X739" t="s">
        <v>95</v>
      </c>
      <c r="Y739" t="s">
        <v>60</v>
      </c>
      <c r="Z739" t="s">
        <v>78</v>
      </c>
      <c r="AA739" t="s">
        <v>1830</v>
      </c>
      <c r="AB739" t="s">
        <v>269</v>
      </c>
      <c r="AC739" t="s">
        <v>48</v>
      </c>
    </row>
    <row r="740" spans="1:29" hidden="1" x14ac:dyDescent="0.3">
      <c r="A740" t="s">
        <v>3932</v>
      </c>
      <c r="B740" t="s">
        <v>3933</v>
      </c>
      <c r="C740" s="1" t="str">
        <f t="shared" si="66"/>
        <v>21:0804</v>
      </c>
      <c r="D740" s="1" t="str">
        <f t="shared" si="67"/>
        <v>21:0226</v>
      </c>
      <c r="E740" t="s">
        <v>3934</v>
      </c>
      <c r="F740" t="s">
        <v>3935</v>
      </c>
      <c r="H740">
        <v>46.066249900000003</v>
      </c>
      <c r="I740">
        <v>-67.178852599999999</v>
      </c>
      <c r="J740" s="1" t="str">
        <f t="shared" si="62"/>
        <v>NGR bulk stream sediment</v>
      </c>
      <c r="K740" s="1" t="str">
        <f t="shared" si="63"/>
        <v>&lt;177 micron (NGR)</v>
      </c>
      <c r="L740">
        <v>42</v>
      </c>
      <c r="M740" t="s">
        <v>103</v>
      </c>
      <c r="N740">
        <v>7</v>
      </c>
      <c r="O740" t="s">
        <v>165</v>
      </c>
      <c r="P740" t="s">
        <v>212</v>
      </c>
      <c r="Q740" t="s">
        <v>88</v>
      </c>
      <c r="R740" t="s">
        <v>257</v>
      </c>
      <c r="S740" t="s">
        <v>88</v>
      </c>
      <c r="T740" t="s">
        <v>91</v>
      </c>
      <c r="U740" t="s">
        <v>1428</v>
      </c>
      <c r="V740" t="s">
        <v>513</v>
      </c>
      <c r="W740" t="s">
        <v>76</v>
      </c>
      <c r="X740" t="s">
        <v>95</v>
      </c>
      <c r="Y740" t="s">
        <v>60</v>
      </c>
      <c r="Z740" t="s">
        <v>183</v>
      </c>
      <c r="AA740" t="s">
        <v>234</v>
      </c>
      <c r="AB740" t="s">
        <v>269</v>
      </c>
      <c r="AC740" t="s">
        <v>48</v>
      </c>
    </row>
    <row r="741" spans="1:29" hidden="1" x14ac:dyDescent="0.3">
      <c r="A741" t="s">
        <v>3936</v>
      </c>
      <c r="B741" t="s">
        <v>3937</v>
      </c>
      <c r="C741" s="1" t="str">
        <f t="shared" si="66"/>
        <v>21:0804</v>
      </c>
      <c r="D741" s="1" t="str">
        <f t="shared" si="67"/>
        <v>21:0226</v>
      </c>
      <c r="E741" t="s">
        <v>3938</v>
      </c>
      <c r="F741" t="s">
        <v>3939</v>
      </c>
      <c r="H741">
        <v>46.040353899999999</v>
      </c>
      <c r="I741">
        <v>-67.205448500000003</v>
      </c>
      <c r="J741" s="1" t="str">
        <f t="shared" si="62"/>
        <v>NGR bulk stream sediment</v>
      </c>
      <c r="K741" s="1" t="str">
        <f t="shared" si="63"/>
        <v>&lt;177 micron (NGR)</v>
      </c>
      <c r="L741">
        <v>42</v>
      </c>
      <c r="M741" t="s">
        <v>113</v>
      </c>
      <c r="N741">
        <v>8</v>
      </c>
      <c r="O741" t="s">
        <v>3314</v>
      </c>
      <c r="P741" t="s">
        <v>88</v>
      </c>
      <c r="Q741" t="s">
        <v>35</v>
      </c>
      <c r="R741" t="s">
        <v>116</v>
      </c>
      <c r="S741" t="s">
        <v>71</v>
      </c>
      <c r="T741" t="s">
        <v>91</v>
      </c>
      <c r="U741" t="s">
        <v>3940</v>
      </c>
      <c r="V741" t="s">
        <v>582</v>
      </c>
      <c r="W741" t="s">
        <v>94</v>
      </c>
      <c r="X741" t="s">
        <v>77</v>
      </c>
      <c r="Y741" t="s">
        <v>504</v>
      </c>
      <c r="Z741" t="s">
        <v>106</v>
      </c>
      <c r="AA741" t="s">
        <v>2079</v>
      </c>
      <c r="AB741" t="s">
        <v>584</v>
      </c>
      <c r="AC741" t="s">
        <v>41</v>
      </c>
    </row>
    <row r="742" spans="1:29" hidden="1" x14ac:dyDescent="0.3">
      <c r="A742" t="s">
        <v>3941</v>
      </c>
      <c r="B742" t="s">
        <v>3942</v>
      </c>
      <c r="C742" s="1" t="str">
        <f t="shared" si="66"/>
        <v>21:0804</v>
      </c>
      <c r="D742" s="1" t="str">
        <f t="shared" si="67"/>
        <v>21:0226</v>
      </c>
      <c r="E742" t="s">
        <v>3943</v>
      </c>
      <c r="F742" t="s">
        <v>3944</v>
      </c>
      <c r="H742">
        <v>46.105851100000002</v>
      </c>
      <c r="I742">
        <v>-67.1128389</v>
      </c>
      <c r="J742" s="1" t="str">
        <f t="shared" si="62"/>
        <v>NGR bulk stream sediment</v>
      </c>
      <c r="K742" s="1" t="str">
        <f t="shared" si="63"/>
        <v>&lt;177 micron (NGR)</v>
      </c>
      <c r="L742">
        <v>42</v>
      </c>
      <c r="M742" t="s">
        <v>126</v>
      </c>
      <c r="N742">
        <v>9</v>
      </c>
      <c r="O742" t="s">
        <v>322</v>
      </c>
      <c r="P742" t="s">
        <v>73</v>
      </c>
      <c r="Q742" t="s">
        <v>57</v>
      </c>
      <c r="R742" t="s">
        <v>72</v>
      </c>
      <c r="S742" t="s">
        <v>167</v>
      </c>
      <c r="T742" t="s">
        <v>76</v>
      </c>
      <c r="U742" t="s">
        <v>3945</v>
      </c>
      <c r="V742" t="s">
        <v>186</v>
      </c>
      <c r="W742" t="s">
        <v>41</v>
      </c>
      <c r="X742" t="s">
        <v>43</v>
      </c>
      <c r="Y742" t="s">
        <v>115</v>
      </c>
      <c r="Z742" t="s">
        <v>569</v>
      </c>
      <c r="AA742" t="s">
        <v>326</v>
      </c>
      <c r="AB742" t="s">
        <v>236</v>
      </c>
      <c r="AC742" t="s">
        <v>48</v>
      </c>
    </row>
    <row r="743" spans="1:29" hidden="1" x14ac:dyDescent="0.3">
      <c r="A743" t="s">
        <v>3946</v>
      </c>
      <c r="B743" t="s">
        <v>3947</v>
      </c>
      <c r="C743" s="1" t="str">
        <f t="shared" si="66"/>
        <v>21:0804</v>
      </c>
      <c r="D743" s="1" t="str">
        <f t="shared" si="67"/>
        <v>21:0226</v>
      </c>
      <c r="E743" t="s">
        <v>3948</v>
      </c>
      <c r="F743" t="s">
        <v>3949</v>
      </c>
      <c r="H743">
        <v>46.043651400000002</v>
      </c>
      <c r="I743">
        <v>-67.069747599999999</v>
      </c>
      <c r="J743" s="1" t="str">
        <f t="shared" si="62"/>
        <v>NGR bulk stream sediment</v>
      </c>
      <c r="K743" s="1" t="str">
        <f t="shared" si="63"/>
        <v>&lt;177 micron (NGR)</v>
      </c>
      <c r="L743">
        <v>42</v>
      </c>
      <c r="M743" t="s">
        <v>138</v>
      </c>
      <c r="N743">
        <v>10</v>
      </c>
      <c r="O743" t="s">
        <v>1222</v>
      </c>
      <c r="P743" t="s">
        <v>234</v>
      </c>
      <c r="Q743" t="s">
        <v>90</v>
      </c>
      <c r="R743" t="s">
        <v>57</v>
      </c>
      <c r="S743" t="s">
        <v>55</v>
      </c>
      <c r="T743" t="s">
        <v>91</v>
      </c>
      <c r="U743" t="s">
        <v>3950</v>
      </c>
      <c r="V743" t="s">
        <v>77</v>
      </c>
      <c r="W743" t="s">
        <v>76</v>
      </c>
      <c r="X743" t="s">
        <v>43</v>
      </c>
      <c r="Y743" t="s">
        <v>364</v>
      </c>
      <c r="Z743" t="s">
        <v>78</v>
      </c>
      <c r="AA743" t="s">
        <v>1465</v>
      </c>
      <c r="AB743" t="s">
        <v>108</v>
      </c>
      <c r="AC743" t="s">
        <v>41</v>
      </c>
    </row>
    <row r="744" spans="1:29" hidden="1" x14ac:dyDescent="0.3">
      <c r="A744" t="s">
        <v>3951</v>
      </c>
      <c r="B744" t="s">
        <v>3952</v>
      </c>
      <c r="C744" s="1" t="str">
        <f t="shared" si="66"/>
        <v>21:0804</v>
      </c>
      <c r="D744" s="1" t="str">
        <f t="shared" si="67"/>
        <v>21:0226</v>
      </c>
      <c r="E744" t="s">
        <v>3953</v>
      </c>
      <c r="F744" t="s">
        <v>3954</v>
      </c>
      <c r="H744">
        <v>46.042352299999997</v>
      </c>
      <c r="I744">
        <v>-67.065837900000005</v>
      </c>
      <c r="J744" s="1" t="str">
        <f t="shared" si="62"/>
        <v>NGR bulk stream sediment</v>
      </c>
      <c r="K744" s="1" t="str">
        <f t="shared" si="63"/>
        <v>&lt;177 micron (NGR)</v>
      </c>
      <c r="L744">
        <v>42</v>
      </c>
      <c r="M744" t="s">
        <v>148</v>
      </c>
      <c r="N744">
        <v>11</v>
      </c>
      <c r="O744" t="s">
        <v>69</v>
      </c>
      <c r="P744" t="s">
        <v>55</v>
      </c>
      <c r="Q744" t="s">
        <v>35</v>
      </c>
      <c r="R744" t="s">
        <v>36</v>
      </c>
      <c r="S744" t="s">
        <v>37</v>
      </c>
      <c r="T744" t="s">
        <v>39</v>
      </c>
      <c r="U744" t="s">
        <v>3955</v>
      </c>
      <c r="V744" t="s">
        <v>118</v>
      </c>
      <c r="W744" t="s">
        <v>42</v>
      </c>
      <c r="X744" t="s">
        <v>77</v>
      </c>
      <c r="Y744" t="s">
        <v>783</v>
      </c>
      <c r="Z744" t="s">
        <v>106</v>
      </c>
      <c r="AA744" t="s">
        <v>250</v>
      </c>
      <c r="AB744" t="s">
        <v>251</v>
      </c>
      <c r="AC744" t="s">
        <v>48</v>
      </c>
    </row>
    <row r="745" spans="1:29" hidden="1" x14ac:dyDescent="0.3">
      <c r="A745" t="s">
        <v>3956</v>
      </c>
      <c r="B745" t="s">
        <v>3957</v>
      </c>
      <c r="C745" s="1" t="str">
        <f t="shared" si="66"/>
        <v>21:0804</v>
      </c>
      <c r="D745" s="1" t="str">
        <f t="shared" si="67"/>
        <v>21:0226</v>
      </c>
      <c r="E745" t="s">
        <v>3958</v>
      </c>
      <c r="F745" t="s">
        <v>3959</v>
      </c>
      <c r="H745">
        <v>46.048251999999998</v>
      </c>
      <c r="I745">
        <v>-67.059737699999999</v>
      </c>
      <c r="J745" s="1" t="str">
        <f t="shared" si="62"/>
        <v>NGR bulk stream sediment</v>
      </c>
      <c r="K745" s="1" t="str">
        <f t="shared" si="63"/>
        <v>&lt;177 micron (NGR)</v>
      </c>
      <c r="L745">
        <v>42</v>
      </c>
      <c r="M745" t="s">
        <v>172</v>
      </c>
      <c r="N745">
        <v>12</v>
      </c>
      <c r="O745" t="s">
        <v>723</v>
      </c>
      <c r="P745" t="s">
        <v>96</v>
      </c>
      <c r="Q745" t="s">
        <v>71</v>
      </c>
      <c r="R745" t="s">
        <v>56</v>
      </c>
      <c r="S745" t="s">
        <v>212</v>
      </c>
      <c r="T745" t="s">
        <v>76</v>
      </c>
      <c r="U745" t="s">
        <v>231</v>
      </c>
      <c r="V745" t="s">
        <v>283</v>
      </c>
      <c r="W745" t="s">
        <v>94</v>
      </c>
      <c r="X745" t="s">
        <v>43</v>
      </c>
      <c r="Y745" t="s">
        <v>57</v>
      </c>
      <c r="Z745" t="s">
        <v>131</v>
      </c>
      <c r="AA745" t="s">
        <v>3960</v>
      </c>
      <c r="AB745" t="s">
        <v>108</v>
      </c>
      <c r="AC745" t="s">
        <v>48</v>
      </c>
    </row>
    <row r="746" spans="1:29" hidden="1" x14ac:dyDescent="0.3">
      <c r="A746" t="s">
        <v>3961</v>
      </c>
      <c r="B746" t="s">
        <v>3962</v>
      </c>
      <c r="C746" s="1" t="str">
        <f t="shared" si="66"/>
        <v>21:0804</v>
      </c>
      <c r="D746" s="1" t="str">
        <f t="shared" si="67"/>
        <v>21:0226</v>
      </c>
      <c r="E746" t="s">
        <v>3963</v>
      </c>
      <c r="F746" t="s">
        <v>3964</v>
      </c>
      <c r="H746">
        <v>46.0602552</v>
      </c>
      <c r="I746">
        <v>-67.0627432</v>
      </c>
      <c r="J746" s="1" t="str">
        <f t="shared" si="62"/>
        <v>NGR bulk stream sediment</v>
      </c>
      <c r="K746" s="1" t="str">
        <f t="shared" si="63"/>
        <v>&lt;177 micron (NGR)</v>
      </c>
      <c r="L746">
        <v>42</v>
      </c>
      <c r="M746" t="s">
        <v>182</v>
      </c>
      <c r="N746">
        <v>13</v>
      </c>
      <c r="O746" t="s">
        <v>165</v>
      </c>
      <c r="P746" t="s">
        <v>70</v>
      </c>
      <c r="Q746" t="s">
        <v>89</v>
      </c>
      <c r="R746" t="s">
        <v>193</v>
      </c>
      <c r="S746" t="s">
        <v>55</v>
      </c>
      <c r="T746" t="s">
        <v>91</v>
      </c>
      <c r="U746" t="s">
        <v>771</v>
      </c>
      <c r="V746" t="s">
        <v>582</v>
      </c>
      <c r="W746" t="s">
        <v>91</v>
      </c>
      <c r="X746" t="s">
        <v>43</v>
      </c>
      <c r="Y746" t="s">
        <v>78</v>
      </c>
      <c r="Z746" t="s">
        <v>183</v>
      </c>
      <c r="AA746" t="s">
        <v>800</v>
      </c>
      <c r="AB746" t="s">
        <v>295</v>
      </c>
      <c r="AC746" t="s">
        <v>48</v>
      </c>
    </row>
    <row r="747" spans="1:29" hidden="1" x14ac:dyDescent="0.3">
      <c r="A747" t="s">
        <v>3965</v>
      </c>
      <c r="B747" t="s">
        <v>3966</v>
      </c>
      <c r="C747" s="1" t="str">
        <f t="shared" si="66"/>
        <v>21:0804</v>
      </c>
      <c r="D747" s="1" t="str">
        <f t="shared" si="67"/>
        <v>21:0226</v>
      </c>
      <c r="E747" t="s">
        <v>3967</v>
      </c>
      <c r="F747" t="s">
        <v>3968</v>
      </c>
      <c r="H747">
        <v>46.0300479</v>
      </c>
      <c r="I747">
        <v>-67.083944200000005</v>
      </c>
      <c r="J747" s="1" t="str">
        <f t="shared" si="62"/>
        <v>NGR bulk stream sediment</v>
      </c>
      <c r="K747" s="1" t="str">
        <f t="shared" si="63"/>
        <v>&lt;177 micron (NGR)</v>
      </c>
      <c r="L747">
        <v>42</v>
      </c>
      <c r="M747" t="s">
        <v>192</v>
      </c>
      <c r="N747">
        <v>14</v>
      </c>
      <c r="O747" t="s">
        <v>1221</v>
      </c>
      <c r="P747" t="s">
        <v>88</v>
      </c>
      <c r="Q747" t="s">
        <v>275</v>
      </c>
      <c r="R747" t="s">
        <v>37</v>
      </c>
      <c r="S747" t="s">
        <v>287</v>
      </c>
      <c r="T747" t="s">
        <v>39</v>
      </c>
      <c r="U747" t="s">
        <v>2829</v>
      </c>
      <c r="V747" t="s">
        <v>506</v>
      </c>
      <c r="W747" t="s">
        <v>284</v>
      </c>
      <c r="X747" t="s">
        <v>43</v>
      </c>
      <c r="Y747" t="s">
        <v>44</v>
      </c>
      <c r="Z747" t="s">
        <v>108</v>
      </c>
      <c r="AA747" t="s">
        <v>3969</v>
      </c>
      <c r="AB747" t="s">
        <v>143</v>
      </c>
      <c r="AC747" t="s">
        <v>41</v>
      </c>
    </row>
    <row r="748" spans="1:29" hidden="1" x14ac:dyDescent="0.3">
      <c r="A748" t="s">
        <v>3970</v>
      </c>
      <c r="B748" t="s">
        <v>3971</v>
      </c>
      <c r="C748" s="1" t="str">
        <f t="shared" si="66"/>
        <v>21:0804</v>
      </c>
      <c r="D748" s="1" t="str">
        <f t="shared" si="67"/>
        <v>21:0226</v>
      </c>
      <c r="E748" t="s">
        <v>3972</v>
      </c>
      <c r="F748" t="s">
        <v>3973</v>
      </c>
      <c r="H748">
        <v>46.076751199999997</v>
      </c>
      <c r="I748">
        <v>-67.015440400000003</v>
      </c>
      <c r="J748" s="1" t="str">
        <f t="shared" si="62"/>
        <v>NGR bulk stream sediment</v>
      </c>
      <c r="K748" s="1" t="str">
        <f t="shared" si="63"/>
        <v>&lt;177 micron (NGR)</v>
      </c>
      <c r="L748">
        <v>42</v>
      </c>
      <c r="M748" t="s">
        <v>202</v>
      </c>
      <c r="N748">
        <v>15</v>
      </c>
      <c r="O748" t="s">
        <v>221</v>
      </c>
      <c r="P748" t="s">
        <v>234</v>
      </c>
      <c r="Q748" t="s">
        <v>90</v>
      </c>
      <c r="R748" t="s">
        <v>72</v>
      </c>
      <c r="S748" t="s">
        <v>37</v>
      </c>
      <c r="T748" t="s">
        <v>91</v>
      </c>
      <c r="U748" t="s">
        <v>965</v>
      </c>
      <c r="V748" t="s">
        <v>205</v>
      </c>
      <c r="W748" t="s">
        <v>76</v>
      </c>
      <c r="X748" t="s">
        <v>95</v>
      </c>
      <c r="Y748" t="s">
        <v>72</v>
      </c>
      <c r="Z748" t="s">
        <v>183</v>
      </c>
      <c r="AA748" t="s">
        <v>981</v>
      </c>
      <c r="AB748" t="s">
        <v>236</v>
      </c>
      <c r="AC748" t="s">
        <v>41</v>
      </c>
    </row>
    <row r="749" spans="1:29" hidden="1" x14ac:dyDescent="0.3">
      <c r="A749" t="s">
        <v>3974</v>
      </c>
      <c r="B749" t="s">
        <v>3975</v>
      </c>
      <c r="C749" s="1" t="str">
        <f t="shared" si="66"/>
        <v>21:0804</v>
      </c>
      <c r="D749" s="1" t="str">
        <f t="shared" si="67"/>
        <v>21:0226</v>
      </c>
      <c r="E749" t="s">
        <v>3976</v>
      </c>
      <c r="F749" t="s">
        <v>3977</v>
      </c>
      <c r="H749">
        <v>46.074751499999998</v>
      </c>
      <c r="I749">
        <v>-67.015343999999999</v>
      </c>
      <c r="J749" s="1" t="str">
        <f t="shared" si="62"/>
        <v>NGR bulk stream sediment</v>
      </c>
      <c r="K749" s="1" t="str">
        <f t="shared" si="63"/>
        <v>&lt;177 micron (NGR)</v>
      </c>
      <c r="L749">
        <v>42</v>
      </c>
      <c r="M749" t="s">
        <v>211</v>
      </c>
      <c r="N749">
        <v>16</v>
      </c>
      <c r="O749" t="s">
        <v>1318</v>
      </c>
      <c r="P749" t="s">
        <v>212</v>
      </c>
      <c r="Q749" t="s">
        <v>55</v>
      </c>
      <c r="R749" t="s">
        <v>436</v>
      </c>
      <c r="S749" t="s">
        <v>89</v>
      </c>
      <c r="T749" t="s">
        <v>39</v>
      </c>
      <c r="U749" t="s">
        <v>2963</v>
      </c>
      <c r="V749" t="s">
        <v>363</v>
      </c>
      <c r="W749" t="s">
        <v>39</v>
      </c>
      <c r="X749" t="s">
        <v>77</v>
      </c>
      <c r="Y749" t="s">
        <v>436</v>
      </c>
      <c r="Z749" t="s">
        <v>78</v>
      </c>
      <c r="AA749" t="s">
        <v>597</v>
      </c>
      <c r="AB749" t="s">
        <v>584</v>
      </c>
      <c r="AC749" t="s">
        <v>41</v>
      </c>
    </row>
    <row r="750" spans="1:29" hidden="1" x14ac:dyDescent="0.3">
      <c r="A750" t="s">
        <v>3978</v>
      </c>
      <c r="B750" t="s">
        <v>3979</v>
      </c>
      <c r="C750" s="1" t="str">
        <f t="shared" si="66"/>
        <v>21:0804</v>
      </c>
      <c r="D750" s="1" t="str">
        <f t="shared" si="67"/>
        <v>21:0226</v>
      </c>
      <c r="E750" t="s">
        <v>3980</v>
      </c>
      <c r="F750" t="s">
        <v>3981</v>
      </c>
      <c r="H750">
        <v>46.117047900000003</v>
      </c>
      <c r="I750">
        <v>-67.024438099999998</v>
      </c>
      <c r="J750" s="1" t="str">
        <f t="shared" si="62"/>
        <v>NGR bulk stream sediment</v>
      </c>
      <c r="K750" s="1" t="str">
        <f t="shared" si="63"/>
        <v>&lt;177 micron (NGR)</v>
      </c>
      <c r="L750">
        <v>42</v>
      </c>
      <c r="M750" t="s">
        <v>219</v>
      </c>
      <c r="N750">
        <v>17</v>
      </c>
      <c r="O750" t="s">
        <v>345</v>
      </c>
      <c r="P750" t="s">
        <v>56</v>
      </c>
      <c r="Q750" t="s">
        <v>193</v>
      </c>
      <c r="R750" t="s">
        <v>37</v>
      </c>
      <c r="S750" t="s">
        <v>167</v>
      </c>
      <c r="T750" t="s">
        <v>186</v>
      </c>
      <c r="U750" t="s">
        <v>1261</v>
      </c>
      <c r="V750" t="s">
        <v>223</v>
      </c>
      <c r="W750" t="s">
        <v>372</v>
      </c>
      <c r="X750" t="s">
        <v>77</v>
      </c>
      <c r="Y750" t="s">
        <v>37</v>
      </c>
      <c r="Z750" t="s">
        <v>269</v>
      </c>
      <c r="AA750" t="s">
        <v>3982</v>
      </c>
      <c r="AB750" t="s">
        <v>187</v>
      </c>
      <c r="AC750" t="s">
        <v>48</v>
      </c>
    </row>
    <row r="751" spans="1:29" hidden="1" x14ac:dyDescent="0.3">
      <c r="A751" t="s">
        <v>3983</v>
      </c>
      <c r="B751" t="s">
        <v>3984</v>
      </c>
      <c r="C751" s="1" t="str">
        <f t="shared" si="66"/>
        <v>21:0804</v>
      </c>
      <c r="D751" s="1" t="str">
        <f t="shared" si="67"/>
        <v>21:0226</v>
      </c>
      <c r="E751" t="s">
        <v>3985</v>
      </c>
      <c r="F751" t="s">
        <v>3986</v>
      </c>
      <c r="H751">
        <v>46.115046300000003</v>
      </c>
      <c r="I751">
        <v>-67.031536900000006</v>
      </c>
      <c r="J751" s="1" t="str">
        <f t="shared" si="62"/>
        <v>NGR bulk stream sediment</v>
      </c>
      <c r="K751" s="1" t="str">
        <f t="shared" si="63"/>
        <v>&lt;177 micron (NGR)</v>
      </c>
      <c r="L751">
        <v>42</v>
      </c>
      <c r="M751" t="s">
        <v>229</v>
      </c>
      <c r="N751">
        <v>18</v>
      </c>
      <c r="O751" t="s">
        <v>552</v>
      </c>
      <c r="P751" t="s">
        <v>212</v>
      </c>
      <c r="Q751" t="s">
        <v>88</v>
      </c>
      <c r="R751" t="s">
        <v>175</v>
      </c>
      <c r="S751" t="s">
        <v>234</v>
      </c>
      <c r="T751" t="s">
        <v>39</v>
      </c>
      <c r="U751" t="s">
        <v>1216</v>
      </c>
      <c r="V751" t="s">
        <v>43</v>
      </c>
      <c r="W751" t="s">
        <v>76</v>
      </c>
      <c r="X751" t="s">
        <v>77</v>
      </c>
      <c r="Y751" t="s">
        <v>60</v>
      </c>
      <c r="Z751" t="s">
        <v>106</v>
      </c>
      <c r="AA751" t="s">
        <v>625</v>
      </c>
      <c r="AB751" t="s">
        <v>236</v>
      </c>
      <c r="AC751" t="s">
        <v>48</v>
      </c>
    </row>
    <row r="752" spans="1:29" hidden="1" x14ac:dyDescent="0.3">
      <c r="A752" t="s">
        <v>3987</v>
      </c>
      <c r="B752" t="s">
        <v>3988</v>
      </c>
      <c r="C752" s="1" t="str">
        <f t="shared" si="66"/>
        <v>21:0804</v>
      </c>
      <c r="D752" s="1" t="str">
        <f t="shared" si="67"/>
        <v>21:0226</v>
      </c>
      <c r="E752" t="s">
        <v>3989</v>
      </c>
      <c r="F752" t="s">
        <v>3990</v>
      </c>
      <c r="H752">
        <v>46.112451299999996</v>
      </c>
      <c r="I752">
        <v>-67.030839900000004</v>
      </c>
      <c r="J752" s="1" t="str">
        <f t="shared" si="62"/>
        <v>NGR bulk stream sediment</v>
      </c>
      <c r="K752" s="1" t="str">
        <f t="shared" si="63"/>
        <v>&lt;177 micron (NGR)</v>
      </c>
      <c r="L752">
        <v>43</v>
      </c>
      <c r="M752" t="s">
        <v>33</v>
      </c>
      <c r="N752">
        <v>19</v>
      </c>
      <c r="O752" t="s">
        <v>1676</v>
      </c>
      <c r="P752" t="s">
        <v>72</v>
      </c>
      <c r="Q752" t="s">
        <v>44</v>
      </c>
      <c r="R752" t="s">
        <v>392</v>
      </c>
      <c r="S752" t="s">
        <v>72</v>
      </c>
      <c r="T752" t="s">
        <v>39</v>
      </c>
      <c r="U752" t="s">
        <v>282</v>
      </c>
      <c r="V752" t="s">
        <v>1351</v>
      </c>
      <c r="W752" t="s">
        <v>42</v>
      </c>
      <c r="X752" t="s">
        <v>196</v>
      </c>
      <c r="Y752" t="s">
        <v>119</v>
      </c>
      <c r="Z752" t="s">
        <v>61</v>
      </c>
      <c r="AA752" t="s">
        <v>250</v>
      </c>
      <c r="AB752" t="s">
        <v>251</v>
      </c>
      <c r="AC752" t="s">
        <v>41</v>
      </c>
    </row>
    <row r="753" spans="1:29" hidden="1" x14ac:dyDescent="0.3">
      <c r="A753" t="s">
        <v>3991</v>
      </c>
      <c r="B753" t="s">
        <v>3992</v>
      </c>
      <c r="C753" s="1" t="str">
        <f t="shared" si="66"/>
        <v>21:0804</v>
      </c>
      <c r="D753" s="1" t="str">
        <f t="shared" si="67"/>
        <v>21:0226</v>
      </c>
      <c r="E753" t="s">
        <v>3993</v>
      </c>
      <c r="F753" t="s">
        <v>3994</v>
      </c>
      <c r="H753">
        <v>46.113047799999997</v>
      </c>
      <c r="I753">
        <v>-67.045144399999998</v>
      </c>
      <c r="J753" s="1" t="str">
        <f t="shared" si="62"/>
        <v>NGR bulk stream sediment</v>
      </c>
      <c r="K753" s="1" t="str">
        <f t="shared" si="63"/>
        <v>&lt;177 micron (NGR)</v>
      </c>
      <c r="L753">
        <v>43</v>
      </c>
      <c r="M753" t="s">
        <v>53</v>
      </c>
      <c r="N753">
        <v>20</v>
      </c>
      <c r="O753" t="s">
        <v>45</v>
      </c>
      <c r="P753" t="s">
        <v>72</v>
      </c>
      <c r="Q753" t="s">
        <v>44</v>
      </c>
      <c r="R753" t="s">
        <v>248</v>
      </c>
      <c r="S753" t="s">
        <v>96</v>
      </c>
      <c r="T753" t="s">
        <v>39</v>
      </c>
      <c r="U753" t="s">
        <v>3995</v>
      </c>
      <c r="V753" t="s">
        <v>3177</v>
      </c>
      <c r="W753" t="s">
        <v>94</v>
      </c>
      <c r="X753" t="s">
        <v>196</v>
      </c>
      <c r="Y753" t="s">
        <v>906</v>
      </c>
      <c r="Z753" t="s">
        <v>61</v>
      </c>
      <c r="AA753" t="s">
        <v>2953</v>
      </c>
      <c r="AB753" t="s">
        <v>584</v>
      </c>
      <c r="AC753" t="s">
        <v>48</v>
      </c>
    </row>
    <row r="754" spans="1:29" hidden="1" x14ac:dyDescent="0.3">
      <c r="A754" t="s">
        <v>3996</v>
      </c>
      <c r="B754" t="s">
        <v>3997</v>
      </c>
      <c r="C754" s="1" t="str">
        <f t="shared" si="66"/>
        <v>21:0804</v>
      </c>
      <c r="D754" s="1" t="str">
        <f t="shared" si="67"/>
        <v>21:0226</v>
      </c>
      <c r="E754" t="s">
        <v>3998</v>
      </c>
      <c r="F754" t="s">
        <v>3999</v>
      </c>
      <c r="H754">
        <v>46.114354200000001</v>
      </c>
      <c r="I754">
        <v>-67.0436488</v>
      </c>
      <c r="J754" s="1" t="str">
        <f t="shared" si="62"/>
        <v>NGR bulk stream sediment</v>
      </c>
      <c r="K754" s="1" t="str">
        <f t="shared" si="63"/>
        <v>&lt;177 micron (NGR)</v>
      </c>
      <c r="L754">
        <v>43</v>
      </c>
      <c r="M754" t="s">
        <v>68</v>
      </c>
      <c r="N754">
        <v>21</v>
      </c>
      <c r="O754" t="s">
        <v>3364</v>
      </c>
      <c r="P754" t="s">
        <v>44</v>
      </c>
      <c r="Q754" t="s">
        <v>257</v>
      </c>
      <c r="R754" t="s">
        <v>302</v>
      </c>
      <c r="S754" t="s">
        <v>105</v>
      </c>
      <c r="T754" t="s">
        <v>742</v>
      </c>
      <c r="U754" t="s">
        <v>4000</v>
      </c>
      <c r="V754" t="s">
        <v>2209</v>
      </c>
      <c r="W754" t="s">
        <v>293</v>
      </c>
      <c r="X754" t="s">
        <v>38</v>
      </c>
      <c r="Y754" t="s">
        <v>415</v>
      </c>
      <c r="Z754" t="s">
        <v>569</v>
      </c>
      <c r="AA754" t="s">
        <v>4001</v>
      </c>
      <c r="AB754" t="s">
        <v>251</v>
      </c>
      <c r="AC754" t="s">
        <v>41</v>
      </c>
    </row>
    <row r="755" spans="1:29" hidden="1" x14ac:dyDescent="0.3">
      <c r="A755" t="s">
        <v>4002</v>
      </c>
      <c r="B755" t="s">
        <v>4003</v>
      </c>
      <c r="C755" s="1" t="str">
        <f t="shared" si="66"/>
        <v>21:0804</v>
      </c>
      <c r="D755" s="1" t="str">
        <f t="shared" si="67"/>
        <v>21:0226</v>
      </c>
      <c r="E755" t="s">
        <v>4004</v>
      </c>
      <c r="F755" t="s">
        <v>4005</v>
      </c>
      <c r="H755">
        <v>46.020353999999998</v>
      </c>
      <c r="I755">
        <v>-67.055649900000006</v>
      </c>
      <c r="J755" s="1" t="str">
        <f t="shared" si="62"/>
        <v>NGR bulk stream sediment</v>
      </c>
      <c r="K755" s="1" t="str">
        <f t="shared" si="63"/>
        <v>&lt;177 micron (NGR)</v>
      </c>
      <c r="L755">
        <v>43</v>
      </c>
      <c r="M755" t="s">
        <v>156</v>
      </c>
      <c r="N755">
        <v>22</v>
      </c>
      <c r="O755" t="s">
        <v>165</v>
      </c>
      <c r="P755" t="s">
        <v>73</v>
      </c>
      <c r="Q755" t="s">
        <v>90</v>
      </c>
      <c r="R755" t="s">
        <v>35</v>
      </c>
      <c r="S755" t="s">
        <v>38</v>
      </c>
      <c r="T755" t="s">
        <v>91</v>
      </c>
      <c r="U755" t="s">
        <v>149</v>
      </c>
      <c r="V755" t="s">
        <v>93</v>
      </c>
      <c r="W755" t="s">
        <v>39</v>
      </c>
      <c r="X755" t="s">
        <v>43</v>
      </c>
      <c r="Y755" t="s">
        <v>56</v>
      </c>
      <c r="Z755" t="s">
        <v>275</v>
      </c>
      <c r="AA755" t="s">
        <v>597</v>
      </c>
      <c r="AB755" t="s">
        <v>133</v>
      </c>
      <c r="AC755" t="s">
        <v>41</v>
      </c>
    </row>
    <row r="756" spans="1:29" hidden="1" x14ac:dyDescent="0.3">
      <c r="A756" t="s">
        <v>4006</v>
      </c>
      <c r="B756" t="s">
        <v>4007</v>
      </c>
      <c r="C756" s="1" t="str">
        <f t="shared" si="66"/>
        <v>21:0804</v>
      </c>
      <c r="D756" s="1" t="str">
        <f t="shared" si="67"/>
        <v>21:0226</v>
      </c>
      <c r="E756" t="s">
        <v>4004</v>
      </c>
      <c r="F756" t="s">
        <v>4008</v>
      </c>
      <c r="H756">
        <v>46.020353999999998</v>
      </c>
      <c r="I756">
        <v>-67.055649900000006</v>
      </c>
      <c r="J756" s="1" t="str">
        <f t="shared" si="62"/>
        <v>NGR bulk stream sediment</v>
      </c>
      <c r="K756" s="1" t="str">
        <f t="shared" si="63"/>
        <v>&lt;177 micron (NGR)</v>
      </c>
      <c r="L756">
        <v>43</v>
      </c>
      <c r="M756" t="s">
        <v>164</v>
      </c>
      <c r="N756">
        <v>23</v>
      </c>
      <c r="O756" t="s">
        <v>415</v>
      </c>
      <c r="P756" t="s">
        <v>212</v>
      </c>
      <c r="Q756" t="s">
        <v>212</v>
      </c>
      <c r="R756" t="s">
        <v>37</v>
      </c>
      <c r="S756" t="s">
        <v>184</v>
      </c>
      <c r="T756" t="s">
        <v>91</v>
      </c>
      <c r="U756" t="s">
        <v>4009</v>
      </c>
      <c r="V756" t="s">
        <v>284</v>
      </c>
      <c r="W756" t="s">
        <v>39</v>
      </c>
      <c r="X756" t="s">
        <v>43</v>
      </c>
      <c r="Y756" t="s">
        <v>44</v>
      </c>
      <c r="Z756" t="s">
        <v>275</v>
      </c>
      <c r="AA756" t="s">
        <v>472</v>
      </c>
      <c r="AB756" t="s">
        <v>98</v>
      </c>
      <c r="AC756" t="s">
        <v>48</v>
      </c>
    </row>
    <row r="757" spans="1:29" hidden="1" x14ac:dyDescent="0.3">
      <c r="A757" t="s">
        <v>4010</v>
      </c>
      <c r="B757" t="s">
        <v>4011</v>
      </c>
      <c r="C757" s="1" t="str">
        <f t="shared" si="66"/>
        <v>21:0804</v>
      </c>
      <c r="D757" s="1" t="str">
        <f t="shared" si="67"/>
        <v>21:0226</v>
      </c>
      <c r="E757" t="s">
        <v>4012</v>
      </c>
      <c r="F757" t="s">
        <v>4013</v>
      </c>
      <c r="H757">
        <v>46.066753300000002</v>
      </c>
      <c r="I757">
        <v>-67.016548900000004</v>
      </c>
      <c r="J757" s="1" t="str">
        <f t="shared" si="62"/>
        <v>NGR bulk stream sediment</v>
      </c>
      <c r="K757" s="1" t="str">
        <f t="shared" si="63"/>
        <v>&lt;177 micron (NGR)</v>
      </c>
      <c r="L757">
        <v>43</v>
      </c>
      <c r="M757" t="s">
        <v>86</v>
      </c>
      <c r="N757">
        <v>24</v>
      </c>
      <c r="O757" t="s">
        <v>114</v>
      </c>
      <c r="P757" t="s">
        <v>55</v>
      </c>
      <c r="Q757" t="s">
        <v>88</v>
      </c>
      <c r="R757" t="s">
        <v>212</v>
      </c>
      <c r="S757" t="s">
        <v>38</v>
      </c>
      <c r="T757" t="s">
        <v>91</v>
      </c>
      <c r="U757" t="s">
        <v>1891</v>
      </c>
      <c r="V757" t="s">
        <v>93</v>
      </c>
      <c r="W757" t="s">
        <v>76</v>
      </c>
      <c r="X757" t="s">
        <v>95</v>
      </c>
      <c r="Y757" t="s">
        <v>96</v>
      </c>
      <c r="Z757" t="s">
        <v>183</v>
      </c>
      <c r="AA757" t="s">
        <v>1855</v>
      </c>
      <c r="AB757" t="s">
        <v>801</v>
      </c>
      <c r="AC757" t="s">
        <v>43</v>
      </c>
    </row>
    <row r="758" spans="1:29" hidden="1" x14ac:dyDescent="0.3">
      <c r="A758" t="s">
        <v>4014</v>
      </c>
      <c r="B758" t="s">
        <v>4015</v>
      </c>
      <c r="C758" s="1" t="str">
        <f t="shared" si="66"/>
        <v>21:0804</v>
      </c>
      <c r="D758" s="1" t="str">
        <f t="shared" si="67"/>
        <v>21:0226</v>
      </c>
      <c r="E758" t="s">
        <v>4016</v>
      </c>
      <c r="F758" t="s">
        <v>4017</v>
      </c>
      <c r="H758">
        <v>46.073650000000001</v>
      </c>
      <c r="I758">
        <v>-67.017737100000005</v>
      </c>
      <c r="J758" s="1" t="str">
        <f t="shared" si="62"/>
        <v>NGR bulk stream sediment</v>
      </c>
      <c r="K758" s="1" t="str">
        <f t="shared" si="63"/>
        <v>&lt;177 micron (NGR)</v>
      </c>
      <c r="L758">
        <v>43</v>
      </c>
      <c r="M758" t="s">
        <v>103</v>
      </c>
      <c r="N758">
        <v>25</v>
      </c>
      <c r="O758" t="s">
        <v>2140</v>
      </c>
      <c r="P758" t="s">
        <v>37</v>
      </c>
      <c r="Q758" t="s">
        <v>37</v>
      </c>
      <c r="R758" t="s">
        <v>264</v>
      </c>
      <c r="S758" t="s">
        <v>275</v>
      </c>
      <c r="T758" t="s">
        <v>39</v>
      </c>
      <c r="U758" t="s">
        <v>3246</v>
      </c>
      <c r="V758" t="s">
        <v>472</v>
      </c>
      <c r="W758" t="s">
        <v>94</v>
      </c>
      <c r="X758" t="s">
        <v>77</v>
      </c>
      <c r="Y758" t="s">
        <v>105</v>
      </c>
      <c r="Z758" t="s">
        <v>106</v>
      </c>
      <c r="AA758" t="s">
        <v>778</v>
      </c>
      <c r="AB758" t="s">
        <v>81</v>
      </c>
      <c r="AC758" t="s">
        <v>41</v>
      </c>
    </row>
    <row r="759" spans="1:29" hidden="1" x14ac:dyDescent="0.3">
      <c r="A759" t="s">
        <v>4018</v>
      </c>
      <c r="B759" t="s">
        <v>4019</v>
      </c>
      <c r="C759" s="1" t="str">
        <f t="shared" si="66"/>
        <v>21:0804</v>
      </c>
      <c r="D759" s="1" t="str">
        <f t="shared" si="67"/>
        <v>21:0226</v>
      </c>
      <c r="E759" t="s">
        <v>4020</v>
      </c>
      <c r="F759" t="s">
        <v>4021</v>
      </c>
      <c r="H759">
        <v>46.033250600000002</v>
      </c>
      <c r="I759">
        <v>-67.106550999999996</v>
      </c>
      <c r="J759" s="1" t="str">
        <f t="shared" si="62"/>
        <v>NGR bulk stream sediment</v>
      </c>
      <c r="K759" s="1" t="str">
        <f t="shared" si="63"/>
        <v>&lt;177 micron (NGR)</v>
      </c>
      <c r="L759">
        <v>43</v>
      </c>
      <c r="M759" t="s">
        <v>113</v>
      </c>
      <c r="N759">
        <v>26</v>
      </c>
      <c r="O759" t="s">
        <v>748</v>
      </c>
      <c r="P759" t="s">
        <v>287</v>
      </c>
      <c r="Q759" t="s">
        <v>234</v>
      </c>
      <c r="R759" t="s">
        <v>71</v>
      </c>
      <c r="S759" t="s">
        <v>234</v>
      </c>
      <c r="T759" t="s">
        <v>91</v>
      </c>
      <c r="U759" t="s">
        <v>3565</v>
      </c>
      <c r="V759" t="s">
        <v>355</v>
      </c>
      <c r="W759" t="s">
        <v>39</v>
      </c>
      <c r="X759" t="s">
        <v>95</v>
      </c>
      <c r="Y759" t="s">
        <v>72</v>
      </c>
      <c r="Z759" t="s">
        <v>275</v>
      </c>
      <c r="AA759" t="s">
        <v>75</v>
      </c>
      <c r="AB759" t="s">
        <v>236</v>
      </c>
      <c r="AC759" t="s">
        <v>48</v>
      </c>
    </row>
    <row r="760" spans="1:29" hidden="1" x14ac:dyDescent="0.3">
      <c r="A760" t="s">
        <v>4022</v>
      </c>
      <c r="B760" t="s">
        <v>4023</v>
      </c>
      <c r="C760" s="1" t="str">
        <f t="shared" si="66"/>
        <v>21:0804</v>
      </c>
      <c r="D760" s="1" t="str">
        <f t="shared" si="67"/>
        <v>21:0226</v>
      </c>
      <c r="E760" t="s">
        <v>4024</v>
      </c>
      <c r="F760" t="s">
        <v>4025</v>
      </c>
      <c r="H760">
        <v>46.033252699999998</v>
      </c>
      <c r="I760">
        <v>-67.108851099999995</v>
      </c>
      <c r="J760" s="1" t="str">
        <f t="shared" si="62"/>
        <v>NGR bulk stream sediment</v>
      </c>
      <c r="K760" s="1" t="str">
        <f t="shared" si="63"/>
        <v>&lt;177 micron (NGR)</v>
      </c>
      <c r="L760">
        <v>43</v>
      </c>
      <c r="M760" t="s">
        <v>126</v>
      </c>
      <c r="N760">
        <v>27</v>
      </c>
      <c r="O760" t="s">
        <v>3636</v>
      </c>
      <c r="P760" t="s">
        <v>212</v>
      </c>
      <c r="Q760" t="s">
        <v>115</v>
      </c>
      <c r="R760" t="s">
        <v>56</v>
      </c>
      <c r="S760" t="s">
        <v>115</v>
      </c>
      <c r="T760" t="s">
        <v>91</v>
      </c>
      <c r="U760" t="s">
        <v>4026</v>
      </c>
      <c r="V760" t="s">
        <v>363</v>
      </c>
      <c r="W760" t="s">
        <v>429</v>
      </c>
      <c r="X760" t="s">
        <v>43</v>
      </c>
      <c r="Y760" t="s">
        <v>635</v>
      </c>
      <c r="Z760" t="s">
        <v>106</v>
      </c>
      <c r="AA760" t="s">
        <v>700</v>
      </c>
      <c r="AB760" t="s">
        <v>81</v>
      </c>
      <c r="AC760" t="s">
        <v>41</v>
      </c>
    </row>
    <row r="761" spans="1:29" hidden="1" x14ac:dyDescent="0.3">
      <c r="A761" t="s">
        <v>4027</v>
      </c>
      <c r="B761" t="s">
        <v>4028</v>
      </c>
      <c r="C761" s="1" t="str">
        <f t="shared" si="66"/>
        <v>21:0804</v>
      </c>
      <c r="D761" s="1" t="str">
        <f t="shared" si="67"/>
        <v>21:0226</v>
      </c>
      <c r="E761" t="s">
        <v>4029</v>
      </c>
      <c r="F761" t="s">
        <v>4030</v>
      </c>
      <c r="H761">
        <v>46.025654600000003</v>
      </c>
      <c r="I761">
        <v>-67.138349500000004</v>
      </c>
      <c r="J761" s="1" t="str">
        <f t="shared" si="62"/>
        <v>NGR bulk stream sediment</v>
      </c>
      <c r="K761" s="1" t="str">
        <f t="shared" si="63"/>
        <v>&lt;177 micron (NGR)</v>
      </c>
      <c r="L761">
        <v>43</v>
      </c>
      <c r="M761" t="s">
        <v>138</v>
      </c>
      <c r="N761">
        <v>28</v>
      </c>
      <c r="O761" t="s">
        <v>353</v>
      </c>
      <c r="P761" t="s">
        <v>88</v>
      </c>
      <c r="Q761" t="s">
        <v>73</v>
      </c>
      <c r="R761" t="s">
        <v>70</v>
      </c>
      <c r="S761" t="s">
        <v>287</v>
      </c>
      <c r="T761" t="s">
        <v>91</v>
      </c>
      <c r="U761" t="s">
        <v>3732</v>
      </c>
      <c r="V761" t="s">
        <v>355</v>
      </c>
      <c r="W761" t="s">
        <v>39</v>
      </c>
      <c r="X761" t="s">
        <v>95</v>
      </c>
      <c r="Y761" t="s">
        <v>36</v>
      </c>
      <c r="Z761" t="s">
        <v>61</v>
      </c>
      <c r="AA761" t="s">
        <v>436</v>
      </c>
      <c r="AB761" t="s">
        <v>133</v>
      </c>
      <c r="AC761" t="s">
        <v>48</v>
      </c>
    </row>
    <row r="762" spans="1:29" hidden="1" x14ac:dyDescent="0.3">
      <c r="A762" t="s">
        <v>4031</v>
      </c>
      <c r="B762" t="s">
        <v>4032</v>
      </c>
      <c r="C762" s="1" t="str">
        <f t="shared" si="66"/>
        <v>21:0804</v>
      </c>
      <c r="D762" s="1" t="str">
        <f t="shared" si="67"/>
        <v>21:0226</v>
      </c>
      <c r="E762" t="s">
        <v>4033</v>
      </c>
      <c r="F762" t="s">
        <v>4034</v>
      </c>
      <c r="H762">
        <v>46.023053699999998</v>
      </c>
      <c r="I762">
        <v>-67.133940699999997</v>
      </c>
      <c r="J762" s="1" t="str">
        <f t="shared" si="62"/>
        <v>NGR bulk stream sediment</v>
      </c>
      <c r="K762" s="1" t="str">
        <f t="shared" si="63"/>
        <v>&lt;177 micron (NGR)</v>
      </c>
      <c r="L762">
        <v>43</v>
      </c>
      <c r="M762" t="s">
        <v>148</v>
      </c>
      <c r="N762">
        <v>29</v>
      </c>
      <c r="O762" t="s">
        <v>34</v>
      </c>
      <c r="P762" t="s">
        <v>212</v>
      </c>
      <c r="Q762" t="s">
        <v>37</v>
      </c>
      <c r="R762" t="s">
        <v>193</v>
      </c>
      <c r="S762" t="s">
        <v>55</v>
      </c>
      <c r="T762" t="s">
        <v>91</v>
      </c>
      <c r="U762" t="s">
        <v>824</v>
      </c>
      <c r="V762" t="s">
        <v>1699</v>
      </c>
      <c r="W762" t="s">
        <v>76</v>
      </c>
      <c r="X762" t="s">
        <v>43</v>
      </c>
      <c r="Y762" t="s">
        <v>392</v>
      </c>
      <c r="Z762" t="s">
        <v>183</v>
      </c>
      <c r="AA762" t="s">
        <v>576</v>
      </c>
      <c r="AB762" t="s">
        <v>121</v>
      </c>
      <c r="AC762" t="s">
        <v>48</v>
      </c>
    </row>
    <row r="763" spans="1:29" hidden="1" x14ac:dyDescent="0.3">
      <c r="A763" t="s">
        <v>4035</v>
      </c>
      <c r="B763" t="s">
        <v>4036</v>
      </c>
      <c r="C763" s="1" t="str">
        <f t="shared" si="66"/>
        <v>21:0804</v>
      </c>
      <c r="D763" s="1" t="str">
        <f t="shared" si="67"/>
        <v>21:0226</v>
      </c>
      <c r="E763" t="s">
        <v>4037</v>
      </c>
      <c r="F763" t="s">
        <v>4038</v>
      </c>
      <c r="H763">
        <v>46.0628551</v>
      </c>
      <c r="I763">
        <v>-67.043646199999998</v>
      </c>
      <c r="J763" s="1" t="str">
        <f t="shared" si="62"/>
        <v>NGR bulk stream sediment</v>
      </c>
      <c r="K763" s="1" t="str">
        <f t="shared" si="63"/>
        <v>&lt;177 micron (NGR)</v>
      </c>
      <c r="L763">
        <v>43</v>
      </c>
      <c r="M763" t="s">
        <v>172</v>
      </c>
      <c r="N763">
        <v>30</v>
      </c>
      <c r="O763" t="s">
        <v>114</v>
      </c>
      <c r="P763" t="s">
        <v>212</v>
      </c>
      <c r="Q763" t="s">
        <v>90</v>
      </c>
      <c r="R763" t="s">
        <v>73</v>
      </c>
      <c r="S763" t="s">
        <v>38</v>
      </c>
      <c r="T763" t="s">
        <v>91</v>
      </c>
      <c r="U763" t="s">
        <v>1344</v>
      </c>
      <c r="V763" t="s">
        <v>355</v>
      </c>
      <c r="W763" t="s">
        <v>94</v>
      </c>
      <c r="X763" t="s">
        <v>95</v>
      </c>
      <c r="Y763" t="s">
        <v>56</v>
      </c>
      <c r="Z763" t="s">
        <v>131</v>
      </c>
      <c r="AA763" t="s">
        <v>4039</v>
      </c>
      <c r="AB763" t="s">
        <v>236</v>
      </c>
      <c r="AC763" t="s">
        <v>48</v>
      </c>
    </row>
    <row r="764" spans="1:29" hidden="1" x14ac:dyDescent="0.3">
      <c r="A764" t="s">
        <v>4040</v>
      </c>
      <c r="B764" t="s">
        <v>4041</v>
      </c>
      <c r="C764" s="1" t="str">
        <f t="shared" si="66"/>
        <v>21:0804</v>
      </c>
      <c r="D764" s="1" t="str">
        <f t="shared" si="67"/>
        <v>21:0226</v>
      </c>
      <c r="E764" t="s">
        <v>4042</v>
      </c>
      <c r="F764" t="s">
        <v>4043</v>
      </c>
      <c r="H764">
        <v>46.016348800000003</v>
      </c>
      <c r="I764">
        <v>-67.148350699999995</v>
      </c>
      <c r="J764" s="1" t="str">
        <f t="shared" si="62"/>
        <v>NGR bulk stream sediment</v>
      </c>
      <c r="K764" s="1" t="str">
        <f t="shared" si="63"/>
        <v>&lt;177 micron (NGR)</v>
      </c>
      <c r="L764">
        <v>43</v>
      </c>
      <c r="M764" t="s">
        <v>182</v>
      </c>
      <c r="N764">
        <v>31</v>
      </c>
      <c r="O764" t="s">
        <v>114</v>
      </c>
      <c r="P764" t="s">
        <v>167</v>
      </c>
      <c r="Q764" t="s">
        <v>115</v>
      </c>
      <c r="R764" t="s">
        <v>44</v>
      </c>
      <c r="S764" t="s">
        <v>90</v>
      </c>
      <c r="T764" t="s">
        <v>91</v>
      </c>
      <c r="U764" t="s">
        <v>74</v>
      </c>
      <c r="V764" t="s">
        <v>899</v>
      </c>
      <c r="W764" t="s">
        <v>76</v>
      </c>
      <c r="X764" t="s">
        <v>95</v>
      </c>
      <c r="Y764" t="s">
        <v>105</v>
      </c>
      <c r="Z764" t="s">
        <v>87</v>
      </c>
      <c r="AA764" t="s">
        <v>334</v>
      </c>
      <c r="AB764" t="s">
        <v>269</v>
      </c>
      <c r="AC764" t="s">
        <v>41</v>
      </c>
    </row>
    <row r="765" spans="1:29" hidden="1" x14ac:dyDescent="0.3">
      <c r="A765" t="s">
        <v>4044</v>
      </c>
      <c r="B765" t="s">
        <v>4045</v>
      </c>
      <c r="C765" s="1" t="str">
        <f t="shared" si="66"/>
        <v>21:0804</v>
      </c>
      <c r="D765" s="1" t="str">
        <f t="shared" si="67"/>
        <v>21:0226</v>
      </c>
      <c r="E765" t="s">
        <v>4046</v>
      </c>
      <c r="F765" t="s">
        <v>4047</v>
      </c>
      <c r="H765">
        <v>46.0082527</v>
      </c>
      <c r="I765">
        <v>-67.1480526</v>
      </c>
      <c r="J765" s="1" t="str">
        <f t="shared" si="62"/>
        <v>NGR bulk stream sediment</v>
      </c>
      <c r="K765" s="1" t="str">
        <f t="shared" si="63"/>
        <v>&lt;177 micron (NGR)</v>
      </c>
      <c r="L765">
        <v>43</v>
      </c>
      <c r="M765" t="s">
        <v>192</v>
      </c>
      <c r="N765">
        <v>32</v>
      </c>
      <c r="O765" t="s">
        <v>353</v>
      </c>
      <c r="P765" t="s">
        <v>287</v>
      </c>
      <c r="Q765" t="s">
        <v>167</v>
      </c>
      <c r="R765" t="s">
        <v>89</v>
      </c>
      <c r="S765" t="s">
        <v>167</v>
      </c>
      <c r="T765" t="s">
        <v>39</v>
      </c>
      <c r="U765" t="s">
        <v>4048</v>
      </c>
      <c r="V765" t="s">
        <v>284</v>
      </c>
      <c r="W765" t="s">
        <v>39</v>
      </c>
      <c r="X765" t="s">
        <v>95</v>
      </c>
      <c r="Y765" t="s">
        <v>57</v>
      </c>
      <c r="Z765" t="s">
        <v>275</v>
      </c>
      <c r="AA765" t="s">
        <v>591</v>
      </c>
      <c r="AB765" t="s">
        <v>133</v>
      </c>
      <c r="AC765" t="s">
        <v>48</v>
      </c>
    </row>
    <row r="766" spans="1:29" hidden="1" x14ac:dyDescent="0.3">
      <c r="A766" t="s">
        <v>4049</v>
      </c>
      <c r="B766" t="s">
        <v>4050</v>
      </c>
      <c r="C766" s="1" t="str">
        <f t="shared" si="66"/>
        <v>21:0804</v>
      </c>
      <c r="D766" s="1" t="str">
        <f t="shared" ref="D766:D793" si="68">HYPERLINK("http://geochem.nrcan.gc.ca/cdogs/content/svy/svy210226_e.htm", "21:0226")</f>
        <v>21:0226</v>
      </c>
      <c r="E766" t="s">
        <v>4051</v>
      </c>
      <c r="F766" t="s">
        <v>4052</v>
      </c>
      <c r="H766">
        <v>46.001551999999997</v>
      </c>
      <c r="I766">
        <v>-67.150549299999994</v>
      </c>
      <c r="J766" s="1" t="str">
        <f t="shared" si="62"/>
        <v>NGR bulk stream sediment</v>
      </c>
      <c r="K766" s="1" t="str">
        <f t="shared" si="63"/>
        <v>&lt;177 micron (NGR)</v>
      </c>
      <c r="L766">
        <v>43</v>
      </c>
      <c r="M766" t="s">
        <v>202</v>
      </c>
      <c r="N766">
        <v>33</v>
      </c>
      <c r="O766" t="s">
        <v>464</v>
      </c>
      <c r="P766" t="s">
        <v>88</v>
      </c>
      <c r="Q766" t="s">
        <v>88</v>
      </c>
      <c r="R766" t="s">
        <v>116</v>
      </c>
      <c r="S766" t="s">
        <v>89</v>
      </c>
      <c r="T766" t="s">
        <v>39</v>
      </c>
      <c r="U766" t="s">
        <v>292</v>
      </c>
      <c r="V766" t="s">
        <v>513</v>
      </c>
      <c r="W766" t="s">
        <v>42</v>
      </c>
      <c r="X766" t="s">
        <v>43</v>
      </c>
      <c r="Y766" t="s">
        <v>130</v>
      </c>
      <c r="Z766" t="s">
        <v>78</v>
      </c>
      <c r="AA766" t="s">
        <v>597</v>
      </c>
      <c r="AB766" t="s">
        <v>81</v>
      </c>
      <c r="AC766" t="s">
        <v>48</v>
      </c>
    </row>
    <row r="767" spans="1:29" hidden="1" x14ac:dyDescent="0.3">
      <c r="A767" t="s">
        <v>4053</v>
      </c>
      <c r="B767" t="s">
        <v>4054</v>
      </c>
      <c r="C767" s="1" t="str">
        <f t="shared" si="66"/>
        <v>21:0804</v>
      </c>
      <c r="D767" s="1" t="str">
        <f t="shared" si="68"/>
        <v>21:0226</v>
      </c>
      <c r="E767" t="s">
        <v>4055</v>
      </c>
      <c r="F767" t="s">
        <v>4056</v>
      </c>
      <c r="H767">
        <v>46.046150099999998</v>
      </c>
      <c r="I767">
        <v>-67.128548499999994</v>
      </c>
      <c r="J767" s="1" t="str">
        <f t="shared" si="62"/>
        <v>NGR bulk stream sediment</v>
      </c>
      <c r="K767" s="1" t="str">
        <f t="shared" si="63"/>
        <v>&lt;177 micron (NGR)</v>
      </c>
      <c r="L767">
        <v>43</v>
      </c>
      <c r="M767" t="s">
        <v>211</v>
      </c>
      <c r="N767">
        <v>34</v>
      </c>
      <c r="O767" t="s">
        <v>905</v>
      </c>
      <c r="P767" t="s">
        <v>90</v>
      </c>
      <c r="Q767" t="s">
        <v>73</v>
      </c>
      <c r="R767" t="s">
        <v>436</v>
      </c>
      <c r="S767" t="s">
        <v>35</v>
      </c>
      <c r="T767" t="s">
        <v>39</v>
      </c>
      <c r="U767" t="s">
        <v>812</v>
      </c>
      <c r="V767" t="s">
        <v>575</v>
      </c>
      <c r="W767" t="s">
        <v>76</v>
      </c>
      <c r="X767" t="s">
        <v>77</v>
      </c>
      <c r="Y767" t="s">
        <v>392</v>
      </c>
      <c r="Z767" t="s">
        <v>106</v>
      </c>
      <c r="AA767" t="s">
        <v>813</v>
      </c>
      <c r="AB767" t="s">
        <v>269</v>
      </c>
      <c r="AC767" t="s">
        <v>48</v>
      </c>
    </row>
    <row r="768" spans="1:29" hidden="1" x14ac:dyDescent="0.3">
      <c r="A768" t="s">
        <v>4057</v>
      </c>
      <c r="B768" t="s">
        <v>4058</v>
      </c>
      <c r="C768" s="1" t="str">
        <f t="shared" si="66"/>
        <v>21:0804</v>
      </c>
      <c r="D768" s="1" t="str">
        <f t="shared" si="68"/>
        <v>21:0226</v>
      </c>
      <c r="E768" t="s">
        <v>4059</v>
      </c>
      <c r="F768" t="s">
        <v>4060</v>
      </c>
      <c r="H768">
        <v>46.051152399999999</v>
      </c>
      <c r="I768">
        <v>-67.135049600000002</v>
      </c>
      <c r="J768" s="1" t="str">
        <f t="shared" si="62"/>
        <v>NGR bulk stream sediment</v>
      </c>
      <c r="K768" s="1" t="str">
        <f t="shared" si="63"/>
        <v>&lt;177 micron (NGR)</v>
      </c>
      <c r="L768">
        <v>43</v>
      </c>
      <c r="M768" t="s">
        <v>219</v>
      </c>
      <c r="N768">
        <v>35</v>
      </c>
      <c r="O768" t="s">
        <v>115</v>
      </c>
      <c r="P768" t="s">
        <v>249</v>
      </c>
      <c r="Q768" t="s">
        <v>167</v>
      </c>
      <c r="R768" t="s">
        <v>71</v>
      </c>
      <c r="S768" t="s">
        <v>95</v>
      </c>
      <c r="T768" t="s">
        <v>39</v>
      </c>
      <c r="U768" t="s">
        <v>589</v>
      </c>
      <c r="V768" t="s">
        <v>76</v>
      </c>
      <c r="W768" t="s">
        <v>76</v>
      </c>
      <c r="X768" t="s">
        <v>43</v>
      </c>
      <c r="Y768" t="s">
        <v>249</v>
      </c>
      <c r="Z768" t="s">
        <v>569</v>
      </c>
      <c r="AA768" t="s">
        <v>1807</v>
      </c>
      <c r="AB768" t="s">
        <v>143</v>
      </c>
      <c r="AC768" t="s">
        <v>48</v>
      </c>
    </row>
    <row r="769" spans="1:29" hidden="1" x14ac:dyDescent="0.3">
      <c r="A769" t="s">
        <v>4061</v>
      </c>
      <c r="B769" t="s">
        <v>4062</v>
      </c>
      <c r="C769" s="1" t="str">
        <f t="shared" si="66"/>
        <v>21:0804</v>
      </c>
      <c r="D769" s="1" t="str">
        <f t="shared" si="68"/>
        <v>21:0226</v>
      </c>
      <c r="E769" t="s">
        <v>4063</v>
      </c>
      <c r="F769" t="s">
        <v>4064</v>
      </c>
      <c r="H769">
        <v>46.055951100000001</v>
      </c>
      <c r="I769">
        <v>-67.134047699999996</v>
      </c>
      <c r="J769" s="1" t="str">
        <f t="shared" si="62"/>
        <v>NGR bulk stream sediment</v>
      </c>
      <c r="K769" s="1" t="str">
        <f t="shared" si="63"/>
        <v>&lt;177 micron (NGR)</v>
      </c>
      <c r="L769">
        <v>43</v>
      </c>
      <c r="M769" t="s">
        <v>229</v>
      </c>
      <c r="N769">
        <v>36</v>
      </c>
      <c r="O769" t="s">
        <v>301</v>
      </c>
      <c r="P769" t="s">
        <v>88</v>
      </c>
      <c r="Q769" t="s">
        <v>88</v>
      </c>
      <c r="R769" t="s">
        <v>783</v>
      </c>
      <c r="S769" t="s">
        <v>88</v>
      </c>
      <c r="T769" t="s">
        <v>76</v>
      </c>
      <c r="U769" t="s">
        <v>4065</v>
      </c>
      <c r="V769" t="s">
        <v>243</v>
      </c>
      <c r="W769" t="s">
        <v>742</v>
      </c>
      <c r="X769" t="s">
        <v>95</v>
      </c>
      <c r="Y769" t="s">
        <v>275</v>
      </c>
      <c r="Z769" t="s">
        <v>267</v>
      </c>
      <c r="AA769" t="s">
        <v>44</v>
      </c>
      <c r="AB769" t="s">
        <v>98</v>
      </c>
      <c r="AC769" t="s">
        <v>48</v>
      </c>
    </row>
    <row r="770" spans="1:29" hidden="1" x14ac:dyDescent="0.3">
      <c r="A770" t="s">
        <v>4066</v>
      </c>
      <c r="B770" t="s">
        <v>4067</v>
      </c>
      <c r="C770" s="1" t="str">
        <f t="shared" si="66"/>
        <v>21:0804</v>
      </c>
      <c r="D770" s="1" t="str">
        <f t="shared" si="68"/>
        <v>21:0226</v>
      </c>
      <c r="E770" t="s">
        <v>4068</v>
      </c>
      <c r="F770" t="s">
        <v>4069</v>
      </c>
      <c r="H770">
        <v>46.052653100000001</v>
      </c>
      <c r="I770">
        <v>-67.127747099999993</v>
      </c>
      <c r="J770" s="1" t="str">
        <f t="shared" ref="J770:J833" si="69">HYPERLINK("http://geochem.nrcan.gc.ca/cdogs/content/kwd/kwd020030_e.htm", "NGR bulk stream sediment")</f>
        <v>NGR bulk stream sediment</v>
      </c>
      <c r="K770" s="1" t="str">
        <f t="shared" ref="K770:K833" si="70">HYPERLINK("http://geochem.nrcan.gc.ca/cdogs/content/kwd/kwd080006_e.htm", "&lt;177 micron (NGR)")</f>
        <v>&lt;177 micron (NGR)</v>
      </c>
      <c r="L770">
        <v>44</v>
      </c>
      <c r="M770" t="s">
        <v>33</v>
      </c>
      <c r="N770">
        <v>37</v>
      </c>
      <c r="O770" t="s">
        <v>2207</v>
      </c>
      <c r="P770" t="s">
        <v>55</v>
      </c>
      <c r="Q770" t="s">
        <v>90</v>
      </c>
      <c r="R770" t="s">
        <v>183</v>
      </c>
      <c r="S770" t="s">
        <v>71</v>
      </c>
      <c r="T770" t="s">
        <v>39</v>
      </c>
      <c r="U770" t="s">
        <v>603</v>
      </c>
      <c r="V770" t="s">
        <v>266</v>
      </c>
      <c r="W770" t="s">
        <v>94</v>
      </c>
      <c r="X770" t="s">
        <v>77</v>
      </c>
      <c r="Y770" t="s">
        <v>257</v>
      </c>
      <c r="Z770" t="s">
        <v>267</v>
      </c>
      <c r="AA770" t="s">
        <v>3218</v>
      </c>
      <c r="AB770" t="s">
        <v>98</v>
      </c>
      <c r="AC770" t="s">
        <v>48</v>
      </c>
    </row>
    <row r="771" spans="1:29" hidden="1" x14ac:dyDescent="0.3">
      <c r="A771" t="s">
        <v>4070</v>
      </c>
      <c r="B771" t="s">
        <v>4071</v>
      </c>
      <c r="C771" s="1" t="str">
        <f t="shared" si="66"/>
        <v>21:0804</v>
      </c>
      <c r="D771" s="1" t="str">
        <f t="shared" si="68"/>
        <v>21:0226</v>
      </c>
      <c r="E771" t="s">
        <v>4072</v>
      </c>
      <c r="F771" t="s">
        <v>4073</v>
      </c>
      <c r="H771">
        <v>46.054546899999998</v>
      </c>
      <c r="I771">
        <v>-67.145652100000007</v>
      </c>
      <c r="J771" s="1" t="str">
        <f t="shared" si="69"/>
        <v>NGR bulk stream sediment</v>
      </c>
      <c r="K771" s="1" t="str">
        <f t="shared" si="70"/>
        <v>&lt;177 micron (NGR)</v>
      </c>
      <c r="L771">
        <v>44</v>
      </c>
      <c r="M771" t="s">
        <v>53</v>
      </c>
      <c r="N771">
        <v>38</v>
      </c>
      <c r="O771" t="s">
        <v>912</v>
      </c>
      <c r="P771" t="s">
        <v>115</v>
      </c>
      <c r="Q771" t="s">
        <v>36</v>
      </c>
      <c r="R771" t="s">
        <v>364</v>
      </c>
      <c r="S771" t="s">
        <v>72</v>
      </c>
      <c r="T771" t="s">
        <v>76</v>
      </c>
      <c r="U771" t="s">
        <v>4074</v>
      </c>
      <c r="V771" t="s">
        <v>472</v>
      </c>
      <c r="W771" t="s">
        <v>76</v>
      </c>
      <c r="X771" t="s">
        <v>43</v>
      </c>
      <c r="Y771" t="s">
        <v>392</v>
      </c>
      <c r="Z771" t="s">
        <v>131</v>
      </c>
      <c r="AA771" t="s">
        <v>55</v>
      </c>
      <c r="AB771" t="s">
        <v>63</v>
      </c>
      <c r="AC771" t="s">
        <v>48</v>
      </c>
    </row>
    <row r="772" spans="1:29" hidden="1" x14ac:dyDescent="0.3">
      <c r="A772" t="s">
        <v>4075</v>
      </c>
      <c r="B772" t="s">
        <v>4076</v>
      </c>
      <c r="C772" s="1" t="str">
        <f t="shared" si="66"/>
        <v>21:0804</v>
      </c>
      <c r="D772" s="1" t="str">
        <f t="shared" si="68"/>
        <v>21:0226</v>
      </c>
      <c r="E772" t="s">
        <v>4077</v>
      </c>
      <c r="F772" t="s">
        <v>4078</v>
      </c>
      <c r="H772">
        <v>46.051153999999997</v>
      </c>
      <c r="I772">
        <v>-67.144550600000002</v>
      </c>
      <c r="J772" s="1" t="str">
        <f t="shared" si="69"/>
        <v>NGR bulk stream sediment</v>
      </c>
      <c r="K772" s="1" t="str">
        <f t="shared" si="70"/>
        <v>&lt;177 micron (NGR)</v>
      </c>
      <c r="L772">
        <v>44</v>
      </c>
      <c r="M772" t="s">
        <v>68</v>
      </c>
      <c r="N772">
        <v>39</v>
      </c>
      <c r="O772" t="s">
        <v>748</v>
      </c>
      <c r="P772" t="s">
        <v>212</v>
      </c>
      <c r="Q772" t="s">
        <v>73</v>
      </c>
      <c r="R772" t="s">
        <v>36</v>
      </c>
      <c r="S772" t="s">
        <v>167</v>
      </c>
      <c r="T772" t="s">
        <v>39</v>
      </c>
      <c r="U772" t="s">
        <v>1560</v>
      </c>
      <c r="V772" t="s">
        <v>205</v>
      </c>
      <c r="W772" t="s">
        <v>39</v>
      </c>
      <c r="X772" t="s">
        <v>43</v>
      </c>
      <c r="Y772" t="s">
        <v>60</v>
      </c>
      <c r="Z772" t="s">
        <v>79</v>
      </c>
      <c r="AA772" t="s">
        <v>2210</v>
      </c>
      <c r="AB772" t="s">
        <v>236</v>
      </c>
      <c r="AC772" t="s">
        <v>48</v>
      </c>
    </row>
    <row r="773" spans="1:29" hidden="1" x14ac:dyDescent="0.3">
      <c r="A773" t="s">
        <v>4079</v>
      </c>
      <c r="B773" t="s">
        <v>4080</v>
      </c>
      <c r="C773" s="1" t="str">
        <f t="shared" si="66"/>
        <v>21:0804</v>
      </c>
      <c r="D773" s="1" t="str">
        <f t="shared" si="68"/>
        <v>21:0226</v>
      </c>
      <c r="E773" t="s">
        <v>4081</v>
      </c>
      <c r="F773" t="s">
        <v>4082</v>
      </c>
      <c r="H773">
        <v>46.084145999999997</v>
      </c>
      <c r="I773">
        <v>-67.153843699999996</v>
      </c>
      <c r="J773" s="1" t="str">
        <f t="shared" si="69"/>
        <v>NGR bulk stream sediment</v>
      </c>
      <c r="K773" s="1" t="str">
        <f t="shared" si="70"/>
        <v>&lt;177 micron (NGR)</v>
      </c>
      <c r="L773">
        <v>44</v>
      </c>
      <c r="M773" t="s">
        <v>156</v>
      </c>
      <c r="N773">
        <v>40</v>
      </c>
      <c r="O773" t="s">
        <v>173</v>
      </c>
      <c r="P773" t="s">
        <v>56</v>
      </c>
      <c r="Q773" t="s">
        <v>88</v>
      </c>
      <c r="R773" t="s">
        <v>635</v>
      </c>
      <c r="S773" t="s">
        <v>56</v>
      </c>
      <c r="T773" t="s">
        <v>91</v>
      </c>
      <c r="U773" t="s">
        <v>2942</v>
      </c>
      <c r="V773" t="s">
        <v>118</v>
      </c>
      <c r="W773" t="s">
        <v>39</v>
      </c>
      <c r="X773" t="s">
        <v>95</v>
      </c>
      <c r="Y773" t="s">
        <v>116</v>
      </c>
      <c r="Z773" t="s">
        <v>183</v>
      </c>
      <c r="AA773" t="s">
        <v>485</v>
      </c>
      <c r="AB773" t="s">
        <v>236</v>
      </c>
      <c r="AC773" t="s">
        <v>48</v>
      </c>
    </row>
    <row r="774" spans="1:29" hidden="1" x14ac:dyDescent="0.3">
      <c r="A774" t="s">
        <v>4083</v>
      </c>
      <c r="B774" t="s">
        <v>4084</v>
      </c>
      <c r="C774" s="1" t="str">
        <f t="shared" si="66"/>
        <v>21:0804</v>
      </c>
      <c r="D774" s="1" t="str">
        <f t="shared" si="68"/>
        <v>21:0226</v>
      </c>
      <c r="E774" t="s">
        <v>4081</v>
      </c>
      <c r="F774" t="s">
        <v>4085</v>
      </c>
      <c r="H774">
        <v>46.084145999999997</v>
      </c>
      <c r="I774">
        <v>-67.153843699999996</v>
      </c>
      <c r="J774" s="1" t="str">
        <f t="shared" si="69"/>
        <v>NGR bulk stream sediment</v>
      </c>
      <c r="K774" s="1" t="str">
        <f t="shared" si="70"/>
        <v>&lt;177 micron (NGR)</v>
      </c>
      <c r="L774">
        <v>44</v>
      </c>
      <c r="M774" t="s">
        <v>164</v>
      </c>
      <c r="N774">
        <v>41</v>
      </c>
      <c r="O774" t="s">
        <v>34</v>
      </c>
      <c r="P774" t="s">
        <v>44</v>
      </c>
      <c r="Q774" t="s">
        <v>88</v>
      </c>
      <c r="R774" t="s">
        <v>130</v>
      </c>
      <c r="S774" t="s">
        <v>115</v>
      </c>
      <c r="T774" t="s">
        <v>91</v>
      </c>
      <c r="U774" t="s">
        <v>530</v>
      </c>
      <c r="V774" t="s">
        <v>582</v>
      </c>
      <c r="W774" t="s">
        <v>39</v>
      </c>
      <c r="X774" t="s">
        <v>95</v>
      </c>
      <c r="Y774" t="s">
        <v>116</v>
      </c>
      <c r="Z774" t="s">
        <v>183</v>
      </c>
      <c r="AA774" t="s">
        <v>1925</v>
      </c>
      <c r="AB774" t="s">
        <v>236</v>
      </c>
      <c r="AC774" t="s">
        <v>48</v>
      </c>
    </row>
    <row r="775" spans="1:29" hidden="1" x14ac:dyDescent="0.3">
      <c r="A775" t="s">
        <v>4086</v>
      </c>
      <c r="B775" t="s">
        <v>4087</v>
      </c>
      <c r="C775" s="1" t="str">
        <f t="shared" si="66"/>
        <v>21:0804</v>
      </c>
      <c r="D775" s="1" t="str">
        <f t="shared" si="68"/>
        <v>21:0226</v>
      </c>
      <c r="E775" t="s">
        <v>4088</v>
      </c>
      <c r="F775" t="s">
        <v>4089</v>
      </c>
      <c r="H775">
        <v>46.082946200000002</v>
      </c>
      <c r="I775">
        <v>-67.155345199999999</v>
      </c>
      <c r="J775" s="1" t="str">
        <f t="shared" si="69"/>
        <v>NGR bulk stream sediment</v>
      </c>
      <c r="K775" s="1" t="str">
        <f t="shared" si="70"/>
        <v>&lt;177 micron (NGR)</v>
      </c>
      <c r="L775">
        <v>44</v>
      </c>
      <c r="M775" t="s">
        <v>86</v>
      </c>
      <c r="N775">
        <v>42</v>
      </c>
      <c r="O775" t="s">
        <v>220</v>
      </c>
      <c r="P775" t="s">
        <v>44</v>
      </c>
      <c r="Q775" t="s">
        <v>89</v>
      </c>
      <c r="R775" t="s">
        <v>139</v>
      </c>
      <c r="S775" t="s">
        <v>70</v>
      </c>
      <c r="T775" t="s">
        <v>91</v>
      </c>
      <c r="U775" t="s">
        <v>4090</v>
      </c>
      <c r="V775" t="s">
        <v>1313</v>
      </c>
      <c r="W775" t="s">
        <v>39</v>
      </c>
      <c r="X775" t="s">
        <v>43</v>
      </c>
      <c r="Y775" t="s">
        <v>257</v>
      </c>
      <c r="Z775" t="s">
        <v>183</v>
      </c>
      <c r="AA775" t="s">
        <v>4091</v>
      </c>
      <c r="AB775" t="s">
        <v>269</v>
      </c>
      <c r="AC775" t="s">
        <v>48</v>
      </c>
    </row>
    <row r="776" spans="1:29" hidden="1" x14ac:dyDescent="0.3">
      <c r="A776" t="s">
        <v>4092</v>
      </c>
      <c r="B776" t="s">
        <v>4093</v>
      </c>
      <c r="C776" s="1" t="str">
        <f t="shared" si="66"/>
        <v>21:0804</v>
      </c>
      <c r="D776" s="1" t="str">
        <f t="shared" si="68"/>
        <v>21:0226</v>
      </c>
      <c r="E776" t="s">
        <v>4094</v>
      </c>
      <c r="F776" t="s">
        <v>4095</v>
      </c>
      <c r="H776">
        <v>46.000454400000002</v>
      </c>
      <c r="I776">
        <v>-67.021542199999999</v>
      </c>
      <c r="J776" s="1" t="str">
        <f t="shared" si="69"/>
        <v>NGR bulk stream sediment</v>
      </c>
      <c r="K776" s="1" t="str">
        <f t="shared" si="70"/>
        <v>&lt;177 micron (NGR)</v>
      </c>
      <c r="L776">
        <v>44</v>
      </c>
      <c r="M776" t="s">
        <v>103</v>
      </c>
      <c r="N776">
        <v>43</v>
      </c>
      <c r="O776" t="s">
        <v>2215</v>
      </c>
      <c r="P776" t="s">
        <v>249</v>
      </c>
      <c r="Q776" t="s">
        <v>89</v>
      </c>
      <c r="R776" t="s">
        <v>89</v>
      </c>
      <c r="S776" t="s">
        <v>88</v>
      </c>
      <c r="T776" t="s">
        <v>91</v>
      </c>
      <c r="U776" t="s">
        <v>2152</v>
      </c>
      <c r="V776" t="s">
        <v>205</v>
      </c>
      <c r="W776" t="s">
        <v>76</v>
      </c>
      <c r="X776" t="s">
        <v>196</v>
      </c>
      <c r="Y776" t="s">
        <v>60</v>
      </c>
      <c r="Z776" t="s">
        <v>183</v>
      </c>
      <c r="AA776" t="s">
        <v>97</v>
      </c>
      <c r="AB776" t="s">
        <v>81</v>
      </c>
      <c r="AC776" t="s">
        <v>48</v>
      </c>
    </row>
    <row r="777" spans="1:29" hidden="1" x14ac:dyDescent="0.3">
      <c r="A777" t="s">
        <v>4096</v>
      </c>
      <c r="B777" t="s">
        <v>4097</v>
      </c>
      <c r="C777" s="1" t="str">
        <f t="shared" si="66"/>
        <v>21:0804</v>
      </c>
      <c r="D777" s="1" t="str">
        <f t="shared" si="68"/>
        <v>21:0226</v>
      </c>
      <c r="E777" t="s">
        <v>4098</v>
      </c>
      <c r="F777" t="s">
        <v>4099</v>
      </c>
      <c r="H777">
        <v>46.000152300000003</v>
      </c>
      <c r="I777">
        <v>-67.047950599999993</v>
      </c>
      <c r="J777" s="1" t="str">
        <f t="shared" si="69"/>
        <v>NGR bulk stream sediment</v>
      </c>
      <c r="K777" s="1" t="str">
        <f t="shared" si="70"/>
        <v>&lt;177 micron (NGR)</v>
      </c>
      <c r="L777">
        <v>44</v>
      </c>
      <c r="M777" t="s">
        <v>113</v>
      </c>
      <c r="N777">
        <v>44</v>
      </c>
      <c r="O777" t="s">
        <v>881</v>
      </c>
      <c r="P777" t="s">
        <v>167</v>
      </c>
      <c r="Q777" t="s">
        <v>44</v>
      </c>
      <c r="R777" t="s">
        <v>70</v>
      </c>
      <c r="S777" t="s">
        <v>35</v>
      </c>
      <c r="T777" t="s">
        <v>39</v>
      </c>
      <c r="U777" t="s">
        <v>1428</v>
      </c>
      <c r="V777" t="s">
        <v>513</v>
      </c>
      <c r="W777" t="s">
        <v>76</v>
      </c>
      <c r="X777" t="s">
        <v>196</v>
      </c>
      <c r="Y777" t="s">
        <v>257</v>
      </c>
      <c r="Z777" t="s">
        <v>106</v>
      </c>
      <c r="AA777" t="s">
        <v>1824</v>
      </c>
      <c r="AB777" t="s">
        <v>63</v>
      </c>
      <c r="AC777" t="s">
        <v>48</v>
      </c>
    </row>
    <row r="778" spans="1:29" hidden="1" x14ac:dyDescent="0.3">
      <c r="A778" t="s">
        <v>4100</v>
      </c>
      <c r="B778" t="s">
        <v>4101</v>
      </c>
      <c r="C778" s="1" t="str">
        <f t="shared" si="66"/>
        <v>21:0804</v>
      </c>
      <c r="D778" s="1" t="str">
        <f t="shared" si="68"/>
        <v>21:0226</v>
      </c>
      <c r="E778" t="s">
        <v>4102</v>
      </c>
      <c r="F778" t="s">
        <v>4103</v>
      </c>
      <c r="H778">
        <v>46.050254199999998</v>
      </c>
      <c r="I778">
        <v>-67.095848399999994</v>
      </c>
      <c r="J778" s="1" t="str">
        <f t="shared" si="69"/>
        <v>NGR bulk stream sediment</v>
      </c>
      <c r="K778" s="1" t="str">
        <f t="shared" si="70"/>
        <v>&lt;177 micron (NGR)</v>
      </c>
      <c r="L778">
        <v>44</v>
      </c>
      <c r="M778" t="s">
        <v>126</v>
      </c>
      <c r="N778">
        <v>45</v>
      </c>
      <c r="O778" t="s">
        <v>2667</v>
      </c>
      <c r="P778" t="s">
        <v>71</v>
      </c>
      <c r="Q778" t="s">
        <v>73</v>
      </c>
      <c r="R778" t="s">
        <v>248</v>
      </c>
      <c r="S778" t="s">
        <v>436</v>
      </c>
      <c r="T778" t="s">
        <v>91</v>
      </c>
      <c r="U778" t="s">
        <v>4104</v>
      </c>
      <c r="V778" t="s">
        <v>1223</v>
      </c>
      <c r="W778" t="s">
        <v>186</v>
      </c>
      <c r="X778" t="s">
        <v>43</v>
      </c>
      <c r="Y778" t="s">
        <v>165</v>
      </c>
      <c r="Z778" t="s">
        <v>183</v>
      </c>
      <c r="AA778" t="s">
        <v>1645</v>
      </c>
      <c r="AB778" t="s">
        <v>269</v>
      </c>
      <c r="AC778" t="s">
        <v>48</v>
      </c>
    </row>
    <row r="779" spans="1:29" hidden="1" x14ac:dyDescent="0.3">
      <c r="A779" t="s">
        <v>4105</v>
      </c>
      <c r="B779" t="s">
        <v>4106</v>
      </c>
      <c r="C779" s="1" t="str">
        <f t="shared" si="66"/>
        <v>21:0804</v>
      </c>
      <c r="D779" s="1" t="str">
        <f t="shared" si="68"/>
        <v>21:0226</v>
      </c>
      <c r="E779" t="s">
        <v>4107</v>
      </c>
      <c r="F779" t="s">
        <v>4108</v>
      </c>
      <c r="H779">
        <v>46.0858481</v>
      </c>
      <c r="I779">
        <v>-67.109847700000003</v>
      </c>
      <c r="J779" s="1" t="str">
        <f t="shared" si="69"/>
        <v>NGR bulk stream sediment</v>
      </c>
      <c r="K779" s="1" t="str">
        <f t="shared" si="70"/>
        <v>&lt;177 micron (NGR)</v>
      </c>
      <c r="L779">
        <v>44</v>
      </c>
      <c r="M779" t="s">
        <v>138</v>
      </c>
      <c r="N779">
        <v>46</v>
      </c>
      <c r="O779" t="s">
        <v>69</v>
      </c>
      <c r="P779" t="s">
        <v>35</v>
      </c>
      <c r="Q779" t="s">
        <v>56</v>
      </c>
      <c r="R779" t="s">
        <v>96</v>
      </c>
      <c r="S779" t="s">
        <v>139</v>
      </c>
      <c r="T779" t="s">
        <v>91</v>
      </c>
      <c r="U779" t="s">
        <v>654</v>
      </c>
      <c r="V779" t="s">
        <v>206</v>
      </c>
      <c r="W779" t="s">
        <v>94</v>
      </c>
      <c r="X779" t="s">
        <v>196</v>
      </c>
      <c r="Y779" t="s">
        <v>635</v>
      </c>
      <c r="Z779" t="s">
        <v>106</v>
      </c>
      <c r="AA779" t="s">
        <v>766</v>
      </c>
      <c r="AB779" t="s">
        <v>133</v>
      </c>
      <c r="AC779" t="s">
        <v>41</v>
      </c>
    </row>
    <row r="780" spans="1:29" hidden="1" x14ac:dyDescent="0.3">
      <c r="A780" t="s">
        <v>4109</v>
      </c>
      <c r="B780" t="s">
        <v>4110</v>
      </c>
      <c r="C780" s="1" t="str">
        <f t="shared" si="66"/>
        <v>21:0804</v>
      </c>
      <c r="D780" s="1" t="str">
        <f t="shared" si="68"/>
        <v>21:0226</v>
      </c>
      <c r="E780" t="s">
        <v>4111</v>
      </c>
      <c r="F780" t="s">
        <v>4112</v>
      </c>
      <c r="H780">
        <v>46.1188456</v>
      </c>
      <c r="I780">
        <v>-67.0717432</v>
      </c>
      <c r="J780" s="1" t="str">
        <f t="shared" si="69"/>
        <v>NGR bulk stream sediment</v>
      </c>
      <c r="K780" s="1" t="str">
        <f t="shared" si="70"/>
        <v>&lt;177 micron (NGR)</v>
      </c>
      <c r="L780">
        <v>44</v>
      </c>
      <c r="M780" t="s">
        <v>148</v>
      </c>
      <c r="N780">
        <v>47</v>
      </c>
      <c r="O780" t="s">
        <v>1520</v>
      </c>
      <c r="P780" t="s">
        <v>364</v>
      </c>
      <c r="Q780" t="s">
        <v>57</v>
      </c>
      <c r="R780" t="s">
        <v>220</v>
      </c>
      <c r="S780" t="s">
        <v>4113</v>
      </c>
      <c r="T780" t="s">
        <v>429</v>
      </c>
      <c r="U780" t="s">
        <v>2312</v>
      </c>
      <c r="V780" t="s">
        <v>1277</v>
      </c>
      <c r="W780" t="s">
        <v>355</v>
      </c>
      <c r="X780" t="s">
        <v>249</v>
      </c>
      <c r="Y780" t="s">
        <v>78</v>
      </c>
      <c r="Z780" t="s">
        <v>47</v>
      </c>
      <c r="AA780" t="s">
        <v>4114</v>
      </c>
      <c r="AB780" t="s">
        <v>251</v>
      </c>
      <c r="AC780" t="s">
        <v>41</v>
      </c>
    </row>
    <row r="781" spans="1:29" hidden="1" x14ac:dyDescent="0.3">
      <c r="A781" t="s">
        <v>4115</v>
      </c>
      <c r="B781" t="s">
        <v>4116</v>
      </c>
      <c r="C781" s="1" t="str">
        <f t="shared" si="66"/>
        <v>21:0804</v>
      </c>
      <c r="D781" s="1" t="str">
        <f t="shared" si="68"/>
        <v>21:0226</v>
      </c>
      <c r="E781" t="s">
        <v>4117</v>
      </c>
      <c r="F781" t="s">
        <v>4118</v>
      </c>
      <c r="H781">
        <v>46.079350300000002</v>
      </c>
      <c r="I781">
        <v>-67.103344399999997</v>
      </c>
      <c r="J781" s="1" t="str">
        <f t="shared" si="69"/>
        <v>NGR bulk stream sediment</v>
      </c>
      <c r="K781" s="1" t="str">
        <f t="shared" si="70"/>
        <v>&lt;177 micron (NGR)</v>
      </c>
      <c r="L781">
        <v>44</v>
      </c>
      <c r="M781" t="s">
        <v>172</v>
      </c>
      <c r="N781">
        <v>48</v>
      </c>
      <c r="O781" t="s">
        <v>54</v>
      </c>
      <c r="P781" t="s">
        <v>55</v>
      </c>
      <c r="Q781" t="s">
        <v>436</v>
      </c>
      <c r="R781" t="s">
        <v>72</v>
      </c>
      <c r="S781" t="s">
        <v>55</v>
      </c>
      <c r="T781" t="s">
        <v>39</v>
      </c>
      <c r="U781" t="s">
        <v>4119</v>
      </c>
      <c r="V781" t="s">
        <v>77</v>
      </c>
      <c r="W781" t="s">
        <v>94</v>
      </c>
      <c r="X781" t="s">
        <v>95</v>
      </c>
      <c r="Y781" t="s">
        <v>436</v>
      </c>
      <c r="Z781" t="s">
        <v>61</v>
      </c>
      <c r="AA781" t="s">
        <v>1385</v>
      </c>
      <c r="AB781" t="s">
        <v>81</v>
      </c>
      <c r="AC781" t="s">
        <v>77</v>
      </c>
    </row>
    <row r="782" spans="1:29" hidden="1" x14ac:dyDescent="0.3">
      <c r="A782" t="s">
        <v>4120</v>
      </c>
      <c r="B782" t="s">
        <v>4121</v>
      </c>
      <c r="C782" s="1" t="str">
        <f t="shared" si="66"/>
        <v>21:0804</v>
      </c>
      <c r="D782" s="1" t="str">
        <f t="shared" si="68"/>
        <v>21:0226</v>
      </c>
      <c r="E782" t="s">
        <v>4122</v>
      </c>
      <c r="F782" t="s">
        <v>4123</v>
      </c>
      <c r="H782">
        <v>46.002355399999999</v>
      </c>
      <c r="I782">
        <v>-67.039943100000002</v>
      </c>
      <c r="J782" s="1" t="str">
        <f t="shared" si="69"/>
        <v>NGR bulk stream sediment</v>
      </c>
      <c r="K782" s="1" t="str">
        <f t="shared" si="70"/>
        <v>&lt;177 micron (NGR)</v>
      </c>
      <c r="L782">
        <v>44</v>
      </c>
      <c r="M782" t="s">
        <v>182</v>
      </c>
      <c r="N782">
        <v>49</v>
      </c>
      <c r="O782" t="s">
        <v>34</v>
      </c>
      <c r="P782" t="s">
        <v>90</v>
      </c>
      <c r="Q782" t="s">
        <v>88</v>
      </c>
      <c r="R782" t="s">
        <v>37</v>
      </c>
      <c r="S782" t="s">
        <v>249</v>
      </c>
      <c r="T782" t="s">
        <v>91</v>
      </c>
      <c r="U782" t="s">
        <v>1575</v>
      </c>
      <c r="V782" t="s">
        <v>232</v>
      </c>
      <c r="W782" t="s">
        <v>39</v>
      </c>
      <c r="X782" t="s">
        <v>77</v>
      </c>
      <c r="Y782" t="s">
        <v>175</v>
      </c>
      <c r="Z782" t="s">
        <v>78</v>
      </c>
      <c r="AA782" t="s">
        <v>1439</v>
      </c>
      <c r="AB782" t="s">
        <v>236</v>
      </c>
      <c r="AC782" t="s">
        <v>41</v>
      </c>
    </row>
    <row r="783" spans="1:29" hidden="1" x14ac:dyDescent="0.3">
      <c r="A783" t="s">
        <v>4124</v>
      </c>
      <c r="B783" t="s">
        <v>4125</v>
      </c>
      <c r="C783" s="1" t="str">
        <f t="shared" si="66"/>
        <v>21:0804</v>
      </c>
      <c r="D783" s="1" t="str">
        <f t="shared" si="68"/>
        <v>21:0226</v>
      </c>
      <c r="E783" t="s">
        <v>4126</v>
      </c>
      <c r="F783" t="s">
        <v>4127</v>
      </c>
      <c r="H783">
        <v>46.001453599999998</v>
      </c>
      <c r="I783">
        <v>-67.057242299999999</v>
      </c>
      <c r="J783" s="1" t="str">
        <f t="shared" si="69"/>
        <v>NGR bulk stream sediment</v>
      </c>
      <c r="K783" s="1" t="str">
        <f t="shared" si="70"/>
        <v>&lt;177 micron (NGR)</v>
      </c>
      <c r="L783">
        <v>44</v>
      </c>
      <c r="M783" t="s">
        <v>192</v>
      </c>
      <c r="N783">
        <v>50</v>
      </c>
      <c r="O783" t="s">
        <v>345</v>
      </c>
      <c r="P783" t="s">
        <v>249</v>
      </c>
      <c r="Q783" t="s">
        <v>55</v>
      </c>
      <c r="R783" t="s">
        <v>35</v>
      </c>
      <c r="S783" t="s">
        <v>88</v>
      </c>
      <c r="T783" t="s">
        <v>91</v>
      </c>
      <c r="U783" t="s">
        <v>4128</v>
      </c>
      <c r="V783" t="s">
        <v>243</v>
      </c>
      <c r="W783" t="s">
        <v>94</v>
      </c>
      <c r="X783" t="s">
        <v>43</v>
      </c>
      <c r="Y783" t="s">
        <v>60</v>
      </c>
      <c r="Z783" t="s">
        <v>106</v>
      </c>
      <c r="AA783" t="s">
        <v>1307</v>
      </c>
      <c r="AB783" t="s">
        <v>269</v>
      </c>
      <c r="AC783" t="s">
        <v>41</v>
      </c>
    </row>
    <row r="784" spans="1:29" hidden="1" x14ac:dyDescent="0.3">
      <c r="A784" t="s">
        <v>4129</v>
      </c>
      <c r="B784" t="s">
        <v>4130</v>
      </c>
      <c r="C784" s="1" t="str">
        <f t="shared" si="66"/>
        <v>21:0804</v>
      </c>
      <c r="D784" s="1" t="str">
        <f t="shared" si="68"/>
        <v>21:0226</v>
      </c>
      <c r="E784" t="s">
        <v>4131</v>
      </c>
      <c r="F784" t="s">
        <v>4132</v>
      </c>
      <c r="H784">
        <v>46.044854999999998</v>
      </c>
      <c r="I784">
        <v>-67.110548899999998</v>
      </c>
      <c r="J784" s="1" t="str">
        <f t="shared" si="69"/>
        <v>NGR bulk stream sediment</v>
      </c>
      <c r="K784" s="1" t="str">
        <f t="shared" si="70"/>
        <v>&lt;177 micron (NGR)</v>
      </c>
      <c r="L784">
        <v>44</v>
      </c>
      <c r="M784" t="s">
        <v>202</v>
      </c>
      <c r="N784">
        <v>51</v>
      </c>
      <c r="O784" t="s">
        <v>944</v>
      </c>
      <c r="P784" t="s">
        <v>35</v>
      </c>
      <c r="Q784" t="s">
        <v>70</v>
      </c>
      <c r="R784" t="s">
        <v>119</v>
      </c>
      <c r="S784" t="s">
        <v>184</v>
      </c>
      <c r="T784" t="s">
        <v>76</v>
      </c>
      <c r="U784" t="s">
        <v>754</v>
      </c>
      <c r="V784" t="s">
        <v>186</v>
      </c>
      <c r="W784" t="s">
        <v>506</v>
      </c>
      <c r="X784" t="s">
        <v>196</v>
      </c>
      <c r="Y784" t="s">
        <v>70</v>
      </c>
      <c r="Z784" t="s">
        <v>98</v>
      </c>
      <c r="AA784" t="s">
        <v>4133</v>
      </c>
      <c r="AB784" t="s">
        <v>133</v>
      </c>
      <c r="AC784" t="s">
        <v>48</v>
      </c>
    </row>
    <row r="785" spans="1:29" hidden="1" x14ac:dyDescent="0.3">
      <c r="A785" t="s">
        <v>4134</v>
      </c>
      <c r="B785" t="s">
        <v>4135</v>
      </c>
      <c r="C785" s="1" t="str">
        <f t="shared" si="66"/>
        <v>21:0804</v>
      </c>
      <c r="D785" s="1" t="str">
        <f t="shared" si="68"/>
        <v>21:0226</v>
      </c>
      <c r="E785" t="s">
        <v>4136</v>
      </c>
      <c r="F785" t="s">
        <v>4137</v>
      </c>
      <c r="H785">
        <v>46.0499534</v>
      </c>
      <c r="I785">
        <v>-67.112443200000001</v>
      </c>
      <c r="J785" s="1" t="str">
        <f t="shared" si="69"/>
        <v>NGR bulk stream sediment</v>
      </c>
      <c r="K785" s="1" t="str">
        <f t="shared" si="70"/>
        <v>&lt;177 micron (NGR)</v>
      </c>
      <c r="L785">
        <v>44</v>
      </c>
      <c r="M785" t="s">
        <v>211</v>
      </c>
      <c r="N785">
        <v>52</v>
      </c>
      <c r="O785" t="s">
        <v>589</v>
      </c>
      <c r="P785" t="s">
        <v>90</v>
      </c>
      <c r="Q785" t="s">
        <v>167</v>
      </c>
      <c r="R785" t="s">
        <v>196</v>
      </c>
      <c r="S785" t="s">
        <v>196</v>
      </c>
      <c r="T785" t="s">
        <v>91</v>
      </c>
      <c r="U785" t="s">
        <v>484</v>
      </c>
      <c r="V785" t="s">
        <v>186</v>
      </c>
      <c r="W785" t="s">
        <v>186</v>
      </c>
      <c r="X785" t="s">
        <v>95</v>
      </c>
      <c r="Y785" t="s">
        <v>88</v>
      </c>
      <c r="Z785" t="s">
        <v>187</v>
      </c>
      <c r="AA785" t="s">
        <v>4138</v>
      </c>
      <c r="AB785" t="s">
        <v>385</v>
      </c>
      <c r="AC785" t="s">
        <v>48</v>
      </c>
    </row>
    <row r="786" spans="1:29" hidden="1" x14ac:dyDescent="0.3">
      <c r="A786" t="s">
        <v>4139</v>
      </c>
      <c r="B786" t="s">
        <v>4140</v>
      </c>
      <c r="C786" s="1" t="str">
        <f t="shared" si="66"/>
        <v>21:0804</v>
      </c>
      <c r="D786" s="1" t="str">
        <f t="shared" si="68"/>
        <v>21:0226</v>
      </c>
      <c r="E786" t="s">
        <v>4141</v>
      </c>
      <c r="F786" t="s">
        <v>4142</v>
      </c>
      <c r="H786">
        <v>46.1009545</v>
      </c>
      <c r="I786">
        <v>-67.015542300000007</v>
      </c>
      <c r="J786" s="1" t="str">
        <f t="shared" si="69"/>
        <v>NGR bulk stream sediment</v>
      </c>
      <c r="K786" s="1" t="str">
        <f t="shared" si="70"/>
        <v>&lt;177 micron (NGR)</v>
      </c>
      <c r="L786">
        <v>44</v>
      </c>
      <c r="M786" t="s">
        <v>219</v>
      </c>
      <c r="N786">
        <v>53</v>
      </c>
      <c r="O786" t="s">
        <v>642</v>
      </c>
      <c r="P786" t="s">
        <v>88</v>
      </c>
      <c r="Q786" t="s">
        <v>90</v>
      </c>
      <c r="R786" t="s">
        <v>37</v>
      </c>
      <c r="S786" t="s">
        <v>249</v>
      </c>
      <c r="T786" t="s">
        <v>91</v>
      </c>
      <c r="U786" t="s">
        <v>3419</v>
      </c>
      <c r="V786" t="s">
        <v>43</v>
      </c>
      <c r="W786" t="s">
        <v>39</v>
      </c>
      <c r="X786" t="s">
        <v>95</v>
      </c>
      <c r="Y786" t="s">
        <v>347</v>
      </c>
      <c r="Z786" t="s">
        <v>78</v>
      </c>
      <c r="AA786" t="s">
        <v>466</v>
      </c>
      <c r="AB786" t="s">
        <v>236</v>
      </c>
      <c r="AC786" t="s">
        <v>41</v>
      </c>
    </row>
    <row r="787" spans="1:29" hidden="1" x14ac:dyDescent="0.3">
      <c r="A787" t="s">
        <v>4143</v>
      </c>
      <c r="B787" t="s">
        <v>4144</v>
      </c>
      <c r="C787" s="1" t="str">
        <f t="shared" si="66"/>
        <v>21:0804</v>
      </c>
      <c r="D787" s="1" t="str">
        <f t="shared" si="68"/>
        <v>21:0226</v>
      </c>
      <c r="E787" t="s">
        <v>4145</v>
      </c>
      <c r="F787" t="s">
        <v>4146</v>
      </c>
      <c r="H787">
        <v>46.104054599999998</v>
      </c>
      <c r="I787">
        <v>-67.002336799999995</v>
      </c>
      <c r="J787" s="1" t="str">
        <f t="shared" si="69"/>
        <v>NGR bulk stream sediment</v>
      </c>
      <c r="K787" s="1" t="str">
        <f t="shared" si="70"/>
        <v>&lt;177 micron (NGR)</v>
      </c>
      <c r="L787">
        <v>44</v>
      </c>
      <c r="M787" t="s">
        <v>229</v>
      </c>
      <c r="N787">
        <v>54</v>
      </c>
      <c r="O787" t="s">
        <v>975</v>
      </c>
      <c r="P787" t="s">
        <v>73</v>
      </c>
      <c r="Q787" t="s">
        <v>96</v>
      </c>
      <c r="R787" t="s">
        <v>35</v>
      </c>
      <c r="S787" t="s">
        <v>167</v>
      </c>
      <c r="T787" t="s">
        <v>94</v>
      </c>
      <c r="U787" t="s">
        <v>4147</v>
      </c>
      <c r="V787" t="s">
        <v>899</v>
      </c>
      <c r="W787" t="s">
        <v>41</v>
      </c>
      <c r="X787" t="s">
        <v>77</v>
      </c>
      <c r="Y787" t="s">
        <v>56</v>
      </c>
      <c r="Z787" t="s">
        <v>235</v>
      </c>
      <c r="AA787" t="s">
        <v>2479</v>
      </c>
      <c r="AB787" t="s">
        <v>236</v>
      </c>
      <c r="AC787" t="s">
        <v>48</v>
      </c>
    </row>
    <row r="788" spans="1:29" hidden="1" x14ac:dyDescent="0.3">
      <c r="A788" t="s">
        <v>4148</v>
      </c>
      <c r="B788" t="s">
        <v>4149</v>
      </c>
      <c r="C788" s="1" t="str">
        <f t="shared" si="66"/>
        <v>21:0804</v>
      </c>
      <c r="D788" s="1" t="str">
        <f t="shared" si="68"/>
        <v>21:0226</v>
      </c>
      <c r="E788" t="s">
        <v>4150</v>
      </c>
      <c r="F788" t="s">
        <v>4151</v>
      </c>
      <c r="H788">
        <v>46.089551299999997</v>
      </c>
      <c r="I788">
        <v>-67.056944099999996</v>
      </c>
      <c r="J788" s="1" t="str">
        <f t="shared" si="69"/>
        <v>NGR bulk stream sediment</v>
      </c>
      <c r="K788" s="1" t="str">
        <f t="shared" si="70"/>
        <v>&lt;177 micron (NGR)</v>
      </c>
      <c r="L788">
        <v>45</v>
      </c>
      <c r="M788" t="s">
        <v>33</v>
      </c>
      <c r="N788">
        <v>55</v>
      </c>
      <c r="O788" t="s">
        <v>397</v>
      </c>
      <c r="P788" t="s">
        <v>234</v>
      </c>
      <c r="Q788" t="s">
        <v>287</v>
      </c>
      <c r="R788" t="s">
        <v>96</v>
      </c>
      <c r="S788" t="s">
        <v>212</v>
      </c>
      <c r="T788" t="s">
        <v>39</v>
      </c>
      <c r="U788" t="s">
        <v>4152</v>
      </c>
      <c r="V788" t="s">
        <v>93</v>
      </c>
      <c r="W788" t="s">
        <v>76</v>
      </c>
      <c r="X788" t="s">
        <v>95</v>
      </c>
      <c r="Y788" t="s">
        <v>115</v>
      </c>
      <c r="Z788" t="s">
        <v>78</v>
      </c>
      <c r="AA788" t="s">
        <v>1465</v>
      </c>
      <c r="AB788" t="s">
        <v>121</v>
      </c>
      <c r="AC788" t="s">
        <v>48</v>
      </c>
    </row>
    <row r="789" spans="1:29" hidden="1" x14ac:dyDescent="0.3">
      <c r="A789" t="s">
        <v>4153</v>
      </c>
      <c r="B789" t="s">
        <v>4154</v>
      </c>
      <c r="C789" s="1" t="str">
        <f t="shared" si="66"/>
        <v>21:0804</v>
      </c>
      <c r="D789" s="1" t="str">
        <f t="shared" si="68"/>
        <v>21:0226</v>
      </c>
      <c r="E789" t="s">
        <v>4155</v>
      </c>
      <c r="F789" t="s">
        <v>4156</v>
      </c>
      <c r="H789">
        <v>46.077646899999998</v>
      </c>
      <c r="I789">
        <v>-67.119542899999999</v>
      </c>
      <c r="J789" s="1" t="str">
        <f t="shared" si="69"/>
        <v>NGR bulk stream sediment</v>
      </c>
      <c r="K789" s="1" t="str">
        <f t="shared" si="70"/>
        <v>&lt;177 micron (NGR)</v>
      </c>
      <c r="L789">
        <v>45</v>
      </c>
      <c r="M789" t="s">
        <v>53</v>
      </c>
      <c r="N789">
        <v>56</v>
      </c>
      <c r="O789" t="s">
        <v>905</v>
      </c>
      <c r="P789" t="s">
        <v>55</v>
      </c>
      <c r="Q789" t="s">
        <v>88</v>
      </c>
      <c r="R789" t="s">
        <v>72</v>
      </c>
      <c r="S789" t="s">
        <v>37</v>
      </c>
      <c r="T789" t="s">
        <v>39</v>
      </c>
      <c r="U789" t="s">
        <v>3164</v>
      </c>
      <c r="V789" t="s">
        <v>1282</v>
      </c>
      <c r="W789" t="s">
        <v>42</v>
      </c>
      <c r="X789" t="s">
        <v>77</v>
      </c>
      <c r="Y789" t="s">
        <v>78</v>
      </c>
      <c r="Z789" t="s">
        <v>79</v>
      </c>
      <c r="AA789" t="s">
        <v>4157</v>
      </c>
      <c r="AB789" t="s">
        <v>269</v>
      </c>
      <c r="AC789" t="s">
        <v>48</v>
      </c>
    </row>
    <row r="790" spans="1:29" hidden="1" x14ac:dyDescent="0.3">
      <c r="A790" t="s">
        <v>4158</v>
      </c>
      <c r="B790" t="s">
        <v>4159</v>
      </c>
      <c r="C790" s="1" t="str">
        <f t="shared" si="66"/>
        <v>21:0804</v>
      </c>
      <c r="D790" s="1" t="str">
        <f t="shared" si="68"/>
        <v>21:0226</v>
      </c>
      <c r="E790" t="s">
        <v>4160</v>
      </c>
      <c r="F790" t="s">
        <v>4161</v>
      </c>
      <c r="H790">
        <v>46.008852300000001</v>
      </c>
      <c r="I790">
        <v>-67.182042199999998</v>
      </c>
      <c r="J790" s="1" t="str">
        <f t="shared" si="69"/>
        <v>NGR bulk stream sediment</v>
      </c>
      <c r="K790" s="1" t="str">
        <f t="shared" si="70"/>
        <v>&lt;177 micron (NGR)</v>
      </c>
      <c r="L790">
        <v>45</v>
      </c>
      <c r="M790" t="s">
        <v>156</v>
      </c>
      <c r="N790">
        <v>57</v>
      </c>
      <c r="O790" t="s">
        <v>332</v>
      </c>
      <c r="P790" t="s">
        <v>212</v>
      </c>
      <c r="Q790" t="s">
        <v>347</v>
      </c>
      <c r="R790" t="s">
        <v>72</v>
      </c>
      <c r="S790" t="s">
        <v>275</v>
      </c>
      <c r="T790" t="s">
        <v>91</v>
      </c>
      <c r="U790" t="s">
        <v>4162</v>
      </c>
      <c r="V790" t="s">
        <v>59</v>
      </c>
      <c r="W790" t="s">
        <v>76</v>
      </c>
      <c r="X790" t="s">
        <v>43</v>
      </c>
      <c r="Y790" t="s">
        <v>78</v>
      </c>
      <c r="Z790" t="s">
        <v>106</v>
      </c>
      <c r="AA790" t="s">
        <v>1330</v>
      </c>
      <c r="AB790" t="s">
        <v>269</v>
      </c>
      <c r="AC790" t="s">
        <v>48</v>
      </c>
    </row>
    <row r="791" spans="1:29" hidden="1" x14ac:dyDescent="0.3">
      <c r="A791" t="s">
        <v>4163</v>
      </c>
      <c r="B791" t="s">
        <v>4164</v>
      </c>
      <c r="C791" s="1" t="str">
        <f t="shared" si="66"/>
        <v>21:0804</v>
      </c>
      <c r="D791" s="1" t="str">
        <f t="shared" si="68"/>
        <v>21:0226</v>
      </c>
      <c r="E791" t="s">
        <v>4160</v>
      </c>
      <c r="F791" t="s">
        <v>4165</v>
      </c>
      <c r="H791">
        <v>46.008852300000001</v>
      </c>
      <c r="I791">
        <v>-67.182042199999998</v>
      </c>
      <c r="J791" s="1" t="str">
        <f t="shared" si="69"/>
        <v>NGR bulk stream sediment</v>
      </c>
      <c r="K791" s="1" t="str">
        <f t="shared" si="70"/>
        <v>&lt;177 micron (NGR)</v>
      </c>
      <c r="L791">
        <v>45</v>
      </c>
      <c r="M791" t="s">
        <v>164</v>
      </c>
      <c r="N791">
        <v>58</v>
      </c>
      <c r="O791" t="s">
        <v>173</v>
      </c>
      <c r="P791" t="s">
        <v>88</v>
      </c>
      <c r="Q791" t="s">
        <v>364</v>
      </c>
      <c r="R791" t="s">
        <v>57</v>
      </c>
      <c r="S791" t="s">
        <v>304</v>
      </c>
      <c r="T791" t="s">
        <v>39</v>
      </c>
      <c r="U791" t="s">
        <v>4166</v>
      </c>
      <c r="V791" t="s">
        <v>77</v>
      </c>
      <c r="W791" t="s">
        <v>42</v>
      </c>
      <c r="X791" t="s">
        <v>43</v>
      </c>
      <c r="Y791" t="s">
        <v>285</v>
      </c>
      <c r="Z791" t="s">
        <v>106</v>
      </c>
      <c r="AA791" t="s">
        <v>437</v>
      </c>
      <c r="AB791" t="s">
        <v>269</v>
      </c>
      <c r="AC791" t="s">
        <v>41</v>
      </c>
    </row>
    <row r="792" spans="1:29" hidden="1" x14ac:dyDescent="0.3">
      <c r="A792" t="s">
        <v>4167</v>
      </c>
      <c r="B792" t="s">
        <v>4168</v>
      </c>
      <c r="C792" s="1" t="str">
        <f t="shared" si="66"/>
        <v>21:0804</v>
      </c>
      <c r="D792" s="1" t="str">
        <f t="shared" si="68"/>
        <v>21:0226</v>
      </c>
      <c r="E792" t="s">
        <v>4169</v>
      </c>
      <c r="F792" t="s">
        <v>4170</v>
      </c>
      <c r="H792">
        <v>46.0206503</v>
      </c>
      <c r="I792">
        <v>-67.100043600000006</v>
      </c>
      <c r="J792" s="1" t="str">
        <f t="shared" si="69"/>
        <v>NGR bulk stream sediment</v>
      </c>
      <c r="K792" s="1" t="str">
        <f t="shared" si="70"/>
        <v>&lt;177 micron (NGR)</v>
      </c>
      <c r="L792">
        <v>45</v>
      </c>
      <c r="M792" t="s">
        <v>68</v>
      </c>
      <c r="N792">
        <v>59</v>
      </c>
      <c r="O792" t="s">
        <v>642</v>
      </c>
      <c r="P792" t="s">
        <v>38</v>
      </c>
      <c r="Q792" t="s">
        <v>287</v>
      </c>
      <c r="R792" t="s">
        <v>55</v>
      </c>
      <c r="S792" t="s">
        <v>38</v>
      </c>
      <c r="T792" t="s">
        <v>39</v>
      </c>
      <c r="U792" t="s">
        <v>2812</v>
      </c>
      <c r="V792" t="s">
        <v>293</v>
      </c>
      <c r="W792" t="s">
        <v>39</v>
      </c>
      <c r="X792" t="s">
        <v>95</v>
      </c>
      <c r="Y792" t="s">
        <v>115</v>
      </c>
      <c r="Z792" t="s">
        <v>183</v>
      </c>
      <c r="AA792" t="s">
        <v>4171</v>
      </c>
      <c r="AB792" t="s">
        <v>187</v>
      </c>
      <c r="AC792" t="s">
        <v>48</v>
      </c>
    </row>
    <row r="793" spans="1:29" hidden="1" x14ac:dyDescent="0.3">
      <c r="A793" t="s">
        <v>4172</v>
      </c>
      <c r="B793" t="s">
        <v>4173</v>
      </c>
      <c r="C793" s="1" t="str">
        <f t="shared" si="66"/>
        <v>21:0804</v>
      </c>
      <c r="D793" s="1" t="str">
        <f t="shared" si="68"/>
        <v>21:0226</v>
      </c>
      <c r="E793" t="s">
        <v>4174</v>
      </c>
      <c r="F793" t="s">
        <v>4175</v>
      </c>
      <c r="H793">
        <v>46.020553800000002</v>
      </c>
      <c r="I793">
        <v>-67.0915459</v>
      </c>
      <c r="J793" s="1" t="str">
        <f t="shared" si="69"/>
        <v>NGR bulk stream sediment</v>
      </c>
      <c r="K793" s="1" t="str">
        <f t="shared" si="70"/>
        <v>&lt;177 micron (NGR)</v>
      </c>
      <c r="L793">
        <v>45</v>
      </c>
      <c r="M793" t="s">
        <v>86</v>
      </c>
      <c r="N793">
        <v>60</v>
      </c>
      <c r="O793" t="s">
        <v>203</v>
      </c>
      <c r="P793" t="s">
        <v>55</v>
      </c>
      <c r="Q793" t="s">
        <v>44</v>
      </c>
      <c r="R793" t="s">
        <v>184</v>
      </c>
      <c r="S793" t="s">
        <v>184</v>
      </c>
      <c r="T793" t="s">
        <v>76</v>
      </c>
      <c r="U793" t="s">
        <v>553</v>
      </c>
      <c r="V793" t="s">
        <v>76</v>
      </c>
      <c r="W793" t="s">
        <v>41</v>
      </c>
      <c r="X793" t="s">
        <v>37</v>
      </c>
      <c r="Y793" t="s">
        <v>212</v>
      </c>
      <c r="Z793" t="s">
        <v>187</v>
      </c>
      <c r="AA793" t="s">
        <v>4176</v>
      </c>
      <c r="AB793" t="s">
        <v>1002</v>
      </c>
      <c r="AC793" t="s">
        <v>48</v>
      </c>
    </row>
    <row r="794" spans="1:29" hidden="1" x14ac:dyDescent="0.3">
      <c r="A794" t="s">
        <v>4177</v>
      </c>
      <c r="B794" t="s">
        <v>4178</v>
      </c>
      <c r="C794" s="1" t="str">
        <f t="shared" si="66"/>
        <v>21:0804</v>
      </c>
      <c r="D794" s="1" t="str">
        <f>HYPERLINK("http://geochem.nrcan.gc.ca/cdogs/content/svy/svy210228_e.htm", "21:0228")</f>
        <v>21:0228</v>
      </c>
      <c r="E794" t="s">
        <v>4179</v>
      </c>
      <c r="F794" t="s">
        <v>4180</v>
      </c>
      <c r="H794">
        <v>46.055848699999999</v>
      </c>
      <c r="I794">
        <v>-67.304244199999999</v>
      </c>
      <c r="J794" s="1" t="str">
        <f t="shared" si="69"/>
        <v>NGR bulk stream sediment</v>
      </c>
      <c r="K794" s="1" t="str">
        <f t="shared" si="70"/>
        <v>&lt;177 micron (NGR)</v>
      </c>
      <c r="L794">
        <v>45</v>
      </c>
      <c r="M794" t="s">
        <v>103</v>
      </c>
      <c r="N794">
        <v>61</v>
      </c>
      <c r="O794" t="s">
        <v>311</v>
      </c>
      <c r="P794" t="s">
        <v>56</v>
      </c>
      <c r="Q794" t="s">
        <v>70</v>
      </c>
      <c r="R794" t="s">
        <v>130</v>
      </c>
      <c r="S794" t="s">
        <v>89</v>
      </c>
      <c r="T794" t="s">
        <v>39</v>
      </c>
      <c r="U794" t="s">
        <v>2822</v>
      </c>
      <c r="V794" t="s">
        <v>118</v>
      </c>
      <c r="W794" t="s">
        <v>76</v>
      </c>
      <c r="X794" t="s">
        <v>43</v>
      </c>
      <c r="Y794" t="s">
        <v>436</v>
      </c>
      <c r="Z794" t="s">
        <v>106</v>
      </c>
      <c r="AA794" t="s">
        <v>379</v>
      </c>
      <c r="AB794" t="s">
        <v>584</v>
      </c>
      <c r="AC794" t="s">
        <v>43</v>
      </c>
    </row>
    <row r="795" spans="1:29" hidden="1" x14ac:dyDescent="0.3">
      <c r="A795" t="s">
        <v>4181</v>
      </c>
      <c r="B795" t="s">
        <v>4182</v>
      </c>
      <c r="C795" s="1" t="str">
        <f t="shared" si="66"/>
        <v>21:0804</v>
      </c>
      <c r="D795" s="1" t="str">
        <f>HYPERLINK("http://geochem.nrcan.gc.ca/cdogs/content/svy/svy210226_e.htm", "21:0226")</f>
        <v>21:0226</v>
      </c>
      <c r="E795" t="s">
        <v>4183</v>
      </c>
      <c r="F795" t="s">
        <v>4184</v>
      </c>
      <c r="H795">
        <v>46.054248100000002</v>
      </c>
      <c r="I795">
        <v>-67.107642999999996</v>
      </c>
      <c r="J795" s="1" t="str">
        <f t="shared" si="69"/>
        <v>NGR bulk stream sediment</v>
      </c>
      <c r="K795" s="1" t="str">
        <f t="shared" si="70"/>
        <v>&lt;177 micron (NGR)</v>
      </c>
      <c r="L795">
        <v>45</v>
      </c>
      <c r="M795" t="s">
        <v>113</v>
      </c>
      <c r="N795">
        <v>62</v>
      </c>
      <c r="O795" t="s">
        <v>3308</v>
      </c>
      <c r="P795" t="s">
        <v>90</v>
      </c>
      <c r="Q795" t="s">
        <v>55</v>
      </c>
      <c r="R795" t="s">
        <v>72</v>
      </c>
      <c r="S795" t="s">
        <v>55</v>
      </c>
      <c r="T795" t="s">
        <v>39</v>
      </c>
      <c r="U795" t="s">
        <v>581</v>
      </c>
      <c r="V795" t="s">
        <v>232</v>
      </c>
      <c r="W795" t="s">
        <v>742</v>
      </c>
      <c r="X795" t="s">
        <v>43</v>
      </c>
      <c r="Y795" t="s">
        <v>436</v>
      </c>
      <c r="Z795" t="s">
        <v>45</v>
      </c>
      <c r="AA795" t="s">
        <v>70</v>
      </c>
      <c r="AB795" t="s">
        <v>269</v>
      </c>
      <c r="AC795" t="s">
        <v>41</v>
      </c>
    </row>
    <row r="796" spans="1:29" hidden="1" x14ac:dyDescent="0.3">
      <c r="A796" t="s">
        <v>4185</v>
      </c>
      <c r="B796" t="s">
        <v>4186</v>
      </c>
      <c r="C796" s="1" t="str">
        <f t="shared" si="66"/>
        <v>21:0804</v>
      </c>
      <c r="D796" s="1" t="str">
        <f>HYPERLINK("http://geochem.nrcan.gc.ca/cdogs/content/svy/svy210226_e.htm", "21:0226")</f>
        <v>21:0226</v>
      </c>
      <c r="E796" t="s">
        <v>4187</v>
      </c>
      <c r="F796" t="s">
        <v>4188</v>
      </c>
      <c r="H796">
        <v>46.055650800000002</v>
      </c>
      <c r="I796">
        <v>-67.109741</v>
      </c>
      <c r="J796" s="1" t="str">
        <f t="shared" si="69"/>
        <v>NGR bulk stream sediment</v>
      </c>
      <c r="K796" s="1" t="str">
        <f t="shared" si="70"/>
        <v>&lt;177 micron (NGR)</v>
      </c>
      <c r="L796">
        <v>45</v>
      </c>
      <c r="M796" t="s">
        <v>126</v>
      </c>
      <c r="N796">
        <v>63</v>
      </c>
      <c r="O796" t="s">
        <v>345</v>
      </c>
      <c r="P796" t="s">
        <v>212</v>
      </c>
      <c r="Q796" t="s">
        <v>167</v>
      </c>
      <c r="R796" t="s">
        <v>44</v>
      </c>
      <c r="S796" t="s">
        <v>167</v>
      </c>
      <c r="T796" t="s">
        <v>39</v>
      </c>
      <c r="U796" t="s">
        <v>3414</v>
      </c>
      <c r="V796" t="s">
        <v>243</v>
      </c>
      <c r="W796" t="s">
        <v>94</v>
      </c>
      <c r="X796" t="s">
        <v>95</v>
      </c>
      <c r="Y796" t="s">
        <v>36</v>
      </c>
      <c r="Z796" t="s">
        <v>131</v>
      </c>
      <c r="AA796" t="s">
        <v>839</v>
      </c>
      <c r="AB796" t="s">
        <v>81</v>
      </c>
      <c r="AC796" t="s">
        <v>48</v>
      </c>
    </row>
    <row r="797" spans="1:29" hidden="1" x14ac:dyDescent="0.3">
      <c r="A797" t="s">
        <v>4189</v>
      </c>
      <c r="B797" t="s">
        <v>4190</v>
      </c>
      <c r="C797" s="1" t="str">
        <f t="shared" si="66"/>
        <v>21:0804</v>
      </c>
      <c r="D797" s="1" t="str">
        <f>HYPERLINK("http://geochem.nrcan.gc.ca/cdogs/content/svy/svy210228_e.htm", "21:0228")</f>
        <v>21:0228</v>
      </c>
      <c r="E797" t="s">
        <v>4191</v>
      </c>
      <c r="F797" t="s">
        <v>4192</v>
      </c>
      <c r="H797">
        <v>46.052647700000001</v>
      </c>
      <c r="I797">
        <v>-67.305053200000003</v>
      </c>
      <c r="J797" s="1" t="str">
        <f t="shared" si="69"/>
        <v>NGR bulk stream sediment</v>
      </c>
      <c r="K797" s="1" t="str">
        <f t="shared" si="70"/>
        <v>&lt;177 micron (NGR)</v>
      </c>
      <c r="L797">
        <v>45</v>
      </c>
      <c r="M797" t="s">
        <v>138</v>
      </c>
      <c r="N797">
        <v>64</v>
      </c>
      <c r="O797" t="s">
        <v>1877</v>
      </c>
      <c r="P797" t="s">
        <v>36</v>
      </c>
      <c r="Q797" t="s">
        <v>115</v>
      </c>
      <c r="R797" t="s">
        <v>906</v>
      </c>
      <c r="S797" t="s">
        <v>73</v>
      </c>
      <c r="T797" t="s">
        <v>39</v>
      </c>
      <c r="U797" t="s">
        <v>2621</v>
      </c>
      <c r="V797" t="s">
        <v>266</v>
      </c>
      <c r="W797" t="s">
        <v>42</v>
      </c>
      <c r="X797" t="s">
        <v>43</v>
      </c>
      <c r="Y797" t="s">
        <v>105</v>
      </c>
      <c r="Z797" t="s">
        <v>79</v>
      </c>
      <c r="AA797" t="s">
        <v>1124</v>
      </c>
      <c r="AB797" t="s">
        <v>133</v>
      </c>
      <c r="AC797" t="s">
        <v>48</v>
      </c>
    </row>
    <row r="798" spans="1:29" hidden="1" x14ac:dyDescent="0.3">
      <c r="A798" t="s">
        <v>4193</v>
      </c>
      <c r="B798" t="s">
        <v>4194</v>
      </c>
      <c r="C798" s="1" t="str">
        <f t="shared" ref="C798:C861" si="71">HYPERLINK("http://geochem.nrcan.gc.ca/cdogs/content/bdl/bdl210804_e.htm", "21:0804")</f>
        <v>21:0804</v>
      </c>
      <c r="D798" s="1" t="str">
        <f t="shared" ref="D798:D806" si="72">HYPERLINK("http://geochem.nrcan.gc.ca/cdogs/content/svy/svy210226_e.htm", "21:0226")</f>
        <v>21:0226</v>
      </c>
      <c r="E798" t="s">
        <v>4195</v>
      </c>
      <c r="F798" t="s">
        <v>4196</v>
      </c>
      <c r="H798">
        <v>46.024256700000002</v>
      </c>
      <c r="I798">
        <v>-67.015641000000002</v>
      </c>
      <c r="J798" s="1" t="str">
        <f t="shared" si="69"/>
        <v>NGR bulk stream sediment</v>
      </c>
      <c r="K798" s="1" t="str">
        <f t="shared" si="70"/>
        <v>&lt;177 micron (NGR)</v>
      </c>
      <c r="L798">
        <v>45</v>
      </c>
      <c r="M798" t="s">
        <v>148</v>
      </c>
      <c r="N798">
        <v>65</v>
      </c>
      <c r="O798" t="s">
        <v>2258</v>
      </c>
      <c r="P798" t="s">
        <v>90</v>
      </c>
      <c r="Q798" t="s">
        <v>906</v>
      </c>
      <c r="R798" t="s">
        <v>436</v>
      </c>
      <c r="S798" t="s">
        <v>422</v>
      </c>
      <c r="T798" t="s">
        <v>94</v>
      </c>
      <c r="U798" t="s">
        <v>4197</v>
      </c>
      <c r="V798" t="s">
        <v>1620</v>
      </c>
      <c r="W798" t="s">
        <v>43</v>
      </c>
      <c r="X798" t="s">
        <v>364</v>
      </c>
      <c r="Y798" t="s">
        <v>748</v>
      </c>
      <c r="Z798" t="s">
        <v>131</v>
      </c>
      <c r="AA798" t="s">
        <v>70</v>
      </c>
      <c r="AB798" t="s">
        <v>374</v>
      </c>
      <c r="AC798" t="s">
        <v>41</v>
      </c>
    </row>
    <row r="799" spans="1:29" hidden="1" x14ac:dyDescent="0.3">
      <c r="A799" t="s">
        <v>4198</v>
      </c>
      <c r="B799" t="s">
        <v>4199</v>
      </c>
      <c r="C799" s="1" t="str">
        <f t="shared" si="71"/>
        <v>21:0804</v>
      </c>
      <c r="D799" s="1" t="str">
        <f t="shared" si="72"/>
        <v>21:0226</v>
      </c>
      <c r="E799" t="s">
        <v>4200</v>
      </c>
      <c r="F799" t="s">
        <v>4201</v>
      </c>
      <c r="H799">
        <v>46.041652499999998</v>
      </c>
      <c r="I799">
        <v>-67.018145700000005</v>
      </c>
      <c r="J799" s="1" t="str">
        <f t="shared" si="69"/>
        <v>NGR bulk stream sediment</v>
      </c>
      <c r="K799" s="1" t="str">
        <f t="shared" si="70"/>
        <v>&lt;177 micron (NGR)</v>
      </c>
      <c r="L799">
        <v>45</v>
      </c>
      <c r="M799" t="s">
        <v>172</v>
      </c>
      <c r="N799">
        <v>66</v>
      </c>
      <c r="O799" t="s">
        <v>3195</v>
      </c>
      <c r="P799" t="s">
        <v>249</v>
      </c>
      <c r="Q799" t="s">
        <v>35</v>
      </c>
      <c r="R799" t="s">
        <v>89</v>
      </c>
      <c r="S799" t="s">
        <v>167</v>
      </c>
      <c r="T799" t="s">
        <v>76</v>
      </c>
      <c r="U799" t="s">
        <v>4202</v>
      </c>
      <c r="V799" t="s">
        <v>283</v>
      </c>
      <c r="W799" t="s">
        <v>42</v>
      </c>
      <c r="X799" t="s">
        <v>184</v>
      </c>
      <c r="Y799" t="s">
        <v>304</v>
      </c>
      <c r="Z799" t="s">
        <v>183</v>
      </c>
      <c r="AA799" t="s">
        <v>132</v>
      </c>
      <c r="AB799" t="s">
        <v>327</v>
      </c>
      <c r="AC799" t="s">
        <v>41</v>
      </c>
    </row>
    <row r="800" spans="1:29" hidden="1" x14ac:dyDescent="0.3">
      <c r="A800" t="s">
        <v>4203</v>
      </c>
      <c r="B800" t="s">
        <v>4204</v>
      </c>
      <c r="C800" s="1" t="str">
        <f t="shared" si="71"/>
        <v>21:0804</v>
      </c>
      <c r="D800" s="1" t="str">
        <f t="shared" si="72"/>
        <v>21:0226</v>
      </c>
      <c r="E800" t="s">
        <v>4205</v>
      </c>
      <c r="F800" t="s">
        <v>4206</v>
      </c>
      <c r="H800">
        <v>46.034857100000004</v>
      </c>
      <c r="I800">
        <v>-67.018647200000004</v>
      </c>
      <c r="J800" s="1" t="str">
        <f t="shared" si="69"/>
        <v>NGR bulk stream sediment</v>
      </c>
      <c r="K800" s="1" t="str">
        <f t="shared" si="70"/>
        <v>&lt;177 micron (NGR)</v>
      </c>
      <c r="L800">
        <v>45</v>
      </c>
      <c r="M800" t="s">
        <v>182</v>
      </c>
      <c r="N800">
        <v>67</v>
      </c>
      <c r="O800" t="s">
        <v>2118</v>
      </c>
      <c r="P800" t="s">
        <v>55</v>
      </c>
      <c r="Q800" t="s">
        <v>71</v>
      </c>
      <c r="R800" t="s">
        <v>257</v>
      </c>
      <c r="S800" t="s">
        <v>35</v>
      </c>
      <c r="T800" t="s">
        <v>39</v>
      </c>
      <c r="U800" t="s">
        <v>4207</v>
      </c>
      <c r="V800" t="s">
        <v>1879</v>
      </c>
      <c r="W800" t="s">
        <v>186</v>
      </c>
      <c r="X800" t="s">
        <v>77</v>
      </c>
      <c r="Y800" t="s">
        <v>392</v>
      </c>
      <c r="Z800" t="s">
        <v>79</v>
      </c>
      <c r="AA800" t="s">
        <v>918</v>
      </c>
      <c r="AB800" t="s">
        <v>177</v>
      </c>
      <c r="AC800" t="s">
        <v>48</v>
      </c>
    </row>
    <row r="801" spans="1:29" hidden="1" x14ac:dyDescent="0.3">
      <c r="A801" t="s">
        <v>4208</v>
      </c>
      <c r="B801" t="s">
        <v>4209</v>
      </c>
      <c r="C801" s="1" t="str">
        <f t="shared" si="71"/>
        <v>21:0804</v>
      </c>
      <c r="D801" s="1" t="str">
        <f t="shared" si="72"/>
        <v>21:0226</v>
      </c>
      <c r="E801" t="s">
        <v>4210</v>
      </c>
      <c r="F801" t="s">
        <v>4211</v>
      </c>
      <c r="H801">
        <v>46.038552199999998</v>
      </c>
      <c r="I801">
        <v>-67.042449599999998</v>
      </c>
      <c r="J801" s="1" t="str">
        <f t="shared" si="69"/>
        <v>NGR bulk stream sediment</v>
      </c>
      <c r="K801" s="1" t="str">
        <f t="shared" si="70"/>
        <v>&lt;177 micron (NGR)</v>
      </c>
      <c r="L801">
        <v>45</v>
      </c>
      <c r="M801" t="s">
        <v>192</v>
      </c>
      <c r="N801">
        <v>68</v>
      </c>
      <c r="O801" t="s">
        <v>4212</v>
      </c>
      <c r="P801" t="s">
        <v>55</v>
      </c>
      <c r="Q801" t="s">
        <v>90</v>
      </c>
      <c r="R801" t="s">
        <v>78</v>
      </c>
      <c r="S801" t="s">
        <v>89</v>
      </c>
      <c r="T801" t="s">
        <v>39</v>
      </c>
      <c r="U801" t="s">
        <v>1449</v>
      </c>
      <c r="V801" t="s">
        <v>303</v>
      </c>
      <c r="W801" t="s">
        <v>42</v>
      </c>
      <c r="X801" t="s">
        <v>43</v>
      </c>
      <c r="Y801" t="s">
        <v>139</v>
      </c>
      <c r="Z801" t="s">
        <v>106</v>
      </c>
      <c r="AA801" t="s">
        <v>1103</v>
      </c>
      <c r="AB801" t="s">
        <v>295</v>
      </c>
      <c r="AC801" t="s">
        <v>41</v>
      </c>
    </row>
    <row r="802" spans="1:29" hidden="1" x14ac:dyDescent="0.3">
      <c r="A802" t="s">
        <v>4213</v>
      </c>
      <c r="B802" t="s">
        <v>4214</v>
      </c>
      <c r="C802" s="1" t="str">
        <f t="shared" si="71"/>
        <v>21:0804</v>
      </c>
      <c r="D802" s="1" t="str">
        <f t="shared" si="72"/>
        <v>21:0226</v>
      </c>
      <c r="E802" t="s">
        <v>4215</v>
      </c>
      <c r="F802" t="s">
        <v>4216</v>
      </c>
      <c r="H802">
        <v>46.007952199999998</v>
      </c>
      <c r="I802">
        <v>-67.009649899999999</v>
      </c>
      <c r="J802" s="1" t="str">
        <f t="shared" si="69"/>
        <v>NGR bulk stream sediment</v>
      </c>
      <c r="K802" s="1" t="str">
        <f t="shared" si="70"/>
        <v>&lt;177 micron (NGR)</v>
      </c>
      <c r="L802">
        <v>45</v>
      </c>
      <c r="M802" t="s">
        <v>202</v>
      </c>
      <c r="N802">
        <v>69</v>
      </c>
      <c r="O802" t="s">
        <v>458</v>
      </c>
      <c r="P802" t="s">
        <v>234</v>
      </c>
      <c r="Q802" t="s">
        <v>89</v>
      </c>
      <c r="R802" t="s">
        <v>89</v>
      </c>
      <c r="S802" t="s">
        <v>212</v>
      </c>
      <c r="T802" t="s">
        <v>39</v>
      </c>
      <c r="U802" t="s">
        <v>3565</v>
      </c>
      <c r="V802" t="s">
        <v>243</v>
      </c>
      <c r="W802" t="s">
        <v>76</v>
      </c>
      <c r="X802" t="s">
        <v>77</v>
      </c>
      <c r="Y802" t="s">
        <v>193</v>
      </c>
      <c r="Z802" t="s">
        <v>87</v>
      </c>
      <c r="AA802" t="s">
        <v>1790</v>
      </c>
      <c r="AB802" t="s">
        <v>251</v>
      </c>
      <c r="AC802" t="s">
        <v>77</v>
      </c>
    </row>
    <row r="803" spans="1:29" hidden="1" x14ac:dyDescent="0.3">
      <c r="A803" t="s">
        <v>4217</v>
      </c>
      <c r="B803" t="s">
        <v>4218</v>
      </c>
      <c r="C803" s="1" t="str">
        <f t="shared" si="71"/>
        <v>21:0804</v>
      </c>
      <c r="D803" s="1" t="str">
        <f t="shared" si="72"/>
        <v>21:0226</v>
      </c>
      <c r="E803" t="s">
        <v>4219</v>
      </c>
      <c r="F803" t="s">
        <v>4220</v>
      </c>
      <c r="H803">
        <v>46.015351899999999</v>
      </c>
      <c r="I803">
        <v>-67.003545299999999</v>
      </c>
      <c r="J803" s="1" t="str">
        <f t="shared" si="69"/>
        <v>NGR bulk stream sediment</v>
      </c>
      <c r="K803" s="1" t="str">
        <f t="shared" si="70"/>
        <v>&lt;177 micron (NGR)</v>
      </c>
      <c r="L803">
        <v>45</v>
      </c>
      <c r="M803" t="s">
        <v>211</v>
      </c>
      <c r="N803">
        <v>70</v>
      </c>
      <c r="O803" t="s">
        <v>183</v>
      </c>
      <c r="P803" t="s">
        <v>38</v>
      </c>
      <c r="Q803" t="s">
        <v>167</v>
      </c>
      <c r="R803" t="s">
        <v>37</v>
      </c>
      <c r="S803" t="s">
        <v>287</v>
      </c>
      <c r="T803" t="s">
        <v>39</v>
      </c>
      <c r="U803" t="s">
        <v>4221</v>
      </c>
      <c r="V803" t="s">
        <v>293</v>
      </c>
      <c r="W803" t="s">
        <v>76</v>
      </c>
      <c r="X803" t="s">
        <v>43</v>
      </c>
      <c r="Y803" t="s">
        <v>37</v>
      </c>
      <c r="Z803" t="s">
        <v>131</v>
      </c>
      <c r="AA803" t="s">
        <v>778</v>
      </c>
      <c r="AB803" t="s">
        <v>236</v>
      </c>
      <c r="AC803" t="s">
        <v>41</v>
      </c>
    </row>
    <row r="804" spans="1:29" hidden="1" x14ac:dyDescent="0.3">
      <c r="A804" t="s">
        <v>4222</v>
      </c>
      <c r="B804" t="s">
        <v>4223</v>
      </c>
      <c r="C804" s="1" t="str">
        <f t="shared" si="71"/>
        <v>21:0804</v>
      </c>
      <c r="D804" s="1" t="str">
        <f t="shared" si="72"/>
        <v>21:0226</v>
      </c>
      <c r="E804" t="s">
        <v>4224</v>
      </c>
      <c r="F804" t="s">
        <v>4225</v>
      </c>
      <c r="H804">
        <v>46.0614536</v>
      </c>
      <c r="I804">
        <v>-67.098747200000005</v>
      </c>
      <c r="J804" s="1" t="str">
        <f t="shared" si="69"/>
        <v>NGR bulk stream sediment</v>
      </c>
      <c r="K804" s="1" t="str">
        <f t="shared" si="70"/>
        <v>&lt;177 micron (NGR)</v>
      </c>
      <c r="L804">
        <v>45</v>
      </c>
      <c r="M804" t="s">
        <v>219</v>
      </c>
      <c r="N804">
        <v>71</v>
      </c>
      <c r="O804" t="s">
        <v>3195</v>
      </c>
      <c r="P804" t="s">
        <v>249</v>
      </c>
      <c r="Q804" t="s">
        <v>55</v>
      </c>
      <c r="R804" t="s">
        <v>72</v>
      </c>
      <c r="S804" t="s">
        <v>88</v>
      </c>
      <c r="T804" t="s">
        <v>39</v>
      </c>
      <c r="U804" t="s">
        <v>1609</v>
      </c>
      <c r="V804" t="s">
        <v>283</v>
      </c>
      <c r="W804" t="s">
        <v>429</v>
      </c>
      <c r="X804" t="s">
        <v>95</v>
      </c>
      <c r="Y804" t="s">
        <v>72</v>
      </c>
      <c r="Z804" t="s">
        <v>267</v>
      </c>
      <c r="AA804" t="s">
        <v>437</v>
      </c>
      <c r="AB804" t="s">
        <v>98</v>
      </c>
      <c r="AC804" t="s">
        <v>48</v>
      </c>
    </row>
    <row r="805" spans="1:29" hidden="1" x14ac:dyDescent="0.3">
      <c r="A805" t="s">
        <v>4226</v>
      </c>
      <c r="B805" t="s">
        <v>4227</v>
      </c>
      <c r="C805" s="1" t="str">
        <f t="shared" si="71"/>
        <v>21:0804</v>
      </c>
      <c r="D805" s="1" t="str">
        <f t="shared" si="72"/>
        <v>21:0226</v>
      </c>
      <c r="E805" t="s">
        <v>4228</v>
      </c>
      <c r="F805" t="s">
        <v>4229</v>
      </c>
      <c r="H805">
        <v>46.001356399999999</v>
      </c>
      <c r="I805">
        <v>-67.166350699999995</v>
      </c>
      <c r="J805" s="1" t="str">
        <f t="shared" si="69"/>
        <v>NGR bulk stream sediment</v>
      </c>
      <c r="K805" s="1" t="str">
        <f t="shared" si="70"/>
        <v>&lt;177 micron (NGR)</v>
      </c>
      <c r="L805">
        <v>45</v>
      </c>
      <c r="M805" t="s">
        <v>229</v>
      </c>
      <c r="N805">
        <v>72</v>
      </c>
      <c r="O805" t="s">
        <v>464</v>
      </c>
      <c r="P805" t="s">
        <v>88</v>
      </c>
      <c r="Q805" t="s">
        <v>35</v>
      </c>
      <c r="R805" t="s">
        <v>193</v>
      </c>
      <c r="S805" t="s">
        <v>70</v>
      </c>
      <c r="T805" t="s">
        <v>39</v>
      </c>
      <c r="U805" t="s">
        <v>4230</v>
      </c>
      <c r="V805" t="s">
        <v>59</v>
      </c>
      <c r="W805" t="s">
        <v>429</v>
      </c>
      <c r="X805" t="s">
        <v>43</v>
      </c>
      <c r="Y805" t="s">
        <v>364</v>
      </c>
      <c r="Z805" t="s">
        <v>235</v>
      </c>
      <c r="AA805" t="s">
        <v>485</v>
      </c>
      <c r="AB805" t="s">
        <v>177</v>
      </c>
      <c r="AC805" t="s">
        <v>48</v>
      </c>
    </row>
    <row r="806" spans="1:29" hidden="1" x14ac:dyDescent="0.3">
      <c r="A806" t="s">
        <v>4231</v>
      </c>
      <c r="B806" t="s">
        <v>4232</v>
      </c>
      <c r="C806" s="1" t="str">
        <f t="shared" si="71"/>
        <v>21:0804</v>
      </c>
      <c r="D806" s="1" t="str">
        <f t="shared" si="72"/>
        <v>21:0226</v>
      </c>
      <c r="E806" t="s">
        <v>4233</v>
      </c>
      <c r="F806" t="s">
        <v>4234</v>
      </c>
      <c r="H806">
        <v>46.110952699999999</v>
      </c>
      <c r="I806">
        <v>-67.158552200000003</v>
      </c>
      <c r="J806" s="1" t="str">
        <f t="shared" si="69"/>
        <v>NGR bulk stream sediment</v>
      </c>
      <c r="K806" s="1" t="str">
        <f t="shared" si="70"/>
        <v>&lt;177 micron (NGR)</v>
      </c>
      <c r="L806">
        <v>46</v>
      </c>
      <c r="M806" t="s">
        <v>33</v>
      </c>
      <c r="N806">
        <v>73</v>
      </c>
      <c r="O806" t="s">
        <v>361</v>
      </c>
      <c r="P806" t="s">
        <v>90</v>
      </c>
      <c r="Q806" t="s">
        <v>37</v>
      </c>
      <c r="R806" t="s">
        <v>89</v>
      </c>
      <c r="S806" t="s">
        <v>212</v>
      </c>
      <c r="T806" t="s">
        <v>91</v>
      </c>
      <c r="U806" t="s">
        <v>74</v>
      </c>
      <c r="V806" t="s">
        <v>355</v>
      </c>
      <c r="W806" t="s">
        <v>94</v>
      </c>
      <c r="X806" t="s">
        <v>43</v>
      </c>
      <c r="Y806" t="s">
        <v>57</v>
      </c>
      <c r="Z806" t="s">
        <v>87</v>
      </c>
      <c r="AA806" t="s">
        <v>761</v>
      </c>
      <c r="AB806" t="s">
        <v>177</v>
      </c>
      <c r="AC806" t="s">
        <v>48</v>
      </c>
    </row>
    <row r="807" spans="1:29" hidden="1" x14ac:dyDescent="0.3">
      <c r="A807" t="s">
        <v>4235</v>
      </c>
      <c r="B807" t="s">
        <v>4236</v>
      </c>
      <c r="C807" s="1" t="str">
        <f t="shared" si="71"/>
        <v>21:0804</v>
      </c>
      <c r="D807" s="1" t="str">
        <f t="shared" ref="D807:D812" si="73">HYPERLINK("http://geochem.nrcan.gc.ca/cdogs/content/svy/svy210228_e.htm", "21:0228")</f>
        <v>21:0228</v>
      </c>
      <c r="E807" t="s">
        <v>4237</v>
      </c>
      <c r="F807" t="s">
        <v>4238</v>
      </c>
      <c r="H807">
        <v>46.016156100000003</v>
      </c>
      <c r="I807">
        <v>-67.265746800000002</v>
      </c>
      <c r="J807" s="1" t="str">
        <f t="shared" si="69"/>
        <v>NGR bulk stream sediment</v>
      </c>
      <c r="K807" s="1" t="str">
        <f t="shared" si="70"/>
        <v>&lt;177 micron (NGR)</v>
      </c>
      <c r="L807">
        <v>46</v>
      </c>
      <c r="M807" t="s">
        <v>53</v>
      </c>
      <c r="N807">
        <v>74</v>
      </c>
      <c r="O807" t="s">
        <v>139</v>
      </c>
      <c r="P807" t="s">
        <v>167</v>
      </c>
      <c r="Q807" t="s">
        <v>90</v>
      </c>
      <c r="R807" t="s">
        <v>35</v>
      </c>
      <c r="S807" t="s">
        <v>249</v>
      </c>
      <c r="T807" t="s">
        <v>91</v>
      </c>
      <c r="U807" t="s">
        <v>3593</v>
      </c>
      <c r="V807" t="s">
        <v>506</v>
      </c>
      <c r="W807" t="s">
        <v>39</v>
      </c>
      <c r="X807" t="s">
        <v>95</v>
      </c>
      <c r="Y807" t="s">
        <v>96</v>
      </c>
      <c r="Z807" t="s">
        <v>183</v>
      </c>
      <c r="AA807" t="s">
        <v>71</v>
      </c>
      <c r="AB807" t="s">
        <v>98</v>
      </c>
      <c r="AC807" t="s">
        <v>41</v>
      </c>
    </row>
    <row r="808" spans="1:29" hidden="1" x14ac:dyDescent="0.3">
      <c r="A808" t="s">
        <v>4239</v>
      </c>
      <c r="B808" t="s">
        <v>4240</v>
      </c>
      <c r="C808" s="1" t="str">
        <f t="shared" si="71"/>
        <v>21:0804</v>
      </c>
      <c r="D808" s="1" t="str">
        <f t="shared" si="73"/>
        <v>21:0228</v>
      </c>
      <c r="E808" t="s">
        <v>4241</v>
      </c>
      <c r="F808" t="s">
        <v>4242</v>
      </c>
      <c r="H808">
        <v>46.017949999999999</v>
      </c>
      <c r="I808">
        <v>-67.276051600000002</v>
      </c>
      <c r="J808" s="1" t="str">
        <f t="shared" si="69"/>
        <v>NGR bulk stream sediment</v>
      </c>
      <c r="K808" s="1" t="str">
        <f t="shared" si="70"/>
        <v>&lt;177 micron (NGR)</v>
      </c>
      <c r="L808">
        <v>46</v>
      </c>
      <c r="M808" t="s">
        <v>68</v>
      </c>
      <c r="N808">
        <v>75</v>
      </c>
      <c r="O808" t="s">
        <v>131</v>
      </c>
      <c r="P808" t="s">
        <v>212</v>
      </c>
      <c r="Q808" t="s">
        <v>88</v>
      </c>
      <c r="R808" t="s">
        <v>44</v>
      </c>
      <c r="S808" t="s">
        <v>88</v>
      </c>
      <c r="T808" t="s">
        <v>39</v>
      </c>
      <c r="U808" t="s">
        <v>4243</v>
      </c>
      <c r="V808" t="s">
        <v>899</v>
      </c>
      <c r="W808" t="s">
        <v>76</v>
      </c>
      <c r="X808" t="s">
        <v>184</v>
      </c>
      <c r="Y808" t="s">
        <v>175</v>
      </c>
      <c r="Z808" t="s">
        <v>106</v>
      </c>
      <c r="AA808" t="s">
        <v>1662</v>
      </c>
      <c r="AB808" t="s">
        <v>121</v>
      </c>
      <c r="AC808" t="s">
        <v>48</v>
      </c>
    </row>
    <row r="809" spans="1:29" hidden="1" x14ac:dyDescent="0.3">
      <c r="A809" t="s">
        <v>4244</v>
      </c>
      <c r="B809" t="s">
        <v>4245</v>
      </c>
      <c r="C809" s="1" t="str">
        <f t="shared" si="71"/>
        <v>21:0804</v>
      </c>
      <c r="D809" s="1" t="str">
        <f t="shared" si="73"/>
        <v>21:0228</v>
      </c>
      <c r="E809" t="s">
        <v>4246</v>
      </c>
      <c r="F809" t="s">
        <v>4247</v>
      </c>
      <c r="H809">
        <v>46.017852300000001</v>
      </c>
      <c r="I809">
        <v>-67.274349400000006</v>
      </c>
      <c r="J809" s="1" t="str">
        <f t="shared" si="69"/>
        <v>NGR bulk stream sediment</v>
      </c>
      <c r="K809" s="1" t="str">
        <f t="shared" si="70"/>
        <v>&lt;177 micron (NGR)</v>
      </c>
      <c r="L809">
        <v>46</v>
      </c>
      <c r="M809" t="s">
        <v>86</v>
      </c>
      <c r="N809">
        <v>76</v>
      </c>
      <c r="O809" t="s">
        <v>4248</v>
      </c>
      <c r="P809" t="s">
        <v>37</v>
      </c>
      <c r="Q809" t="s">
        <v>90</v>
      </c>
      <c r="R809" t="s">
        <v>96</v>
      </c>
      <c r="S809" t="s">
        <v>55</v>
      </c>
      <c r="T809" t="s">
        <v>39</v>
      </c>
      <c r="U809" t="s">
        <v>4249</v>
      </c>
      <c r="V809" t="s">
        <v>129</v>
      </c>
      <c r="W809" t="s">
        <v>42</v>
      </c>
      <c r="X809" t="s">
        <v>184</v>
      </c>
      <c r="Y809" t="s">
        <v>78</v>
      </c>
      <c r="Z809" t="s">
        <v>79</v>
      </c>
      <c r="AA809" t="s">
        <v>120</v>
      </c>
      <c r="AB809" t="s">
        <v>236</v>
      </c>
      <c r="AC809" t="s">
        <v>48</v>
      </c>
    </row>
    <row r="810" spans="1:29" hidden="1" x14ac:dyDescent="0.3">
      <c r="A810" t="s">
        <v>4250</v>
      </c>
      <c r="B810" t="s">
        <v>4251</v>
      </c>
      <c r="C810" s="1" t="str">
        <f t="shared" si="71"/>
        <v>21:0804</v>
      </c>
      <c r="D810" s="1" t="str">
        <f t="shared" si="73"/>
        <v>21:0228</v>
      </c>
      <c r="E810" t="s">
        <v>4252</v>
      </c>
      <c r="F810" t="s">
        <v>4253</v>
      </c>
      <c r="H810">
        <v>46.021948000000002</v>
      </c>
      <c r="I810">
        <v>-67.283950500000003</v>
      </c>
      <c r="J810" s="1" t="str">
        <f t="shared" si="69"/>
        <v>NGR bulk stream sediment</v>
      </c>
      <c r="K810" s="1" t="str">
        <f t="shared" si="70"/>
        <v>&lt;177 micron (NGR)</v>
      </c>
      <c r="L810">
        <v>46</v>
      </c>
      <c r="M810" t="s">
        <v>103</v>
      </c>
      <c r="N810">
        <v>77</v>
      </c>
      <c r="O810" t="s">
        <v>1221</v>
      </c>
      <c r="P810" t="s">
        <v>167</v>
      </c>
      <c r="Q810" t="s">
        <v>71</v>
      </c>
      <c r="R810" t="s">
        <v>73</v>
      </c>
      <c r="S810" t="s">
        <v>35</v>
      </c>
      <c r="T810" t="s">
        <v>39</v>
      </c>
      <c r="U810" t="s">
        <v>876</v>
      </c>
      <c r="V810" t="s">
        <v>363</v>
      </c>
      <c r="W810" t="s">
        <v>76</v>
      </c>
      <c r="X810" t="s">
        <v>287</v>
      </c>
      <c r="Y810" t="s">
        <v>906</v>
      </c>
      <c r="Z810" t="s">
        <v>106</v>
      </c>
      <c r="AA810" t="s">
        <v>88</v>
      </c>
      <c r="AB810" t="s">
        <v>269</v>
      </c>
      <c r="AC810" t="s">
        <v>48</v>
      </c>
    </row>
    <row r="811" spans="1:29" hidden="1" x14ac:dyDescent="0.3">
      <c r="A811" t="s">
        <v>4254</v>
      </c>
      <c r="B811" t="s">
        <v>4255</v>
      </c>
      <c r="C811" s="1" t="str">
        <f t="shared" si="71"/>
        <v>21:0804</v>
      </c>
      <c r="D811" s="1" t="str">
        <f t="shared" si="73"/>
        <v>21:0228</v>
      </c>
      <c r="E811" t="s">
        <v>4256</v>
      </c>
      <c r="F811" t="s">
        <v>4257</v>
      </c>
      <c r="H811">
        <v>46.009354899999998</v>
      </c>
      <c r="I811">
        <v>-67.265352300000004</v>
      </c>
      <c r="J811" s="1" t="str">
        <f t="shared" si="69"/>
        <v>NGR bulk stream sediment</v>
      </c>
      <c r="K811" s="1" t="str">
        <f t="shared" si="70"/>
        <v>&lt;177 micron (NGR)</v>
      </c>
      <c r="L811">
        <v>46</v>
      </c>
      <c r="M811" t="s">
        <v>113</v>
      </c>
      <c r="N811">
        <v>78</v>
      </c>
      <c r="O811" t="s">
        <v>875</v>
      </c>
      <c r="P811" t="s">
        <v>89</v>
      </c>
      <c r="Q811" t="s">
        <v>73</v>
      </c>
      <c r="R811" t="s">
        <v>60</v>
      </c>
      <c r="S811" t="s">
        <v>115</v>
      </c>
      <c r="T811" t="s">
        <v>76</v>
      </c>
      <c r="U811" t="s">
        <v>4258</v>
      </c>
      <c r="V811" t="s">
        <v>196</v>
      </c>
      <c r="W811" t="s">
        <v>429</v>
      </c>
      <c r="X811" t="s">
        <v>90</v>
      </c>
      <c r="Y811" t="s">
        <v>635</v>
      </c>
      <c r="Z811" t="s">
        <v>131</v>
      </c>
      <c r="AA811" t="s">
        <v>918</v>
      </c>
      <c r="AB811" t="s">
        <v>160</v>
      </c>
      <c r="AC811" t="s">
        <v>41</v>
      </c>
    </row>
    <row r="812" spans="1:29" hidden="1" x14ac:dyDescent="0.3">
      <c r="A812" t="s">
        <v>4259</v>
      </c>
      <c r="B812" t="s">
        <v>4260</v>
      </c>
      <c r="C812" s="1" t="str">
        <f t="shared" si="71"/>
        <v>21:0804</v>
      </c>
      <c r="D812" s="1" t="str">
        <f t="shared" si="73"/>
        <v>21:0228</v>
      </c>
      <c r="E812" t="s">
        <v>4261</v>
      </c>
      <c r="F812" t="s">
        <v>4262</v>
      </c>
      <c r="H812">
        <v>46.007954400000003</v>
      </c>
      <c r="I812">
        <v>-67.260255299999997</v>
      </c>
      <c r="J812" s="1" t="str">
        <f t="shared" si="69"/>
        <v>NGR bulk stream sediment</v>
      </c>
      <c r="K812" s="1" t="str">
        <f t="shared" si="70"/>
        <v>&lt;177 micron (NGR)</v>
      </c>
      <c r="L812">
        <v>46</v>
      </c>
      <c r="M812" t="s">
        <v>126</v>
      </c>
      <c r="N812">
        <v>79</v>
      </c>
      <c r="O812" t="s">
        <v>602</v>
      </c>
      <c r="P812" t="s">
        <v>90</v>
      </c>
      <c r="Q812" t="s">
        <v>212</v>
      </c>
      <c r="R812" t="s">
        <v>96</v>
      </c>
      <c r="S812" t="s">
        <v>90</v>
      </c>
      <c r="T812" t="s">
        <v>91</v>
      </c>
      <c r="U812" t="s">
        <v>1292</v>
      </c>
      <c r="V812" t="s">
        <v>205</v>
      </c>
      <c r="W812" t="s">
        <v>91</v>
      </c>
      <c r="X812" t="s">
        <v>43</v>
      </c>
      <c r="Y812" t="s">
        <v>175</v>
      </c>
      <c r="Z812" t="s">
        <v>78</v>
      </c>
      <c r="AA812" t="s">
        <v>1282</v>
      </c>
      <c r="AB812" t="s">
        <v>133</v>
      </c>
      <c r="AC812" t="s">
        <v>48</v>
      </c>
    </row>
    <row r="813" spans="1:29" hidden="1" x14ac:dyDescent="0.3">
      <c r="A813" t="s">
        <v>4263</v>
      </c>
      <c r="B813" t="s">
        <v>4264</v>
      </c>
      <c r="C813" s="1" t="str">
        <f t="shared" si="71"/>
        <v>21:0804</v>
      </c>
      <c r="D813" s="1" t="str">
        <f>HYPERLINK("http://geochem.nrcan.gc.ca/cdogs/content/svy/svy210226_e.htm", "21:0226")</f>
        <v>21:0226</v>
      </c>
      <c r="E813" t="s">
        <v>4265</v>
      </c>
      <c r="F813" t="s">
        <v>4266</v>
      </c>
      <c r="H813">
        <v>46.069254700000002</v>
      </c>
      <c r="I813">
        <v>-67.230347699999996</v>
      </c>
      <c r="J813" s="1" t="str">
        <f t="shared" si="69"/>
        <v>NGR bulk stream sediment</v>
      </c>
      <c r="K813" s="1" t="str">
        <f t="shared" si="70"/>
        <v>&lt;177 micron (NGR)</v>
      </c>
      <c r="L813">
        <v>46</v>
      </c>
      <c r="M813" t="s">
        <v>138</v>
      </c>
      <c r="N813">
        <v>80</v>
      </c>
      <c r="O813" t="s">
        <v>1817</v>
      </c>
      <c r="P813" t="s">
        <v>90</v>
      </c>
      <c r="Q813" t="s">
        <v>73</v>
      </c>
      <c r="R813" t="s">
        <v>70</v>
      </c>
      <c r="S813" t="s">
        <v>249</v>
      </c>
      <c r="T813" t="s">
        <v>39</v>
      </c>
      <c r="U813" t="s">
        <v>4267</v>
      </c>
      <c r="V813" t="s">
        <v>283</v>
      </c>
      <c r="W813" t="s">
        <v>94</v>
      </c>
      <c r="X813" t="s">
        <v>43</v>
      </c>
      <c r="Y813" t="s">
        <v>116</v>
      </c>
      <c r="Z813" t="s">
        <v>61</v>
      </c>
      <c r="AA813" t="s">
        <v>514</v>
      </c>
      <c r="AB813" t="s">
        <v>121</v>
      </c>
      <c r="AC813" t="s">
        <v>48</v>
      </c>
    </row>
    <row r="814" spans="1:29" hidden="1" x14ac:dyDescent="0.3">
      <c r="A814" t="s">
        <v>4268</v>
      </c>
      <c r="B814" t="s">
        <v>4269</v>
      </c>
      <c r="C814" s="1" t="str">
        <f t="shared" si="71"/>
        <v>21:0804</v>
      </c>
      <c r="D814" s="1" t="str">
        <f>HYPERLINK("http://geochem.nrcan.gc.ca/cdogs/content/svy/svy210226_e.htm", "21:0226")</f>
        <v>21:0226</v>
      </c>
      <c r="E814" t="s">
        <v>4270</v>
      </c>
      <c r="F814" t="s">
        <v>4271</v>
      </c>
      <c r="H814">
        <v>46.058553799999999</v>
      </c>
      <c r="I814">
        <v>-67.2309482</v>
      </c>
      <c r="J814" s="1" t="str">
        <f t="shared" si="69"/>
        <v>NGR bulk stream sediment</v>
      </c>
      <c r="K814" s="1" t="str">
        <f t="shared" si="70"/>
        <v>&lt;177 micron (NGR)</v>
      </c>
      <c r="L814">
        <v>46</v>
      </c>
      <c r="M814" t="s">
        <v>156</v>
      </c>
      <c r="N814">
        <v>81</v>
      </c>
      <c r="O814" t="s">
        <v>818</v>
      </c>
      <c r="P814" t="s">
        <v>38</v>
      </c>
      <c r="Q814" t="s">
        <v>212</v>
      </c>
      <c r="R814" t="s">
        <v>89</v>
      </c>
      <c r="S814" t="s">
        <v>287</v>
      </c>
      <c r="T814" t="s">
        <v>91</v>
      </c>
      <c r="U814" t="s">
        <v>1216</v>
      </c>
      <c r="V814" t="s">
        <v>284</v>
      </c>
      <c r="W814" t="s">
        <v>76</v>
      </c>
      <c r="X814" t="s">
        <v>95</v>
      </c>
      <c r="Y814" t="s">
        <v>56</v>
      </c>
      <c r="Z814" t="s">
        <v>106</v>
      </c>
      <c r="AA814" t="s">
        <v>276</v>
      </c>
      <c r="AB814" t="s">
        <v>98</v>
      </c>
      <c r="AC814" t="s">
        <v>48</v>
      </c>
    </row>
    <row r="815" spans="1:29" hidden="1" x14ac:dyDescent="0.3">
      <c r="A815" t="s">
        <v>4272</v>
      </c>
      <c r="B815" t="s">
        <v>4273</v>
      </c>
      <c r="C815" s="1" t="str">
        <f t="shared" si="71"/>
        <v>21:0804</v>
      </c>
      <c r="D815" s="1" t="str">
        <f>HYPERLINK("http://geochem.nrcan.gc.ca/cdogs/content/svy/svy210226_e.htm", "21:0226")</f>
        <v>21:0226</v>
      </c>
      <c r="E815" t="s">
        <v>4270</v>
      </c>
      <c r="F815" t="s">
        <v>4274</v>
      </c>
      <c r="H815">
        <v>46.058553799999999</v>
      </c>
      <c r="I815">
        <v>-67.2309482</v>
      </c>
      <c r="J815" s="1" t="str">
        <f t="shared" si="69"/>
        <v>NGR bulk stream sediment</v>
      </c>
      <c r="K815" s="1" t="str">
        <f t="shared" si="70"/>
        <v>&lt;177 micron (NGR)</v>
      </c>
      <c r="L815">
        <v>46</v>
      </c>
      <c r="M815" t="s">
        <v>164</v>
      </c>
      <c r="N815">
        <v>82</v>
      </c>
      <c r="O815" t="s">
        <v>748</v>
      </c>
      <c r="P815" t="s">
        <v>287</v>
      </c>
      <c r="Q815" t="s">
        <v>167</v>
      </c>
      <c r="R815" t="s">
        <v>89</v>
      </c>
      <c r="S815" t="s">
        <v>184</v>
      </c>
      <c r="T815" t="s">
        <v>91</v>
      </c>
      <c r="U815" t="s">
        <v>1609</v>
      </c>
      <c r="V815" t="s">
        <v>223</v>
      </c>
      <c r="W815" t="s">
        <v>76</v>
      </c>
      <c r="X815" t="s">
        <v>95</v>
      </c>
      <c r="Y815" t="s">
        <v>96</v>
      </c>
      <c r="Z815" t="s">
        <v>106</v>
      </c>
      <c r="AA815" t="s">
        <v>479</v>
      </c>
      <c r="AB815" t="s">
        <v>187</v>
      </c>
      <c r="AC815" t="s">
        <v>48</v>
      </c>
    </row>
    <row r="816" spans="1:29" hidden="1" x14ac:dyDescent="0.3">
      <c r="A816" t="s">
        <v>4275</v>
      </c>
      <c r="B816" t="s">
        <v>4276</v>
      </c>
      <c r="C816" s="1" t="str">
        <f t="shared" si="71"/>
        <v>21:0804</v>
      </c>
      <c r="D816" s="1" t="str">
        <f>HYPERLINK("http://geochem.nrcan.gc.ca/cdogs/content/svy/svy210228_e.htm", "21:0228")</f>
        <v>21:0228</v>
      </c>
      <c r="E816" t="s">
        <v>4277</v>
      </c>
      <c r="F816" t="s">
        <v>4278</v>
      </c>
      <c r="H816">
        <v>46.044751400000003</v>
      </c>
      <c r="I816">
        <v>-67.290947799999998</v>
      </c>
      <c r="J816" s="1" t="str">
        <f t="shared" si="69"/>
        <v>NGR bulk stream sediment</v>
      </c>
      <c r="K816" s="1" t="str">
        <f t="shared" si="70"/>
        <v>&lt;177 micron (NGR)</v>
      </c>
      <c r="L816">
        <v>46</v>
      </c>
      <c r="M816" t="s">
        <v>148</v>
      </c>
      <c r="N816">
        <v>83</v>
      </c>
      <c r="O816" t="s">
        <v>1979</v>
      </c>
      <c r="P816" t="s">
        <v>89</v>
      </c>
      <c r="Q816" t="s">
        <v>89</v>
      </c>
      <c r="R816" t="s">
        <v>257</v>
      </c>
      <c r="S816" t="s">
        <v>71</v>
      </c>
      <c r="T816" t="s">
        <v>39</v>
      </c>
      <c r="U816" t="s">
        <v>4090</v>
      </c>
      <c r="V816" t="s">
        <v>118</v>
      </c>
      <c r="W816" t="s">
        <v>94</v>
      </c>
      <c r="X816" t="s">
        <v>43</v>
      </c>
      <c r="Y816" t="s">
        <v>105</v>
      </c>
      <c r="Z816" t="s">
        <v>106</v>
      </c>
      <c r="AA816" t="s">
        <v>661</v>
      </c>
      <c r="AB816" t="s">
        <v>133</v>
      </c>
      <c r="AC816" t="s">
        <v>48</v>
      </c>
    </row>
    <row r="817" spans="1:29" hidden="1" x14ac:dyDescent="0.3">
      <c r="A817" t="s">
        <v>4279</v>
      </c>
      <c r="B817" t="s">
        <v>4280</v>
      </c>
      <c r="C817" s="1" t="str">
        <f t="shared" si="71"/>
        <v>21:0804</v>
      </c>
      <c r="D817" s="1" t="str">
        <f>HYPERLINK("http://geochem.nrcan.gc.ca/cdogs/content/svy/svy210226_e.htm", "21:0226")</f>
        <v>21:0226</v>
      </c>
      <c r="E817" t="s">
        <v>4281</v>
      </c>
      <c r="F817" t="s">
        <v>4282</v>
      </c>
      <c r="H817">
        <v>46.065350899999999</v>
      </c>
      <c r="I817">
        <v>-67.242743000000004</v>
      </c>
      <c r="J817" s="1" t="str">
        <f t="shared" si="69"/>
        <v>NGR bulk stream sediment</v>
      </c>
      <c r="K817" s="1" t="str">
        <f t="shared" si="70"/>
        <v>&lt;177 micron (NGR)</v>
      </c>
      <c r="L817">
        <v>46</v>
      </c>
      <c r="M817" t="s">
        <v>172</v>
      </c>
      <c r="N817">
        <v>84</v>
      </c>
      <c r="O817" t="s">
        <v>220</v>
      </c>
      <c r="P817" t="s">
        <v>37</v>
      </c>
      <c r="Q817" t="s">
        <v>88</v>
      </c>
      <c r="R817" t="s">
        <v>175</v>
      </c>
      <c r="S817" t="s">
        <v>88</v>
      </c>
      <c r="T817" t="s">
        <v>91</v>
      </c>
      <c r="U817" t="s">
        <v>535</v>
      </c>
      <c r="V817" t="s">
        <v>129</v>
      </c>
      <c r="W817" t="s">
        <v>76</v>
      </c>
      <c r="X817" t="s">
        <v>77</v>
      </c>
      <c r="Y817" t="s">
        <v>78</v>
      </c>
      <c r="Z817" t="s">
        <v>183</v>
      </c>
      <c r="AA817" t="s">
        <v>625</v>
      </c>
      <c r="AB817" t="s">
        <v>177</v>
      </c>
      <c r="AC817" t="s">
        <v>41</v>
      </c>
    </row>
    <row r="818" spans="1:29" hidden="1" x14ac:dyDescent="0.3">
      <c r="A818" t="s">
        <v>4283</v>
      </c>
      <c r="B818" t="s">
        <v>4284</v>
      </c>
      <c r="C818" s="1" t="str">
        <f t="shared" si="71"/>
        <v>21:0804</v>
      </c>
      <c r="D818" s="1" t="str">
        <f>HYPERLINK("http://geochem.nrcan.gc.ca/cdogs/content/svy/svy210226_e.htm", "21:0226")</f>
        <v>21:0226</v>
      </c>
      <c r="E818" t="s">
        <v>4285</v>
      </c>
      <c r="F818" t="s">
        <v>4286</v>
      </c>
      <c r="H818">
        <v>46.0683516</v>
      </c>
      <c r="I818">
        <v>-67.189347699999999</v>
      </c>
      <c r="J818" s="1" t="str">
        <f t="shared" si="69"/>
        <v>NGR bulk stream sediment</v>
      </c>
      <c r="K818" s="1" t="str">
        <f t="shared" si="70"/>
        <v>&lt;177 micron (NGR)</v>
      </c>
      <c r="L818">
        <v>46</v>
      </c>
      <c r="M818" t="s">
        <v>182</v>
      </c>
      <c r="N818">
        <v>85</v>
      </c>
      <c r="O818" t="s">
        <v>1454</v>
      </c>
      <c r="P818" t="s">
        <v>55</v>
      </c>
      <c r="Q818" t="s">
        <v>35</v>
      </c>
      <c r="R818" t="s">
        <v>436</v>
      </c>
      <c r="S818" t="s">
        <v>55</v>
      </c>
      <c r="T818" t="s">
        <v>91</v>
      </c>
      <c r="U818" t="s">
        <v>4287</v>
      </c>
      <c r="V818" t="s">
        <v>1699</v>
      </c>
      <c r="W818" t="s">
        <v>42</v>
      </c>
      <c r="X818" t="s">
        <v>43</v>
      </c>
      <c r="Y818" t="s">
        <v>119</v>
      </c>
      <c r="Z818" t="s">
        <v>106</v>
      </c>
      <c r="AA818" t="s">
        <v>1174</v>
      </c>
      <c r="AB818" t="s">
        <v>177</v>
      </c>
      <c r="AC818" t="s">
        <v>41</v>
      </c>
    </row>
    <row r="819" spans="1:29" hidden="1" x14ac:dyDescent="0.3">
      <c r="A819" t="s">
        <v>4288</v>
      </c>
      <c r="B819" t="s">
        <v>4289</v>
      </c>
      <c r="C819" s="1" t="str">
        <f t="shared" si="71"/>
        <v>21:0804</v>
      </c>
      <c r="D819" s="1" t="str">
        <f>HYPERLINK("http://geochem.nrcan.gc.ca/cdogs/content/svy/svy210226_e.htm", "21:0226")</f>
        <v>21:0226</v>
      </c>
      <c r="E819" t="s">
        <v>4290</v>
      </c>
      <c r="F819" t="s">
        <v>4291</v>
      </c>
      <c r="H819">
        <v>46.093049200000003</v>
      </c>
      <c r="I819">
        <v>-67.086639599999998</v>
      </c>
      <c r="J819" s="1" t="str">
        <f t="shared" si="69"/>
        <v>NGR bulk stream sediment</v>
      </c>
      <c r="K819" s="1" t="str">
        <f t="shared" si="70"/>
        <v>&lt;177 micron (NGR)</v>
      </c>
      <c r="L819">
        <v>46</v>
      </c>
      <c r="M819" t="s">
        <v>192</v>
      </c>
      <c r="N819">
        <v>86</v>
      </c>
      <c r="O819" t="s">
        <v>235</v>
      </c>
      <c r="P819" t="s">
        <v>193</v>
      </c>
      <c r="Q819" t="s">
        <v>71</v>
      </c>
      <c r="R819" t="s">
        <v>36</v>
      </c>
      <c r="S819" t="s">
        <v>257</v>
      </c>
      <c r="T819" t="s">
        <v>39</v>
      </c>
      <c r="U819" t="s">
        <v>4292</v>
      </c>
      <c r="V819" t="s">
        <v>399</v>
      </c>
      <c r="W819" t="s">
        <v>76</v>
      </c>
      <c r="X819" t="s">
        <v>38</v>
      </c>
      <c r="Y819" t="s">
        <v>78</v>
      </c>
      <c r="Z819" t="s">
        <v>106</v>
      </c>
      <c r="AA819" t="s">
        <v>132</v>
      </c>
      <c r="AB819" t="s">
        <v>63</v>
      </c>
      <c r="AC819" t="s">
        <v>48</v>
      </c>
    </row>
    <row r="820" spans="1:29" hidden="1" x14ac:dyDescent="0.3">
      <c r="A820" t="s">
        <v>4293</v>
      </c>
      <c r="B820" t="s">
        <v>4294</v>
      </c>
      <c r="C820" s="1" t="str">
        <f t="shared" si="71"/>
        <v>21:0804</v>
      </c>
      <c r="D820" s="1" t="str">
        <f>HYPERLINK("http://geochem.nrcan.gc.ca/cdogs/content/svy/svy210226_e.htm", "21:0226")</f>
        <v>21:0226</v>
      </c>
      <c r="E820" t="s">
        <v>4295</v>
      </c>
      <c r="F820" t="s">
        <v>4296</v>
      </c>
      <c r="H820">
        <v>46.0947484</v>
      </c>
      <c r="I820">
        <v>-67.083838200000002</v>
      </c>
      <c r="J820" s="1" t="str">
        <f t="shared" si="69"/>
        <v>NGR bulk stream sediment</v>
      </c>
      <c r="K820" s="1" t="str">
        <f t="shared" si="70"/>
        <v>&lt;177 micron (NGR)</v>
      </c>
      <c r="L820">
        <v>46</v>
      </c>
      <c r="M820" t="s">
        <v>202</v>
      </c>
      <c r="N820">
        <v>87</v>
      </c>
      <c r="O820" t="s">
        <v>130</v>
      </c>
      <c r="P820" t="s">
        <v>37</v>
      </c>
      <c r="Q820" t="s">
        <v>44</v>
      </c>
      <c r="R820" t="s">
        <v>287</v>
      </c>
      <c r="S820" t="s">
        <v>196</v>
      </c>
      <c r="T820" t="s">
        <v>39</v>
      </c>
      <c r="U820" t="s">
        <v>4297</v>
      </c>
      <c r="V820" t="s">
        <v>195</v>
      </c>
      <c r="W820" t="s">
        <v>91</v>
      </c>
      <c r="X820" t="s">
        <v>287</v>
      </c>
      <c r="Y820" t="s">
        <v>783</v>
      </c>
      <c r="Z820" t="s">
        <v>61</v>
      </c>
      <c r="AA820" t="s">
        <v>71</v>
      </c>
      <c r="AB820" t="s">
        <v>177</v>
      </c>
      <c r="AC820" t="s">
        <v>41</v>
      </c>
    </row>
    <row r="821" spans="1:29" hidden="1" x14ac:dyDescent="0.3">
      <c r="A821" t="s">
        <v>4298</v>
      </c>
      <c r="B821" t="s">
        <v>4299</v>
      </c>
      <c r="C821" s="1" t="str">
        <f t="shared" si="71"/>
        <v>21:0804</v>
      </c>
      <c r="D821" s="1" t="str">
        <f>HYPERLINK("http://geochem.nrcan.gc.ca/cdogs/content/svy/svy210226_e.htm", "21:0226")</f>
        <v>21:0226</v>
      </c>
      <c r="E821" t="s">
        <v>4300</v>
      </c>
      <c r="F821" t="s">
        <v>4301</v>
      </c>
      <c r="H821">
        <v>46.056052000000001</v>
      </c>
      <c r="I821">
        <v>-67.203841100000005</v>
      </c>
      <c r="J821" s="1" t="str">
        <f t="shared" si="69"/>
        <v>NGR bulk stream sediment</v>
      </c>
      <c r="K821" s="1" t="str">
        <f t="shared" si="70"/>
        <v>&lt;177 micron (NGR)</v>
      </c>
      <c r="L821">
        <v>46</v>
      </c>
      <c r="M821" t="s">
        <v>211</v>
      </c>
      <c r="N821">
        <v>88</v>
      </c>
      <c r="O821" t="s">
        <v>291</v>
      </c>
      <c r="P821" t="s">
        <v>88</v>
      </c>
      <c r="Q821" t="s">
        <v>35</v>
      </c>
      <c r="R821" t="s">
        <v>193</v>
      </c>
      <c r="S821" t="s">
        <v>55</v>
      </c>
      <c r="T821" t="s">
        <v>91</v>
      </c>
      <c r="U821" t="s">
        <v>4302</v>
      </c>
      <c r="V821" t="s">
        <v>77</v>
      </c>
      <c r="W821" t="s">
        <v>76</v>
      </c>
      <c r="X821" t="s">
        <v>43</v>
      </c>
      <c r="Y821" t="s">
        <v>257</v>
      </c>
      <c r="Z821" t="s">
        <v>183</v>
      </c>
      <c r="AA821" t="s">
        <v>379</v>
      </c>
      <c r="AB821" t="s">
        <v>177</v>
      </c>
      <c r="AC821" t="s">
        <v>41</v>
      </c>
    </row>
    <row r="822" spans="1:29" hidden="1" x14ac:dyDescent="0.3">
      <c r="A822" t="s">
        <v>4303</v>
      </c>
      <c r="B822" t="s">
        <v>4304</v>
      </c>
      <c r="C822" s="1" t="str">
        <f t="shared" si="71"/>
        <v>21:0804</v>
      </c>
      <c r="D822" s="1" t="str">
        <f t="shared" ref="D822:D827" si="74">HYPERLINK("http://geochem.nrcan.gc.ca/cdogs/content/svy/svy210228_e.htm", "21:0228")</f>
        <v>21:0228</v>
      </c>
      <c r="E822" t="s">
        <v>4305</v>
      </c>
      <c r="F822" t="s">
        <v>4306</v>
      </c>
      <c r="H822">
        <v>46.054450000000003</v>
      </c>
      <c r="I822">
        <v>-67.272149600000006</v>
      </c>
      <c r="J822" s="1" t="str">
        <f t="shared" si="69"/>
        <v>NGR bulk stream sediment</v>
      </c>
      <c r="K822" s="1" t="str">
        <f t="shared" si="70"/>
        <v>&lt;177 micron (NGR)</v>
      </c>
      <c r="L822">
        <v>46</v>
      </c>
      <c r="M822" t="s">
        <v>219</v>
      </c>
      <c r="N822">
        <v>89</v>
      </c>
      <c r="O822" t="s">
        <v>114</v>
      </c>
      <c r="P822" t="s">
        <v>55</v>
      </c>
      <c r="Q822" t="s">
        <v>37</v>
      </c>
      <c r="R822" t="s">
        <v>436</v>
      </c>
      <c r="S822" t="s">
        <v>70</v>
      </c>
      <c r="T822" t="s">
        <v>39</v>
      </c>
      <c r="U822" t="s">
        <v>4307</v>
      </c>
      <c r="V822" t="s">
        <v>2974</v>
      </c>
      <c r="W822" t="s">
        <v>39</v>
      </c>
      <c r="X822" t="s">
        <v>43</v>
      </c>
      <c r="Y822" t="s">
        <v>364</v>
      </c>
      <c r="Z822" t="s">
        <v>87</v>
      </c>
      <c r="AA822" t="s">
        <v>913</v>
      </c>
      <c r="AB822" t="s">
        <v>81</v>
      </c>
      <c r="AC822" t="s">
        <v>41</v>
      </c>
    </row>
    <row r="823" spans="1:29" hidden="1" x14ac:dyDescent="0.3">
      <c r="A823" t="s">
        <v>4308</v>
      </c>
      <c r="B823" t="s">
        <v>4309</v>
      </c>
      <c r="C823" s="1" t="str">
        <f t="shared" si="71"/>
        <v>21:0804</v>
      </c>
      <c r="D823" s="1" t="str">
        <f t="shared" si="74"/>
        <v>21:0228</v>
      </c>
      <c r="E823" t="s">
        <v>4310</v>
      </c>
      <c r="F823" t="s">
        <v>4311</v>
      </c>
      <c r="H823">
        <v>46.0490499</v>
      </c>
      <c r="I823">
        <v>-67.272744500000002</v>
      </c>
      <c r="J823" s="1" t="str">
        <f t="shared" si="69"/>
        <v>NGR bulk stream sediment</v>
      </c>
      <c r="K823" s="1" t="str">
        <f t="shared" si="70"/>
        <v>&lt;177 micron (NGR)</v>
      </c>
      <c r="L823">
        <v>46</v>
      </c>
      <c r="M823" t="s">
        <v>229</v>
      </c>
      <c r="N823">
        <v>90</v>
      </c>
      <c r="O823" t="s">
        <v>3031</v>
      </c>
      <c r="P823" t="s">
        <v>115</v>
      </c>
      <c r="Q823" t="s">
        <v>89</v>
      </c>
      <c r="R823" t="s">
        <v>642</v>
      </c>
      <c r="S823" t="s">
        <v>193</v>
      </c>
      <c r="T823" t="s">
        <v>39</v>
      </c>
      <c r="U823" t="s">
        <v>965</v>
      </c>
      <c r="V823" t="s">
        <v>129</v>
      </c>
      <c r="W823" t="s">
        <v>76</v>
      </c>
      <c r="X823" t="s">
        <v>43</v>
      </c>
      <c r="Y823" t="s">
        <v>119</v>
      </c>
      <c r="Z823" t="s">
        <v>79</v>
      </c>
      <c r="AA823" t="s">
        <v>1645</v>
      </c>
      <c r="AB823" t="s">
        <v>251</v>
      </c>
      <c r="AC823" t="s">
        <v>48</v>
      </c>
    </row>
    <row r="824" spans="1:29" hidden="1" x14ac:dyDescent="0.3">
      <c r="A824" t="s">
        <v>4312</v>
      </c>
      <c r="B824" t="s">
        <v>4313</v>
      </c>
      <c r="C824" s="1" t="str">
        <f t="shared" si="71"/>
        <v>21:0804</v>
      </c>
      <c r="D824" s="1" t="str">
        <f t="shared" si="74"/>
        <v>21:0228</v>
      </c>
      <c r="E824" t="s">
        <v>4314</v>
      </c>
      <c r="F824" t="s">
        <v>4315</v>
      </c>
      <c r="H824">
        <v>46.054852799999999</v>
      </c>
      <c r="I824">
        <v>-67.267845100000002</v>
      </c>
      <c r="J824" s="1" t="str">
        <f t="shared" si="69"/>
        <v>NGR bulk stream sediment</v>
      </c>
      <c r="K824" s="1" t="str">
        <f t="shared" si="70"/>
        <v>&lt;177 micron (NGR)</v>
      </c>
      <c r="L824">
        <v>47</v>
      </c>
      <c r="M824" t="s">
        <v>33</v>
      </c>
      <c r="N824">
        <v>91</v>
      </c>
      <c r="O824" t="s">
        <v>203</v>
      </c>
      <c r="P824" t="s">
        <v>71</v>
      </c>
      <c r="Q824" t="s">
        <v>88</v>
      </c>
      <c r="R824" t="s">
        <v>193</v>
      </c>
      <c r="S824" t="s">
        <v>37</v>
      </c>
      <c r="T824" t="s">
        <v>91</v>
      </c>
      <c r="U824" t="s">
        <v>1108</v>
      </c>
      <c r="V824" t="s">
        <v>205</v>
      </c>
      <c r="W824" t="s">
        <v>39</v>
      </c>
      <c r="X824" t="s">
        <v>95</v>
      </c>
      <c r="Y824" t="s">
        <v>116</v>
      </c>
      <c r="Z824" t="s">
        <v>275</v>
      </c>
      <c r="AA824" t="s">
        <v>196</v>
      </c>
      <c r="AB824" t="s">
        <v>133</v>
      </c>
      <c r="AC824" t="s">
        <v>48</v>
      </c>
    </row>
    <row r="825" spans="1:29" hidden="1" x14ac:dyDescent="0.3">
      <c r="A825" t="s">
        <v>4316</v>
      </c>
      <c r="B825" t="s">
        <v>4317</v>
      </c>
      <c r="C825" s="1" t="str">
        <f t="shared" si="71"/>
        <v>21:0804</v>
      </c>
      <c r="D825" s="1" t="str">
        <f t="shared" si="74"/>
        <v>21:0228</v>
      </c>
      <c r="E825" t="s">
        <v>4318</v>
      </c>
      <c r="F825" t="s">
        <v>4319</v>
      </c>
      <c r="H825">
        <v>46.054551799999999</v>
      </c>
      <c r="I825">
        <v>-67.261649300000002</v>
      </c>
      <c r="J825" s="1" t="str">
        <f t="shared" si="69"/>
        <v>NGR bulk stream sediment</v>
      </c>
      <c r="K825" s="1" t="str">
        <f t="shared" si="70"/>
        <v>&lt;177 micron (NGR)</v>
      </c>
      <c r="L825">
        <v>47</v>
      </c>
      <c r="M825" t="s">
        <v>53</v>
      </c>
      <c r="N825">
        <v>92</v>
      </c>
      <c r="O825" t="s">
        <v>165</v>
      </c>
      <c r="P825" t="s">
        <v>167</v>
      </c>
      <c r="Q825" t="s">
        <v>90</v>
      </c>
      <c r="R825" t="s">
        <v>44</v>
      </c>
      <c r="S825" t="s">
        <v>212</v>
      </c>
      <c r="T825" t="s">
        <v>39</v>
      </c>
      <c r="U825" t="s">
        <v>4320</v>
      </c>
      <c r="V825" t="s">
        <v>314</v>
      </c>
      <c r="W825" t="s">
        <v>76</v>
      </c>
      <c r="X825" t="s">
        <v>196</v>
      </c>
      <c r="Y825" t="s">
        <v>57</v>
      </c>
      <c r="Z825" t="s">
        <v>61</v>
      </c>
      <c r="AA825" t="s">
        <v>1939</v>
      </c>
      <c r="AB825" t="s">
        <v>121</v>
      </c>
      <c r="AC825" t="s">
        <v>48</v>
      </c>
    </row>
    <row r="826" spans="1:29" hidden="1" x14ac:dyDescent="0.3">
      <c r="A826" t="s">
        <v>4321</v>
      </c>
      <c r="B826" t="s">
        <v>4322</v>
      </c>
      <c r="C826" s="1" t="str">
        <f t="shared" si="71"/>
        <v>21:0804</v>
      </c>
      <c r="D826" s="1" t="str">
        <f t="shared" si="74"/>
        <v>21:0228</v>
      </c>
      <c r="E826" t="s">
        <v>4323</v>
      </c>
      <c r="F826" t="s">
        <v>4324</v>
      </c>
      <c r="H826">
        <v>46.045055400000003</v>
      </c>
      <c r="I826">
        <v>-67.251542499999999</v>
      </c>
      <c r="J826" s="1" t="str">
        <f t="shared" si="69"/>
        <v>NGR bulk stream sediment</v>
      </c>
      <c r="K826" s="1" t="str">
        <f t="shared" si="70"/>
        <v>&lt;177 micron (NGR)</v>
      </c>
      <c r="L826">
        <v>47</v>
      </c>
      <c r="M826" t="s">
        <v>68</v>
      </c>
      <c r="N826">
        <v>93</v>
      </c>
      <c r="O826" t="s">
        <v>748</v>
      </c>
      <c r="P826" t="s">
        <v>38</v>
      </c>
      <c r="Q826" t="s">
        <v>249</v>
      </c>
      <c r="R826" t="s">
        <v>89</v>
      </c>
      <c r="S826" t="s">
        <v>287</v>
      </c>
      <c r="T826" t="s">
        <v>39</v>
      </c>
      <c r="U826" t="s">
        <v>1013</v>
      </c>
      <c r="V826" t="s">
        <v>284</v>
      </c>
      <c r="W826" t="s">
        <v>76</v>
      </c>
      <c r="X826" t="s">
        <v>95</v>
      </c>
      <c r="Y826" t="s">
        <v>70</v>
      </c>
      <c r="Z826" t="s">
        <v>183</v>
      </c>
      <c r="AA826" t="s">
        <v>561</v>
      </c>
      <c r="AB826" t="s">
        <v>1002</v>
      </c>
      <c r="AC826" t="s">
        <v>48</v>
      </c>
    </row>
    <row r="827" spans="1:29" hidden="1" x14ac:dyDescent="0.3">
      <c r="A827" t="s">
        <v>4325</v>
      </c>
      <c r="B827" t="s">
        <v>4326</v>
      </c>
      <c r="C827" s="1" t="str">
        <f t="shared" si="71"/>
        <v>21:0804</v>
      </c>
      <c r="D827" s="1" t="str">
        <f t="shared" si="74"/>
        <v>21:0228</v>
      </c>
      <c r="E827" t="s">
        <v>4327</v>
      </c>
      <c r="F827" t="s">
        <v>4328</v>
      </c>
      <c r="H827">
        <v>46.0357542</v>
      </c>
      <c r="I827">
        <v>-67.258943599999995</v>
      </c>
      <c r="J827" s="1" t="str">
        <f t="shared" si="69"/>
        <v>NGR bulk stream sediment</v>
      </c>
      <c r="K827" s="1" t="str">
        <f t="shared" si="70"/>
        <v>&lt;177 micron (NGR)</v>
      </c>
      <c r="L827">
        <v>47</v>
      </c>
      <c r="M827" t="s">
        <v>86</v>
      </c>
      <c r="N827">
        <v>94</v>
      </c>
      <c r="O827" t="s">
        <v>2215</v>
      </c>
      <c r="P827" t="s">
        <v>37</v>
      </c>
      <c r="Q827" t="s">
        <v>88</v>
      </c>
      <c r="R827" t="s">
        <v>347</v>
      </c>
      <c r="S827" t="s">
        <v>55</v>
      </c>
      <c r="T827" t="s">
        <v>39</v>
      </c>
      <c r="U827" t="s">
        <v>4329</v>
      </c>
      <c r="V827" t="s">
        <v>77</v>
      </c>
      <c r="W827" t="s">
        <v>42</v>
      </c>
      <c r="X827" t="s">
        <v>43</v>
      </c>
      <c r="Y827" t="s">
        <v>275</v>
      </c>
      <c r="Z827" t="s">
        <v>87</v>
      </c>
      <c r="AA827" t="s">
        <v>839</v>
      </c>
      <c r="AB827" t="s">
        <v>269</v>
      </c>
      <c r="AC827" t="s">
        <v>48</v>
      </c>
    </row>
    <row r="828" spans="1:29" hidden="1" x14ac:dyDescent="0.3">
      <c r="A828" t="s">
        <v>4330</v>
      </c>
      <c r="B828" t="s">
        <v>4331</v>
      </c>
      <c r="C828" s="1" t="str">
        <f t="shared" si="71"/>
        <v>21:0804</v>
      </c>
      <c r="D828" s="1" t="str">
        <f t="shared" ref="D828:D836" si="75">HYPERLINK("http://geochem.nrcan.gc.ca/cdogs/content/svy/svy210226_e.htm", "21:0226")</f>
        <v>21:0226</v>
      </c>
      <c r="E828" t="s">
        <v>4332</v>
      </c>
      <c r="F828" t="s">
        <v>4333</v>
      </c>
      <c r="H828">
        <v>46.036852000000003</v>
      </c>
      <c r="I828">
        <v>-67.243052300000002</v>
      </c>
      <c r="J828" s="1" t="str">
        <f t="shared" si="69"/>
        <v>NGR bulk stream sediment</v>
      </c>
      <c r="K828" s="1" t="str">
        <f t="shared" si="70"/>
        <v>&lt;177 micron (NGR)</v>
      </c>
      <c r="L828">
        <v>47</v>
      </c>
      <c r="M828" t="s">
        <v>103</v>
      </c>
      <c r="N828">
        <v>95</v>
      </c>
      <c r="O828" t="s">
        <v>131</v>
      </c>
      <c r="P828" t="s">
        <v>70</v>
      </c>
      <c r="Q828" t="s">
        <v>37</v>
      </c>
      <c r="R828" t="s">
        <v>347</v>
      </c>
      <c r="S828" t="s">
        <v>55</v>
      </c>
      <c r="T828" t="s">
        <v>91</v>
      </c>
      <c r="U828" t="s">
        <v>2963</v>
      </c>
      <c r="V828" t="s">
        <v>77</v>
      </c>
      <c r="W828" t="s">
        <v>39</v>
      </c>
      <c r="X828" t="s">
        <v>43</v>
      </c>
      <c r="Y828" t="s">
        <v>175</v>
      </c>
      <c r="Z828" t="s">
        <v>106</v>
      </c>
      <c r="AA828" t="s">
        <v>778</v>
      </c>
      <c r="AB828" t="s">
        <v>133</v>
      </c>
      <c r="AC828" t="s">
        <v>48</v>
      </c>
    </row>
    <row r="829" spans="1:29" hidden="1" x14ac:dyDescent="0.3">
      <c r="A829" t="s">
        <v>4334</v>
      </c>
      <c r="B829" t="s">
        <v>4335</v>
      </c>
      <c r="C829" s="1" t="str">
        <f t="shared" si="71"/>
        <v>21:0804</v>
      </c>
      <c r="D829" s="1" t="str">
        <f t="shared" si="75"/>
        <v>21:0226</v>
      </c>
      <c r="E829" t="s">
        <v>4336</v>
      </c>
      <c r="F829" t="s">
        <v>4337</v>
      </c>
      <c r="H829">
        <v>46.0849543</v>
      </c>
      <c r="I829">
        <v>-67.189748699999996</v>
      </c>
      <c r="J829" s="1" t="str">
        <f t="shared" si="69"/>
        <v>NGR bulk stream sediment</v>
      </c>
      <c r="K829" s="1" t="str">
        <f t="shared" si="70"/>
        <v>&lt;177 micron (NGR)</v>
      </c>
      <c r="L829">
        <v>47</v>
      </c>
      <c r="M829" t="s">
        <v>113</v>
      </c>
      <c r="N829">
        <v>96</v>
      </c>
      <c r="O829" t="s">
        <v>1222</v>
      </c>
      <c r="P829" t="s">
        <v>212</v>
      </c>
      <c r="Q829" t="s">
        <v>89</v>
      </c>
      <c r="R829" t="s">
        <v>35</v>
      </c>
      <c r="S829" t="s">
        <v>37</v>
      </c>
      <c r="T829" t="s">
        <v>39</v>
      </c>
      <c r="U829" t="s">
        <v>4338</v>
      </c>
      <c r="V829" t="s">
        <v>232</v>
      </c>
      <c r="W829" t="s">
        <v>94</v>
      </c>
      <c r="X829" t="s">
        <v>77</v>
      </c>
      <c r="Y829" t="s">
        <v>193</v>
      </c>
      <c r="Z829" t="s">
        <v>87</v>
      </c>
      <c r="AA829" t="s">
        <v>142</v>
      </c>
      <c r="AB829" t="s">
        <v>269</v>
      </c>
      <c r="AC829" t="s">
        <v>41</v>
      </c>
    </row>
    <row r="830" spans="1:29" hidden="1" x14ac:dyDescent="0.3">
      <c r="A830" t="s">
        <v>4339</v>
      </c>
      <c r="B830" t="s">
        <v>4340</v>
      </c>
      <c r="C830" s="1" t="str">
        <f t="shared" si="71"/>
        <v>21:0804</v>
      </c>
      <c r="D830" s="1" t="str">
        <f t="shared" si="75"/>
        <v>21:0226</v>
      </c>
      <c r="E830" t="s">
        <v>4341</v>
      </c>
      <c r="F830" t="s">
        <v>4342</v>
      </c>
      <c r="H830">
        <v>46.082348199999998</v>
      </c>
      <c r="I830">
        <v>-67.202547999999993</v>
      </c>
      <c r="J830" s="1" t="str">
        <f t="shared" si="69"/>
        <v>NGR bulk stream sediment</v>
      </c>
      <c r="K830" s="1" t="str">
        <f t="shared" si="70"/>
        <v>&lt;177 micron (NGR)</v>
      </c>
      <c r="L830">
        <v>47</v>
      </c>
      <c r="M830" t="s">
        <v>126</v>
      </c>
      <c r="N830">
        <v>97</v>
      </c>
      <c r="O830" t="s">
        <v>1318</v>
      </c>
      <c r="P830" t="s">
        <v>56</v>
      </c>
      <c r="Q830" t="s">
        <v>35</v>
      </c>
      <c r="R830" t="s">
        <v>37</v>
      </c>
      <c r="S830" t="s">
        <v>234</v>
      </c>
      <c r="T830" t="s">
        <v>76</v>
      </c>
      <c r="U830" t="s">
        <v>4243</v>
      </c>
      <c r="V830" t="s">
        <v>293</v>
      </c>
      <c r="W830" t="s">
        <v>742</v>
      </c>
      <c r="X830" t="s">
        <v>43</v>
      </c>
      <c r="Y830" t="s">
        <v>115</v>
      </c>
      <c r="Z830" t="s">
        <v>569</v>
      </c>
      <c r="AA830" t="s">
        <v>2823</v>
      </c>
      <c r="AB830" t="s">
        <v>1555</v>
      </c>
      <c r="AC830" t="s">
        <v>41</v>
      </c>
    </row>
    <row r="831" spans="1:29" hidden="1" x14ac:dyDescent="0.3">
      <c r="A831" t="s">
        <v>4343</v>
      </c>
      <c r="B831" t="s">
        <v>4344</v>
      </c>
      <c r="C831" s="1" t="str">
        <f t="shared" si="71"/>
        <v>21:0804</v>
      </c>
      <c r="D831" s="1" t="str">
        <f t="shared" si="75"/>
        <v>21:0226</v>
      </c>
      <c r="E831" t="s">
        <v>4345</v>
      </c>
      <c r="F831" t="s">
        <v>4346</v>
      </c>
      <c r="H831">
        <v>46.093046899999997</v>
      </c>
      <c r="I831">
        <v>-67.198953500000002</v>
      </c>
      <c r="J831" s="1" t="str">
        <f t="shared" si="69"/>
        <v>NGR bulk stream sediment</v>
      </c>
      <c r="K831" s="1" t="str">
        <f t="shared" si="70"/>
        <v>&lt;177 micron (NGR)</v>
      </c>
      <c r="L831">
        <v>47</v>
      </c>
      <c r="M831" t="s">
        <v>138</v>
      </c>
      <c r="N831">
        <v>98</v>
      </c>
      <c r="O831" t="s">
        <v>2215</v>
      </c>
      <c r="P831" t="s">
        <v>167</v>
      </c>
      <c r="Q831" t="s">
        <v>183</v>
      </c>
      <c r="R831" t="s">
        <v>72</v>
      </c>
      <c r="S831" t="s">
        <v>114</v>
      </c>
      <c r="T831" t="s">
        <v>39</v>
      </c>
      <c r="U831" t="s">
        <v>4347</v>
      </c>
      <c r="V831" t="s">
        <v>1667</v>
      </c>
      <c r="W831" t="s">
        <v>42</v>
      </c>
      <c r="X831" t="s">
        <v>77</v>
      </c>
      <c r="Y831" t="s">
        <v>106</v>
      </c>
      <c r="Z831" t="s">
        <v>1002</v>
      </c>
      <c r="AA831" t="s">
        <v>56</v>
      </c>
      <c r="AB831" t="s">
        <v>81</v>
      </c>
      <c r="AC831" t="s">
        <v>41</v>
      </c>
    </row>
    <row r="832" spans="1:29" hidden="1" x14ac:dyDescent="0.3">
      <c r="A832" t="s">
        <v>4348</v>
      </c>
      <c r="B832" t="s">
        <v>4349</v>
      </c>
      <c r="C832" s="1" t="str">
        <f t="shared" si="71"/>
        <v>21:0804</v>
      </c>
      <c r="D832" s="1" t="str">
        <f t="shared" si="75"/>
        <v>21:0226</v>
      </c>
      <c r="E832" t="s">
        <v>4350</v>
      </c>
      <c r="F832" t="s">
        <v>4351</v>
      </c>
      <c r="H832">
        <v>46.102150399999999</v>
      </c>
      <c r="I832">
        <v>-67.191243299999996</v>
      </c>
      <c r="J832" s="1" t="str">
        <f t="shared" si="69"/>
        <v>NGR bulk stream sediment</v>
      </c>
      <c r="K832" s="1" t="str">
        <f t="shared" si="70"/>
        <v>&lt;177 micron (NGR)</v>
      </c>
      <c r="L832">
        <v>47</v>
      </c>
      <c r="M832" t="s">
        <v>148</v>
      </c>
      <c r="N832">
        <v>99</v>
      </c>
      <c r="O832" t="s">
        <v>281</v>
      </c>
      <c r="P832" t="s">
        <v>73</v>
      </c>
      <c r="Q832" t="s">
        <v>73</v>
      </c>
      <c r="R832" t="s">
        <v>906</v>
      </c>
      <c r="S832" t="s">
        <v>115</v>
      </c>
      <c r="T832" t="s">
        <v>39</v>
      </c>
      <c r="U832" t="s">
        <v>654</v>
      </c>
      <c r="V832" t="s">
        <v>498</v>
      </c>
      <c r="W832" t="s">
        <v>42</v>
      </c>
      <c r="X832" t="s">
        <v>43</v>
      </c>
      <c r="Y832" t="s">
        <v>60</v>
      </c>
      <c r="Z832" t="s">
        <v>131</v>
      </c>
      <c r="AA832" t="s">
        <v>772</v>
      </c>
      <c r="AB832" t="s">
        <v>108</v>
      </c>
      <c r="AC832" t="s">
        <v>48</v>
      </c>
    </row>
    <row r="833" spans="1:29" hidden="1" x14ac:dyDescent="0.3">
      <c r="A833" t="s">
        <v>4352</v>
      </c>
      <c r="B833" t="s">
        <v>4353</v>
      </c>
      <c r="C833" s="1" t="str">
        <f t="shared" si="71"/>
        <v>21:0804</v>
      </c>
      <c r="D833" s="1" t="str">
        <f t="shared" si="75"/>
        <v>21:0226</v>
      </c>
      <c r="E833" t="s">
        <v>4354</v>
      </c>
      <c r="F833" t="s">
        <v>4355</v>
      </c>
      <c r="H833">
        <v>46.012749300000003</v>
      </c>
      <c r="I833">
        <v>-67.081248000000002</v>
      </c>
      <c r="J833" s="1" t="str">
        <f t="shared" si="69"/>
        <v>NGR bulk stream sediment</v>
      </c>
      <c r="K833" s="1" t="str">
        <f t="shared" si="70"/>
        <v>&lt;177 micron (NGR)</v>
      </c>
      <c r="L833">
        <v>47</v>
      </c>
      <c r="M833" t="s">
        <v>156</v>
      </c>
      <c r="N833">
        <v>100</v>
      </c>
      <c r="O833" t="s">
        <v>912</v>
      </c>
      <c r="P833" t="s">
        <v>167</v>
      </c>
      <c r="Q833" t="s">
        <v>35</v>
      </c>
      <c r="R833" t="s">
        <v>55</v>
      </c>
      <c r="S833" t="s">
        <v>287</v>
      </c>
      <c r="T833" t="s">
        <v>39</v>
      </c>
      <c r="U833" t="s">
        <v>3493</v>
      </c>
      <c r="V833" t="s">
        <v>223</v>
      </c>
      <c r="W833" t="s">
        <v>293</v>
      </c>
      <c r="X833" t="s">
        <v>184</v>
      </c>
      <c r="Y833" t="s">
        <v>193</v>
      </c>
      <c r="Z833" t="s">
        <v>569</v>
      </c>
      <c r="AA833" t="s">
        <v>3212</v>
      </c>
      <c r="AB833" t="s">
        <v>121</v>
      </c>
      <c r="AC833" t="s">
        <v>48</v>
      </c>
    </row>
    <row r="834" spans="1:29" hidden="1" x14ac:dyDescent="0.3">
      <c r="A834" t="s">
        <v>4356</v>
      </c>
      <c r="B834" t="s">
        <v>4357</v>
      </c>
      <c r="C834" s="1" t="str">
        <f t="shared" si="71"/>
        <v>21:0804</v>
      </c>
      <c r="D834" s="1" t="str">
        <f t="shared" si="75"/>
        <v>21:0226</v>
      </c>
      <c r="E834" t="s">
        <v>4354</v>
      </c>
      <c r="F834" t="s">
        <v>4358</v>
      </c>
      <c r="H834">
        <v>46.012749300000003</v>
      </c>
      <c r="I834">
        <v>-67.081248000000002</v>
      </c>
      <c r="J834" s="1" t="str">
        <f t="shared" ref="J834:J897" si="76">HYPERLINK("http://geochem.nrcan.gc.ca/cdogs/content/kwd/kwd020030_e.htm", "NGR bulk stream sediment")</f>
        <v>NGR bulk stream sediment</v>
      </c>
      <c r="K834" s="1" t="str">
        <f t="shared" ref="K834:K897" si="77">HYPERLINK("http://geochem.nrcan.gc.ca/cdogs/content/kwd/kwd080006_e.htm", "&lt;177 micron (NGR)")</f>
        <v>&lt;177 micron (NGR)</v>
      </c>
      <c r="L834">
        <v>47</v>
      </c>
      <c r="M834" t="s">
        <v>164</v>
      </c>
      <c r="N834">
        <v>101</v>
      </c>
      <c r="O834" t="s">
        <v>220</v>
      </c>
      <c r="P834" t="s">
        <v>167</v>
      </c>
      <c r="Q834" t="s">
        <v>89</v>
      </c>
      <c r="R834" t="s">
        <v>55</v>
      </c>
      <c r="S834" t="s">
        <v>38</v>
      </c>
      <c r="T834" t="s">
        <v>39</v>
      </c>
      <c r="U834" t="s">
        <v>74</v>
      </c>
      <c r="V834" t="s">
        <v>506</v>
      </c>
      <c r="W834" t="s">
        <v>41</v>
      </c>
      <c r="X834" t="s">
        <v>184</v>
      </c>
      <c r="Y834" t="s">
        <v>36</v>
      </c>
      <c r="Z834" t="s">
        <v>45</v>
      </c>
      <c r="AA834" t="s">
        <v>2230</v>
      </c>
      <c r="AB834" t="s">
        <v>81</v>
      </c>
      <c r="AC834" t="s">
        <v>41</v>
      </c>
    </row>
    <row r="835" spans="1:29" hidden="1" x14ac:dyDescent="0.3">
      <c r="A835" t="s">
        <v>4359</v>
      </c>
      <c r="B835" t="s">
        <v>4360</v>
      </c>
      <c r="C835" s="1" t="str">
        <f t="shared" si="71"/>
        <v>21:0804</v>
      </c>
      <c r="D835" s="1" t="str">
        <f t="shared" si="75"/>
        <v>21:0226</v>
      </c>
      <c r="E835" t="s">
        <v>4361</v>
      </c>
      <c r="F835" t="s">
        <v>4362</v>
      </c>
      <c r="H835">
        <v>46.001349400000002</v>
      </c>
      <c r="I835">
        <v>-67.095448300000001</v>
      </c>
      <c r="J835" s="1" t="str">
        <f t="shared" si="76"/>
        <v>NGR bulk stream sediment</v>
      </c>
      <c r="K835" s="1" t="str">
        <f t="shared" si="77"/>
        <v>&lt;177 micron (NGR)</v>
      </c>
      <c r="L835">
        <v>47</v>
      </c>
      <c r="M835" t="s">
        <v>172</v>
      </c>
      <c r="N835">
        <v>102</v>
      </c>
      <c r="O835" t="s">
        <v>285</v>
      </c>
      <c r="P835" t="s">
        <v>88</v>
      </c>
      <c r="Q835" t="s">
        <v>167</v>
      </c>
      <c r="R835" t="s">
        <v>36</v>
      </c>
      <c r="S835" t="s">
        <v>196</v>
      </c>
      <c r="T835" t="s">
        <v>91</v>
      </c>
      <c r="U835" t="s">
        <v>4363</v>
      </c>
      <c r="V835" t="s">
        <v>94</v>
      </c>
      <c r="W835" t="s">
        <v>94</v>
      </c>
      <c r="X835" t="s">
        <v>184</v>
      </c>
      <c r="Y835" t="s">
        <v>71</v>
      </c>
      <c r="Z835" t="s">
        <v>131</v>
      </c>
      <c r="AA835" t="s">
        <v>4364</v>
      </c>
      <c r="AB835" t="s">
        <v>269</v>
      </c>
      <c r="AC835" t="s">
        <v>48</v>
      </c>
    </row>
    <row r="836" spans="1:29" hidden="1" x14ac:dyDescent="0.3">
      <c r="A836" t="s">
        <v>4365</v>
      </c>
      <c r="B836" t="s">
        <v>4366</v>
      </c>
      <c r="C836" s="1" t="str">
        <f t="shared" si="71"/>
        <v>21:0804</v>
      </c>
      <c r="D836" s="1" t="str">
        <f t="shared" si="75"/>
        <v>21:0226</v>
      </c>
      <c r="E836" t="s">
        <v>4367</v>
      </c>
      <c r="F836" t="s">
        <v>4368</v>
      </c>
      <c r="H836">
        <v>46.043249899999999</v>
      </c>
      <c r="I836">
        <v>-67.208753900000005</v>
      </c>
      <c r="J836" s="1" t="str">
        <f t="shared" si="76"/>
        <v>NGR bulk stream sediment</v>
      </c>
      <c r="K836" s="1" t="str">
        <f t="shared" si="77"/>
        <v>&lt;177 micron (NGR)</v>
      </c>
      <c r="L836">
        <v>47</v>
      </c>
      <c r="M836" t="s">
        <v>182</v>
      </c>
      <c r="N836">
        <v>103</v>
      </c>
      <c r="O836" t="s">
        <v>540</v>
      </c>
      <c r="P836" t="s">
        <v>37</v>
      </c>
      <c r="Q836" t="s">
        <v>55</v>
      </c>
      <c r="R836" t="s">
        <v>436</v>
      </c>
      <c r="S836" t="s">
        <v>90</v>
      </c>
      <c r="T836" t="s">
        <v>39</v>
      </c>
      <c r="U836" t="s">
        <v>965</v>
      </c>
      <c r="V836" t="s">
        <v>899</v>
      </c>
      <c r="W836" t="s">
        <v>76</v>
      </c>
      <c r="X836" t="s">
        <v>43</v>
      </c>
      <c r="Y836" t="s">
        <v>175</v>
      </c>
      <c r="Z836" t="s">
        <v>78</v>
      </c>
      <c r="AA836" t="s">
        <v>1033</v>
      </c>
      <c r="AB836" t="s">
        <v>236</v>
      </c>
      <c r="AC836" t="s">
        <v>48</v>
      </c>
    </row>
    <row r="837" spans="1:29" hidden="1" x14ac:dyDescent="0.3">
      <c r="A837" t="s">
        <v>4369</v>
      </c>
      <c r="B837" t="s">
        <v>4370</v>
      </c>
      <c r="C837" s="1" t="str">
        <f t="shared" si="71"/>
        <v>21:0804</v>
      </c>
      <c r="D837" s="1" t="str">
        <f>HYPERLINK("http://geochem.nrcan.gc.ca/cdogs/content/svy/svy210228_e.htm", "21:0228")</f>
        <v>21:0228</v>
      </c>
      <c r="E837" t="s">
        <v>4371</v>
      </c>
      <c r="F837" t="s">
        <v>4372</v>
      </c>
      <c r="H837">
        <v>46.010351100000001</v>
      </c>
      <c r="I837">
        <v>-67.290251100000006</v>
      </c>
      <c r="J837" s="1" t="str">
        <f t="shared" si="76"/>
        <v>NGR bulk stream sediment</v>
      </c>
      <c r="K837" s="1" t="str">
        <f t="shared" si="77"/>
        <v>&lt;177 micron (NGR)</v>
      </c>
      <c r="L837">
        <v>47</v>
      </c>
      <c r="M837" t="s">
        <v>192</v>
      </c>
      <c r="N837">
        <v>104</v>
      </c>
      <c r="O837" t="s">
        <v>173</v>
      </c>
      <c r="P837" t="s">
        <v>37</v>
      </c>
      <c r="Q837" t="s">
        <v>70</v>
      </c>
      <c r="R837" t="s">
        <v>60</v>
      </c>
      <c r="S837" t="s">
        <v>88</v>
      </c>
      <c r="T837" t="s">
        <v>39</v>
      </c>
      <c r="U837" t="s">
        <v>371</v>
      </c>
      <c r="V837" t="s">
        <v>150</v>
      </c>
      <c r="W837" t="s">
        <v>42</v>
      </c>
      <c r="X837" t="s">
        <v>77</v>
      </c>
      <c r="Y837" t="s">
        <v>60</v>
      </c>
      <c r="Z837" t="s">
        <v>131</v>
      </c>
      <c r="AA837" t="s">
        <v>3843</v>
      </c>
      <c r="AB837" t="s">
        <v>251</v>
      </c>
      <c r="AC837" t="s">
        <v>48</v>
      </c>
    </row>
    <row r="838" spans="1:29" hidden="1" x14ac:dyDescent="0.3">
      <c r="A838" t="s">
        <v>4373</v>
      </c>
      <c r="B838" t="s">
        <v>4374</v>
      </c>
      <c r="C838" s="1" t="str">
        <f t="shared" si="71"/>
        <v>21:0804</v>
      </c>
      <c r="D838" s="1" t="str">
        <f>HYPERLINK("http://geochem.nrcan.gc.ca/cdogs/content/svy/svy210228_e.htm", "21:0228")</f>
        <v>21:0228</v>
      </c>
      <c r="E838" t="s">
        <v>4375</v>
      </c>
      <c r="F838" t="s">
        <v>4376</v>
      </c>
      <c r="H838">
        <v>46.013049700000003</v>
      </c>
      <c r="I838">
        <v>-67.287145199999998</v>
      </c>
      <c r="J838" s="1" t="str">
        <f t="shared" si="76"/>
        <v>NGR bulk stream sediment</v>
      </c>
      <c r="K838" s="1" t="str">
        <f t="shared" si="77"/>
        <v>&lt;177 micron (NGR)</v>
      </c>
      <c r="L838">
        <v>47</v>
      </c>
      <c r="M838" t="s">
        <v>202</v>
      </c>
      <c r="N838">
        <v>105</v>
      </c>
      <c r="O838" t="s">
        <v>490</v>
      </c>
      <c r="P838" t="s">
        <v>90</v>
      </c>
      <c r="Q838" t="s">
        <v>90</v>
      </c>
      <c r="R838" t="s">
        <v>57</v>
      </c>
      <c r="S838" t="s">
        <v>55</v>
      </c>
      <c r="T838" t="s">
        <v>91</v>
      </c>
      <c r="U838" t="s">
        <v>4377</v>
      </c>
      <c r="V838" t="s">
        <v>232</v>
      </c>
      <c r="W838" t="s">
        <v>39</v>
      </c>
      <c r="X838" t="s">
        <v>43</v>
      </c>
      <c r="Y838" t="s">
        <v>116</v>
      </c>
      <c r="Z838" t="s">
        <v>78</v>
      </c>
      <c r="AA838" t="s">
        <v>479</v>
      </c>
      <c r="AB838" t="s">
        <v>121</v>
      </c>
      <c r="AC838" t="s">
        <v>48</v>
      </c>
    </row>
    <row r="839" spans="1:29" hidden="1" x14ac:dyDescent="0.3">
      <c r="A839" t="s">
        <v>4378</v>
      </c>
      <c r="B839" t="s">
        <v>4379</v>
      </c>
      <c r="C839" s="1" t="str">
        <f t="shared" si="71"/>
        <v>21:0804</v>
      </c>
      <c r="D839" s="1" t="str">
        <f>HYPERLINK("http://geochem.nrcan.gc.ca/cdogs/content/svy/svy210228_e.htm", "21:0228")</f>
        <v>21:0228</v>
      </c>
      <c r="E839" t="s">
        <v>4380</v>
      </c>
      <c r="F839" t="s">
        <v>4381</v>
      </c>
      <c r="H839">
        <v>46.005954500000001</v>
      </c>
      <c r="I839">
        <v>-67.281552000000005</v>
      </c>
      <c r="J839" s="1" t="str">
        <f t="shared" si="76"/>
        <v>NGR bulk stream sediment</v>
      </c>
      <c r="K839" s="1" t="str">
        <f t="shared" si="77"/>
        <v>&lt;177 micron (NGR)</v>
      </c>
      <c r="L839">
        <v>47</v>
      </c>
      <c r="M839" t="s">
        <v>211</v>
      </c>
      <c r="N839">
        <v>106</v>
      </c>
      <c r="O839" t="s">
        <v>490</v>
      </c>
      <c r="P839" t="s">
        <v>90</v>
      </c>
      <c r="Q839" t="s">
        <v>167</v>
      </c>
      <c r="R839" t="s">
        <v>72</v>
      </c>
      <c r="S839" t="s">
        <v>212</v>
      </c>
      <c r="T839" t="s">
        <v>91</v>
      </c>
      <c r="U839" t="s">
        <v>4382</v>
      </c>
      <c r="V839" t="s">
        <v>43</v>
      </c>
      <c r="W839" t="s">
        <v>39</v>
      </c>
      <c r="X839" t="s">
        <v>95</v>
      </c>
      <c r="Y839" t="s">
        <v>436</v>
      </c>
      <c r="Z839" t="s">
        <v>106</v>
      </c>
      <c r="AA839" t="s">
        <v>713</v>
      </c>
      <c r="AB839" t="s">
        <v>121</v>
      </c>
      <c r="AC839" t="s">
        <v>48</v>
      </c>
    </row>
    <row r="840" spans="1:29" hidden="1" x14ac:dyDescent="0.3">
      <c r="A840" t="s">
        <v>4383</v>
      </c>
      <c r="B840" t="s">
        <v>4384</v>
      </c>
      <c r="C840" s="1" t="str">
        <f t="shared" si="71"/>
        <v>21:0804</v>
      </c>
      <c r="D840" s="1" t="str">
        <f>HYPERLINK("http://geochem.nrcan.gc.ca/cdogs/content/svy/svy210228_e.htm", "21:0228")</f>
        <v>21:0228</v>
      </c>
      <c r="E840" t="s">
        <v>4385</v>
      </c>
      <c r="F840" t="s">
        <v>4386</v>
      </c>
      <c r="H840">
        <v>46.004356899999998</v>
      </c>
      <c r="I840">
        <v>-67.281846900000005</v>
      </c>
      <c r="J840" s="1" t="str">
        <f t="shared" si="76"/>
        <v>NGR bulk stream sediment</v>
      </c>
      <c r="K840" s="1" t="str">
        <f t="shared" si="77"/>
        <v>&lt;177 micron (NGR)</v>
      </c>
      <c r="L840">
        <v>47</v>
      </c>
      <c r="M840" t="s">
        <v>219</v>
      </c>
      <c r="N840">
        <v>107</v>
      </c>
      <c r="O840" t="s">
        <v>69</v>
      </c>
      <c r="P840" t="s">
        <v>90</v>
      </c>
      <c r="Q840" t="s">
        <v>90</v>
      </c>
      <c r="R840" t="s">
        <v>96</v>
      </c>
      <c r="S840" t="s">
        <v>90</v>
      </c>
      <c r="T840" t="s">
        <v>91</v>
      </c>
      <c r="U840" t="s">
        <v>2822</v>
      </c>
      <c r="V840" t="s">
        <v>513</v>
      </c>
      <c r="W840" t="s">
        <v>39</v>
      </c>
      <c r="X840" t="s">
        <v>184</v>
      </c>
      <c r="Y840" t="s">
        <v>304</v>
      </c>
      <c r="Z840" t="s">
        <v>275</v>
      </c>
      <c r="AA840" t="s">
        <v>576</v>
      </c>
      <c r="AB840" t="s">
        <v>81</v>
      </c>
      <c r="AC840" t="s">
        <v>48</v>
      </c>
    </row>
    <row r="841" spans="1:29" hidden="1" x14ac:dyDescent="0.3">
      <c r="A841" t="s">
        <v>4387</v>
      </c>
      <c r="B841" t="s">
        <v>4388</v>
      </c>
      <c r="C841" s="1" t="str">
        <f t="shared" si="71"/>
        <v>21:0804</v>
      </c>
      <c r="D841" s="1" t="str">
        <f t="shared" ref="D841:D849" si="78">HYPERLINK("http://geochem.nrcan.gc.ca/cdogs/content/svy/svy210226_e.htm", "21:0226")</f>
        <v>21:0226</v>
      </c>
      <c r="E841" t="s">
        <v>4389</v>
      </c>
      <c r="F841" t="s">
        <v>4390</v>
      </c>
      <c r="H841">
        <v>46.088451499999998</v>
      </c>
      <c r="I841">
        <v>-67.1923508</v>
      </c>
      <c r="J841" s="1" t="str">
        <f t="shared" si="76"/>
        <v>NGR bulk stream sediment</v>
      </c>
      <c r="K841" s="1" t="str">
        <f t="shared" si="77"/>
        <v>&lt;177 micron (NGR)</v>
      </c>
      <c r="L841">
        <v>47</v>
      </c>
      <c r="M841" t="s">
        <v>229</v>
      </c>
      <c r="N841">
        <v>108</v>
      </c>
      <c r="O841" t="s">
        <v>4248</v>
      </c>
      <c r="P841" t="s">
        <v>90</v>
      </c>
      <c r="Q841" t="s">
        <v>71</v>
      </c>
      <c r="R841" t="s">
        <v>44</v>
      </c>
      <c r="S841" t="s">
        <v>115</v>
      </c>
      <c r="T841" t="s">
        <v>39</v>
      </c>
      <c r="U841" t="s">
        <v>3211</v>
      </c>
      <c r="V841" t="s">
        <v>513</v>
      </c>
      <c r="W841" t="s">
        <v>94</v>
      </c>
      <c r="X841" t="s">
        <v>43</v>
      </c>
      <c r="Y841" t="s">
        <v>175</v>
      </c>
      <c r="Z841" t="s">
        <v>131</v>
      </c>
      <c r="AA841" t="s">
        <v>644</v>
      </c>
      <c r="AB841" t="s">
        <v>584</v>
      </c>
      <c r="AC841" t="s">
        <v>48</v>
      </c>
    </row>
    <row r="842" spans="1:29" hidden="1" x14ac:dyDescent="0.3">
      <c r="A842" t="s">
        <v>4391</v>
      </c>
      <c r="B842" t="s">
        <v>4392</v>
      </c>
      <c r="C842" s="1" t="str">
        <f t="shared" si="71"/>
        <v>21:0804</v>
      </c>
      <c r="D842" s="1" t="str">
        <f t="shared" si="78"/>
        <v>21:0226</v>
      </c>
      <c r="E842" t="s">
        <v>4393</v>
      </c>
      <c r="F842" t="s">
        <v>4394</v>
      </c>
      <c r="H842">
        <v>46.096548200000001</v>
      </c>
      <c r="I842">
        <v>-67.186445599999999</v>
      </c>
      <c r="J842" s="1" t="str">
        <f t="shared" si="76"/>
        <v>NGR bulk stream sediment</v>
      </c>
      <c r="K842" s="1" t="str">
        <f t="shared" si="77"/>
        <v>&lt;177 micron (NGR)</v>
      </c>
      <c r="L842">
        <v>48</v>
      </c>
      <c r="M842" t="s">
        <v>33</v>
      </c>
      <c r="N842">
        <v>109</v>
      </c>
      <c r="O842" t="s">
        <v>3612</v>
      </c>
      <c r="P842" t="s">
        <v>70</v>
      </c>
      <c r="Q842" t="s">
        <v>71</v>
      </c>
      <c r="R842" t="s">
        <v>55</v>
      </c>
      <c r="S842" t="s">
        <v>167</v>
      </c>
      <c r="T842" t="s">
        <v>39</v>
      </c>
      <c r="U842" t="s">
        <v>2731</v>
      </c>
      <c r="V842" t="s">
        <v>141</v>
      </c>
      <c r="W842" t="s">
        <v>186</v>
      </c>
      <c r="X842" t="s">
        <v>77</v>
      </c>
      <c r="Y842" t="s">
        <v>60</v>
      </c>
      <c r="Z842" t="s">
        <v>187</v>
      </c>
      <c r="AA842" t="s">
        <v>2369</v>
      </c>
      <c r="AB842" t="s">
        <v>133</v>
      </c>
      <c r="AC842" t="s">
        <v>48</v>
      </c>
    </row>
    <row r="843" spans="1:29" hidden="1" x14ac:dyDescent="0.3">
      <c r="A843" t="s">
        <v>4395</v>
      </c>
      <c r="B843" t="s">
        <v>4396</v>
      </c>
      <c r="C843" s="1" t="str">
        <f t="shared" si="71"/>
        <v>21:0804</v>
      </c>
      <c r="D843" s="1" t="str">
        <f t="shared" si="78"/>
        <v>21:0226</v>
      </c>
      <c r="E843" t="s">
        <v>4397</v>
      </c>
      <c r="F843" t="s">
        <v>4398</v>
      </c>
      <c r="H843">
        <v>46.088353900000001</v>
      </c>
      <c r="I843">
        <v>-67.186752999999996</v>
      </c>
      <c r="J843" s="1" t="str">
        <f t="shared" si="76"/>
        <v>NGR bulk stream sediment</v>
      </c>
      <c r="K843" s="1" t="str">
        <f t="shared" si="77"/>
        <v>&lt;177 micron (NGR)</v>
      </c>
      <c r="L843">
        <v>48</v>
      </c>
      <c r="M843" t="s">
        <v>53</v>
      </c>
      <c r="N843">
        <v>110</v>
      </c>
      <c r="O843" t="s">
        <v>127</v>
      </c>
      <c r="P843" t="s">
        <v>249</v>
      </c>
      <c r="Q843" t="s">
        <v>234</v>
      </c>
      <c r="R843" t="s">
        <v>89</v>
      </c>
      <c r="S843" t="s">
        <v>38</v>
      </c>
      <c r="T843" t="s">
        <v>91</v>
      </c>
      <c r="U843" t="s">
        <v>3565</v>
      </c>
      <c r="V843" t="s">
        <v>293</v>
      </c>
      <c r="W843" t="s">
        <v>39</v>
      </c>
      <c r="X843" t="s">
        <v>95</v>
      </c>
      <c r="Y843" t="s">
        <v>73</v>
      </c>
      <c r="Z843" t="s">
        <v>275</v>
      </c>
      <c r="AA843" t="s">
        <v>568</v>
      </c>
      <c r="AB843" t="s">
        <v>160</v>
      </c>
      <c r="AC843" t="s">
        <v>41</v>
      </c>
    </row>
    <row r="844" spans="1:29" hidden="1" x14ac:dyDescent="0.3">
      <c r="A844" t="s">
        <v>4399</v>
      </c>
      <c r="B844" t="s">
        <v>4400</v>
      </c>
      <c r="C844" s="1" t="str">
        <f t="shared" si="71"/>
        <v>21:0804</v>
      </c>
      <c r="D844" s="1" t="str">
        <f t="shared" si="78"/>
        <v>21:0226</v>
      </c>
      <c r="E844" t="s">
        <v>4401</v>
      </c>
      <c r="F844" t="s">
        <v>4402</v>
      </c>
      <c r="H844">
        <v>46.014848200000003</v>
      </c>
      <c r="I844">
        <v>-67.211247400000005</v>
      </c>
      <c r="J844" s="1" t="str">
        <f t="shared" si="76"/>
        <v>NGR bulk stream sediment</v>
      </c>
      <c r="K844" s="1" t="str">
        <f t="shared" si="77"/>
        <v>&lt;177 micron (NGR)</v>
      </c>
      <c r="L844">
        <v>48</v>
      </c>
      <c r="M844" t="s">
        <v>68</v>
      </c>
      <c r="N844">
        <v>111</v>
      </c>
      <c r="O844" t="s">
        <v>723</v>
      </c>
      <c r="P844" t="s">
        <v>167</v>
      </c>
      <c r="Q844" t="s">
        <v>167</v>
      </c>
      <c r="R844" t="s">
        <v>56</v>
      </c>
      <c r="S844" t="s">
        <v>249</v>
      </c>
      <c r="T844" t="s">
        <v>91</v>
      </c>
      <c r="U844" t="s">
        <v>870</v>
      </c>
      <c r="V844" t="s">
        <v>355</v>
      </c>
      <c r="W844" t="s">
        <v>39</v>
      </c>
      <c r="X844" t="s">
        <v>43</v>
      </c>
      <c r="Y844" t="s">
        <v>96</v>
      </c>
      <c r="Z844" t="s">
        <v>106</v>
      </c>
      <c r="AA844" t="s">
        <v>630</v>
      </c>
      <c r="AB844" t="s">
        <v>121</v>
      </c>
      <c r="AC844" t="s">
        <v>48</v>
      </c>
    </row>
    <row r="845" spans="1:29" hidden="1" x14ac:dyDescent="0.3">
      <c r="A845" t="s">
        <v>4403</v>
      </c>
      <c r="B845" t="s">
        <v>4404</v>
      </c>
      <c r="C845" s="1" t="str">
        <f t="shared" si="71"/>
        <v>21:0804</v>
      </c>
      <c r="D845" s="1" t="str">
        <f t="shared" si="78"/>
        <v>21:0226</v>
      </c>
      <c r="E845" t="s">
        <v>4405</v>
      </c>
      <c r="F845" t="s">
        <v>4406</v>
      </c>
      <c r="H845">
        <v>46.056249200000003</v>
      </c>
      <c r="I845">
        <v>-67.206653000000003</v>
      </c>
      <c r="J845" s="1" t="str">
        <f t="shared" si="76"/>
        <v>NGR bulk stream sediment</v>
      </c>
      <c r="K845" s="1" t="str">
        <f t="shared" si="77"/>
        <v>&lt;177 micron (NGR)</v>
      </c>
      <c r="L845">
        <v>48</v>
      </c>
      <c r="M845" t="s">
        <v>86</v>
      </c>
      <c r="N845">
        <v>112</v>
      </c>
      <c r="O845" t="s">
        <v>748</v>
      </c>
      <c r="P845" t="s">
        <v>212</v>
      </c>
      <c r="Q845" t="s">
        <v>35</v>
      </c>
      <c r="R845" t="s">
        <v>37</v>
      </c>
      <c r="S845" t="s">
        <v>234</v>
      </c>
      <c r="T845" t="s">
        <v>91</v>
      </c>
      <c r="U845" t="s">
        <v>74</v>
      </c>
      <c r="V845" t="s">
        <v>41</v>
      </c>
      <c r="W845" t="s">
        <v>76</v>
      </c>
      <c r="X845" t="s">
        <v>43</v>
      </c>
      <c r="Y845" t="s">
        <v>96</v>
      </c>
      <c r="Z845" t="s">
        <v>235</v>
      </c>
      <c r="AA845" t="s">
        <v>334</v>
      </c>
      <c r="AB845" t="s">
        <v>108</v>
      </c>
      <c r="AC845" t="s">
        <v>48</v>
      </c>
    </row>
    <row r="846" spans="1:29" hidden="1" x14ac:dyDescent="0.3">
      <c r="A846" t="s">
        <v>4407</v>
      </c>
      <c r="B846" t="s">
        <v>4408</v>
      </c>
      <c r="C846" s="1" t="str">
        <f t="shared" si="71"/>
        <v>21:0804</v>
      </c>
      <c r="D846" s="1" t="str">
        <f t="shared" si="78"/>
        <v>21:0226</v>
      </c>
      <c r="E846" t="s">
        <v>4409</v>
      </c>
      <c r="F846" t="s">
        <v>4410</v>
      </c>
      <c r="H846">
        <v>46.132045400000003</v>
      </c>
      <c r="I846">
        <v>-67.190446199999997</v>
      </c>
      <c r="J846" s="1" t="str">
        <f t="shared" si="76"/>
        <v>NGR bulk stream sediment</v>
      </c>
      <c r="K846" s="1" t="str">
        <f t="shared" si="77"/>
        <v>&lt;177 micron (NGR)</v>
      </c>
      <c r="L846">
        <v>48</v>
      </c>
      <c r="M846" t="s">
        <v>103</v>
      </c>
      <c r="N846">
        <v>113</v>
      </c>
      <c r="O846" t="s">
        <v>1618</v>
      </c>
      <c r="P846" t="s">
        <v>70</v>
      </c>
      <c r="Q846" t="s">
        <v>436</v>
      </c>
      <c r="R846" t="s">
        <v>257</v>
      </c>
      <c r="S846" t="s">
        <v>55</v>
      </c>
      <c r="T846" t="s">
        <v>91</v>
      </c>
      <c r="U846" t="s">
        <v>3565</v>
      </c>
      <c r="V846" t="s">
        <v>1313</v>
      </c>
      <c r="W846" t="s">
        <v>76</v>
      </c>
      <c r="X846" t="s">
        <v>95</v>
      </c>
      <c r="Y846" t="s">
        <v>783</v>
      </c>
      <c r="Z846" t="s">
        <v>78</v>
      </c>
      <c r="AA846" t="s">
        <v>2987</v>
      </c>
      <c r="AB846" t="s">
        <v>187</v>
      </c>
      <c r="AC846" t="s">
        <v>287</v>
      </c>
    </row>
    <row r="847" spans="1:29" hidden="1" x14ac:dyDescent="0.3">
      <c r="A847" t="s">
        <v>4411</v>
      </c>
      <c r="B847" t="s">
        <v>4412</v>
      </c>
      <c r="C847" s="1" t="str">
        <f t="shared" si="71"/>
        <v>21:0804</v>
      </c>
      <c r="D847" s="1" t="str">
        <f t="shared" si="78"/>
        <v>21:0226</v>
      </c>
      <c r="E847" t="s">
        <v>4413</v>
      </c>
      <c r="F847" t="s">
        <v>4414</v>
      </c>
      <c r="H847">
        <v>46.104146100000001</v>
      </c>
      <c r="I847">
        <v>-67.203651199999996</v>
      </c>
      <c r="J847" s="1" t="str">
        <f t="shared" si="76"/>
        <v>NGR bulk stream sediment</v>
      </c>
      <c r="K847" s="1" t="str">
        <f t="shared" si="77"/>
        <v>&lt;177 micron (NGR)</v>
      </c>
      <c r="L847">
        <v>48</v>
      </c>
      <c r="M847" t="s">
        <v>113</v>
      </c>
      <c r="N847">
        <v>114</v>
      </c>
      <c r="O847" t="s">
        <v>3841</v>
      </c>
      <c r="P847" t="s">
        <v>193</v>
      </c>
      <c r="Q847" t="s">
        <v>115</v>
      </c>
      <c r="R847" t="s">
        <v>818</v>
      </c>
      <c r="S847" t="s">
        <v>175</v>
      </c>
      <c r="T847" t="s">
        <v>91</v>
      </c>
      <c r="U847" t="s">
        <v>4415</v>
      </c>
      <c r="V847" t="s">
        <v>196</v>
      </c>
      <c r="W847" t="s">
        <v>76</v>
      </c>
      <c r="X847" t="s">
        <v>43</v>
      </c>
      <c r="Y847" t="s">
        <v>257</v>
      </c>
      <c r="Z847" t="s">
        <v>106</v>
      </c>
      <c r="AA847" t="s">
        <v>1033</v>
      </c>
      <c r="AB847" t="s">
        <v>177</v>
      </c>
      <c r="AC847" t="s">
        <v>43</v>
      </c>
    </row>
    <row r="848" spans="1:29" hidden="1" x14ac:dyDescent="0.3">
      <c r="A848" t="s">
        <v>4416</v>
      </c>
      <c r="B848" t="s">
        <v>4417</v>
      </c>
      <c r="C848" s="1" t="str">
        <f t="shared" si="71"/>
        <v>21:0804</v>
      </c>
      <c r="D848" s="1" t="str">
        <f t="shared" si="78"/>
        <v>21:0226</v>
      </c>
      <c r="E848" t="s">
        <v>4418</v>
      </c>
      <c r="F848" t="s">
        <v>4419</v>
      </c>
      <c r="H848">
        <v>46.120647900000002</v>
      </c>
      <c r="I848">
        <v>-67.142542500000005</v>
      </c>
      <c r="J848" s="1" t="str">
        <f t="shared" si="76"/>
        <v>NGR bulk stream sediment</v>
      </c>
      <c r="K848" s="1" t="str">
        <f t="shared" si="77"/>
        <v>&lt;177 micron (NGR)</v>
      </c>
      <c r="L848">
        <v>48</v>
      </c>
      <c r="M848" t="s">
        <v>126</v>
      </c>
      <c r="N848">
        <v>115</v>
      </c>
      <c r="O848" t="s">
        <v>905</v>
      </c>
      <c r="P848" t="s">
        <v>88</v>
      </c>
      <c r="Q848" t="s">
        <v>71</v>
      </c>
      <c r="R848" t="s">
        <v>73</v>
      </c>
      <c r="S848" t="s">
        <v>88</v>
      </c>
      <c r="T848" t="s">
        <v>39</v>
      </c>
      <c r="U848" t="s">
        <v>2942</v>
      </c>
      <c r="V848" t="s">
        <v>575</v>
      </c>
      <c r="W848" t="s">
        <v>76</v>
      </c>
      <c r="X848" t="s">
        <v>184</v>
      </c>
      <c r="Y848" t="s">
        <v>392</v>
      </c>
      <c r="Z848" t="s">
        <v>78</v>
      </c>
      <c r="AA848" t="s">
        <v>813</v>
      </c>
      <c r="AB848" t="s">
        <v>801</v>
      </c>
      <c r="AC848" t="s">
        <v>43</v>
      </c>
    </row>
    <row r="849" spans="1:29" hidden="1" x14ac:dyDescent="0.3">
      <c r="A849" t="s">
        <v>4420</v>
      </c>
      <c r="B849" t="s">
        <v>4421</v>
      </c>
      <c r="C849" s="1" t="str">
        <f t="shared" si="71"/>
        <v>21:0804</v>
      </c>
      <c r="D849" s="1" t="str">
        <f t="shared" si="78"/>
        <v>21:0226</v>
      </c>
      <c r="E849" t="s">
        <v>4422</v>
      </c>
      <c r="F849" t="s">
        <v>4423</v>
      </c>
      <c r="H849">
        <v>46.045746999999999</v>
      </c>
      <c r="I849">
        <v>-67.2228523</v>
      </c>
      <c r="J849" s="1" t="str">
        <f t="shared" si="76"/>
        <v>NGR bulk stream sediment</v>
      </c>
      <c r="K849" s="1" t="str">
        <f t="shared" si="77"/>
        <v>&lt;177 micron (NGR)</v>
      </c>
      <c r="L849">
        <v>48</v>
      </c>
      <c r="M849" t="s">
        <v>138</v>
      </c>
      <c r="N849">
        <v>116</v>
      </c>
      <c r="O849" t="s">
        <v>69</v>
      </c>
      <c r="P849" t="s">
        <v>88</v>
      </c>
      <c r="Q849" t="s">
        <v>167</v>
      </c>
      <c r="R849" t="s">
        <v>44</v>
      </c>
      <c r="S849" t="s">
        <v>167</v>
      </c>
      <c r="T849" t="s">
        <v>91</v>
      </c>
      <c r="U849" t="s">
        <v>4424</v>
      </c>
      <c r="V849" t="s">
        <v>205</v>
      </c>
      <c r="W849" t="s">
        <v>39</v>
      </c>
      <c r="X849" t="s">
        <v>95</v>
      </c>
      <c r="Y849" t="s">
        <v>347</v>
      </c>
      <c r="Z849" t="s">
        <v>70</v>
      </c>
      <c r="AA849" t="s">
        <v>1351</v>
      </c>
      <c r="AB849" t="s">
        <v>269</v>
      </c>
      <c r="AC849" t="s">
        <v>48</v>
      </c>
    </row>
    <row r="850" spans="1:29" hidden="1" x14ac:dyDescent="0.3">
      <c r="A850" t="s">
        <v>4425</v>
      </c>
      <c r="B850" t="s">
        <v>4426</v>
      </c>
      <c r="C850" s="1" t="str">
        <f t="shared" si="71"/>
        <v>21:0804</v>
      </c>
      <c r="D850" s="1" t="str">
        <f t="shared" ref="D850:D855" si="79">HYPERLINK("http://geochem.nrcan.gc.ca/cdogs/content/svy/svy210228_e.htm", "21:0228")</f>
        <v>21:0228</v>
      </c>
      <c r="E850" t="s">
        <v>4427</v>
      </c>
      <c r="F850" t="s">
        <v>4428</v>
      </c>
      <c r="H850">
        <v>46.019151600000001</v>
      </c>
      <c r="I850">
        <v>-67.3058446</v>
      </c>
      <c r="J850" s="1" t="str">
        <f t="shared" si="76"/>
        <v>NGR bulk stream sediment</v>
      </c>
      <c r="K850" s="1" t="str">
        <f t="shared" si="77"/>
        <v>&lt;177 micron (NGR)</v>
      </c>
      <c r="L850">
        <v>48</v>
      </c>
      <c r="M850" t="s">
        <v>148</v>
      </c>
      <c r="N850">
        <v>117</v>
      </c>
      <c r="O850" t="s">
        <v>589</v>
      </c>
      <c r="P850" t="s">
        <v>89</v>
      </c>
      <c r="Q850" t="s">
        <v>55</v>
      </c>
      <c r="R850" t="s">
        <v>275</v>
      </c>
      <c r="S850" t="s">
        <v>90</v>
      </c>
      <c r="T850" t="s">
        <v>91</v>
      </c>
      <c r="U850" t="s">
        <v>3751</v>
      </c>
      <c r="V850" t="s">
        <v>150</v>
      </c>
      <c r="W850" t="s">
        <v>91</v>
      </c>
      <c r="X850" t="s">
        <v>43</v>
      </c>
      <c r="Y850" t="s">
        <v>105</v>
      </c>
      <c r="Z850" t="s">
        <v>183</v>
      </c>
      <c r="AA850" t="s">
        <v>176</v>
      </c>
      <c r="AB850" t="s">
        <v>584</v>
      </c>
      <c r="AC850" t="s">
        <v>48</v>
      </c>
    </row>
    <row r="851" spans="1:29" hidden="1" x14ac:dyDescent="0.3">
      <c r="A851" t="s">
        <v>4429</v>
      </c>
      <c r="B851" t="s">
        <v>4430</v>
      </c>
      <c r="C851" s="1" t="str">
        <f t="shared" si="71"/>
        <v>21:0804</v>
      </c>
      <c r="D851" s="1" t="str">
        <f t="shared" si="79"/>
        <v>21:0228</v>
      </c>
      <c r="E851" t="s">
        <v>4431</v>
      </c>
      <c r="F851" t="s">
        <v>4432</v>
      </c>
      <c r="H851">
        <v>46.005294900000003</v>
      </c>
      <c r="I851">
        <v>-67.346668600000001</v>
      </c>
      <c r="J851" s="1" t="str">
        <f t="shared" si="76"/>
        <v>NGR bulk stream sediment</v>
      </c>
      <c r="K851" s="1" t="str">
        <f t="shared" si="77"/>
        <v>&lt;177 micron (NGR)</v>
      </c>
      <c r="L851">
        <v>48</v>
      </c>
      <c r="M851" t="s">
        <v>172</v>
      </c>
      <c r="N851">
        <v>118</v>
      </c>
      <c r="O851" t="s">
        <v>944</v>
      </c>
      <c r="P851" t="s">
        <v>37</v>
      </c>
      <c r="Q851" t="s">
        <v>88</v>
      </c>
      <c r="R851" t="s">
        <v>96</v>
      </c>
      <c r="S851" t="s">
        <v>90</v>
      </c>
      <c r="T851" t="s">
        <v>91</v>
      </c>
      <c r="U851" t="s">
        <v>1408</v>
      </c>
      <c r="V851" t="s">
        <v>205</v>
      </c>
      <c r="W851" t="s">
        <v>39</v>
      </c>
      <c r="X851" t="s">
        <v>43</v>
      </c>
      <c r="Y851" t="s">
        <v>116</v>
      </c>
      <c r="Z851" t="s">
        <v>78</v>
      </c>
      <c r="AA851" t="s">
        <v>1277</v>
      </c>
      <c r="AB851" t="s">
        <v>81</v>
      </c>
      <c r="AC851" t="s">
        <v>48</v>
      </c>
    </row>
    <row r="852" spans="1:29" hidden="1" x14ac:dyDescent="0.3">
      <c r="A852" t="s">
        <v>4433</v>
      </c>
      <c r="B852" t="s">
        <v>4434</v>
      </c>
      <c r="C852" s="1" t="str">
        <f t="shared" si="71"/>
        <v>21:0804</v>
      </c>
      <c r="D852" s="1" t="str">
        <f t="shared" si="79"/>
        <v>21:0228</v>
      </c>
      <c r="E852" t="s">
        <v>4435</v>
      </c>
      <c r="F852" t="s">
        <v>4436</v>
      </c>
      <c r="H852">
        <v>46.0052497</v>
      </c>
      <c r="I852">
        <v>-67.330550900000006</v>
      </c>
      <c r="J852" s="1" t="str">
        <f t="shared" si="76"/>
        <v>NGR bulk stream sediment</v>
      </c>
      <c r="K852" s="1" t="str">
        <f t="shared" si="77"/>
        <v>&lt;177 micron (NGR)</v>
      </c>
      <c r="L852">
        <v>48</v>
      </c>
      <c r="M852" t="s">
        <v>182</v>
      </c>
      <c r="N852">
        <v>119</v>
      </c>
      <c r="O852" t="s">
        <v>1727</v>
      </c>
      <c r="P852" t="s">
        <v>37</v>
      </c>
      <c r="Q852" t="s">
        <v>89</v>
      </c>
      <c r="R852" t="s">
        <v>175</v>
      </c>
      <c r="S852" t="s">
        <v>88</v>
      </c>
      <c r="T852" t="s">
        <v>91</v>
      </c>
      <c r="U852" t="s">
        <v>4437</v>
      </c>
      <c r="V852" t="s">
        <v>1699</v>
      </c>
      <c r="W852" t="s">
        <v>76</v>
      </c>
      <c r="X852" t="s">
        <v>77</v>
      </c>
      <c r="Y852" t="s">
        <v>78</v>
      </c>
      <c r="Z852" t="s">
        <v>87</v>
      </c>
      <c r="AA852" t="s">
        <v>735</v>
      </c>
      <c r="AB852" t="s">
        <v>801</v>
      </c>
      <c r="AC852" t="s">
        <v>41</v>
      </c>
    </row>
    <row r="853" spans="1:29" hidden="1" x14ac:dyDescent="0.3">
      <c r="A853" t="s">
        <v>4438</v>
      </c>
      <c r="B853" t="s">
        <v>4439</v>
      </c>
      <c r="C853" s="1" t="str">
        <f t="shared" si="71"/>
        <v>21:0804</v>
      </c>
      <c r="D853" s="1" t="str">
        <f t="shared" si="79"/>
        <v>21:0228</v>
      </c>
      <c r="E853" t="s">
        <v>4440</v>
      </c>
      <c r="F853" t="s">
        <v>4441</v>
      </c>
      <c r="H853">
        <v>46.004649299999997</v>
      </c>
      <c r="I853">
        <v>-67.312344899999999</v>
      </c>
      <c r="J853" s="1" t="str">
        <f t="shared" si="76"/>
        <v>NGR bulk stream sediment</v>
      </c>
      <c r="K853" s="1" t="str">
        <f t="shared" si="77"/>
        <v>&lt;177 micron (NGR)</v>
      </c>
      <c r="L853">
        <v>48</v>
      </c>
      <c r="M853" t="s">
        <v>192</v>
      </c>
      <c r="N853">
        <v>120</v>
      </c>
      <c r="O853" t="s">
        <v>157</v>
      </c>
      <c r="P853" t="s">
        <v>55</v>
      </c>
      <c r="Q853" t="s">
        <v>167</v>
      </c>
      <c r="R853" t="s">
        <v>72</v>
      </c>
      <c r="S853" t="s">
        <v>287</v>
      </c>
      <c r="T853" t="s">
        <v>91</v>
      </c>
      <c r="U853" t="s">
        <v>4442</v>
      </c>
      <c r="V853" t="s">
        <v>284</v>
      </c>
      <c r="W853" t="s">
        <v>42</v>
      </c>
      <c r="X853" t="s">
        <v>77</v>
      </c>
      <c r="Y853" t="s">
        <v>115</v>
      </c>
      <c r="Z853" t="s">
        <v>87</v>
      </c>
      <c r="AA853" t="s">
        <v>1206</v>
      </c>
      <c r="AB853" t="s">
        <v>177</v>
      </c>
      <c r="AC853" t="s">
        <v>48</v>
      </c>
    </row>
    <row r="854" spans="1:29" hidden="1" x14ac:dyDescent="0.3">
      <c r="A854" t="s">
        <v>4443</v>
      </c>
      <c r="B854" t="s">
        <v>4444</v>
      </c>
      <c r="C854" s="1" t="str">
        <f t="shared" si="71"/>
        <v>21:0804</v>
      </c>
      <c r="D854" s="1" t="str">
        <f t="shared" si="79"/>
        <v>21:0228</v>
      </c>
      <c r="E854" t="s">
        <v>4445</v>
      </c>
      <c r="F854" t="s">
        <v>4446</v>
      </c>
      <c r="H854">
        <v>46.027255799999999</v>
      </c>
      <c r="I854">
        <v>-67.250553400000001</v>
      </c>
      <c r="J854" s="1" t="str">
        <f t="shared" si="76"/>
        <v>NGR bulk stream sediment</v>
      </c>
      <c r="K854" s="1" t="str">
        <f t="shared" si="77"/>
        <v>&lt;177 micron (NGR)</v>
      </c>
      <c r="L854">
        <v>48</v>
      </c>
      <c r="M854" t="s">
        <v>202</v>
      </c>
      <c r="N854">
        <v>121</v>
      </c>
      <c r="O854" t="s">
        <v>267</v>
      </c>
      <c r="P854" t="s">
        <v>90</v>
      </c>
      <c r="Q854" t="s">
        <v>73</v>
      </c>
      <c r="R854" t="s">
        <v>96</v>
      </c>
      <c r="S854" t="s">
        <v>275</v>
      </c>
      <c r="T854" t="s">
        <v>91</v>
      </c>
      <c r="U854" t="s">
        <v>4447</v>
      </c>
      <c r="V854" t="s">
        <v>582</v>
      </c>
      <c r="W854" t="s">
        <v>42</v>
      </c>
      <c r="X854" t="s">
        <v>77</v>
      </c>
      <c r="Y854" t="s">
        <v>364</v>
      </c>
      <c r="Z854" t="s">
        <v>79</v>
      </c>
      <c r="AA854" t="s">
        <v>2987</v>
      </c>
      <c r="AB854" t="s">
        <v>133</v>
      </c>
      <c r="AC854" t="s">
        <v>48</v>
      </c>
    </row>
    <row r="855" spans="1:29" hidden="1" x14ac:dyDescent="0.3">
      <c r="A855" t="s">
        <v>4448</v>
      </c>
      <c r="B855" t="s">
        <v>4449</v>
      </c>
      <c r="C855" s="1" t="str">
        <f t="shared" si="71"/>
        <v>21:0804</v>
      </c>
      <c r="D855" s="1" t="str">
        <f t="shared" si="79"/>
        <v>21:0228</v>
      </c>
      <c r="E855" t="s">
        <v>4450</v>
      </c>
      <c r="F855" t="s">
        <v>4451</v>
      </c>
      <c r="H855">
        <v>46.021348699999997</v>
      </c>
      <c r="I855">
        <v>-67.250946400000004</v>
      </c>
      <c r="J855" s="1" t="str">
        <f t="shared" si="76"/>
        <v>NGR bulk stream sediment</v>
      </c>
      <c r="K855" s="1" t="str">
        <f t="shared" si="77"/>
        <v>&lt;177 micron (NGR)</v>
      </c>
      <c r="L855">
        <v>48</v>
      </c>
      <c r="M855" t="s">
        <v>211</v>
      </c>
      <c r="N855">
        <v>122</v>
      </c>
      <c r="O855" t="s">
        <v>221</v>
      </c>
      <c r="P855" t="s">
        <v>212</v>
      </c>
      <c r="Q855" t="s">
        <v>167</v>
      </c>
      <c r="R855" t="s">
        <v>71</v>
      </c>
      <c r="S855" t="s">
        <v>90</v>
      </c>
      <c r="T855" t="s">
        <v>39</v>
      </c>
      <c r="U855" t="s">
        <v>3995</v>
      </c>
      <c r="V855" t="s">
        <v>568</v>
      </c>
      <c r="W855" t="s">
        <v>76</v>
      </c>
      <c r="X855" t="s">
        <v>234</v>
      </c>
      <c r="Y855" t="s">
        <v>248</v>
      </c>
      <c r="Z855" t="s">
        <v>61</v>
      </c>
      <c r="AA855" t="s">
        <v>1939</v>
      </c>
      <c r="AB855" t="s">
        <v>121</v>
      </c>
      <c r="AC855" t="s">
        <v>48</v>
      </c>
    </row>
    <row r="856" spans="1:29" hidden="1" x14ac:dyDescent="0.3">
      <c r="A856" t="s">
        <v>4452</v>
      </c>
      <c r="B856" t="s">
        <v>4453</v>
      </c>
      <c r="C856" s="1" t="str">
        <f t="shared" si="71"/>
        <v>21:0804</v>
      </c>
      <c r="D856" s="1" t="str">
        <f t="shared" ref="D856:D887" si="80">HYPERLINK("http://geochem.nrcan.gc.ca/cdogs/content/svy/svy210226_e.htm", "21:0226")</f>
        <v>21:0226</v>
      </c>
      <c r="E856" t="s">
        <v>4454</v>
      </c>
      <c r="F856" t="s">
        <v>4455</v>
      </c>
      <c r="H856">
        <v>46.117748599999999</v>
      </c>
      <c r="I856">
        <v>-67.169248999999994</v>
      </c>
      <c r="J856" s="1" t="str">
        <f t="shared" si="76"/>
        <v>NGR bulk stream sediment</v>
      </c>
      <c r="K856" s="1" t="str">
        <f t="shared" si="77"/>
        <v>&lt;177 micron (NGR)</v>
      </c>
      <c r="L856">
        <v>48</v>
      </c>
      <c r="M856" t="s">
        <v>156</v>
      </c>
      <c r="N856">
        <v>123</v>
      </c>
      <c r="O856" t="s">
        <v>2311</v>
      </c>
      <c r="P856" t="s">
        <v>35</v>
      </c>
      <c r="Q856" t="s">
        <v>436</v>
      </c>
      <c r="R856" t="s">
        <v>906</v>
      </c>
      <c r="S856" t="s">
        <v>37</v>
      </c>
      <c r="T856" t="s">
        <v>91</v>
      </c>
      <c r="U856" t="s">
        <v>4456</v>
      </c>
      <c r="V856" t="s">
        <v>472</v>
      </c>
      <c r="W856" t="s">
        <v>76</v>
      </c>
      <c r="X856" t="s">
        <v>43</v>
      </c>
      <c r="Y856" t="s">
        <v>364</v>
      </c>
      <c r="Z856" t="s">
        <v>183</v>
      </c>
      <c r="AA856" t="s">
        <v>1307</v>
      </c>
      <c r="AB856" t="s">
        <v>471</v>
      </c>
      <c r="AC856" t="s">
        <v>90</v>
      </c>
    </row>
    <row r="857" spans="1:29" hidden="1" x14ac:dyDescent="0.3">
      <c r="A857" t="s">
        <v>4457</v>
      </c>
      <c r="B857" t="s">
        <v>4458</v>
      </c>
      <c r="C857" s="1" t="str">
        <f t="shared" si="71"/>
        <v>21:0804</v>
      </c>
      <c r="D857" s="1" t="str">
        <f t="shared" si="80"/>
        <v>21:0226</v>
      </c>
      <c r="E857" t="s">
        <v>4454</v>
      </c>
      <c r="F857" t="s">
        <v>4459</v>
      </c>
      <c r="H857">
        <v>46.117748599999999</v>
      </c>
      <c r="I857">
        <v>-67.169248999999994</v>
      </c>
      <c r="J857" s="1" t="str">
        <f t="shared" si="76"/>
        <v>NGR bulk stream sediment</v>
      </c>
      <c r="K857" s="1" t="str">
        <f t="shared" si="77"/>
        <v>&lt;177 micron (NGR)</v>
      </c>
      <c r="L857">
        <v>48</v>
      </c>
      <c r="M857" t="s">
        <v>164</v>
      </c>
      <c r="N857">
        <v>124</v>
      </c>
      <c r="O857" t="s">
        <v>2140</v>
      </c>
      <c r="P857" t="s">
        <v>71</v>
      </c>
      <c r="Q857" t="s">
        <v>193</v>
      </c>
      <c r="R857" t="s">
        <v>257</v>
      </c>
      <c r="S857" t="s">
        <v>89</v>
      </c>
      <c r="T857" t="s">
        <v>91</v>
      </c>
      <c r="U857" t="s">
        <v>398</v>
      </c>
      <c r="V857" t="s">
        <v>1879</v>
      </c>
      <c r="W857" t="s">
        <v>76</v>
      </c>
      <c r="X857" t="s">
        <v>95</v>
      </c>
      <c r="Y857" t="s">
        <v>78</v>
      </c>
      <c r="Z857" t="s">
        <v>106</v>
      </c>
      <c r="AA857" t="s">
        <v>667</v>
      </c>
      <c r="AB857" t="s">
        <v>471</v>
      </c>
      <c r="AC857" t="s">
        <v>234</v>
      </c>
    </row>
    <row r="858" spans="1:29" hidden="1" x14ac:dyDescent="0.3">
      <c r="A858" t="s">
        <v>4460</v>
      </c>
      <c r="B858" t="s">
        <v>4461</v>
      </c>
      <c r="C858" s="1" t="str">
        <f t="shared" si="71"/>
        <v>21:0804</v>
      </c>
      <c r="D858" s="1" t="str">
        <f t="shared" si="80"/>
        <v>21:0226</v>
      </c>
      <c r="E858" t="s">
        <v>4462</v>
      </c>
      <c r="F858" t="s">
        <v>4463</v>
      </c>
      <c r="H858">
        <v>46.1469491</v>
      </c>
      <c r="I858">
        <v>-67.205250800000002</v>
      </c>
      <c r="J858" s="1" t="str">
        <f t="shared" si="76"/>
        <v>NGR bulk stream sediment</v>
      </c>
      <c r="K858" s="1" t="str">
        <f t="shared" si="77"/>
        <v>&lt;177 micron (NGR)</v>
      </c>
      <c r="L858">
        <v>48</v>
      </c>
      <c r="M858" t="s">
        <v>219</v>
      </c>
      <c r="N858">
        <v>125</v>
      </c>
      <c r="O858" t="s">
        <v>3195</v>
      </c>
      <c r="P858" t="s">
        <v>71</v>
      </c>
      <c r="Q858" t="s">
        <v>89</v>
      </c>
      <c r="R858" t="s">
        <v>257</v>
      </c>
      <c r="S858" t="s">
        <v>90</v>
      </c>
      <c r="T858" t="s">
        <v>91</v>
      </c>
      <c r="U858" t="s">
        <v>3414</v>
      </c>
      <c r="V858" t="s">
        <v>575</v>
      </c>
      <c r="W858" t="s">
        <v>39</v>
      </c>
      <c r="X858" t="s">
        <v>95</v>
      </c>
      <c r="Y858" t="s">
        <v>347</v>
      </c>
      <c r="Z858" t="s">
        <v>106</v>
      </c>
      <c r="AA858" t="s">
        <v>1262</v>
      </c>
      <c r="AB858" t="s">
        <v>387</v>
      </c>
      <c r="AC858" t="s">
        <v>41</v>
      </c>
    </row>
    <row r="859" spans="1:29" hidden="1" x14ac:dyDescent="0.3">
      <c r="A859" t="s">
        <v>4464</v>
      </c>
      <c r="B859" t="s">
        <v>4465</v>
      </c>
      <c r="C859" s="1" t="str">
        <f t="shared" si="71"/>
        <v>21:0804</v>
      </c>
      <c r="D859" s="1" t="str">
        <f t="shared" si="80"/>
        <v>21:0226</v>
      </c>
      <c r="E859" t="s">
        <v>4466</v>
      </c>
      <c r="F859" t="s">
        <v>4467</v>
      </c>
      <c r="H859">
        <v>46.072548099999999</v>
      </c>
      <c r="I859">
        <v>-66.988137499999993</v>
      </c>
      <c r="J859" s="1" t="str">
        <f t="shared" si="76"/>
        <v>NGR bulk stream sediment</v>
      </c>
      <c r="K859" s="1" t="str">
        <f t="shared" si="77"/>
        <v>&lt;177 micron (NGR)</v>
      </c>
      <c r="L859">
        <v>48</v>
      </c>
      <c r="M859" t="s">
        <v>229</v>
      </c>
      <c r="N859">
        <v>126</v>
      </c>
      <c r="O859" t="s">
        <v>818</v>
      </c>
      <c r="P859" t="s">
        <v>71</v>
      </c>
      <c r="Q859" t="s">
        <v>89</v>
      </c>
      <c r="R859" t="s">
        <v>88</v>
      </c>
      <c r="S859" t="s">
        <v>287</v>
      </c>
      <c r="T859" t="s">
        <v>91</v>
      </c>
      <c r="U859" t="s">
        <v>4468</v>
      </c>
      <c r="V859" t="s">
        <v>43</v>
      </c>
      <c r="W859" t="s">
        <v>76</v>
      </c>
      <c r="X859" t="s">
        <v>77</v>
      </c>
      <c r="Y859" t="s">
        <v>36</v>
      </c>
      <c r="Z859" t="s">
        <v>183</v>
      </c>
      <c r="AA859" t="s">
        <v>1710</v>
      </c>
      <c r="AB859" t="s">
        <v>269</v>
      </c>
      <c r="AC859" t="s">
        <v>41</v>
      </c>
    </row>
    <row r="860" spans="1:29" hidden="1" x14ac:dyDescent="0.3">
      <c r="A860" t="s">
        <v>4469</v>
      </c>
      <c r="B860" t="s">
        <v>4470</v>
      </c>
      <c r="C860" s="1" t="str">
        <f t="shared" si="71"/>
        <v>21:0804</v>
      </c>
      <c r="D860" s="1" t="str">
        <f t="shared" si="80"/>
        <v>21:0226</v>
      </c>
      <c r="E860" t="s">
        <v>4471</v>
      </c>
      <c r="F860" t="s">
        <v>4472</v>
      </c>
      <c r="H860">
        <v>46.068354300000003</v>
      </c>
      <c r="I860">
        <v>-66.977441299999995</v>
      </c>
      <c r="J860" s="1" t="str">
        <f t="shared" si="76"/>
        <v>NGR bulk stream sediment</v>
      </c>
      <c r="K860" s="1" t="str">
        <f t="shared" si="77"/>
        <v>&lt;177 micron (NGR)</v>
      </c>
      <c r="L860">
        <v>49</v>
      </c>
      <c r="M860" t="s">
        <v>33</v>
      </c>
      <c r="N860">
        <v>127</v>
      </c>
      <c r="O860" t="s">
        <v>106</v>
      </c>
      <c r="P860" t="s">
        <v>90</v>
      </c>
      <c r="Q860" t="s">
        <v>55</v>
      </c>
      <c r="R860" t="s">
        <v>73</v>
      </c>
      <c r="S860" t="s">
        <v>212</v>
      </c>
      <c r="T860" t="s">
        <v>39</v>
      </c>
      <c r="U860" t="s">
        <v>158</v>
      </c>
      <c r="V860" t="s">
        <v>283</v>
      </c>
      <c r="W860" t="s">
        <v>39</v>
      </c>
      <c r="X860" t="s">
        <v>196</v>
      </c>
      <c r="Y860" t="s">
        <v>116</v>
      </c>
      <c r="Z860" t="s">
        <v>78</v>
      </c>
      <c r="AA860" t="s">
        <v>212</v>
      </c>
      <c r="AB860" t="s">
        <v>133</v>
      </c>
      <c r="AC860" t="s">
        <v>41</v>
      </c>
    </row>
    <row r="861" spans="1:29" hidden="1" x14ac:dyDescent="0.3">
      <c r="A861" t="s">
        <v>4473</v>
      </c>
      <c r="B861" t="s">
        <v>4474</v>
      </c>
      <c r="C861" s="1" t="str">
        <f t="shared" si="71"/>
        <v>21:0804</v>
      </c>
      <c r="D861" s="1" t="str">
        <f t="shared" si="80"/>
        <v>21:0226</v>
      </c>
      <c r="E861" t="s">
        <v>4475</v>
      </c>
      <c r="F861" t="s">
        <v>4476</v>
      </c>
      <c r="H861">
        <v>46.060252499999997</v>
      </c>
      <c r="I861">
        <v>-66.9824433</v>
      </c>
      <c r="J861" s="1" t="str">
        <f t="shared" si="76"/>
        <v>NGR bulk stream sediment</v>
      </c>
      <c r="K861" s="1" t="str">
        <f t="shared" si="77"/>
        <v>&lt;177 micron (NGR)</v>
      </c>
      <c r="L861">
        <v>49</v>
      </c>
      <c r="M861" t="s">
        <v>53</v>
      </c>
      <c r="N861">
        <v>128</v>
      </c>
      <c r="O861" t="s">
        <v>676</v>
      </c>
      <c r="P861" t="s">
        <v>212</v>
      </c>
      <c r="Q861" t="s">
        <v>88</v>
      </c>
      <c r="R861" t="s">
        <v>38</v>
      </c>
      <c r="S861" t="s">
        <v>184</v>
      </c>
      <c r="T861" t="s">
        <v>91</v>
      </c>
      <c r="U861" t="s">
        <v>1891</v>
      </c>
      <c r="V861" t="s">
        <v>355</v>
      </c>
      <c r="W861" t="s">
        <v>76</v>
      </c>
      <c r="X861" t="s">
        <v>77</v>
      </c>
      <c r="Y861" t="s">
        <v>72</v>
      </c>
      <c r="Z861" t="s">
        <v>70</v>
      </c>
      <c r="AA861" t="s">
        <v>38</v>
      </c>
      <c r="AB861" t="s">
        <v>991</v>
      </c>
      <c r="AC861" t="s">
        <v>41</v>
      </c>
    </row>
    <row r="862" spans="1:29" hidden="1" x14ac:dyDescent="0.3">
      <c r="A862" t="s">
        <v>4477</v>
      </c>
      <c r="B862" t="s">
        <v>4478</v>
      </c>
      <c r="C862" s="1" t="str">
        <f t="shared" ref="C862:C925" si="81">HYPERLINK("http://geochem.nrcan.gc.ca/cdogs/content/bdl/bdl210804_e.htm", "21:0804")</f>
        <v>21:0804</v>
      </c>
      <c r="D862" s="1" t="str">
        <f t="shared" si="80"/>
        <v>21:0226</v>
      </c>
      <c r="E862" t="s">
        <v>4479</v>
      </c>
      <c r="F862" t="s">
        <v>4480</v>
      </c>
      <c r="H862">
        <v>46.0494561</v>
      </c>
      <c r="I862">
        <v>-66.943748299999996</v>
      </c>
      <c r="J862" s="1" t="str">
        <f t="shared" si="76"/>
        <v>NGR bulk stream sediment</v>
      </c>
      <c r="K862" s="1" t="str">
        <f t="shared" si="77"/>
        <v>&lt;177 micron (NGR)</v>
      </c>
      <c r="L862">
        <v>49</v>
      </c>
      <c r="M862" t="s">
        <v>68</v>
      </c>
      <c r="N862">
        <v>129</v>
      </c>
      <c r="O862" t="s">
        <v>783</v>
      </c>
      <c r="P862" t="s">
        <v>234</v>
      </c>
      <c r="Q862" t="s">
        <v>234</v>
      </c>
      <c r="R862" t="s">
        <v>196</v>
      </c>
      <c r="S862" t="s">
        <v>196</v>
      </c>
      <c r="T862" t="s">
        <v>91</v>
      </c>
      <c r="U862" t="s">
        <v>4481</v>
      </c>
      <c r="V862" t="s">
        <v>186</v>
      </c>
      <c r="W862" t="s">
        <v>91</v>
      </c>
      <c r="X862" t="s">
        <v>43</v>
      </c>
      <c r="Y862" t="s">
        <v>70</v>
      </c>
      <c r="Z862" t="s">
        <v>70</v>
      </c>
      <c r="AA862" t="s">
        <v>575</v>
      </c>
      <c r="AB862" t="s">
        <v>269</v>
      </c>
      <c r="AC862" t="s">
        <v>48</v>
      </c>
    </row>
    <row r="863" spans="1:29" hidden="1" x14ac:dyDescent="0.3">
      <c r="A863" t="s">
        <v>4482</v>
      </c>
      <c r="B863" t="s">
        <v>4483</v>
      </c>
      <c r="C863" s="1" t="str">
        <f t="shared" si="81"/>
        <v>21:0804</v>
      </c>
      <c r="D863" s="1" t="str">
        <f t="shared" si="80"/>
        <v>21:0226</v>
      </c>
      <c r="E863" t="s">
        <v>4484</v>
      </c>
      <c r="F863" t="s">
        <v>4485</v>
      </c>
      <c r="H863">
        <v>46.013554399999997</v>
      </c>
      <c r="I863">
        <v>-66.922345000000007</v>
      </c>
      <c r="J863" s="1" t="str">
        <f t="shared" si="76"/>
        <v>NGR bulk stream sediment</v>
      </c>
      <c r="K863" s="1" t="str">
        <f t="shared" si="77"/>
        <v>&lt;177 micron (NGR)</v>
      </c>
      <c r="L863">
        <v>49</v>
      </c>
      <c r="M863" t="s">
        <v>86</v>
      </c>
      <c r="N863">
        <v>130</v>
      </c>
      <c r="O863" t="s">
        <v>203</v>
      </c>
      <c r="P863" t="s">
        <v>96</v>
      </c>
      <c r="Q863" t="s">
        <v>71</v>
      </c>
      <c r="R863" t="s">
        <v>364</v>
      </c>
      <c r="S863" t="s">
        <v>88</v>
      </c>
      <c r="T863" t="s">
        <v>39</v>
      </c>
      <c r="U863" t="s">
        <v>596</v>
      </c>
      <c r="V863" t="s">
        <v>77</v>
      </c>
      <c r="W863" t="s">
        <v>39</v>
      </c>
      <c r="X863" t="s">
        <v>43</v>
      </c>
      <c r="Y863" t="s">
        <v>304</v>
      </c>
      <c r="Z863" t="s">
        <v>106</v>
      </c>
      <c r="AA863" t="s">
        <v>379</v>
      </c>
      <c r="AB863" t="s">
        <v>295</v>
      </c>
      <c r="AC863" t="s">
        <v>48</v>
      </c>
    </row>
    <row r="864" spans="1:29" hidden="1" x14ac:dyDescent="0.3">
      <c r="A864" t="s">
        <v>4486</v>
      </c>
      <c r="B864" t="s">
        <v>4487</v>
      </c>
      <c r="C864" s="1" t="str">
        <f t="shared" si="81"/>
        <v>21:0804</v>
      </c>
      <c r="D864" s="1" t="str">
        <f t="shared" si="80"/>
        <v>21:0226</v>
      </c>
      <c r="E864" t="s">
        <v>4488</v>
      </c>
      <c r="F864" t="s">
        <v>4489</v>
      </c>
      <c r="H864">
        <v>46.034955500000002</v>
      </c>
      <c r="I864">
        <v>-66.957739000000004</v>
      </c>
      <c r="J864" s="1" t="str">
        <f t="shared" si="76"/>
        <v>NGR bulk stream sediment</v>
      </c>
      <c r="K864" s="1" t="str">
        <f t="shared" si="77"/>
        <v>&lt;177 micron (NGR)</v>
      </c>
      <c r="L864">
        <v>49</v>
      </c>
      <c r="M864" t="s">
        <v>103</v>
      </c>
      <c r="N864">
        <v>131</v>
      </c>
      <c r="O864" t="s">
        <v>87</v>
      </c>
      <c r="P864" t="s">
        <v>90</v>
      </c>
      <c r="Q864" t="s">
        <v>55</v>
      </c>
      <c r="R864" t="s">
        <v>55</v>
      </c>
      <c r="S864" t="s">
        <v>167</v>
      </c>
      <c r="T864" t="s">
        <v>91</v>
      </c>
      <c r="U864" t="s">
        <v>1692</v>
      </c>
      <c r="V864" t="s">
        <v>205</v>
      </c>
      <c r="W864" t="s">
        <v>91</v>
      </c>
      <c r="X864" t="s">
        <v>196</v>
      </c>
      <c r="Y864" t="s">
        <v>364</v>
      </c>
      <c r="Z864" t="s">
        <v>183</v>
      </c>
      <c r="AA864" t="s">
        <v>1830</v>
      </c>
      <c r="AB864" t="s">
        <v>269</v>
      </c>
      <c r="AC864" t="s">
        <v>41</v>
      </c>
    </row>
    <row r="865" spans="1:29" hidden="1" x14ac:dyDescent="0.3">
      <c r="A865" t="s">
        <v>4490</v>
      </c>
      <c r="B865" t="s">
        <v>4491</v>
      </c>
      <c r="C865" s="1" t="str">
        <f t="shared" si="81"/>
        <v>21:0804</v>
      </c>
      <c r="D865" s="1" t="str">
        <f t="shared" si="80"/>
        <v>21:0226</v>
      </c>
      <c r="E865" t="s">
        <v>4492</v>
      </c>
      <c r="F865" t="s">
        <v>4493</v>
      </c>
      <c r="H865">
        <v>46.017356900000003</v>
      </c>
      <c r="I865">
        <v>-66.978837400000003</v>
      </c>
      <c r="J865" s="1" t="str">
        <f t="shared" si="76"/>
        <v>NGR bulk stream sediment</v>
      </c>
      <c r="K865" s="1" t="str">
        <f t="shared" si="77"/>
        <v>&lt;177 micron (NGR)</v>
      </c>
      <c r="L865">
        <v>49</v>
      </c>
      <c r="M865" t="s">
        <v>113</v>
      </c>
      <c r="N865">
        <v>132</v>
      </c>
      <c r="O865" t="s">
        <v>332</v>
      </c>
      <c r="P865" t="s">
        <v>167</v>
      </c>
      <c r="Q865" t="s">
        <v>90</v>
      </c>
      <c r="R865" t="s">
        <v>88</v>
      </c>
      <c r="S865" t="s">
        <v>90</v>
      </c>
      <c r="T865" t="s">
        <v>91</v>
      </c>
      <c r="U865" t="s">
        <v>4494</v>
      </c>
      <c r="V865" t="s">
        <v>314</v>
      </c>
      <c r="W865" t="s">
        <v>39</v>
      </c>
      <c r="X865" t="s">
        <v>184</v>
      </c>
      <c r="Y865" t="s">
        <v>57</v>
      </c>
      <c r="Z865" t="s">
        <v>275</v>
      </c>
      <c r="AA865" t="s">
        <v>3177</v>
      </c>
      <c r="AB865" t="s">
        <v>236</v>
      </c>
      <c r="AC865" t="s">
        <v>41</v>
      </c>
    </row>
    <row r="866" spans="1:29" hidden="1" x14ac:dyDescent="0.3">
      <c r="A866" t="s">
        <v>4495</v>
      </c>
      <c r="B866" t="s">
        <v>4496</v>
      </c>
      <c r="C866" s="1" t="str">
        <f t="shared" si="81"/>
        <v>21:0804</v>
      </c>
      <c r="D866" s="1" t="str">
        <f t="shared" si="80"/>
        <v>21:0226</v>
      </c>
      <c r="E866" t="s">
        <v>4497</v>
      </c>
      <c r="F866" t="s">
        <v>4498</v>
      </c>
      <c r="H866">
        <v>46.009255799999998</v>
      </c>
      <c r="I866">
        <v>-66.986947200000003</v>
      </c>
      <c r="J866" s="1" t="str">
        <f t="shared" si="76"/>
        <v>NGR bulk stream sediment</v>
      </c>
      <c r="K866" s="1" t="str">
        <f t="shared" si="77"/>
        <v>&lt;177 micron (NGR)</v>
      </c>
      <c r="L866">
        <v>49</v>
      </c>
      <c r="M866" t="s">
        <v>126</v>
      </c>
      <c r="N866">
        <v>133</v>
      </c>
      <c r="O866" t="s">
        <v>157</v>
      </c>
      <c r="P866" t="s">
        <v>212</v>
      </c>
      <c r="Q866" t="s">
        <v>88</v>
      </c>
      <c r="R866" t="s">
        <v>55</v>
      </c>
      <c r="S866" t="s">
        <v>88</v>
      </c>
      <c r="T866" t="s">
        <v>91</v>
      </c>
      <c r="U866" t="s">
        <v>2963</v>
      </c>
      <c r="V866" t="s">
        <v>314</v>
      </c>
      <c r="W866" t="s">
        <v>39</v>
      </c>
      <c r="X866" t="s">
        <v>43</v>
      </c>
      <c r="Y866" t="s">
        <v>70</v>
      </c>
      <c r="Z866" t="s">
        <v>87</v>
      </c>
      <c r="AA866" t="s">
        <v>1855</v>
      </c>
      <c r="AB866" t="s">
        <v>81</v>
      </c>
      <c r="AC866" t="s">
        <v>48</v>
      </c>
    </row>
    <row r="867" spans="1:29" hidden="1" x14ac:dyDescent="0.3">
      <c r="A867" t="s">
        <v>4499</v>
      </c>
      <c r="B867" t="s">
        <v>4500</v>
      </c>
      <c r="C867" s="1" t="str">
        <f t="shared" si="81"/>
        <v>21:0804</v>
      </c>
      <c r="D867" s="1" t="str">
        <f t="shared" si="80"/>
        <v>21:0226</v>
      </c>
      <c r="E867" t="s">
        <v>4501</v>
      </c>
      <c r="F867" t="s">
        <v>4502</v>
      </c>
      <c r="H867">
        <v>46.023656099999997</v>
      </c>
      <c r="I867">
        <v>-66.970648999999995</v>
      </c>
      <c r="J867" s="1" t="str">
        <f t="shared" si="76"/>
        <v>NGR bulk stream sediment</v>
      </c>
      <c r="K867" s="1" t="str">
        <f t="shared" si="77"/>
        <v>&lt;177 micron (NGR)</v>
      </c>
      <c r="L867">
        <v>49</v>
      </c>
      <c r="M867" t="s">
        <v>138</v>
      </c>
      <c r="N867">
        <v>134</v>
      </c>
      <c r="O867" t="s">
        <v>818</v>
      </c>
      <c r="P867" t="s">
        <v>249</v>
      </c>
      <c r="Q867" t="s">
        <v>89</v>
      </c>
      <c r="R867" t="s">
        <v>167</v>
      </c>
      <c r="S867" t="s">
        <v>212</v>
      </c>
      <c r="T867" t="s">
        <v>91</v>
      </c>
      <c r="U867" t="s">
        <v>1267</v>
      </c>
      <c r="V867" t="s">
        <v>243</v>
      </c>
      <c r="W867" t="s">
        <v>76</v>
      </c>
      <c r="X867" t="s">
        <v>77</v>
      </c>
      <c r="Y867" t="s">
        <v>57</v>
      </c>
      <c r="Z867" t="s">
        <v>87</v>
      </c>
      <c r="AA867" t="s">
        <v>97</v>
      </c>
      <c r="AB867" t="s">
        <v>236</v>
      </c>
      <c r="AC867" t="s">
        <v>48</v>
      </c>
    </row>
    <row r="868" spans="1:29" hidden="1" x14ac:dyDescent="0.3">
      <c r="A868" t="s">
        <v>4503</v>
      </c>
      <c r="B868" t="s">
        <v>4504</v>
      </c>
      <c r="C868" s="1" t="str">
        <f t="shared" si="81"/>
        <v>21:0804</v>
      </c>
      <c r="D868" s="1" t="str">
        <f t="shared" si="80"/>
        <v>21:0226</v>
      </c>
      <c r="E868" t="s">
        <v>4505</v>
      </c>
      <c r="F868" t="s">
        <v>4506</v>
      </c>
      <c r="H868">
        <v>46.022657700000003</v>
      </c>
      <c r="I868">
        <v>-66.915647199999995</v>
      </c>
      <c r="J868" s="1" t="str">
        <f t="shared" si="76"/>
        <v>NGR bulk stream sediment</v>
      </c>
      <c r="K868" s="1" t="str">
        <f t="shared" si="77"/>
        <v>&lt;177 micron (NGR)</v>
      </c>
      <c r="L868">
        <v>49</v>
      </c>
      <c r="M868" t="s">
        <v>148</v>
      </c>
      <c r="N868">
        <v>135</v>
      </c>
      <c r="O868" t="s">
        <v>1672</v>
      </c>
      <c r="P868" t="s">
        <v>304</v>
      </c>
      <c r="Q868" t="s">
        <v>635</v>
      </c>
      <c r="R868" t="s">
        <v>264</v>
      </c>
      <c r="S868" t="s">
        <v>35</v>
      </c>
      <c r="T868" t="s">
        <v>39</v>
      </c>
      <c r="U868" t="s">
        <v>596</v>
      </c>
      <c r="V868" t="s">
        <v>472</v>
      </c>
      <c r="W868" t="s">
        <v>94</v>
      </c>
      <c r="X868" t="s">
        <v>196</v>
      </c>
      <c r="Y868" t="s">
        <v>72</v>
      </c>
      <c r="Z868" t="s">
        <v>61</v>
      </c>
      <c r="AA868" t="s">
        <v>1824</v>
      </c>
      <c r="AB868" t="s">
        <v>327</v>
      </c>
      <c r="AC868" t="s">
        <v>55</v>
      </c>
    </row>
    <row r="869" spans="1:29" hidden="1" x14ac:dyDescent="0.3">
      <c r="A869" t="s">
        <v>4507</v>
      </c>
      <c r="B869" t="s">
        <v>4508</v>
      </c>
      <c r="C869" s="1" t="str">
        <f t="shared" si="81"/>
        <v>21:0804</v>
      </c>
      <c r="D869" s="1" t="str">
        <f t="shared" si="80"/>
        <v>21:0226</v>
      </c>
      <c r="E869" t="s">
        <v>4509</v>
      </c>
      <c r="F869" t="s">
        <v>4510</v>
      </c>
      <c r="H869">
        <v>46.024556699999998</v>
      </c>
      <c r="I869">
        <v>-66.968148299999996</v>
      </c>
      <c r="J869" s="1" t="str">
        <f t="shared" si="76"/>
        <v>NGR bulk stream sediment</v>
      </c>
      <c r="K869" s="1" t="str">
        <f t="shared" si="77"/>
        <v>&lt;177 micron (NGR)</v>
      </c>
      <c r="L869">
        <v>49</v>
      </c>
      <c r="M869" t="s">
        <v>172</v>
      </c>
      <c r="N869">
        <v>136</v>
      </c>
      <c r="O869" t="s">
        <v>415</v>
      </c>
      <c r="P869" t="s">
        <v>249</v>
      </c>
      <c r="Q869" t="s">
        <v>90</v>
      </c>
      <c r="R869" t="s">
        <v>167</v>
      </c>
      <c r="S869" t="s">
        <v>249</v>
      </c>
      <c r="T869" t="s">
        <v>39</v>
      </c>
      <c r="U869" t="s">
        <v>4511</v>
      </c>
      <c r="V869" t="s">
        <v>223</v>
      </c>
      <c r="W869" t="s">
        <v>76</v>
      </c>
      <c r="X869" t="s">
        <v>196</v>
      </c>
      <c r="Y869" t="s">
        <v>89</v>
      </c>
      <c r="Z869" t="s">
        <v>106</v>
      </c>
      <c r="AA869" t="s">
        <v>234</v>
      </c>
      <c r="AB869" t="s">
        <v>236</v>
      </c>
      <c r="AC869" t="s">
        <v>41</v>
      </c>
    </row>
    <row r="870" spans="1:29" hidden="1" x14ac:dyDescent="0.3">
      <c r="A870" t="s">
        <v>4512</v>
      </c>
      <c r="B870" t="s">
        <v>4513</v>
      </c>
      <c r="C870" s="1" t="str">
        <f t="shared" si="81"/>
        <v>21:0804</v>
      </c>
      <c r="D870" s="1" t="str">
        <f t="shared" si="80"/>
        <v>21:0226</v>
      </c>
      <c r="E870" t="s">
        <v>4514</v>
      </c>
      <c r="F870" t="s">
        <v>4515</v>
      </c>
      <c r="H870">
        <v>46.025552599999997</v>
      </c>
      <c r="I870">
        <v>-66.988849099999996</v>
      </c>
      <c r="J870" s="1" t="str">
        <f t="shared" si="76"/>
        <v>NGR bulk stream sediment</v>
      </c>
      <c r="K870" s="1" t="str">
        <f t="shared" si="77"/>
        <v>&lt;177 micron (NGR)</v>
      </c>
      <c r="L870">
        <v>49</v>
      </c>
      <c r="M870" t="s">
        <v>182</v>
      </c>
      <c r="N870">
        <v>137</v>
      </c>
      <c r="O870" t="s">
        <v>428</v>
      </c>
      <c r="P870" t="s">
        <v>55</v>
      </c>
      <c r="Q870" t="s">
        <v>78</v>
      </c>
      <c r="R870" t="s">
        <v>44</v>
      </c>
      <c r="S870" t="s">
        <v>57</v>
      </c>
      <c r="T870" t="s">
        <v>42</v>
      </c>
      <c r="U870" t="s">
        <v>2737</v>
      </c>
      <c r="V870" t="s">
        <v>2045</v>
      </c>
      <c r="W870" t="s">
        <v>742</v>
      </c>
      <c r="X870" t="s">
        <v>212</v>
      </c>
      <c r="Y870" t="s">
        <v>458</v>
      </c>
      <c r="Z870" t="s">
        <v>131</v>
      </c>
      <c r="AA870" t="s">
        <v>1287</v>
      </c>
      <c r="AB870" t="s">
        <v>801</v>
      </c>
      <c r="AC870" t="s">
        <v>41</v>
      </c>
    </row>
    <row r="871" spans="1:29" hidden="1" x14ac:dyDescent="0.3">
      <c r="A871" t="s">
        <v>4516</v>
      </c>
      <c r="B871" t="s">
        <v>4517</v>
      </c>
      <c r="C871" s="1" t="str">
        <f t="shared" si="81"/>
        <v>21:0804</v>
      </c>
      <c r="D871" s="1" t="str">
        <f t="shared" si="80"/>
        <v>21:0226</v>
      </c>
      <c r="E871" t="s">
        <v>4518</v>
      </c>
      <c r="F871" t="s">
        <v>4519</v>
      </c>
      <c r="H871">
        <v>46.050751599999998</v>
      </c>
      <c r="I871">
        <v>-67.023339699999994</v>
      </c>
      <c r="J871" s="1" t="str">
        <f t="shared" si="76"/>
        <v>NGR bulk stream sediment</v>
      </c>
      <c r="K871" s="1" t="str">
        <f t="shared" si="77"/>
        <v>&lt;177 micron (NGR)</v>
      </c>
      <c r="L871">
        <v>49</v>
      </c>
      <c r="M871" t="s">
        <v>192</v>
      </c>
      <c r="N871">
        <v>138</v>
      </c>
      <c r="O871" t="s">
        <v>723</v>
      </c>
      <c r="P871" t="s">
        <v>249</v>
      </c>
      <c r="Q871" t="s">
        <v>35</v>
      </c>
      <c r="R871" t="s">
        <v>90</v>
      </c>
      <c r="S871" t="s">
        <v>73</v>
      </c>
      <c r="T871" t="s">
        <v>91</v>
      </c>
      <c r="U871" t="s">
        <v>4520</v>
      </c>
      <c r="V871" t="s">
        <v>232</v>
      </c>
      <c r="W871" t="s">
        <v>76</v>
      </c>
      <c r="X871" t="s">
        <v>196</v>
      </c>
      <c r="Y871" t="s">
        <v>56</v>
      </c>
      <c r="Z871" t="s">
        <v>61</v>
      </c>
      <c r="AA871" t="s">
        <v>1645</v>
      </c>
      <c r="AB871" t="s">
        <v>121</v>
      </c>
      <c r="AC871" t="s">
        <v>41</v>
      </c>
    </row>
    <row r="872" spans="1:29" hidden="1" x14ac:dyDescent="0.3">
      <c r="A872" t="s">
        <v>4521</v>
      </c>
      <c r="B872" t="s">
        <v>4522</v>
      </c>
      <c r="C872" s="1" t="str">
        <f t="shared" si="81"/>
        <v>21:0804</v>
      </c>
      <c r="D872" s="1" t="str">
        <f t="shared" si="80"/>
        <v>21:0226</v>
      </c>
      <c r="E872" t="s">
        <v>4523</v>
      </c>
      <c r="F872" t="s">
        <v>4524</v>
      </c>
      <c r="H872">
        <v>46.008353100000001</v>
      </c>
      <c r="I872">
        <v>-66.917941600000006</v>
      </c>
      <c r="J872" s="1" t="str">
        <f t="shared" si="76"/>
        <v>NGR bulk stream sediment</v>
      </c>
      <c r="K872" s="1" t="str">
        <f t="shared" si="77"/>
        <v>&lt;177 micron (NGR)</v>
      </c>
      <c r="L872">
        <v>49</v>
      </c>
      <c r="M872" t="s">
        <v>202</v>
      </c>
      <c r="N872">
        <v>139</v>
      </c>
      <c r="O872" t="s">
        <v>589</v>
      </c>
      <c r="P872" t="s">
        <v>57</v>
      </c>
      <c r="Q872" t="s">
        <v>71</v>
      </c>
      <c r="R872" t="s">
        <v>275</v>
      </c>
      <c r="S872" t="s">
        <v>88</v>
      </c>
      <c r="T872" t="s">
        <v>39</v>
      </c>
      <c r="U872" t="s">
        <v>2238</v>
      </c>
      <c r="V872" t="s">
        <v>59</v>
      </c>
      <c r="W872" t="s">
        <v>42</v>
      </c>
      <c r="X872" t="s">
        <v>43</v>
      </c>
      <c r="Y872" t="s">
        <v>275</v>
      </c>
      <c r="Z872" t="s">
        <v>61</v>
      </c>
      <c r="AA872" t="s">
        <v>939</v>
      </c>
      <c r="AB872" t="s">
        <v>121</v>
      </c>
      <c r="AC872" t="s">
        <v>41</v>
      </c>
    </row>
    <row r="873" spans="1:29" hidden="1" x14ac:dyDescent="0.3">
      <c r="A873" t="s">
        <v>4525</v>
      </c>
      <c r="B873" t="s">
        <v>4526</v>
      </c>
      <c r="C873" s="1" t="str">
        <f t="shared" si="81"/>
        <v>21:0804</v>
      </c>
      <c r="D873" s="1" t="str">
        <f t="shared" si="80"/>
        <v>21:0226</v>
      </c>
      <c r="E873" t="s">
        <v>4527</v>
      </c>
      <c r="F873" t="s">
        <v>4528</v>
      </c>
      <c r="H873">
        <v>46.043349300000003</v>
      </c>
      <c r="I873">
        <v>-66.9936443</v>
      </c>
      <c r="J873" s="1" t="str">
        <f t="shared" si="76"/>
        <v>NGR bulk stream sediment</v>
      </c>
      <c r="K873" s="1" t="str">
        <f t="shared" si="77"/>
        <v>&lt;177 micron (NGR)</v>
      </c>
      <c r="L873">
        <v>49</v>
      </c>
      <c r="M873" t="s">
        <v>211</v>
      </c>
      <c r="N873">
        <v>140</v>
      </c>
      <c r="O873" t="s">
        <v>301</v>
      </c>
      <c r="P873" t="s">
        <v>167</v>
      </c>
      <c r="Q873" t="s">
        <v>116</v>
      </c>
      <c r="R873" t="s">
        <v>88</v>
      </c>
      <c r="S873" t="s">
        <v>436</v>
      </c>
      <c r="T873" t="s">
        <v>76</v>
      </c>
      <c r="U873" t="s">
        <v>4529</v>
      </c>
      <c r="V873" t="s">
        <v>1053</v>
      </c>
      <c r="W873" t="s">
        <v>94</v>
      </c>
      <c r="X873" t="s">
        <v>71</v>
      </c>
      <c r="Y873" t="s">
        <v>723</v>
      </c>
      <c r="Z873" t="s">
        <v>267</v>
      </c>
      <c r="AA873" t="s">
        <v>4530</v>
      </c>
      <c r="AB873" t="s">
        <v>327</v>
      </c>
      <c r="AC873" t="s">
        <v>77</v>
      </c>
    </row>
    <row r="874" spans="1:29" hidden="1" x14ac:dyDescent="0.3">
      <c r="A874" t="s">
        <v>4531</v>
      </c>
      <c r="B874" t="s">
        <v>4532</v>
      </c>
      <c r="C874" s="1" t="str">
        <f t="shared" si="81"/>
        <v>21:0804</v>
      </c>
      <c r="D874" s="1" t="str">
        <f t="shared" si="80"/>
        <v>21:0226</v>
      </c>
      <c r="E874" t="s">
        <v>4533</v>
      </c>
      <c r="F874" t="s">
        <v>4534</v>
      </c>
      <c r="H874">
        <v>46.049949099999999</v>
      </c>
      <c r="I874">
        <v>-66.998937699999999</v>
      </c>
      <c r="J874" s="1" t="str">
        <f t="shared" si="76"/>
        <v>NGR bulk stream sediment</v>
      </c>
      <c r="K874" s="1" t="str">
        <f t="shared" si="77"/>
        <v>&lt;177 micron (NGR)</v>
      </c>
      <c r="L874">
        <v>49</v>
      </c>
      <c r="M874" t="s">
        <v>219</v>
      </c>
      <c r="N874">
        <v>141</v>
      </c>
      <c r="O874" t="s">
        <v>392</v>
      </c>
      <c r="P874" t="s">
        <v>249</v>
      </c>
      <c r="Q874" t="s">
        <v>60</v>
      </c>
      <c r="R874" t="s">
        <v>184</v>
      </c>
      <c r="S874" t="s">
        <v>196</v>
      </c>
      <c r="T874" t="s">
        <v>76</v>
      </c>
      <c r="U874" t="s">
        <v>1686</v>
      </c>
      <c r="V874" t="s">
        <v>94</v>
      </c>
      <c r="W874" t="s">
        <v>94</v>
      </c>
      <c r="X874" t="s">
        <v>77</v>
      </c>
      <c r="Y874" t="s">
        <v>37</v>
      </c>
      <c r="Z874" t="s">
        <v>235</v>
      </c>
      <c r="AA874" t="s">
        <v>386</v>
      </c>
      <c r="AB874" t="s">
        <v>177</v>
      </c>
      <c r="AC874" t="s">
        <v>43</v>
      </c>
    </row>
    <row r="875" spans="1:29" hidden="1" x14ac:dyDescent="0.3">
      <c r="A875" t="s">
        <v>4535</v>
      </c>
      <c r="B875" t="s">
        <v>4536</v>
      </c>
      <c r="C875" s="1" t="str">
        <f t="shared" si="81"/>
        <v>21:0804</v>
      </c>
      <c r="D875" s="1" t="str">
        <f t="shared" si="80"/>
        <v>21:0226</v>
      </c>
      <c r="E875" t="s">
        <v>4537</v>
      </c>
      <c r="F875" t="s">
        <v>4538</v>
      </c>
      <c r="H875">
        <v>46.0442502</v>
      </c>
      <c r="I875">
        <v>-66.991647099999994</v>
      </c>
      <c r="J875" s="1" t="str">
        <f t="shared" si="76"/>
        <v>NGR bulk stream sediment</v>
      </c>
      <c r="K875" s="1" t="str">
        <f t="shared" si="77"/>
        <v>&lt;177 micron (NGR)</v>
      </c>
      <c r="L875">
        <v>49</v>
      </c>
      <c r="M875" t="s">
        <v>229</v>
      </c>
      <c r="N875">
        <v>142</v>
      </c>
      <c r="O875" t="s">
        <v>267</v>
      </c>
      <c r="P875" t="s">
        <v>88</v>
      </c>
      <c r="Q875" t="s">
        <v>285</v>
      </c>
      <c r="R875" t="s">
        <v>35</v>
      </c>
      <c r="S875" t="s">
        <v>175</v>
      </c>
      <c r="T875" t="s">
        <v>42</v>
      </c>
      <c r="U875" t="s">
        <v>4539</v>
      </c>
      <c r="V875" t="s">
        <v>303</v>
      </c>
      <c r="W875" t="s">
        <v>233</v>
      </c>
      <c r="X875" t="s">
        <v>235</v>
      </c>
      <c r="Y875" t="s">
        <v>241</v>
      </c>
      <c r="Z875" t="s">
        <v>235</v>
      </c>
      <c r="AA875" t="s">
        <v>4540</v>
      </c>
      <c r="AB875" t="s">
        <v>991</v>
      </c>
      <c r="AC875" t="s">
        <v>196</v>
      </c>
    </row>
    <row r="876" spans="1:29" hidden="1" x14ac:dyDescent="0.3">
      <c r="A876" t="s">
        <v>4541</v>
      </c>
      <c r="B876" t="s">
        <v>4542</v>
      </c>
      <c r="C876" s="1" t="str">
        <f t="shared" si="81"/>
        <v>21:0804</v>
      </c>
      <c r="D876" s="1" t="str">
        <f t="shared" si="80"/>
        <v>21:0226</v>
      </c>
      <c r="E876" t="s">
        <v>4543</v>
      </c>
      <c r="F876" t="s">
        <v>4544</v>
      </c>
      <c r="H876">
        <v>46.0476484</v>
      </c>
      <c r="I876">
        <v>-66.9634365</v>
      </c>
      <c r="J876" s="1" t="str">
        <f t="shared" si="76"/>
        <v>NGR bulk stream sediment</v>
      </c>
      <c r="K876" s="1" t="str">
        <f t="shared" si="77"/>
        <v>&lt;177 micron (NGR)</v>
      </c>
      <c r="L876">
        <v>49</v>
      </c>
      <c r="M876" t="s">
        <v>156</v>
      </c>
      <c r="N876">
        <v>143</v>
      </c>
      <c r="O876" t="s">
        <v>264</v>
      </c>
      <c r="P876" t="s">
        <v>234</v>
      </c>
      <c r="Q876" t="s">
        <v>249</v>
      </c>
      <c r="R876" t="s">
        <v>196</v>
      </c>
      <c r="S876" t="s">
        <v>184</v>
      </c>
      <c r="T876" t="s">
        <v>91</v>
      </c>
      <c r="U876" t="s">
        <v>1043</v>
      </c>
      <c r="V876" t="s">
        <v>293</v>
      </c>
      <c r="W876" t="s">
        <v>39</v>
      </c>
      <c r="X876" t="s">
        <v>196</v>
      </c>
      <c r="Y876" t="s">
        <v>70</v>
      </c>
      <c r="Z876" t="s">
        <v>275</v>
      </c>
      <c r="AA876" t="s">
        <v>1313</v>
      </c>
      <c r="AB876" t="s">
        <v>121</v>
      </c>
      <c r="AC876" t="s">
        <v>41</v>
      </c>
    </row>
    <row r="877" spans="1:29" hidden="1" x14ac:dyDescent="0.3">
      <c r="A877" t="s">
        <v>4545</v>
      </c>
      <c r="B877" t="s">
        <v>4546</v>
      </c>
      <c r="C877" s="1" t="str">
        <f t="shared" si="81"/>
        <v>21:0804</v>
      </c>
      <c r="D877" s="1" t="str">
        <f t="shared" si="80"/>
        <v>21:0226</v>
      </c>
      <c r="E877" t="s">
        <v>4543</v>
      </c>
      <c r="F877" t="s">
        <v>4547</v>
      </c>
      <c r="H877">
        <v>46.0476484</v>
      </c>
      <c r="I877">
        <v>-66.9634365</v>
      </c>
      <c r="J877" s="1" t="str">
        <f t="shared" si="76"/>
        <v>NGR bulk stream sediment</v>
      </c>
      <c r="K877" s="1" t="str">
        <f t="shared" si="77"/>
        <v>&lt;177 micron (NGR)</v>
      </c>
      <c r="L877">
        <v>49</v>
      </c>
      <c r="M877" t="s">
        <v>164</v>
      </c>
      <c r="N877">
        <v>144</v>
      </c>
      <c r="O877" t="s">
        <v>347</v>
      </c>
      <c r="P877" t="s">
        <v>287</v>
      </c>
      <c r="Q877" t="s">
        <v>38</v>
      </c>
      <c r="R877" t="s">
        <v>43</v>
      </c>
      <c r="S877" t="s">
        <v>77</v>
      </c>
      <c r="T877" t="s">
        <v>91</v>
      </c>
      <c r="U877" t="s">
        <v>4548</v>
      </c>
      <c r="V877" t="s">
        <v>742</v>
      </c>
      <c r="W877" t="s">
        <v>39</v>
      </c>
      <c r="X877" t="s">
        <v>43</v>
      </c>
      <c r="Y877" t="s">
        <v>55</v>
      </c>
      <c r="Z877" t="s">
        <v>70</v>
      </c>
      <c r="AA877" t="s">
        <v>232</v>
      </c>
      <c r="AB877" t="s">
        <v>160</v>
      </c>
      <c r="AC877" t="s">
        <v>41</v>
      </c>
    </row>
    <row r="878" spans="1:29" hidden="1" x14ac:dyDescent="0.3">
      <c r="A878" t="s">
        <v>4549</v>
      </c>
      <c r="B878" t="s">
        <v>4550</v>
      </c>
      <c r="C878" s="1" t="str">
        <f t="shared" si="81"/>
        <v>21:0804</v>
      </c>
      <c r="D878" s="1" t="str">
        <f t="shared" si="80"/>
        <v>21:0226</v>
      </c>
      <c r="E878" t="s">
        <v>4551</v>
      </c>
      <c r="F878" t="s">
        <v>4552</v>
      </c>
      <c r="H878">
        <v>46.016150000000003</v>
      </c>
      <c r="I878">
        <v>-66.960537500000001</v>
      </c>
      <c r="J878" s="1" t="str">
        <f t="shared" si="76"/>
        <v>NGR bulk stream sediment</v>
      </c>
      <c r="K878" s="1" t="str">
        <f t="shared" si="77"/>
        <v>&lt;177 micron (NGR)</v>
      </c>
      <c r="L878">
        <v>50</v>
      </c>
      <c r="M878" t="s">
        <v>33</v>
      </c>
      <c r="N878">
        <v>145</v>
      </c>
      <c r="O878" t="s">
        <v>2215</v>
      </c>
      <c r="P878" t="s">
        <v>88</v>
      </c>
      <c r="Q878" t="s">
        <v>55</v>
      </c>
      <c r="R878" t="s">
        <v>44</v>
      </c>
      <c r="S878" t="s">
        <v>55</v>
      </c>
      <c r="T878" t="s">
        <v>39</v>
      </c>
      <c r="U878" t="s">
        <v>3751</v>
      </c>
      <c r="V878" t="s">
        <v>150</v>
      </c>
      <c r="W878" t="s">
        <v>76</v>
      </c>
      <c r="X878" t="s">
        <v>196</v>
      </c>
      <c r="Y878" t="s">
        <v>783</v>
      </c>
      <c r="Z878" t="s">
        <v>183</v>
      </c>
      <c r="AA878" t="s">
        <v>379</v>
      </c>
      <c r="AB878" t="s">
        <v>499</v>
      </c>
      <c r="AC878" t="s">
        <v>41</v>
      </c>
    </row>
    <row r="879" spans="1:29" hidden="1" x14ac:dyDescent="0.3">
      <c r="A879" t="s">
        <v>4553</v>
      </c>
      <c r="B879" t="s">
        <v>4554</v>
      </c>
      <c r="C879" s="1" t="str">
        <f t="shared" si="81"/>
        <v>21:0804</v>
      </c>
      <c r="D879" s="1" t="str">
        <f t="shared" si="80"/>
        <v>21:0226</v>
      </c>
      <c r="E879" t="s">
        <v>4555</v>
      </c>
      <c r="F879" t="s">
        <v>4556</v>
      </c>
      <c r="H879">
        <v>46.028857600000002</v>
      </c>
      <c r="I879">
        <v>-66.988444900000005</v>
      </c>
      <c r="J879" s="1" t="str">
        <f t="shared" si="76"/>
        <v>NGR bulk stream sediment</v>
      </c>
      <c r="K879" s="1" t="str">
        <f t="shared" si="77"/>
        <v>&lt;177 micron (NGR)</v>
      </c>
      <c r="L879">
        <v>50</v>
      </c>
      <c r="M879" t="s">
        <v>53</v>
      </c>
      <c r="N879">
        <v>146</v>
      </c>
      <c r="O879" t="s">
        <v>241</v>
      </c>
      <c r="P879" t="s">
        <v>184</v>
      </c>
      <c r="Q879" t="s">
        <v>212</v>
      </c>
      <c r="R879" t="s">
        <v>212</v>
      </c>
      <c r="S879" t="s">
        <v>234</v>
      </c>
      <c r="T879" t="s">
        <v>39</v>
      </c>
      <c r="U879" t="s">
        <v>1319</v>
      </c>
      <c r="V879" t="s">
        <v>314</v>
      </c>
      <c r="W879" t="s">
        <v>91</v>
      </c>
      <c r="X879" t="s">
        <v>43</v>
      </c>
      <c r="Y879" t="s">
        <v>96</v>
      </c>
      <c r="Z879" t="s">
        <v>78</v>
      </c>
      <c r="AA879" t="s">
        <v>1667</v>
      </c>
      <c r="AB879" t="s">
        <v>327</v>
      </c>
      <c r="AC879" t="s">
        <v>43</v>
      </c>
    </row>
    <row r="880" spans="1:29" hidden="1" x14ac:dyDescent="0.3">
      <c r="A880" t="s">
        <v>4557</v>
      </c>
      <c r="B880" t="s">
        <v>4558</v>
      </c>
      <c r="C880" s="1" t="str">
        <f t="shared" si="81"/>
        <v>21:0804</v>
      </c>
      <c r="D880" s="1" t="str">
        <f t="shared" si="80"/>
        <v>21:0226</v>
      </c>
      <c r="E880" t="s">
        <v>4559</v>
      </c>
      <c r="F880" t="s">
        <v>4560</v>
      </c>
      <c r="H880">
        <v>46.005356999999997</v>
      </c>
      <c r="I880">
        <v>-66.959939800000001</v>
      </c>
      <c r="J880" s="1" t="str">
        <f t="shared" si="76"/>
        <v>NGR bulk stream sediment</v>
      </c>
      <c r="K880" s="1" t="str">
        <f t="shared" si="77"/>
        <v>&lt;177 micron (NGR)</v>
      </c>
      <c r="L880">
        <v>50</v>
      </c>
      <c r="M880" t="s">
        <v>68</v>
      </c>
      <c r="N880">
        <v>147</v>
      </c>
      <c r="O880" t="s">
        <v>2389</v>
      </c>
      <c r="P880" t="s">
        <v>90</v>
      </c>
      <c r="Q880" t="s">
        <v>88</v>
      </c>
      <c r="R880" t="s">
        <v>71</v>
      </c>
      <c r="S880" t="s">
        <v>89</v>
      </c>
      <c r="T880" t="s">
        <v>91</v>
      </c>
      <c r="U880" t="s">
        <v>4561</v>
      </c>
      <c r="V880" t="s">
        <v>232</v>
      </c>
      <c r="W880" t="s">
        <v>76</v>
      </c>
      <c r="X880" t="s">
        <v>43</v>
      </c>
      <c r="Y880" t="s">
        <v>257</v>
      </c>
      <c r="Z880" t="s">
        <v>275</v>
      </c>
      <c r="AA880" t="s">
        <v>2491</v>
      </c>
      <c r="AB880" t="s">
        <v>801</v>
      </c>
      <c r="AC880" t="s">
        <v>90</v>
      </c>
    </row>
    <row r="881" spans="1:29" hidden="1" x14ac:dyDescent="0.3">
      <c r="A881" t="s">
        <v>4562</v>
      </c>
      <c r="B881" t="s">
        <v>4563</v>
      </c>
      <c r="C881" s="1" t="str">
        <f t="shared" si="81"/>
        <v>21:0804</v>
      </c>
      <c r="D881" s="1" t="str">
        <f t="shared" si="80"/>
        <v>21:0226</v>
      </c>
      <c r="E881" t="s">
        <v>4564</v>
      </c>
      <c r="F881" t="s">
        <v>4565</v>
      </c>
      <c r="H881">
        <v>46.037350099999998</v>
      </c>
      <c r="I881">
        <v>-67.144146899999996</v>
      </c>
      <c r="J881" s="1" t="str">
        <f t="shared" si="76"/>
        <v>NGR bulk stream sediment</v>
      </c>
      <c r="K881" s="1" t="str">
        <f t="shared" si="77"/>
        <v>&lt;177 micron (NGR)</v>
      </c>
      <c r="L881">
        <v>50</v>
      </c>
      <c r="M881" t="s">
        <v>86</v>
      </c>
      <c r="N881">
        <v>148</v>
      </c>
      <c r="O881" t="s">
        <v>235</v>
      </c>
      <c r="P881" t="s">
        <v>212</v>
      </c>
      <c r="Q881" t="s">
        <v>35</v>
      </c>
      <c r="R881" t="s">
        <v>36</v>
      </c>
      <c r="S881" t="s">
        <v>89</v>
      </c>
      <c r="T881" t="s">
        <v>76</v>
      </c>
      <c r="U881" t="s">
        <v>1823</v>
      </c>
      <c r="V881" t="s">
        <v>243</v>
      </c>
      <c r="W881" t="s">
        <v>94</v>
      </c>
      <c r="X881" t="s">
        <v>95</v>
      </c>
      <c r="Y881" t="s">
        <v>275</v>
      </c>
      <c r="Z881" t="s">
        <v>385</v>
      </c>
      <c r="AA881" t="s">
        <v>918</v>
      </c>
      <c r="AB881" t="s">
        <v>251</v>
      </c>
      <c r="AC881" t="s">
        <v>48</v>
      </c>
    </row>
    <row r="882" spans="1:29" hidden="1" x14ac:dyDescent="0.3">
      <c r="A882" t="s">
        <v>4566</v>
      </c>
      <c r="B882" t="s">
        <v>4567</v>
      </c>
      <c r="C882" s="1" t="str">
        <f t="shared" si="81"/>
        <v>21:0804</v>
      </c>
      <c r="D882" s="1" t="str">
        <f t="shared" si="80"/>
        <v>21:0226</v>
      </c>
      <c r="E882" t="s">
        <v>4568</v>
      </c>
      <c r="F882" t="s">
        <v>4569</v>
      </c>
      <c r="H882">
        <v>46.023752999999999</v>
      </c>
      <c r="I882">
        <v>-67.168840299999999</v>
      </c>
      <c r="J882" s="1" t="str">
        <f t="shared" si="76"/>
        <v>NGR bulk stream sediment</v>
      </c>
      <c r="K882" s="1" t="str">
        <f t="shared" si="77"/>
        <v>&lt;177 micron (NGR)</v>
      </c>
      <c r="L882">
        <v>50</v>
      </c>
      <c r="M882" t="s">
        <v>103</v>
      </c>
      <c r="N882">
        <v>149</v>
      </c>
      <c r="O882" t="s">
        <v>1634</v>
      </c>
      <c r="P882" t="s">
        <v>70</v>
      </c>
      <c r="Q882" t="s">
        <v>89</v>
      </c>
      <c r="R882" t="s">
        <v>35</v>
      </c>
      <c r="S882" t="s">
        <v>88</v>
      </c>
      <c r="T882" t="s">
        <v>91</v>
      </c>
      <c r="U882" t="s">
        <v>265</v>
      </c>
      <c r="V882" t="s">
        <v>372</v>
      </c>
      <c r="W882" t="s">
        <v>76</v>
      </c>
      <c r="X882" t="s">
        <v>95</v>
      </c>
      <c r="Y882" t="s">
        <v>96</v>
      </c>
      <c r="Z882" t="s">
        <v>79</v>
      </c>
      <c r="AA882" t="s">
        <v>913</v>
      </c>
      <c r="AB882" t="s">
        <v>295</v>
      </c>
      <c r="AC882" t="s">
        <v>48</v>
      </c>
    </row>
    <row r="883" spans="1:29" hidden="1" x14ac:dyDescent="0.3">
      <c r="A883" t="s">
        <v>4570</v>
      </c>
      <c r="B883" t="s">
        <v>4571</v>
      </c>
      <c r="C883" s="1" t="str">
        <f t="shared" si="81"/>
        <v>21:0804</v>
      </c>
      <c r="D883" s="1" t="str">
        <f t="shared" si="80"/>
        <v>21:0226</v>
      </c>
      <c r="E883" t="s">
        <v>4572</v>
      </c>
      <c r="F883" t="s">
        <v>4573</v>
      </c>
      <c r="H883">
        <v>46.010749799999999</v>
      </c>
      <c r="I883">
        <v>-67.165045599999999</v>
      </c>
      <c r="J883" s="1" t="str">
        <f t="shared" si="76"/>
        <v>NGR bulk stream sediment</v>
      </c>
      <c r="K883" s="1" t="str">
        <f t="shared" si="77"/>
        <v>&lt;177 micron (NGR)</v>
      </c>
      <c r="L883">
        <v>50</v>
      </c>
      <c r="M883" t="s">
        <v>113</v>
      </c>
      <c r="N883">
        <v>150</v>
      </c>
      <c r="O883" t="s">
        <v>312</v>
      </c>
      <c r="P883" t="s">
        <v>167</v>
      </c>
      <c r="Q883" t="s">
        <v>89</v>
      </c>
      <c r="R883" t="s">
        <v>115</v>
      </c>
      <c r="S883" t="s">
        <v>70</v>
      </c>
      <c r="T883" t="s">
        <v>91</v>
      </c>
      <c r="U883" t="s">
        <v>4574</v>
      </c>
      <c r="V883" t="s">
        <v>232</v>
      </c>
      <c r="W883" t="s">
        <v>39</v>
      </c>
      <c r="X883" t="s">
        <v>95</v>
      </c>
      <c r="Y883" t="s">
        <v>304</v>
      </c>
      <c r="Z883" t="s">
        <v>78</v>
      </c>
      <c r="AA883" t="s">
        <v>713</v>
      </c>
      <c r="AB883" t="s">
        <v>177</v>
      </c>
      <c r="AC883" t="s">
        <v>48</v>
      </c>
    </row>
    <row r="884" spans="1:29" hidden="1" x14ac:dyDescent="0.3">
      <c r="A884" t="s">
        <v>4575</v>
      </c>
      <c r="B884" t="s">
        <v>4576</v>
      </c>
      <c r="C884" s="1" t="str">
        <f t="shared" si="81"/>
        <v>21:0804</v>
      </c>
      <c r="D884" s="1" t="str">
        <f t="shared" si="80"/>
        <v>21:0226</v>
      </c>
      <c r="E884" t="s">
        <v>4577</v>
      </c>
      <c r="F884" t="s">
        <v>4578</v>
      </c>
      <c r="H884">
        <v>46.166449100000001</v>
      </c>
      <c r="I884">
        <v>-67.202751500000005</v>
      </c>
      <c r="J884" s="1" t="str">
        <f t="shared" si="76"/>
        <v>NGR bulk stream sediment</v>
      </c>
      <c r="K884" s="1" t="str">
        <f t="shared" si="77"/>
        <v>&lt;177 micron (NGR)</v>
      </c>
      <c r="L884">
        <v>50</v>
      </c>
      <c r="M884" t="s">
        <v>126</v>
      </c>
      <c r="N884">
        <v>151</v>
      </c>
      <c r="O884" t="s">
        <v>2118</v>
      </c>
      <c r="P884" t="s">
        <v>88</v>
      </c>
      <c r="Q884" t="s">
        <v>35</v>
      </c>
      <c r="R884" t="s">
        <v>57</v>
      </c>
      <c r="S884" t="s">
        <v>167</v>
      </c>
      <c r="T884" t="s">
        <v>76</v>
      </c>
      <c r="U884" t="s">
        <v>4579</v>
      </c>
      <c r="V884" t="s">
        <v>232</v>
      </c>
      <c r="W884" t="s">
        <v>186</v>
      </c>
      <c r="X884" t="s">
        <v>43</v>
      </c>
      <c r="Y884" t="s">
        <v>347</v>
      </c>
      <c r="Z884" t="s">
        <v>569</v>
      </c>
      <c r="AA884" t="s">
        <v>4580</v>
      </c>
      <c r="AB884" t="s">
        <v>177</v>
      </c>
      <c r="AC884" t="s">
        <v>48</v>
      </c>
    </row>
    <row r="885" spans="1:29" hidden="1" x14ac:dyDescent="0.3">
      <c r="A885" t="s">
        <v>4581</v>
      </c>
      <c r="B885" t="s">
        <v>4582</v>
      </c>
      <c r="C885" s="1" t="str">
        <f t="shared" si="81"/>
        <v>21:0804</v>
      </c>
      <c r="D885" s="1" t="str">
        <f t="shared" si="80"/>
        <v>21:0226</v>
      </c>
      <c r="E885" t="s">
        <v>4583</v>
      </c>
      <c r="F885" t="s">
        <v>4584</v>
      </c>
      <c r="H885">
        <v>46.160950700000001</v>
      </c>
      <c r="I885">
        <v>-67.191946900000005</v>
      </c>
      <c r="J885" s="1" t="str">
        <f t="shared" si="76"/>
        <v>NGR bulk stream sediment</v>
      </c>
      <c r="K885" s="1" t="str">
        <f t="shared" si="77"/>
        <v>&lt;177 micron (NGR)</v>
      </c>
      <c r="L885">
        <v>50</v>
      </c>
      <c r="M885" t="s">
        <v>138</v>
      </c>
      <c r="N885">
        <v>152</v>
      </c>
      <c r="O885" t="s">
        <v>4113</v>
      </c>
      <c r="P885" t="s">
        <v>88</v>
      </c>
      <c r="Q885" t="s">
        <v>89</v>
      </c>
      <c r="R885" t="s">
        <v>635</v>
      </c>
      <c r="S885" t="s">
        <v>71</v>
      </c>
      <c r="T885" t="s">
        <v>91</v>
      </c>
      <c r="U885" t="s">
        <v>1428</v>
      </c>
      <c r="V885" t="s">
        <v>266</v>
      </c>
      <c r="W885" t="s">
        <v>42</v>
      </c>
      <c r="X885" t="s">
        <v>95</v>
      </c>
      <c r="Y885" t="s">
        <v>264</v>
      </c>
      <c r="Z885" t="s">
        <v>106</v>
      </c>
      <c r="AA885" t="s">
        <v>986</v>
      </c>
      <c r="AB885" t="s">
        <v>471</v>
      </c>
      <c r="AC885" t="s">
        <v>48</v>
      </c>
    </row>
    <row r="886" spans="1:29" hidden="1" x14ac:dyDescent="0.3">
      <c r="A886" t="s">
        <v>4585</v>
      </c>
      <c r="B886" t="s">
        <v>4586</v>
      </c>
      <c r="C886" s="1" t="str">
        <f t="shared" si="81"/>
        <v>21:0804</v>
      </c>
      <c r="D886" s="1" t="str">
        <f t="shared" si="80"/>
        <v>21:0226</v>
      </c>
      <c r="E886" t="s">
        <v>4587</v>
      </c>
      <c r="F886" t="s">
        <v>4588</v>
      </c>
      <c r="H886">
        <v>46.162650499999998</v>
      </c>
      <c r="I886">
        <v>-67.185052200000001</v>
      </c>
      <c r="J886" s="1" t="str">
        <f t="shared" si="76"/>
        <v>NGR bulk stream sediment</v>
      </c>
      <c r="K886" s="1" t="str">
        <f t="shared" si="77"/>
        <v>&lt;177 micron (NGR)</v>
      </c>
      <c r="L886">
        <v>50</v>
      </c>
      <c r="M886" t="s">
        <v>148</v>
      </c>
      <c r="N886">
        <v>153</v>
      </c>
      <c r="O886" t="s">
        <v>291</v>
      </c>
      <c r="P886" t="s">
        <v>212</v>
      </c>
      <c r="Q886" t="s">
        <v>37</v>
      </c>
      <c r="R886" t="s">
        <v>60</v>
      </c>
      <c r="S886" t="s">
        <v>55</v>
      </c>
      <c r="T886" t="s">
        <v>39</v>
      </c>
      <c r="U886" t="s">
        <v>4589</v>
      </c>
      <c r="V886" t="s">
        <v>77</v>
      </c>
      <c r="W886" t="s">
        <v>42</v>
      </c>
      <c r="X886" t="s">
        <v>95</v>
      </c>
      <c r="Y886" t="s">
        <v>264</v>
      </c>
      <c r="Z886" t="s">
        <v>131</v>
      </c>
      <c r="AA886" t="s">
        <v>929</v>
      </c>
      <c r="AB886" t="s">
        <v>295</v>
      </c>
      <c r="AC886" t="s">
        <v>48</v>
      </c>
    </row>
    <row r="887" spans="1:29" hidden="1" x14ac:dyDescent="0.3">
      <c r="A887" t="s">
        <v>4590</v>
      </c>
      <c r="B887" t="s">
        <v>4591</v>
      </c>
      <c r="C887" s="1" t="str">
        <f t="shared" si="81"/>
        <v>21:0804</v>
      </c>
      <c r="D887" s="1" t="str">
        <f t="shared" si="80"/>
        <v>21:0226</v>
      </c>
      <c r="E887" t="s">
        <v>4592</v>
      </c>
      <c r="F887" t="s">
        <v>4593</v>
      </c>
      <c r="H887">
        <v>46.135149200000001</v>
      </c>
      <c r="I887">
        <v>-67.066138100000003</v>
      </c>
      <c r="J887" s="1" t="str">
        <f t="shared" si="76"/>
        <v>NGR bulk stream sediment</v>
      </c>
      <c r="K887" s="1" t="str">
        <f t="shared" si="77"/>
        <v>&lt;177 micron (NGR)</v>
      </c>
      <c r="L887">
        <v>50</v>
      </c>
      <c r="M887" t="s">
        <v>156</v>
      </c>
      <c r="N887">
        <v>154</v>
      </c>
      <c r="O887" t="s">
        <v>127</v>
      </c>
      <c r="P887" t="s">
        <v>234</v>
      </c>
      <c r="Q887" t="s">
        <v>234</v>
      </c>
      <c r="R887" t="s">
        <v>115</v>
      </c>
      <c r="S887" t="s">
        <v>73</v>
      </c>
      <c r="T887" t="s">
        <v>39</v>
      </c>
      <c r="U887" t="s">
        <v>581</v>
      </c>
      <c r="V887" t="s">
        <v>293</v>
      </c>
      <c r="W887" t="s">
        <v>76</v>
      </c>
      <c r="X887" t="s">
        <v>77</v>
      </c>
      <c r="Y887" t="s">
        <v>44</v>
      </c>
      <c r="Z887" t="s">
        <v>78</v>
      </c>
      <c r="AA887" t="s">
        <v>1465</v>
      </c>
      <c r="AB887" t="s">
        <v>81</v>
      </c>
      <c r="AC887" t="s">
        <v>41</v>
      </c>
    </row>
    <row r="888" spans="1:29" hidden="1" x14ac:dyDescent="0.3">
      <c r="A888" t="s">
        <v>4594</v>
      </c>
      <c r="B888" t="s">
        <v>4595</v>
      </c>
      <c r="C888" s="1" t="str">
        <f t="shared" si="81"/>
        <v>21:0804</v>
      </c>
      <c r="D888" s="1" t="str">
        <f t="shared" ref="D888:D918" si="82">HYPERLINK("http://geochem.nrcan.gc.ca/cdogs/content/svy/svy210226_e.htm", "21:0226")</f>
        <v>21:0226</v>
      </c>
      <c r="E888" t="s">
        <v>4592</v>
      </c>
      <c r="F888" t="s">
        <v>4596</v>
      </c>
      <c r="H888">
        <v>46.135149200000001</v>
      </c>
      <c r="I888">
        <v>-67.066138100000003</v>
      </c>
      <c r="J888" s="1" t="str">
        <f t="shared" si="76"/>
        <v>NGR bulk stream sediment</v>
      </c>
      <c r="K888" s="1" t="str">
        <f t="shared" si="77"/>
        <v>&lt;177 micron (NGR)</v>
      </c>
      <c r="L888">
        <v>50</v>
      </c>
      <c r="M888" t="s">
        <v>164</v>
      </c>
      <c r="N888">
        <v>155</v>
      </c>
      <c r="O888" t="s">
        <v>1221</v>
      </c>
      <c r="P888" t="s">
        <v>212</v>
      </c>
      <c r="Q888" t="s">
        <v>88</v>
      </c>
      <c r="R888" t="s">
        <v>193</v>
      </c>
      <c r="S888" t="s">
        <v>96</v>
      </c>
      <c r="T888" t="s">
        <v>76</v>
      </c>
      <c r="U888" t="s">
        <v>4320</v>
      </c>
      <c r="V888" t="s">
        <v>355</v>
      </c>
      <c r="W888" t="s">
        <v>42</v>
      </c>
      <c r="X888" t="s">
        <v>196</v>
      </c>
      <c r="Y888" t="s">
        <v>57</v>
      </c>
      <c r="Z888" t="s">
        <v>87</v>
      </c>
      <c r="AA888" t="s">
        <v>120</v>
      </c>
      <c r="AB888" t="s">
        <v>133</v>
      </c>
      <c r="AC888" t="s">
        <v>43</v>
      </c>
    </row>
    <row r="889" spans="1:29" hidden="1" x14ac:dyDescent="0.3">
      <c r="A889" t="s">
        <v>4597</v>
      </c>
      <c r="B889" t="s">
        <v>4598</v>
      </c>
      <c r="C889" s="1" t="str">
        <f t="shared" si="81"/>
        <v>21:0804</v>
      </c>
      <c r="D889" s="1" t="str">
        <f t="shared" si="82"/>
        <v>21:0226</v>
      </c>
      <c r="E889" t="s">
        <v>4599</v>
      </c>
      <c r="F889" t="s">
        <v>4600</v>
      </c>
      <c r="H889">
        <v>46.218848399999999</v>
      </c>
      <c r="I889">
        <v>-66.811440500000003</v>
      </c>
      <c r="J889" s="1" t="str">
        <f t="shared" si="76"/>
        <v>NGR bulk stream sediment</v>
      </c>
      <c r="K889" s="1" t="str">
        <f t="shared" si="77"/>
        <v>&lt;177 micron (NGR)</v>
      </c>
      <c r="L889">
        <v>50</v>
      </c>
      <c r="M889" t="s">
        <v>172</v>
      </c>
      <c r="N889">
        <v>156</v>
      </c>
      <c r="O889" t="s">
        <v>415</v>
      </c>
      <c r="P889" t="s">
        <v>287</v>
      </c>
      <c r="Q889" t="s">
        <v>234</v>
      </c>
      <c r="R889" t="s">
        <v>70</v>
      </c>
      <c r="S889" t="s">
        <v>287</v>
      </c>
      <c r="T889" t="s">
        <v>39</v>
      </c>
      <c r="U889" t="s">
        <v>4601</v>
      </c>
      <c r="V889" t="s">
        <v>372</v>
      </c>
      <c r="W889" t="s">
        <v>39</v>
      </c>
      <c r="X889" t="s">
        <v>95</v>
      </c>
      <c r="Y889" t="s">
        <v>70</v>
      </c>
      <c r="Z889" t="s">
        <v>183</v>
      </c>
      <c r="AA889" t="s">
        <v>195</v>
      </c>
      <c r="AB889" t="s">
        <v>133</v>
      </c>
      <c r="AC889" t="s">
        <v>48</v>
      </c>
    </row>
    <row r="890" spans="1:29" hidden="1" x14ac:dyDescent="0.3">
      <c r="A890" t="s">
        <v>4602</v>
      </c>
      <c r="B890" t="s">
        <v>4603</v>
      </c>
      <c r="C890" s="1" t="str">
        <f t="shared" si="81"/>
        <v>21:0804</v>
      </c>
      <c r="D890" s="1" t="str">
        <f t="shared" si="82"/>
        <v>21:0226</v>
      </c>
      <c r="E890" t="s">
        <v>4604</v>
      </c>
      <c r="F890" t="s">
        <v>4605</v>
      </c>
      <c r="H890">
        <v>46.213447600000002</v>
      </c>
      <c r="I890">
        <v>-66.824140299999996</v>
      </c>
      <c r="J890" s="1" t="str">
        <f t="shared" si="76"/>
        <v>NGR bulk stream sediment</v>
      </c>
      <c r="K890" s="1" t="str">
        <f t="shared" si="77"/>
        <v>&lt;177 micron (NGR)</v>
      </c>
      <c r="L890">
        <v>50</v>
      </c>
      <c r="M890" t="s">
        <v>182</v>
      </c>
      <c r="N890">
        <v>157</v>
      </c>
      <c r="O890" t="s">
        <v>87</v>
      </c>
      <c r="P890" t="s">
        <v>234</v>
      </c>
      <c r="Q890" t="s">
        <v>55</v>
      </c>
      <c r="R890" t="s">
        <v>35</v>
      </c>
      <c r="S890" t="s">
        <v>287</v>
      </c>
      <c r="T890" t="s">
        <v>91</v>
      </c>
      <c r="U890" t="s">
        <v>1609</v>
      </c>
      <c r="V890" t="s">
        <v>223</v>
      </c>
      <c r="W890" t="s">
        <v>76</v>
      </c>
      <c r="X890" t="s">
        <v>95</v>
      </c>
      <c r="Y890" t="s">
        <v>35</v>
      </c>
      <c r="Z890" t="s">
        <v>275</v>
      </c>
      <c r="AA890" t="s">
        <v>287</v>
      </c>
      <c r="AB890" t="s">
        <v>251</v>
      </c>
      <c r="AC890" t="s">
        <v>41</v>
      </c>
    </row>
    <row r="891" spans="1:29" hidden="1" x14ac:dyDescent="0.3">
      <c r="A891" t="s">
        <v>4606</v>
      </c>
      <c r="B891" t="s">
        <v>4607</v>
      </c>
      <c r="C891" s="1" t="str">
        <f t="shared" si="81"/>
        <v>21:0804</v>
      </c>
      <c r="D891" s="1" t="str">
        <f t="shared" si="82"/>
        <v>21:0226</v>
      </c>
      <c r="E891" t="s">
        <v>4608</v>
      </c>
      <c r="F891" t="s">
        <v>4609</v>
      </c>
      <c r="H891">
        <v>46.217251400000002</v>
      </c>
      <c r="I891">
        <v>-66.8301357</v>
      </c>
      <c r="J891" s="1" t="str">
        <f t="shared" si="76"/>
        <v>NGR bulk stream sediment</v>
      </c>
      <c r="K891" s="1" t="str">
        <f t="shared" si="77"/>
        <v>&lt;177 micron (NGR)</v>
      </c>
      <c r="L891">
        <v>50</v>
      </c>
      <c r="M891" t="s">
        <v>192</v>
      </c>
      <c r="N891">
        <v>158</v>
      </c>
      <c r="O891" t="s">
        <v>392</v>
      </c>
      <c r="P891" t="s">
        <v>90</v>
      </c>
      <c r="Q891" t="s">
        <v>55</v>
      </c>
      <c r="R891" t="s">
        <v>96</v>
      </c>
      <c r="S891" t="s">
        <v>249</v>
      </c>
      <c r="T891" t="s">
        <v>39</v>
      </c>
      <c r="U891" t="s">
        <v>4610</v>
      </c>
      <c r="V891" t="s">
        <v>372</v>
      </c>
      <c r="W891" t="s">
        <v>76</v>
      </c>
      <c r="X891" t="s">
        <v>43</v>
      </c>
      <c r="Y891" t="s">
        <v>44</v>
      </c>
      <c r="Z891" t="s">
        <v>183</v>
      </c>
      <c r="AA891" t="s">
        <v>325</v>
      </c>
      <c r="AB891" t="s">
        <v>801</v>
      </c>
      <c r="AC891" t="s">
        <v>41</v>
      </c>
    </row>
    <row r="892" spans="1:29" hidden="1" x14ac:dyDescent="0.3">
      <c r="A892" t="s">
        <v>4611</v>
      </c>
      <c r="B892" t="s">
        <v>4612</v>
      </c>
      <c r="C892" s="1" t="str">
        <f t="shared" si="81"/>
        <v>21:0804</v>
      </c>
      <c r="D892" s="1" t="str">
        <f t="shared" si="82"/>
        <v>21:0226</v>
      </c>
      <c r="E892" t="s">
        <v>4613</v>
      </c>
      <c r="F892" t="s">
        <v>4614</v>
      </c>
      <c r="H892">
        <v>46.224651299999998</v>
      </c>
      <c r="I892">
        <v>-66.876241500000006</v>
      </c>
      <c r="J892" s="1" t="str">
        <f t="shared" si="76"/>
        <v>NGR bulk stream sediment</v>
      </c>
      <c r="K892" s="1" t="str">
        <f t="shared" si="77"/>
        <v>&lt;177 micron (NGR)</v>
      </c>
      <c r="L892">
        <v>50</v>
      </c>
      <c r="M892" t="s">
        <v>202</v>
      </c>
      <c r="N892">
        <v>159</v>
      </c>
      <c r="O892" t="s">
        <v>79</v>
      </c>
      <c r="P892" t="s">
        <v>37</v>
      </c>
      <c r="Q892" t="s">
        <v>60</v>
      </c>
      <c r="R892" t="s">
        <v>436</v>
      </c>
      <c r="S892" t="s">
        <v>304</v>
      </c>
      <c r="T892" t="s">
        <v>94</v>
      </c>
      <c r="U892" t="s">
        <v>194</v>
      </c>
      <c r="V892" t="s">
        <v>1223</v>
      </c>
      <c r="W892" t="s">
        <v>42</v>
      </c>
      <c r="X892" t="s">
        <v>43</v>
      </c>
      <c r="Y892" t="s">
        <v>740</v>
      </c>
      <c r="Z892" t="s">
        <v>267</v>
      </c>
      <c r="AA892" t="s">
        <v>71</v>
      </c>
      <c r="AB892" t="s">
        <v>295</v>
      </c>
      <c r="AC892" t="s">
        <v>41</v>
      </c>
    </row>
    <row r="893" spans="1:29" hidden="1" x14ac:dyDescent="0.3">
      <c r="A893" t="s">
        <v>4615</v>
      </c>
      <c r="B893" t="s">
        <v>4616</v>
      </c>
      <c r="C893" s="1" t="str">
        <f t="shared" si="81"/>
        <v>21:0804</v>
      </c>
      <c r="D893" s="1" t="str">
        <f t="shared" si="82"/>
        <v>21:0226</v>
      </c>
      <c r="E893" t="s">
        <v>4617</v>
      </c>
      <c r="F893" t="s">
        <v>4618</v>
      </c>
      <c r="H893">
        <v>46.232147699999999</v>
      </c>
      <c r="I893">
        <v>-66.831143699999998</v>
      </c>
      <c r="J893" s="1" t="str">
        <f t="shared" si="76"/>
        <v>NGR bulk stream sediment</v>
      </c>
      <c r="K893" s="1" t="str">
        <f t="shared" si="77"/>
        <v>&lt;177 micron (NGR)</v>
      </c>
      <c r="L893">
        <v>50</v>
      </c>
      <c r="M893" t="s">
        <v>211</v>
      </c>
      <c r="N893">
        <v>160</v>
      </c>
      <c r="O893" t="s">
        <v>87</v>
      </c>
      <c r="P893" t="s">
        <v>88</v>
      </c>
      <c r="Q893" t="s">
        <v>212</v>
      </c>
      <c r="R893" t="s">
        <v>96</v>
      </c>
      <c r="S893" t="s">
        <v>167</v>
      </c>
      <c r="T893" t="s">
        <v>91</v>
      </c>
      <c r="U893" t="s">
        <v>4619</v>
      </c>
      <c r="V893" t="s">
        <v>43</v>
      </c>
      <c r="W893" t="s">
        <v>39</v>
      </c>
      <c r="X893" t="s">
        <v>43</v>
      </c>
      <c r="Y893" t="s">
        <v>36</v>
      </c>
      <c r="Z893" t="s">
        <v>78</v>
      </c>
      <c r="AA893" t="s">
        <v>118</v>
      </c>
      <c r="AB893" t="s">
        <v>251</v>
      </c>
      <c r="AC893" t="s">
        <v>48</v>
      </c>
    </row>
    <row r="894" spans="1:29" hidden="1" x14ac:dyDescent="0.3">
      <c r="A894" t="s">
        <v>4620</v>
      </c>
      <c r="B894" t="s">
        <v>4621</v>
      </c>
      <c r="C894" s="1" t="str">
        <f t="shared" si="81"/>
        <v>21:0804</v>
      </c>
      <c r="D894" s="1" t="str">
        <f t="shared" si="82"/>
        <v>21:0226</v>
      </c>
      <c r="E894" t="s">
        <v>4622</v>
      </c>
      <c r="F894" t="s">
        <v>4623</v>
      </c>
      <c r="H894">
        <v>46.235642900000002</v>
      </c>
      <c r="I894">
        <v>-66.830837399999993</v>
      </c>
      <c r="J894" s="1" t="str">
        <f t="shared" si="76"/>
        <v>NGR bulk stream sediment</v>
      </c>
      <c r="K894" s="1" t="str">
        <f t="shared" si="77"/>
        <v>&lt;177 micron (NGR)</v>
      </c>
      <c r="L894">
        <v>50</v>
      </c>
      <c r="M894" t="s">
        <v>219</v>
      </c>
      <c r="N894">
        <v>161</v>
      </c>
      <c r="O894" t="s">
        <v>2497</v>
      </c>
      <c r="P894" t="s">
        <v>35</v>
      </c>
      <c r="Q894" t="s">
        <v>89</v>
      </c>
      <c r="R894" t="s">
        <v>119</v>
      </c>
      <c r="S894" t="s">
        <v>70</v>
      </c>
      <c r="T894" t="s">
        <v>39</v>
      </c>
      <c r="U894" t="s">
        <v>4624</v>
      </c>
      <c r="V894" t="s">
        <v>75</v>
      </c>
      <c r="W894" t="s">
        <v>76</v>
      </c>
      <c r="X894" t="s">
        <v>43</v>
      </c>
      <c r="Y894" t="s">
        <v>96</v>
      </c>
      <c r="Z894" t="s">
        <v>106</v>
      </c>
      <c r="AA894" t="s">
        <v>1375</v>
      </c>
      <c r="AB894" t="s">
        <v>251</v>
      </c>
      <c r="AC894" t="s">
        <v>43</v>
      </c>
    </row>
    <row r="895" spans="1:29" hidden="1" x14ac:dyDescent="0.3">
      <c r="A895" t="s">
        <v>4625</v>
      </c>
      <c r="B895" t="s">
        <v>4626</v>
      </c>
      <c r="C895" s="1" t="str">
        <f t="shared" si="81"/>
        <v>21:0804</v>
      </c>
      <c r="D895" s="1" t="str">
        <f t="shared" si="82"/>
        <v>21:0226</v>
      </c>
      <c r="E895" t="s">
        <v>4627</v>
      </c>
      <c r="F895" t="s">
        <v>4628</v>
      </c>
      <c r="H895">
        <v>46.239047100000001</v>
      </c>
      <c r="I895">
        <v>-66.8586423</v>
      </c>
      <c r="J895" s="1" t="str">
        <f t="shared" si="76"/>
        <v>NGR bulk stream sediment</v>
      </c>
      <c r="K895" s="1" t="str">
        <f t="shared" si="77"/>
        <v>&lt;177 micron (NGR)</v>
      </c>
      <c r="L895">
        <v>50</v>
      </c>
      <c r="M895" t="s">
        <v>229</v>
      </c>
      <c r="N895">
        <v>162</v>
      </c>
      <c r="O895" t="s">
        <v>2389</v>
      </c>
      <c r="P895" t="s">
        <v>212</v>
      </c>
      <c r="Q895" t="s">
        <v>88</v>
      </c>
      <c r="R895" t="s">
        <v>275</v>
      </c>
      <c r="S895" t="s">
        <v>70</v>
      </c>
      <c r="T895" t="s">
        <v>91</v>
      </c>
      <c r="U895" t="s">
        <v>484</v>
      </c>
      <c r="V895" t="s">
        <v>141</v>
      </c>
      <c r="W895" t="s">
        <v>42</v>
      </c>
      <c r="X895" t="s">
        <v>43</v>
      </c>
      <c r="Y895" t="s">
        <v>44</v>
      </c>
      <c r="Z895" t="s">
        <v>87</v>
      </c>
      <c r="AA895" t="s">
        <v>591</v>
      </c>
      <c r="AB895" t="s">
        <v>251</v>
      </c>
      <c r="AC895" t="s">
        <v>41</v>
      </c>
    </row>
    <row r="896" spans="1:29" hidden="1" x14ac:dyDescent="0.3">
      <c r="A896" t="s">
        <v>4629</v>
      </c>
      <c r="B896" t="s">
        <v>4630</v>
      </c>
      <c r="C896" s="1" t="str">
        <f t="shared" si="81"/>
        <v>21:0804</v>
      </c>
      <c r="D896" s="1" t="str">
        <f t="shared" si="82"/>
        <v>21:0226</v>
      </c>
      <c r="E896" t="s">
        <v>4631</v>
      </c>
      <c r="F896" t="s">
        <v>4632</v>
      </c>
      <c r="H896">
        <v>46.240947200000001</v>
      </c>
      <c r="I896">
        <v>-66.8577382</v>
      </c>
      <c r="J896" s="1" t="str">
        <f t="shared" si="76"/>
        <v>NGR bulk stream sediment</v>
      </c>
      <c r="K896" s="1" t="str">
        <f t="shared" si="77"/>
        <v>&lt;177 micron (NGR)</v>
      </c>
      <c r="L896">
        <v>51</v>
      </c>
      <c r="M896" t="s">
        <v>33</v>
      </c>
      <c r="N896">
        <v>163</v>
      </c>
      <c r="O896" t="s">
        <v>79</v>
      </c>
      <c r="P896" t="s">
        <v>56</v>
      </c>
      <c r="Q896" t="s">
        <v>55</v>
      </c>
      <c r="R896" t="s">
        <v>436</v>
      </c>
      <c r="S896" t="s">
        <v>167</v>
      </c>
      <c r="T896" t="s">
        <v>429</v>
      </c>
      <c r="U896" t="s">
        <v>140</v>
      </c>
      <c r="V896" t="s">
        <v>75</v>
      </c>
      <c r="W896" t="s">
        <v>429</v>
      </c>
      <c r="X896" t="s">
        <v>77</v>
      </c>
      <c r="Y896" t="s">
        <v>57</v>
      </c>
      <c r="Z896" t="s">
        <v>1002</v>
      </c>
      <c r="AA896" t="s">
        <v>443</v>
      </c>
      <c r="AB896" t="s">
        <v>295</v>
      </c>
      <c r="AC896" t="s">
        <v>48</v>
      </c>
    </row>
    <row r="897" spans="1:29" hidden="1" x14ac:dyDescent="0.3">
      <c r="A897" t="s">
        <v>4633</v>
      </c>
      <c r="B897" t="s">
        <v>4634</v>
      </c>
      <c r="C897" s="1" t="str">
        <f t="shared" si="81"/>
        <v>21:0804</v>
      </c>
      <c r="D897" s="1" t="str">
        <f t="shared" si="82"/>
        <v>21:0226</v>
      </c>
      <c r="E897" t="s">
        <v>4635</v>
      </c>
      <c r="F897" t="s">
        <v>4636</v>
      </c>
      <c r="H897">
        <v>46.097752800000002</v>
      </c>
      <c r="I897">
        <v>-66.769535899999994</v>
      </c>
      <c r="J897" s="1" t="str">
        <f t="shared" si="76"/>
        <v>NGR bulk stream sediment</v>
      </c>
      <c r="K897" s="1" t="str">
        <f t="shared" si="77"/>
        <v>&lt;177 micron (NGR)</v>
      </c>
      <c r="L897">
        <v>51</v>
      </c>
      <c r="M897" t="s">
        <v>53</v>
      </c>
      <c r="N897">
        <v>164</v>
      </c>
      <c r="O897" t="s">
        <v>115</v>
      </c>
      <c r="P897" t="s">
        <v>287</v>
      </c>
      <c r="Q897" t="s">
        <v>44</v>
      </c>
      <c r="R897" t="s">
        <v>184</v>
      </c>
      <c r="S897" t="s">
        <v>43</v>
      </c>
      <c r="T897" t="s">
        <v>39</v>
      </c>
      <c r="U897" t="s">
        <v>642</v>
      </c>
      <c r="V897" t="s">
        <v>2544</v>
      </c>
      <c r="W897" t="s">
        <v>39</v>
      </c>
      <c r="X897" t="s">
        <v>43</v>
      </c>
      <c r="Y897" t="s">
        <v>88</v>
      </c>
      <c r="Z897" t="s">
        <v>267</v>
      </c>
      <c r="AA897" t="s">
        <v>4637</v>
      </c>
      <c r="AB897" t="s">
        <v>269</v>
      </c>
      <c r="AC897" t="s">
        <v>48</v>
      </c>
    </row>
    <row r="898" spans="1:29" hidden="1" x14ac:dyDescent="0.3">
      <c r="A898" t="s">
        <v>4638</v>
      </c>
      <c r="B898" t="s">
        <v>4639</v>
      </c>
      <c r="C898" s="1" t="str">
        <f t="shared" si="81"/>
        <v>21:0804</v>
      </c>
      <c r="D898" s="1" t="str">
        <f t="shared" si="82"/>
        <v>21:0226</v>
      </c>
      <c r="E898" t="s">
        <v>4640</v>
      </c>
      <c r="F898" t="s">
        <v>4641</v>
      </c>
      <c r="H898">
        <v>46.228350599999999</v>
      </c>
      <c r="I898">
        <v>-66.850732800000003</v>
      </c>
      <c r="J898" s="1" t="str">
        <f t="shared" ref="J898:J961" si="83">HYPERLINK("http://geochem.nrcan.gc.ca/cdogs/content/kwd/kwd020030_e.htm", "NGR bulk stream sediment")</f>
        <v>NGR bulk stream sediment</v>
      </c>
      <c r="K898" s="1" t="str">
        <f t="shared" ref="K898:K961" si="84">HYPERLINK("http://geochem.nrcan.gc.ca/cdogs/content/kwd/kwd080006_e.htm", "&lt;177 micron (NGR)")</f>
        <v>&lt;177 micron (NGR)</v>
      </c>
      <c r="L898">
        <v>51</v>
      </c>
      <c r="M898" t="s">
        <v>68</v>
      </c>
      <c r="N898">
        <v>165</v>
      </c>
      <c r="O898" t="s">
        <v>1634</v>
      </c>
      <c r="P898" t="s">
        <v>56</v>
      </c>
      <c r="Q898" t="s">
        <v>44</v>
      </c>
      <c r="R898" t="s">
        <v>275</v>
      </c>
      <c r="S898" t="s">
        <v>71</v>
      </c>
      <c r="T898" t="s">
        <v>42</v>
      </c>
      <c r="U898" t="s">
        <v>4642</v>
      </c>
      <c r="V898" t="s">
        <v>196</v>
      </c>
      <c r="W898" t="s">
        <v>94</v>
      </c>
      <c r="X898" t="s">
        <v>95</v>
      </c>
      <c r="Y898" t="s">
        <v>906</v>
      </c>
      <c r="Z898" t="s">
        <v>267</v>
      </c>
      <c r="AA898" t="s">
        <v>365</v>
      </c>
      <c r="AB898" t="s">
        <v>295</v>
      </c>
      <c r="AC898" t="s">
        <v>43</v>
      </c>
    </row>
    <row r="899" spans="1:29" hidden="1" x14ac:dyDescent="0.3">
      <c r="A899" t="s">
        <v>4643</v>
      </c>
      <c r="B899" t="s">
        <v>4644</v>
      </c>
      <c r="C899" s="1" t="str">
        <f t="shared" si="81"/>
        <v>21:0804</v>
      </c>
      <c r="D899" s="1" t="str">
        <f t="shared" si="82"/>
        <v>21:0226</v>
      </c>
      <c r="E899" t="s">
        <v>4645</v>
      </c>
      <c r="F899" t="s">
        <v>4646</v>
      </c>
      <c r="H899">
        <v>46.231743299999998</v>
      </c>
      <c r="I899">
        <v>-66.850237199999995</v>
      </c>
      <c r="J899" s="1" t="str">
        <f t="shared" si="83"/>
        <v>NGR bulk stream sediment</v>
      </c>
      <c r="K899" s="1" t="str">
        <f t="shared" si="84"/>
        <v>&lt;177 micron (NGR)</v>
      </c>
      <c r="L899">
        <v>51</v>
      </c>
      <c r="M899" t="s">
        <v>86</v>
      </c>
      <c r="N899">
        <v>166</v>
      </c>
      <c r="O899" t="s">
        <v>1676</v>
      </c>
      <c r="P899" t="s">
        <v>71</v>
      </c>
      <c r="Q899" t="s">
        <v>55</v>
      </c>
      <c r="R899" t="s">
        <v>119</v>
      </c>
      <c r="S899" t="s">
        <v>193</v>
      </c>
      <c r="T899" t="s">
        <v>91</v>
      </c>
      <c r="U899" t="s">
        <v>4647</v>
      </c>
      <c r="V899" t="s">
        <v>75</v>
      </c>
      <c r="W899" t="s">
        <v>94</v>
      </c>
      <c r="X899" t="s">
        <v>43</v>
      </c>
      <c r="Y899" t="s">
        <v>60</v>
      </c>
      <c r="Z899" t="s">
        <v>61</v>
      </c>
      <c r="AA899" t="s">
        <v>479</v>
      </c>
      <c r="AB899" t="s">
        <v>295</v>
      </c>
      <c r="AC899" t="s">
        <v>43</v>
      </c>
    </row>
    <row r="900" spans="1:29" hidden="1" x14ac:dyDescent="0.3">
      <c r="A900" t="s">
        <v>4648</v>
      </c>
      <c r="B900" t="s">
        <v>4649</v>
      </c>
      <c r="C900" s="1" t="str">
        <f t="shared" si="81"/>
        <v>21:0804</v>
      </c>
      <c r="D900" s="1" t="str">
        <f t="shared" si="82"/>
        <v>21:0226</v>
      </c>
      <c r="E900" t="s">
        <v>4650</v>
      </c>
      <c r="F900" t="s">
        <v>4651</v>
      </c>
      <c r="H900">
        <v>46.231645299999997</v>
      </c>
      <c r="I900">
        <v>-66.884544199999993</v>
      </c>
      <c r="J900" s="1" t="str">
        <f t="shared" si="83"/>
        <v>NGR bulk stream sediment</v>
      </c>
      <c r="K900" s="1" t="str">
        <f t="shared" si="84"/>
        <v>&lt;177 micron (NGR)</v>
      </c>
      <c r="L900">
        <v>51</v>
      </c>
      <c r="M900" t="s">
        <v>103</v>
      </c>
      <c r="N900">
        <v>167</v>
      </c>
      <c r="O900" t="s">
        <v>1817</v>
      </c>
      <c r="P900" t="s">
        <v>70</v>
      </c>
      <c r="Q900" t="s">
        <v>37</v>
      </c>
      <c r="R900" t="s">
        <v>347</v>
      </c>
      <c r="S900" t="s">
        <v>37</v>
      </c>
      <c r="T900" t="s">
        <v>91</v>
      </c>
      <c r="U900" t="s">
        <v>4652</v>
      </c>
      <c r="V900" t="s">
        <v>363</v>
      </c>
      <c r="W900" t="s">
        <v>39</v>
      </c>
      <c r="X900" t="s">
        <v>95</v>
      </c>
      <c r="Y900" t="s">
        <v>72</v>
      </c>
      <c r="Z900" t="s">
        <v>106</v>
      </c>
      <c r="AA900" t="s">
        <v>1282</v>
      </c>
      <c r="AB900" t="s">
        <v>251</v>
      </c>
      <c r="AC900" t="s">
        <v>41</v>
      </c>
    </row>
    <row r="901" spans="1:29" hidden="1" x14ac:dyDescent="0.3">
      <c r="A901" t="s">
        <v>4653</v>
      </c>
      <c r="B901" t="s">
        <v>4654</v>
      </c>
      <c r="C901" s="1" t="str">
        <f t="shared" si="81"/>
        <v>21:0804</v>
      </c>
      <c r="D901" s="1" t="str">
        <f t="shared" si="82"/>
        <v>21:0226</v>
      </c>
      <c r="E901" t="s">
        <v>4655</v>
      </c>
      <c r="F901" t="s">
        <v>4656</v>
      </c>
      <c r="H901">
        <v>46.232843600000002</v>
      </c>
      <c r="I901">
        <v>-66.883642199999997</v>
      </c>
      <c r="J901" s="1" t="str">
        <f t="shared" si="83"/>
        <v>NGR bulk stream sediment</v>
      </c>
      <c r="K901" s="1" t="str">
        <f t="shared" si="84"/>
        <v>&lt;177 micron (NGR)</v>
      </c>
      <c r="L901">
        <v>51</v>
      </c>
      <c r="M901" t="s">
        <v>113</v>
      </c>
      <c r="N901">
        <v>168</v>
      </c>
      <c r="O901" t="s">
        <v>34</v>
      </c>
      <c r="P901" t="s">
        <v>55</v>
      </c>
      <c r="Q901" t="s">
        <v>37</v>
      </c>
      <c r="R901" t="s">
        <v>96</v>
      </c>
      <c r="S901" t="s">
        <v>55</v>
      </c>
      <c r="T901" t="s">
        <v>39</v>
      </c>
      <c r="U901" t="s">
        <v>771</v>
      </c>
      <c r="V901" t="s">
        <v>899</v>
      </c>
      <c r="W901" t="s">
        <v>76</v>
      </c>
      <c r="X901" t="s">
        <v>43</v>
      </c>
      <c r="Y901" t="s">
        <v>436</v>
      </c>
      <c r="Z901" t="s">
        <v>183</v>
      </c>
      <c r="AA901" t="s">
        <v>287</v>
      </c>
      <c r="AB901" t="s">
        <v>177</v>
      </c>
      <c r="AC901" t="s">
        <v>48</v>
      </c>
    </row>
    <row r="902" spans="1:29" hidden="1" x14ac:dyDescent="0.3">
      <c r="A902" t="s">
        <v>4657</v>
      </c>
      <c r="B902" t="s">
        <v>4658</v>
      </c>
      <c r="C902" s="1" t="str">
        <f t="shared" si="81"/>
        <v>21:0804</v>
      </c>
      <c r="D902" s="1" t="str">
        <f t="shared" si="82"/>
        <v>21:0226</v>
      </c>
      <c r="E902" t="s">
        <v>4659</v>
      </c>
      <c r="F902" t="s">
        <v>4660</v>
      </c>
      <c r="H902">
        <v>46.218350999999998</v>
      </c>
      <c r="I902">
        <v>-66.795836300000005</v>
      </c>
      <c r="J902" s="1" t="str">
        <f t="shared" si="83"/>
        <v>NGR bulk stream sediment</v>
      </c>
      <c r="K902" s="1" t="str">
        <f t="shared" si="84"/>
        <v>&lt;177 micron (NGR)</v>
      </c>
      <c r="L902">
        <v>51</v>
      </c>
      <c r="M902" t="s">
        <v>126</v>
      </c>
      <c r="N902">
        <v>169</v>
      </c>
      <c r="O902" t="s">
        <v>114</v>
      </c>
      <c r="P902" t="s">
        <v>167</v>
      </c>
      <c r="Q902" t="s">
        <v>88</v>
      </c>
      <c r="R902" t="s">
        <v>96</v>
      </c>
      <c r="S902" t="s">
        <v>212</v>
      </c>
      <c r="T902" t="s">
        <v>39</v>
      </c>
      <c r="U902" t="s">
        <v>4661</v>
      </c>
      <c r="V902" t="s">
        <v>314</v>
      </c>
      <c r="W902" t="s">
        <v>76</v>
      </c>
      <c r="X902" t="s">
        <v>95</v>
      </c>
      <c r="Y902" t="s">
        <v>57</v>
      </c>
      <c r="Z902" t="s">
        <v>78</v>
      </c>
      <c r="AA902" t="s">
        <v>1439</v>
      </c>
      <c r="AB902" t="s">
        <v>251</v>
      </c>
      <c r="AC902" t="s">
        <v>41</v>
      </c>
    </row>
    <row r="903" spans="1:29" hidden="1" x14ac:dyDescent="0.3">
      <c r="A903" t="s">
        <v>4662</v>
      </c>
      <c r="B903" t="s">
        <v>4663</v>
      </c>
      <c r="C903" s="1" t="str">
        <f t="shared" si="81"/>
        <v>21:0804</v>
      </c>
      <c r="D903" s="1" t="str">
        <f t="shared" si="82"/>
        <v>21:0226</v>
      </c>
      <c r="E903" t="s">
        <v>4664</v>
      </c>
      <c r="F903" t="s">
        <v>4665</v>
      </c>
      <c r="H903">
        <v>46.235947000000003</v>
      </c>
      <c r="I903">
        <v>-66.906038899999999</v>
      </c>
      <c r="J903" s="1" t="str">
        <f t="shared" si="83"/>
        <v>NGR bulk stream sediment</v>
      </c>
      <c r="K903" s="1" t="str">
        <f t="shared" si="84"/>
        <v>&lt;177 micron (NGR)</v>
      </c>
      <c r="L903">
        <v>51</v>
      </c>
      <c r="M903" t="s">
        <v>156</v>
      </c>
      <c r="N903">
        <v>170</v>
      </c>
      <c r="O903" t="s">
        <v>45</v>
      </c>
      <c r="P903" t="s">
        <v>89</v>
      </c>
      <c r="Q903" t="s">
        <v>193</v>
      </c>
      <c r="R903" t="s">
        <v>36</v>
      </c>
      <c r="S903" t="s">
        <v>257</v>
      </c>
      <c r="T903" t="s">
        <v>39</v>
      </c>
      <c r="U903" t="s">
        <v>4666</v>
      </c>
      <c r="V903" t="s">
        <v>1313</v>
      </c>
      <c r="W903" t="s">
        <v>41</v>
      </c>
      <c r="X903" t="s">
        <v>234</v>
      </c>
      <c r="Y903" t="s">
        <v>264</v>
      </c>
      <c r="Z903" t="s">
        <v>267</v>
      </c>
      <c r="AA903" t="s">
        <v>667</v>
      </c>
      <c r="AB903" t="s">
        <v>133</v>
      </c>
      <c r="AC903" t="s">
        <v>43</v>
      </c>
    </row>
    <row r="904" spans="1:29" hidden="1" x14ac:dyDescent="0.3">
      <c r="A904" t="s">
        <v>4667</v>
      </c>
      <c r="B904" t="s">
        <v>4668</v>
      </c>
      <c r="C904" s="1" t="str">
        <f t="shared" si="81"/>
        <v>21:0804</v>
      </c>
      <c r="D904" s="1" t="str">
        <f t="shared" si="82"/>
        <v>21:0226</v>
      </c>
      <c r="E904" t="s">
        <v>4664</v>
      </c>
      <c r="F904" t="s">
        <v>4669</v>
      </c>
      <c r="H904">
        <v>46.235947000000003</v>
      </c>
      <c r="I904">
        <v>-66.906038899999999</v>
      </c>
      <c r="J904" s="1" t="str">
        <f t="shared" si="83"/>
        <v>NGR bulk stream sediment</v>
      </c>
      <c r="K904" s="1" t="str">
        <f t="shared" si="84"/>
        <v>&lt;177 micron (NGR)</v>
      </c>
      <c r="L904">
        <v>51</v>
      </c>
      <c r="M904" t="s">
        <v>164</v>
      </c>
      <c r="N904">
        <v>171</v>
      </c>
      <c r="O904" t="s">
        <v>1877</v>
      </c>
      <c r="P904" t="s">
        <v>37</v>
      </c>
      <c r="Q904" t="s">
        <v>193</v>
      </c>
      <c r="R904" t="s">
        <v>57</v>
      </c>
      <c r="S904" t="s">
        <v>304</v>
      </c>
      <c r="T904" t="s">
        <v>39</v>
      </c>
      <c r="U904" t="s">
        <v>4670</v>
      </c>
      <c r="V904" t="s">
        <v>1313</v>
      </c>
      <c r="W904" t="s">
        <v>41</v>
      </c>
      <c r="X904" t="s">
        <v>234</v>
      </c>
      <c r="Y904" t="s">
        <v>183</v>
      </c>
      <c r="Z904" t="s">
        <v>131</v>
      </c>
      <c r="AA904" t="s">
        <v>460</v>
      </c>
      <c r="AB904" t="s">
        <v>63</v>
      </c>
      <c r="AC904" t="s">
        <v>77</v>
      </c>
    </row>
    <row r="905" spans="1:29" hidden="1" x14ac:dyDescent="0.3">
      <c r="A905" t="s">
        <v>4671</v>
      </c>
      <c r="B905" t="s">
        <v>4672</v>
      </c>
      <c r="C905" s="1" t="str">
        <f t="shared" si="81"/>
        <v>21:0804</v>
      </c>
      <c r="D905" s="1" t="str">
        <f t="shared" si="82"/>
        <v>21:0226</v>
      </c>
      <c r="E905" t="s">
        <v>4673</v>
      </c>
      <c r="F905" t="s">
        <v>4674</v>
      </c>
      <c r="H905">
        <v>46.201646599999997</v>
      </c>
      <c r="I905">
        <v>-66.787431600000005</v>
      </c>
      <c r="J905" s="1" t="str">
        <f t="shared" si="83"/>
        <v>NGR bulk stream sediment</v>
      </c>
      <c r="K905" s="1" t="str">
        <f t="shared" si="84"/>
        <v>&lt;177 micron (NGR)</v>
      </c>
      <c r="L905">
        <v>51</v>
      </c>
      <c r="M905" t="s">
        <v>138</v>
      </c>
      <c r="N905">
        <v>172</v>
      </c>
      <c r="O905" t="s">
        <v>157</v>
      </c>
      <c r="P905" t="s">
        <v>212</v>
      </c>
      <c r="Q905" t="s">
        <v>89</v>
      </c>
      <c r="R905" t="s">
        <v>71</v>
      </c>
      <c r="S905" t="s">
        <v>249</v>
      </c>
      <c r="T905" t="s">
        <v>91</v>
      </c>
      <c r="U905" t="s">
        <v>2672</v>
      </c>
      <c r="V905" t="s">
        <v>314</v>
      </c>
      <c r="W905" t="s">
        <v>42</v>
      </c>
      <c r="X905" t="s">
        <v>95</v>
      </c>
      <c r="Y905" t="s">
        <v>73</v>
      </c>
      <c r="Z905" t="s">
        <v>61</v>
      </c>
      <c r="AA905" t="s">
        <v>1662</v>
      </c>
      <c r="AB905" t="s">
        <v>236</v>
      </c>
      <c r="AC905" t="s">
        <v>234</v>
      </c>
    </row>
    <row r="906" spans="1:29" hidden="1" x14ac:dyDescent="0.3">
      <c r="A906" t="s">
        <v>4675</v>
      </c>
      <c r="B906" t="s">
        <v>4676</v>
      </c>
      <c r="C906" s="1" t="str">
        <f t="shared" si="81"/>
        <v>21:0804</v>
      </c>
      <c r="D906" s="1" t="str">
        <f t="shared" si="82"/>
        <v>21:0226</v>
      </c>
      <c r="E906" t="s">
        <v>4677</v>
      </c>
      <c r="F906" t="s">
        <v>4678</v>
      </c>
      <c r="H906">
        <v>46.195346299999997</v>
      </c>
      <c r="I906">
        <v>-66.802835400000006</v>
      </c>
      <c r="J906" s="1" t="str">
        <f t="shared" si="83"/>
        <v>NGR bulk stream sediment</v>
      </c>
      <c r="K906" s="1" t="str">
        <f t="shared" si="84"/>
        <v>&lt;177 micron (NGR)</v>
      </c>
      <c r="L906">
        <v>51</v>
      </c>
      <c r="M906" t="s">
        <v>148</v>
      </c>
      <c r="N906">
        <v>173</v>
      </c>
      <c r="O906" t="s">
        <v>183</v>
      </c>
      <c r="P906" t="s">
        <v>287</v>
      </c>
      <c r="Q906" t="s">
        <v>55</v>
      </c>
      <c r="R906" t="s">
        <v>37</v>
      </c>
      <c r="S906" t="s">
        <v>234</v>
      </c>
      <c r="T906" t="s">
        <v>91</v>
      </c>
      <c r="U906" t="s">
        <v>3691</v>
      </c>
      <c r="V906" t="s">
        <v>506</v>
      </c>
      <c r="W906" t="s">
        <v>39</v>
      </c>
      <c r="X906" t="s">
        <v>95</v>
      </c>
      <c r="Y906" t="s">
        <v>70</v>
      </c>
      <c r="Z906" t="s">
        <v>78</v>
      </c>
      <c r="AA906" t="s">
        <v>582</v>
      </c>
      <c r="AB906" t="s">
        <v>374</v>
      </c>
      <c r="AC906" t="s">
        <v>41</v>
      </c>
    </row>
    <row r="907" spans="1:29" hidden="1" x14ac:dyDescent="0.3">
      <c r="A907" t="s">
        <v>4679</v>
      </c>
      <c r="B907" t="s">
        <v>4680</v>
      </c>
      <c r="C907" s="1" t="str">
        <f t="shared" si="81"/>
        <v>21:0804</v>
      </c>
      <c r="D907" s="1" t="str">
        <f t="shared" si="82"/>
        <v>21:0226</v>
      </c>
      <c r="E907" t="s">
        <v>4681</v>
      </c>
      <c r="F907" t="s">
        <v>4682</v>
      </c>
      <c r="H907">
        <v>46.1809455</v>
      </c>
      <c r="I907">
        <v>-66.824944000000002</v>
      </c>
      <c r="J907" s="1" t="str">
        <f t="shared" si="83"/>
        <v>NGR bulk stream sediment</v>
      </c>
      <c r="K907" s="1" t="str">
        <f t="shared" si="84"/>
        <v>&lt;177 micron (NGR)</v>
      </c>
      <c r="L907">
        <v>51</v>
      </c>
      <c r="M907" t="s">
        <v>172</v>
      </c>
      <c r="N907">
        <v>174</v>
      </c>
      <c r="O907" t="s">
        <v>2044</v>
      </c>
      <c r="P907" t="s">
        <v>37</v>
      </c>
      <c r="Q907" t="s">
        <v>115</v>
      </c>
      <c r="R907" t="s">
        <v>436</v>
      </c>
      <c r="S907" t="s">
        <v>72</v>
      </c>
      <c r="T907" t="s">
        <v>91</v>
      </c>
      <c r="U907" t="s">
        <v>4683</v>
      </c>
      <c r="V907" t="s">
        <v>575</v>
      </c>
      <c r="W907" t="s">
        <v>186</v>
      </c>
      <c r="X907" t="s">
        <v>43</v>
      </c>
      <c r="Y907" t="s">
        <v>906</v>
      </c>
      <c r="Z907" t="s">
        <v>183</v>
      </c>
      <c r="AA907" t="s">
        <v>981</v>
      </c>
      <c r="AB907" t="s">
        <v>133</v>
      </c>
      <c r="AC907" t="s">
        <v>77</v>
      </c>
    </row>
    <row r="908" spans="1:29" hidden="1" x14ac:dyDescent="0.3">
      <c r="A908" t="s">
        <v>4684</v>
      </c>
      <c r="B908" t="s">
        <v>4685</v>
      </c>
      <c r="C908" s="1" t="str">
        <f t="shared" si="81"/>
        <v>21:0804</v>
      </c>
      <c r="D908" s="1" t="str">
        <f t="shared" si="82"/>
        <v>21:0226</v>
      </c>
      <c r="E908" t="s">
        <v>4686</v>
      </c>
      <c r="F908" t="s">
        <v>4687</v>
      </c>
      <c r="H908">
        <v>46.178453500000003</v>
      </c>
      <c r="I908">
        <v>-66.797237899999999</v>
      </c>
      <c r="J908" s="1" t="str">
        <f t="shared" si="83"/>
        <v>NGR bulk stream sediment</v>
      </c>
      <c r="K908" s="1" t="str">
        <f t="shared" si="84"/>
        <v>&lt;177 micron (NGR)</v>
      </c>
      <c r="L908">
        <v>51</v>
      </c>
      <c r="M908" t="s">
        <v>182</v>
      </c>
      <c r="N908">
        <v>175</v>
      </c>
      <c r="O908" t="s">
        <v>78</v>
      </c>
      <c r="P908" t="s">
        <v>184</v>
      </c>
      <c r="Q908" t="s">
        <v>88</v>
      </c>
      <c r="R908" t="s">
        <v>249</v>
      </c>
      <c r="S908" t="s">
        <v>88</v>
      </c>
      <c r="T908" t="s">
        <v>39</v>
      </c>
      <c r="U908" t="s">
        <v>4688</v>
      </c>
      <c r="V908" t="s">
        <v>506</v>
      </c>
      <c r="W908" t="s">
        <v>76</v>
      </c>
      <c r="X908" t="s">
        <v>95</v>
      </c>
      <c r="Y908" t="s">
        <v>37</v>
      </c>
      <c r="Z908" t="s">
        <v>78</v>
      </c>
      <c r="AA908" t="s">
        <v>3177</v>
      </c>
      <c r="AB908" t="s">
        <v>98</v>
      </c>
      <c r="AC908" t="s">
        <v>196</v>
      </c>
    </row>
    <row r="909" spans="1:29" hidden="1" x14ac:dyDescent="0.3">
      <c r="A909" t="s">
        <v>4689</v>
      </c>
      <c r="B909" t="s">
        <v>4690</v>
      </c>
      <c r="C909" s="1" t="str">
        <f t="shared" si="81"/>
        <v>21:0804</v>
      </c>
      <c r="D909" s="1" t="str">
        <f t="shared" si="82"/>
        <v>21:0226</v>
      </c>
      <c r="E909" t="s">
        <v>4691</v>
      </c>
      <c r="F909" t="s">
        <v>4692</v>
      </c>
      <c r="H909">
        <v>46.1682451</v>
      </c>
      <c r="I909">
        <v>-66.815431500000003</v>
      </c>
      <c r="J909" s="1" t="str">
        <f t="shared" si="83"/>
        <v>NGR bulk stream sediment</v>
      </c>
      <c r="K909" s="1" t="str">
        <f t="shared" si="84"/>
        <v>&lt;177 micron (NGR)</v>
      </c>
      <c r="L909">
        <v>51</v>
      </c>
      <c r="M909" t="s">
        <v>192</v>
      </c>
      <c r="N909">
        <v>176</v>
      </c>
      <c r="O909" t="s">
        <v>56</v>
      </c>
      <c r="P909" t="s">
        <v>196</v>
      </c>
      <c r="Q909" t="s">
        <v>88</v>
      </c>
      <c r="R909" t="s">
        <v>184</v>
      </c>
      <c r="S909" t="s">
        <v>57</v>
      </c>
      <c r="T909" t="s">
        <v>91</v>
      </c>
      <c r="U909" t="s">
        <v>3315</v>
      </c>
      <c r="V909" t="s">
        <v>293</v>
      </c>
      <c r="W909" t="s">
        <v>39</v>
      </c>
      <c r="X909" t="s">
        <v>95</v>
      </c>
      <c r="Y909" t="s">
        <v>234</v>
      </c>
      <c r="Z909" t="s">
        <v>275</v>
      </c>
      <c r="AA909" t="s">
        <v>472</v>
      </c>
      <c r="AB909" t="s">
        <v>1002</v>
      </c>
      <c r="AC909" t="s">
        <v>41</v>
      </c>
    </row>
    <row r="910" spans="1:29" hidden="1" x14ac:dyDescent="0.3">
      <c r="A910" t="s">
        <v>4693</v>
      </c>
      <c r="B910" t="s">
        <v>4694</v>
      </c>
      <c r="C910" s="1" t="str">
        <f t="shared" si="81"/>
        <v>21:0804</v>
      </c>
      <c r="D910" s="1" t="str">
        <f t="shared" si="82"/>
        <v>21:0226</v>
      </c>
      <c r="E910" t="s">
        <v>4695</v>
      </c>
      <c r="F910" t="s">
        <v>4696</v>
      </c>
      <c r="H910">
        <v>46.133755299999997</v>
      </c>
      <c r="I910">
        <v>-66.788639599999996</v>
      </c>
      <c r="J910" s="1" t="str">
        <f t="shared" si="83"/>
        <v>NGR bulk stream sediment</v>
      </c>
      <c r="K910" s="1" t="str">
        <f t="shared" si="84"/>
        <v>&lt;177 micron (NGR)</v>
      </c>
      <c r="L910">
        <v>51</v>
      </c>
      <c r="M910" t="s">
        <v>202</v>
      </c>
      <c r="N910">
        <v>177</v>
      </c>
      <c r="O910" t="s">
        <v>559</v>
      </c>
      <c r="P910" t="s">
        <v>287</v>
      </c>
      <c r="Q910" t="s">
        <v>234</v>
      </c>
      <c r="R910" t="s">
        <v>89</v>
      </c>
      <c r="S910" t="s">
        <v>167</v>
      </c>
      <c r="T910" t="s">
        <v>91</v>
      </c>
      <c r="U910" t="s">
        <v>1059</v>
      </c>
      <c r="V910" t="s">
        <v>283</v>
      </c>
      <c r="W910" t="s">
        <v>39</v>
      </c>
      <c r="X910" t="s">
        <v>95</v>
      </c>
      <c r="Y910" t="s">
        <v>70</v>
      </c>
      <c r="Z910" t="s">
        <v>78</v>
      </c>
      <c r="AA910" t="s">
        <v>2324</v>
      </c>
      <c r="AB910" t="s">
        <v>187</v>
      </c>
      <c r="AC910" t="s">
        <v>77</v>
      </c>
    </row>
    <row r="911" spans="1:29" hidden="1" x14ac:dyDescent="0.3">
      <c r="A911" t="s">
        <v>4697</v>
      </c>
      <c r="B911" t="s">
        <v>4698</v>
      </c>
      <c r="C911" s="1" t="str">
        <f t="shared" si="81"/>
        <v>21:0804</v>
      </c>
      <c r="D911" s="1" t="str">
        <f t="shared" si="82"/>
        <v>21:0226</v>
      </c>
      <c r="E911" t="s">
        <v>4699</v>
      </c>
      <c r="F911" t="s">
        <v>4700</v>
      </c>
      <c r="H911">
        <v>46.246848</v>
      </c>
      <c r="I911">
        <v>-66.868639000000002</v>
      </c>
      <c r="J911" s="1" t="str">
        <f t="shared" si="83"/>
        <v>NGR bulk stream sediment</v>
      </c>
      <c r="K911" s="1" t="str">
        <f t="shared" si="84"/>
        <v>&lt;177 micron (NGR)</v>
      </c>
      <c r="L911">
        <v>51</v>
      </c>
      <c r="M911" t="s">
        <v>211</v>
      </c>
      <c r="N911">
        <v>178</v>
      </c>
      <c r="O911" t="s">
        <v>385</v>
      </c>
      <c r="P911" t="s">
        <v>37</v>
      </c>
      <c r="Q911" t="s">
        <v>96</v>
      </c>
      <c r="R911" t="s">
        <v>906</v>
      </c>
      <c r="S911" t="s">
        <v>275</v>
      </c>
      <c r="T911" t="s">
        <v>42</v>
      </c>
      <c r="U911" t="s">
        <v>712</v>
      </c>
      <c r="V911" t="s">
        <v>568</v>
      </c>
      <c r="W911" t="s">
        <v>186</v>
      </c>
      <c r="X911" t="s">
        <v>77</v>
      </c>
      <c r="Y911" t="s">
        <v>304</v>
      </c>
      <c r="Z911" t="s">
        <v>267</v>
      </c>
      <c r="AA911" t="s">
        <v>197</v>
      </c>
      <c r="AB911" t="s">
        <v>133</v>
      </c>
      <c r="AC911" t="s">
        <v>41</v>
      </c>
    </row>
    <row r="912" spans="1:29" hidden="1" x14ac:dyDescent="0.3">
      <c r="A912" t="s">
        <v>4701</v>
      </c>
      <c r="B912" t="s">
        <v>4702</v>
      </c>
      <c r="C912" s="1" t="str">
        <f t="shared" si="81"/>
        <v>21:0804</v>
      </c>
      <c r="D912" s="1" t="str">
        <f t="shared" si="82"/>
        <v>21:0226</v>
      </c>
      <c r="E912" t="s">
        <v>4703</v>
      </c>
      <c r="F912" t="s">
        <v>4704</v>
      </c>
      <c r="H912">
        <v>46.245646600000001</v>
      </c>
      <c r="I912">
        <v>-66.873238900000004</v>
      </c>
      <c r="J912" s="1" t="str">
        <f t="shared" si="83"/>
        <v>NGR bulk stream sediment</v>
      </c>
      <c r="K912" s="1" t="str">
        <f t="shared" si="84"/>
        <v>&lt;177 micron (NGR)</v>
      </c>
      <c r="L912">
        <v>51</v>
      </c>
      <c r="M912" t="s">
        <v>219</v>
      </c>
      <c r="N912">
        <v>179</v>
      </c>
      <c r="O912" t="s">
        <v>602</v>
      </c>
      <c r="P912" t="s">
        <v>234</v>
      </c>
      <c r="Q912" t="s">
        <v>88</v>
      </c>
      <c r="R912" t="s">
        <v>36</v>
      </c>
      <c r="S912" t="s">
        <v>70</v>
      </c>
      <c r="T912" t="s">
        <v>91</v>
      </c>
      <c r="U912" t="s">
        <v>4705</v>
      </c>
      <c r="V912" t="s">
        <v>141</v>
      </c>
      <c r="W912" t="s">
        <v>39</v>
      </c>
      <c r="X912" t="s">
        <v>43</v>
      </c>
      <c r="Y912" t="s">
        <v>96</v>
      </c>
      <c r="Z912" t="s">
        <v>61</v>
      </c>
      <c r="AA912" t="s">
        <v>713</v>
      </c>
      <c r="AB912" t="s">
        <v>584</v>
      </c>
      <c r="AC912" t="s">
        <v>41</v>
      </c>
    </row>
    <row r="913" spans="1:29" hidden="1" x14ac:dyDescent="0.3">
      <c r="A913" t="s">
        <v>4706</v>
      </c>
      <c r="B913" t="s">
        <v>4707</v>
      </c>
      <c r="C913" s="1" t="str">
        <f t="shared" si="81"/>
        <v>21:0804</v>
      </c>
      <c r="D913" s="1" t="str">
        <f t="shared" si="82"/>
        <v>21:0226</v>
      </c>
      <c r="E913" t="s">
        <v>4708</v>
      </c>
      <c r="F913" t="s">
        <v>4709</v>
      </c>
      <c r="H913">
        <v>46.140151799999998</v>
      </c>
      <c r="I913">
        <v>-66.806742700000001</v>
      </c>
      <c r="J913" s="1" t="str">
        <f t="shared" si="83"/>
        <v>NGR bulk stream sediment</v>
      </c>
      <c r="K913" s="1" t="str">
        <f t="shared" si="84"/>
        <v>&lt;177 micron (NGR)</v>
      </c>
      <c r="L913">
        <v>51</v>
      </c>
      <c r="M913" t="s">
        <v>229</v>
      </c>
      <c r="N913">
        <v>180</v>
      </c>
      <c r="O913" t="s">
        <v>748</v>
      </c>
      <c r="P913" t="s">
        <v>184</v>
      </c>
      <c r="Q913" t="s">
        <v>55</v>
      </c>
      <c r="R913" t="s">
        <v>167</v>
      </c>
      <c r="S913" t="s">
        <v>55</v>
      </c>
      <c r="T913" t="s">
        <v>91</v>
      </c>
      <c r="U913" t="s">
        <v>4382</v>
      </c>
      <c r="V913" t="s">
        <v>372</v>
      </c>
      <c r="W913" t="s">
        <v>76</v>
      </c>
      <c r="X913" t="s">
        <v>95</v>
      </c>
      <c r="Y913" t="s">
        <v>35</v>
      </c>
      <c r="Z913" t="s">
        <v>78</v>
      </c>
      <c r="AA913" t="s">
        <v>725</v>
      </c>
      <c r="AB913" t="s">
        <v>1002</v>
      </c>
      <c r="AC913" t="s">
        <v>43</v>
      </c>
    </row>
    <row r="914" spans="1:29" hidden="1" x14ac:dyDescent="0.3">
      <c r="A914" t="s">
        <v>4710</v>
      </c>
      <c r="B914" t="s">
        <v>4711</v>
      </c>
      <c r="C914" s="1" t="str">
        <f t="shared" si="81"/>
        <v>21:0804</v>
      </c>
      <c r="D914" s="1" t="str">
        <f t="shared" si="82"/>
        <v>21:0226</v>
      </c>
      <c r="E914" t="s">
        <v>4712</v>
      </c>
      <c r="F914" t="s">
        <v>4713</v>
      </c>
      <c r="H914">
        <v>46.138350299999999</v>
      </c>
      <c r="I914">
        <v>-66.807137900000001</v>
      </c>
      <c r="J914" s="1" t="str">
        <f t="shared" si="83"/>
        <v>NGR bulk stream sediment</v>
      </c>
      <c r="K914" s="1" t="str">
        <f t="shared" si="84"/>
        <v>&lt;177 micron (NGR)</v>
      </c>
      <c r="L914">
        <v>52</v>
      </c>
      <c r="M914" t="s">
        <v>33</v>
      </c>
      <c r="N914">
        <v>181</v>
      </c>
      <c r="O914" t="s">
        <v>221</v>
      </c>
      <c r="P914" t="s">
        <v>38</v>
      </c>
      <c r="Q914" t="s">
        <v>71</v>
      </c>
      <c r="R914" t="s">
        <v>115</v>
      </c>
      <c r="S914" t="s">
        <v>78</v>
      </c>
      <c r="T914" t="s">
        <v>39</v>
      </c>
      <c r="U914" t="s">
        <v>1444</v>
      </c>
      <c r="V914" t="s">
        <v>472</v>
      </c>
      <c r="W914" t="s">
        <v>42</v>
      </c>
      <c r="X914" t="s">
        <v>95</v>
      </c>
      <c r="Y914" t="s">
        <v>96</v>
      </c>
      <c r="Z914" t="s">
        <v>61</v>
      </c>
      <c r="AA914" t="s">
        <v>120</v>
      </c>
      <c r="AB914" t="s">
        <v>47</v>
      </c>
      <c r="AC914" t="s">
        <v>48</v>
      </c>
    </row>
    <row r="915" spans="1:29" hidden="1" x14ac:dyDescent="0.3">
      <c r="A915" t="s">
        <v>4714</v>
      </c>
      <c r="B915" t="s">
        <v>4715</v>
      </c>
      <c r="C915" s="1" t="str">
        <f t="shared" si="81"/>
        <v>21:0804</v>
      </c>
      <c r="D915" s="1" t="str">
        <f t="shared" si="82"/>
        <v>21:0226</v>
      </c>
      <c r="E915" t="s">
        <v>4716</v>
      </c>
      <c r="F915" t="s">
        <v>4717</v>
      </c>
      <c r="H915">
        <v>46.088856300000003</v>
      </c>
      <c r="I915">
        <v>-66.781342600000002</v>
      </c>
      <c r="J915" s="1" t="str">
        <f t="shared" si="83"/>
        <v>NGR bulk stream sediment</v>
      </c>
      <c r="K915" s="1" t="str">
        <f t="shared" si="84"/>
        <v>&lt;177 micron (NGR)</v>
      </c>
      <c r="L915">
        <v>52</v>
      </c>
      <c r="M915" t="s">
        <v>53</v>
      </c>
      <c r="N915">
        <v>182</v>
      </c>
      <c r="O915" t="s">
        <v>183</v>
      </c>
      <c r="P915" t="s">
        <v>184</v>
      </c>
      <c r="Q915" t="s">
        <v>38</v>
      </c>
      <c r="R915" t="s">
        <v>212</v>
      </c>
      <c r="S915" t="s">
        <v>287</v>
      </c>
      <c r="T915" t="s">
        <v>91</v>
      </c>
      <c r="U915" t="s">
        <v>4718</v>
      </c>
      <c r="V915" t="s">
        <v>293</v>
      </c>
      <c r="W915" t="s">
        <v>39</v>
      </c>
      <c r="X915" t="s">
        <v>95</v>
      </c>
      <c r="Y915" t="s">
        <v>89</v>
      </c>
      <c r="Z915" t="s">
        <v>78</v>
      </c>
      <c r="AA915" t="s">
        <v>582</v>
      </c>
      <c r="AB915" t="s">
        <v>1002</v>
      </c>
      <c r="AC915" t="s">
        <v>48</v>
      </c>
    </row>
    <row r="916" spans="1:29" hidden="1" x14ac:dyDescent="0.3">
      <c r="A916" t="s">
        <v>4719</v>
      </c>
      <c r="B916" t="s">
        <v>4720</v>
      </c>
      <c r="C916" s="1" t="str">
        <f t="shared" si="81"/>
        <v>21:0804</v>
      </c>
      <c r="D916" s="1" t="str">
        <f t="shared" si="82"/>
        <v>21:0226</v>
      </c>
      <c r="E916" t="s">
        <v>4721</v>
      </c>
      <c r="F916" t="s">
        <v>4722</v>
      </c>
      <c r="H916">
        <v>46.213545699999997</v>
      </c>
      <c r="I916">
        <v>-66.793539499999994</v>
      </c>
      <c r="J916" s="1" t="str">
        <f t="shared" si="83"/>
        <v>NGR bulk stream sediment</v>
      </c>
      <c r="K916" s="1" t="str">
        <f t="shared" si="84"/>
        <v>&lt;177 micron (NGR)</v>
      </c>
      <c r="L916">
        <v>52</v>
      </c>
      <c r="M916" t="s">
        <v>68</v>
      </c>
      <c r="N916">
        <v>183</v>
      </c>
      <c r="O916" t="s">
        <v>458</v>
      </c>
      <c r="P916" t="s">
        <v>167</v>
      </c>
      <c r="Q916" t="s">
        <v>193</v>
      </c>
      <c r="R916" t="s">
        <v>193</v>
      </c>
      <c r="S916" t="s">
        <v>71</v>
      </c>
      <c r="T916" t="s">
        <v>76</v>
      </c>
      <c r="U916" t="s">
        <v>4723</v>
      </c>
      <c r="V916" t="s">
        <v>129</v>
      </c>
      <c r="W916" t="s">
        <v>506</v>
      </c>
      <c r="X916" t="s">
        <v>43</v>
      </c>
      <c r="Y916" t="s">
        <v>257</v>
      </c>
      <c r="Z916" t="s">
        <v>267</v>
      </c>
      <c r="AA916" t="s">
        <v>35</v>
      </c>
      <c r="AB916" t="s">
        <v>801</v>
      </c>
      <c r="AC916" t="s">
        <v>48</v>
      </c>
    </row>
    <row r="917" spans="1:29" hidden="1" x14ac:dyDescent="0.3">
      <c r="A917" t="s">
        <v>4724</v>
      </c>
      <c r="B917" t="s">
        <v>4725</v>
      </c>
      <c r="C917" s="1" t="str">
        <f t="shared" si="81"/>
        <v>21:0804</v>
      </c>
      <c r="D917" s="1" t="str">
        <f t="shared" si="82"/>
        <v>21:0226</v>
      </c>
      <c r="E917" t="s">
        <v>4726</v>
      </c>
      <c r="F917" t="s">
        <v>4727</v>
      </c>
      <c r="H917">
        <v>46.062654999999999</v>
      </c>
      <c r="I917">
        <v>-66.778941200000006</v>
      </c>
      <c r="J917" s="1" t="str">
        <f t="shared" si="83"/>
        <v>NGR bulk stream sediment</v>
      </c>
      <c r="K917" s="1" t="str">
        <f t="shared" si="84"/>
        <v>&lt;177 micron (NGR)</v>
      </c>
      <c r="L917">
        <v>52</v>
      </c>
      <c r="M917" t="s">
        <v>86</v>
      </c>
      <c r="N917">
        <v>184</v>
      </c>
      <c r="O917" t="s">
        <v>415</v>
      </c>
      <c r="P917" t="s">
        <v>38</v>
      </c>
      <c r="Q917" t="s">
        <v>167</v>
      </c>
      <c r="R917" t="s">
        <v>88</v>
      </c>
      <c r="S917" t="s">
        <v>55</v>
      </c>
      <c r="T917" t="s">
        <v>91</v>
      </c>
      <c r="U917" t="s">
        <v>4728</v>
      </c>
      <c r="V917" t="s">
        <v>314</v>
      </c>
      <c r="W917" t="s">
        <v>76</v>
      </c>
      <c r="X917" t="s">
        <v>95</v>
      </c>
      <c r="Y917" t="s">
        <v>115</v>
      </c>
      <c r="Z917" t="s">
        <v>183</v>
      </c>
      <c r="AA917" t="s">
        <v>597</v>
      </c>
      <c r="AB917" t="s">
        <v>187</v>
      </c>
      <c r="AC917" t="s">
        <v>48</v>
      </c>
    </row>
    <row r="918" spans="1:29" hidden="1" x14ac:dyDescent="0.3">
      <c r="A918" t="s">
        <v>4729</v>
      </c>
      <c r="B918" t="s">
        <v>4730</v>
      </c>
      <c r="C918" s="1" t="str">
        <f t="shared" si="81"/>
        <v>21:0804</v>
      </c>
      <c r="D918" s="1" t="str">
        <f t="shared" si="82"/>
        <v>21:0226</v>
      </c>
      <c r="E918" t="s">
        <v>4731</v>
      </c>
      <c r="F918" t="s">
        <v>4732</v>
      </c>
      <c r="H918">
        <v>46.087054999999999</v>
      </c>
      <c r="I918">
        <v>-66.796639299999995</v>
      </c>
      <c r="J918" s="1" t="str">
        <f t="shared" si="83"/>
        <v>NGR bulk stream sediment</v>
      </c>
      <c r="K918" s="1" t="str">
        <f t="shared" si="84"/>
        <v>&lt;177 micron (NGR)</v>
      </c>
      <c r="L918">
        <v>52</v>
      </c>
      <c r="M918" t="s">
        <v>103</v>
      </c>
      <c r="N918">
        <v>185</v>
      </c>
      <c r="O918" t="s">
        <v>183</v>
      </c>
      <c r="P918" t="s">
        <v>38</v>
      </c>
      <c r="Q918" t="s">
        <v>249</v>
      </c>
      <c r="R918" t="s">
        <v>88</v>
      </c>
      <c r="S918" t="s">
        <v>249</v>
      </c>
      <c r="T918" t="s">
        <v>91</v>
      </c>
      <c r="U918" t="s">
        <v>374</v>
      </c>
      <c r="V918" t="s">
        <v>355</v>
      </c>
      <c r="W918" t="s">
        <v>91</v>
      </c>
      <c r="X918" t="s">
        <v>95</v>
      </c>
      <c r="Y918" t="s">
        <v>44</v>
      </c>
      <c r="Z918" t="s">
        <v>78</v>
      </c>
      <c r="AA918" t="s">
        <v>1027</v>
      </c>
      <c r="AB918" t="s">
        <v>108</v>
      </c>
      <c r="AC918" t="s">
        <v>43</v>
      </c>
    </row>
    <row r="919" spans="1:29" hidden="1" x14ac:dyDescent="0.3">
      <c r="A919" t="s">
        <v>4733</v>
      </c>
      <c r="B919" t="s">
        <v>4734</v>
      </c>
      <c r="C919" s="1" t="str">
        <f t="shared" si="81"/>
        <v>21:0804</v>
      </c>
      <c r="D919" s="1" t="str">
        <f t="shared" ref="D919:D982" si="85">HYPERLINK("http://geochem.nrcan.gc.ca/cdogs/content/svy/svy210228_e.htm", "21:0228")</f>
        <v>21:0228</v>
      </c>
      <c r="E919" t="s">
        <v>4735</v>
      </c>
      <c r="F919" t="s">
        <v>4736</v>
      </c>
      <c r="H919">
        <v>46.226453200000002</v>
      </c>
      <c r="I919">
        <v>-67.734164100000001</v>
      </c>
      <c r="J919" s="1" t="str">
        <f t="shared" si="83"/>
        <v>NGR bulk stream sediment</v>
      </c>
      <c r="K919" s="1" t="str">
        <f t="shared" si="84"/>
        <v>&lt;177 micron (NGR)</v>
      </c>
      <c r="L919">
        <v>53</v>
      </c>
      <c r="M919" t="s">
        <v>33</v>
      </c>
      <c r="N919">
        <v>186</v>
      </c>
      <c r="O919" t="s">
        <v>1979</v>
      </c>
      <c r="P919" t="s">
        <v>193</v>
      </c>
      <c r="Q919" t="s">
        <v>37</v>
      </c>
      <c r="R919" t="s">
        <v>364</v>
      </c>
      <c r="S919" t="s">
        <v>90</v>
      </c>
      <c r="T919" t="s">
        <v>91</v>
      </c>
      <c r="U919" t="s">
        <v>784</v>
      </c>
      <c r="V919" t="s">
        <v>1699</v>
      </c>
      <c r="W919" t="s">
        <v>42</v>
      </c>
      <c r="X919" t="s">
        <v>43</v>
      </c>
      <c r="Y919" t="s">
        <v>115</v>
      </c>
      <c r="Z919" t="s">
        <v>87</v>
      </c>
      <c r="AA919" t="s">
        <v>3843</v>
      </c>
      <c r="AB919" t="s">
        <v>321</v>
      </c>
      <c r="AC919" t="s">
        <v>43</v>
      </c>
    </row>
    <row r="920" spans="1:29" hidden="1" x14ac:dyDescent="0.3">
      <c r="A920" t="s">
        <v>4737</v>
      </c>
      <c r="B920" t="s">
        <v>4738</v>
      </c>
      <c r="C920" s="1" t="str">
        <f t="shared" si="81"/>
        <v>21:0804</v>
      </c>
      <c r="D920" s="1" t="str">
        <f t="shared" si="85"/>
        <v>21:0228</v>
      </c>
      <c r="E920" t="s">
        <v>4739</v>
      </c>
      <c r="F920" t="s">
        <v>4740</v>
      </c>
      <c r="H920">
        <v>46.2114519</v>
      </c>
      <c r="I920">
        <v>-67.704561900000002</v>
      </c>
      <c r="J920" s="1" t="str">
        <f t="shared" si="83"/>
        <v>NGR bulk stream sediment</v>
      </c>
      <c r="K920" s="1" t="str">
        <f t="shared" si="84"/>
        <v>&lt;177 micron (NGR)</v>
      </c>
      <c r="L920">
        <v>53</v>
      </c>
      <c r="M920" t="s">
        <v>156</v>
      </c>
      <c r="N920">
        <v>187</v>
      </c>
      <c r="O920" t="s">
        <v>1221</v>
      </c>
      <c r="P920" t="s">
        <v>44</v>
      </c>
      <c r="Q920" t="s">
        <v>55</v>
      </c>
      <c r="R920" t="s">
        <v>78</v>
      </c>
      <c r="S920" t="s">
        <v>88</v>
      </c>
      <c r="T920" t="s">
        <v>39</v>
      </c>
      <c r="U920" t="s">
        <v>850</v>
      </c>
      <c r="V920" t="s">
        <v>582</v>
      </c>
      <c r="W920" t="s">
        <v>39</v>
      </c>
      <c r="X920" t="s">
        <v>95</v>
      </c>
      <c r="Y920" t="s">
        <v>96</v>
      </c>
      <c r="Z920" t="s">
        <v>79</v>
      </c>
      <c r="AA920" t="s">
        <v>609</v>
      </c>
      <c r="AB920" t="s">
        <v>801</v>
      </c>
      <c r="AC920" t="s">
        <v>48</v>
      </c>
    </row>
    <row r="921" spans="1:29" hidden="1" x14ac:dyDescent="0.3">
      <c r="A921" t="s">
        <v>4741</v>
      </c>
      <c r="B921" t="s">
        <v>4742</v>
      </c>
      <c r="C921" s="1" t="str">
        <f t="shared" si="81"/>
        <v>21:0804</v>
      </c>
      <c r="D921" s="1" t="str">
        <f t="shared" si="85"/>
        <v>21:0228</v>
      </c>
      <c r="E921" t="s">
        <v>4739</v>
      </c>
      <c r="F921" t="s">
        <v>4743</v>
      </c>
      <c r="H921">
        <v>46.2114519</v>
      </c>
      <c r="I921">
        <v>-67.704561900000002</v>
      </c>
      <c r="J921" s="1" t="str">
        <f t="shared" si="83"/>
        <v>NGR bulk stream sediment</v>
      </c>
      <c r="K921" s="1" t="str">
        <f t="shared" si="84"/>
        <v>&lt;177 micron (NGR)</v>
      </c>
      <c r="L921">
        <v>53</v>
      </c>
      <c r="M921" t="s">
        <v>164</v>
      </c>
      <c r="N921">
        <v>188</v>
      </c>
      <c r="O921" t="s">
        <v>220</v>
      </c>
      <c r="P921" t="s">
        <v>44</v>
      </c>
      <c r="Q921" t="s">
        <v>55</v>
      </c>
      <c r="R921" t="s">
        <v>906</v>
      </c>
      <c r="S921" t="s">
        <v>90</v>
      </c>
      <c r="T921" t="s">
        <v>39</v>
      </c>
      <c r="U921" t="s">
        <v>4744</v>
      </c>
      <c r="V921" t="s">
        <v>1699</v>
      </c>
      <c r="W921" t="s">
        <v>76</v>
      </c>
      <c r="X921" t="s">
        <v>43</v>
      </c>
      <c r="Y921" t="s">
        <v>36</v>
      </c>
      <c r="Z921" t="s">
        <v>79</v>
      </c>
      <c r="AA921" t="s">
        <v>3166</v>
      </c>
      <c r="AB921" t="s">
        <v>801</v>
      </c>
      <c r="AC921" t="s">
        <v>48</v>
      </c>
    </row>
    <row r="922" spans="1:29" hidden="1" x14ac:dyDescent="0.3">
      <c r="A922" t="s">
        <v>4745</v>
      </c>
      <c r="B922" t="s">
        <v>4746</v>
      </c>
      <c r="C922" s="1" t="str">
        <f t="shared" si="81"/>
        <v>21:0804</v>
      </c>
      <c r="D922" s="1" t="str">
        <f t="shared" si="85"/>
        <v>21:0228</v>
      </c>
      <c r="E922" t="s">
        <v>4747</v>
      </c>
      <c r="F922" t="s">
        <v>4748</v>
      </c>
      <c r="H922">
        <v>46.223749300000001</v>
      </c>
      <c r="I922">
        <v>-67.696155300000001</v>
      </c>
      <c r="J922" s="1" t="str">
        <f t="shared" si="83"/>
        <v>NGR bulk stream sediment</v>
      </c>
      <c r="K922" s="1" t="str">
        <f t="shared" si="84"/>
        <v>&lt;177 micron (NGR)</v>
      </c>
      <c r="L922">
        <v>53</v>
      </c>
      <c r="M922" t="s">
        <v>53</v>
      </c>
      <c r="N922">
        <v>189</v>
      </c>
      <c r="O922" t="s">
        <v>3841</v>
      </c>
      <c r="P922" t="s">
        <v>347</v>
      </c>
      <c r="Q922" t="s">
        <v>89</v>
      </c>
      <c r="R922" t="s">
        <v>175</v>
      </c>
      <c r="S922" t="s">
        <v>212</v>
      </c>
      <c r="T922" t="s">
        <v>94</v>
      </c>
      <c r="U922" t="s">
        <v>4749</v>
      </c>
      <c r="V922" t="s">
        <v>232</v>
      </c>
      <c r="W922" t="s">
        <v>429</v>
      </c>
      <c r="X922" t="s">
        <v>43</v>
      </c>
      <c r="Y922" t="s">
        <v>36</v>
      </c>
      <c r="Z922" t="s">
        <v>235</v>
      </c>
      <c r="AA922" t="s">
        <v>955</v>
      </c>
      <c r="AB922" t="s">
        <v>584</v>
      </c>
      <c r="AC922" t="s">
        <v>41</v>
      </c>
    </row>
    <row r="923" spans="1:29" hidden="1" x14ac:dyDescent="0.3">
      <c r="A923" t="s">
        <v>4750</v>
      </c>
      <c r="B923" t="s">
        <v>4751</v>
      </c>
      <c r="C923" s="1" t="str">
        <f t="shared" si="81"/>
        <v>21:0804</v>
      </c>
      <c r="D923" s="1" t="str">
        <f t="shared" si="85"/>
        <v>21:0228</v>
      </c>
      <c r="E923" t="s">
        <v>4752</v>
      </c>
      <c r="F923" t="s">
        <v>4753</v>
      </c>
      <c r="H923">
        <v>46.226845500000003</v>
      </c>
      <c r="I923">
        <v>-67.696963699999998</v>
      </c>
      <c r="J923" s="1" t="str">
        <f t="shared" si="83"/>
        <v>NGR bulk stream sediment</v>
      </c>
      <c r="K923" s="1" t="str">
        <f t="shared" si="84"/>
        <v>&lt;177 micron (NGR)</v>
      </c>
      <c r="L923">
        <v>53</v>
      </c>
      <c r="M923" t="s">
        <v>68</v>
      </c>
      <c r="N923">
        <v>190</v>
      </c>
      <c r="O923" t="s">
        <v>1318</v>
      </c>
      <c r="P923" t="s">
        <v>71</v>
      </c>
      <c r="Q923" t="s">
        <v>88</v>
      </c>
      <c r="R923" t="s">
        <v>60</v>
      </c>
      <c r="S923" t="s">
        <v>90</v>
      </c>
      <c r="T923" t="s">
        <v>76</v>
      </c>
      <c r="U923" t="s">
        <v>4754</v>
      </c>
      <c r="V923" t="s">
        <v>363</v>
      </c>
      <c r="W923" t="s">
        <v>94</v>
      </c>
      <c r="X923" t="s">
        <v>43</v>
      </c>
      <c r="Y923" t="s">
        <v>193</v>
      </c>
      <c r="Z923" t="s">
        <v>87</v>
      </c>
      <c r="AA923" t="s">
        <v>1211</v>
      </c>
      <c r="AB923" t="s">
        <v>584</v>
      </c>
      <c r="AC923" t="s">
        <v>48</v>
      </c>
    </row>
    <row r="924" spans="1:29" hidden="1" x14ac:dyDescent="0.3">
      <c r="A924" t="s">
        <v>4755</v>
      </c>
      <c r="B924" t="s">
        <v>4756</v>
      </c>
      <c r="C924" s="1" t="str">
        <f t="shared" si="81"/>
        <v>21:0804</v>
      </c>
      <c r="D924" s="1" t="str">
        <f t="shared" si="85"/>
        <v>21:0228</v>
      </c>
      <c r="E924" t="s">
        <v>4757</v>
      </c>
      <c r="F924" t="s">
        <v>4758</v>
      </c>
      <c r="H924">
        <v>46.228250600000003</v>
      </c>
      <c r="I924">
        <v>-67.697060199999996</v>
      </c>
      <c r="J924" s="1" t="str">
        <f t="shared" si="83"/>
        <v>NGR bulk stream sediment</v>
      </c>
      <c r="K924" s="1" t="str">
        <f t="shared" si="84"/>
        <v>&lt;177 micron (NGR)</v>
      </c>
      <c r="L924">
        <v>53</v>
      </c>
      <c r="M924" t="s">
        <v>86</v>
      </c>
      <c r="N924">
        <v>191</v>
      </c>
      <c r="O924" t="s">
        <v>45</v>
      </c>
      <c r="P924" t="s">
        <v>56</v>
      </c>
      <c r="Q924" t="s">
        <v>71</v>
      </c>
      <c r="R924" t="s">
        <v>78</v>
      </c>
      <c r="S924" t="s">
        <v>90</v>
      </c>
      <c r="T924" t="s">
        <v>76</v>
      </c>
      <c r="U924" t="s">
        <v>4759</v>
      </c>
      <c r="V924" t="s">
        <v>363</v>
      </c>
      <c r="W924" t="s">
        <v>233</v>
      </c>
      <c r="X924" t="s">
        <v>43</v>
      </c>
      <c r="Y924" t="s">
        <v>275</v>
      </c>
      <c r="Z924" t="s">
        <v>131</v>
      </c>
      <c r="AA924" t="s">
        <v>4760</v>
      </c>
      <c r="AB924" t="s">
        <v>801</v>
      </c>
      <c r="AC924" t="s">
        <v>48</v>
      </c>
    </row>
    <row r="925" spans="1:29" hidden="1" x14ac:dyDescent="0.3">
      <c r="A925" t="s">
        <v>4761</v>
      </c>
      <c r="B925" t="s">
        <v>4762</v>
      </c>
      <c r="C925" s="1" t="str">
        <f t="shared" si="81"/>
        <v>21:0804</v>
      </c>
      <c r="D925" s="1" t="str">
        <f t="shared" si="85"/>
        <v>21:0228</v>
      </c>
      <c r="E925" t="s">
        <v>4763</v>
      </c>
      <c r="F925" t="s">
        <v>4764</v>
      </c>
      <c r="H925">
        <v>46.235949699999999</v>
      </c>
      <c r="I925">
        <v>-67.704556100000005</v>
      </c>
      <c r="J925" s="1" t="str">
        <f t="shared" si="83"/>
        <v>NGR bulk stream sediment</v>
      </c>
      <c r="K925" s="1" t="str">
        <f t="shared" si="84"/>
        <v>&lt;177 micron (NGR)</v>
      </c>
      <c r="L925">
        <v>53</v>
      </c>
      <c r="M925" t="s">
        <v>103</v>
      </c>
      <c r="N925">
        <v>192</v>
      </c>
      <c r="O925" t="s">
        <v>54</v>
      </c>
      <c r="P925" t="s">
        <v>36</v>
      </c>
      <c r="Q925" t="s">
        <v>35</v>
      </c>
      <c r="R925" t="s">
        <v>783</v>
      </c>
      <c r="S925" t="s">
        <v>90</v>
      </c>
      <c r="T925" t="s">
        <v>39</v>
      </c>
      <c r="U925" t="s">
        <v>4152</v>
      </c>
      <c r="V925" t="s">
        <v>513</v>
      </c>
      <c r="W925" t="s">
        <v>39</v>
      </c>
      <c r="X925" t="s">
        <v>95</v>
      </c>
      <c r="Y925" t="s">
        <v>96</v>
      </c>
      <c r="Z925" t="s">
        <v>87</v>
      </c>
      <c r="AA925" t="s">
        <v>2732</v>
      </c>
      <c r="AB925" t="s">
        <v>991</v>
      </c>
      <c r="AC925" t="s">
        <v>48</v>
      </c>
    </row>
    <row r="926" spans="1:29" hidden="1" x14ac:dyDescent="0.3">
      <c r="A926" t="s">
        <v>4765</v>
      </c>
      <c r="B926" t="s">
        <v>4766</v>
      </c>
      <c r="C926" s="1" t="str">
        <f t="shared" ref="C926:C989" si="86">HYPERLINK("http://geochem.nrcan.gc.ca/cdogs/content/bdl/bdl210804_e.htm", "21:0804")</f>
        <v>21:0804</v>
      </c>
      <c r="D926" s="1" t="str">
        <f t="shared" si="85"/>
        <v>21:0228</v>
      </c>
      <c r="E926" t="s">
        <v>4767</v>
      </c>
      <c r="F926" t="s">
        <v>4768</v>
      </c>
      <c r="H926">
        <v>46.242952799999998</v>
      </c>
      <c r="I926">
        <v>-67.704663600000003</v>
      </c>
      <c r="J926" s="1" t="str">
        <f t="shared" si="83"/>
        <v>NGR bulk stream sediment</v>
      </c>
      <c r="K926" s="1" t="str">
        <f t="shared" si="84"/>
        <v>&lt;177 micron (NGR)</v>
      </c>
      <c r="L926">
        <v>53</v>
      </c>
      <c r="M926" t="s">
        <v>113</v>
      </c>
      <c r="N926">
        <v>193</v>
      </c>
      <c r="O926" t="s">
        <v>61</v>
      </c>
      <c r="P926" t="s">
        <v>88</v>
      </c>
      <c r="Q926" t="s">
        <v>234</v>
      </c>
      <c r="R926" t="s">
        <v>36</v>
      </c>
      <c r="S926" t="s">
        <v>212</v>
      </c>
      <c r="T926" t="s">
        <v>91</v>
      </c>
      <c r="U926" t="s">
        <v>688</v>
      </c>
      <c r="V926" t="s">
        <v>232</v>
      </c>
      <c r="W926" t="s">
        <v>91</v>
      </c>
      <c r="X926" t="s">
        <v>95</v>
      </c>
      <c r="Y926" t="s">
        <v>36</v>
      </c>
      <c r="Z926" t="s">
        <v>183</v>
      </c>
      <c r="AA926" t="s">
        <v>813</v>
      </c>
      <c r="AB926" t="s">
        <v>133</v>
      </c>
      <c r="AC926" t="s">
        <v>48</v>
      </c>
    </row>
    <row r="927" spans="1:29" hidden="1" x14ac:dyDescent="0.3">
      <c r="A927" t="s">
        <v>4769</v>
      </c>
      <c r="B927" t="s">
        <v>4770</v>
      </c>
      <c r="C927" s="1" t="str">
        <f t="shared" si="86"/>
        <v>21:0804</v>
      </c>
      <c r="D927" s="1" t="str">
        <f t="shared" si="85"/>
        <v>21:0228</v>
      </c>
      <c r="E927" t="s">
        <v>4771</v>
      </c>
      <c r="F927" t="s">
        <v>4772</v>
      </c>
      <c r="H927">
        <v>46.246847899999999</v>
      </c>
      <c r="I927">
        <v>-67.740764999999996</v>
      </c>
      <c r="J927" s="1" t="str">
        <f t="shared" si="83"/>
        <v>NGR bulk stream sediment</v>
      </c>
      <c r="K927" s="1" t="str">
        <f t="shared" si="84"/>
        <v>&lt;177 micron (NGR)</v>
      </c>
      <c r="L927">
        <v>53</v>
      </c>
      <c r="M927" t="s">
        <v>126</v>
      </c>
      <c r="N927">
        <v>194</v>
      </c>
      <c r="O927" t="s">
        <v>345</v>
      </c>
      <c r="P927" t="s">
        <v>167</v>
      </c>
      <c r="Q927" t="s">
        <v>234</v>
      </c>
      <c r="R927" t="s">
        <v>275</v>
      </c>
      <c r="S927" t="s">
        <v>212</v>
      </c>
      <c r="T927" t="s">
        <v>91</v>
      </c>
      <c r="U927" t="s">
        <v>1108</v>
      </c>
      <c r="V927" t="s">
        <v>205</v>
      </c>
      <c r="W927" t="s">
        <v>39</v>
      </c>
      <c r="X927" t="s">
        <v>43</v>
      </c>
      <c r="Y927" t="s">
        <v>44</v>
      </c>
      <c r="Z927" t="s">
        <v>183</v>
      </c>
      <c r="AA927" t="s">
        <v>4773</v>
      </c>
      <c r="AB927" t="s">
        <v>584</v>
      </c>
      <c r="AC927" t="s">
        <v>48</v>
      </c>
    </row>
    <row r="928" spans="1:29" hidden="1" x14ac:dyDescent="0.3">
      <c r="A928" t="s">
        <v>4774</v>
      </c>
      <c r="B928" t="s">
        <v>4775</v>
      </c>
      <c r="C928" s="1" t="str">
        <f t="shared" si="86"/>
        <v>21:0804</v>
      </c>
      <c r="D928" s="1" t="str">
        <f t="shared" si="85"/>
        <v>21:0228</v>
      </c>
      <c r="E928" t="s">
        <v>4776</v>
      </c>
      <c r="F928" t="s">
        <v>4777</v>
      </c>
      <c r="H928">
        <v>46.239246000000001</v>
      </c>
      <c r="I928">
        <v>-67.7418598</v>
      </c>
      <c r="J928" s="1" t="str">
        <f t="shared" si="83"/>
        <v>NGR bulk stream sediment</v>
      </c>
      <c r="K928" s="1" t="str">
        <f t="shared" si="84"/>
        <v>&lt;177 micron (NGR)</v>
      </c>
      <c r="L928">
        <v>53</v>
      </c>
      <c r="M928" t="s">
        <v>138</v>
      </c>
      <c r="N928">
        <v>195</v>
      </c>
      <c r="O928" t="s">
        <v>676</v>
      </c>
      <c r="P928" t="s">
        <v>55</v>
      </c>
      <c r="Q928" t="s">
        <v>234</v>
      </c>
      <c r="R928" t="s">
        <v>193</v>
      </c>
      <c r="S928" t="s">
        <v>212</v>
      </c>
      <c r="T928" t="s">
        <v>91</v>
      </c>
      <c r="U928" t="s">
        <v>4778</v>
      </c>
      <c r="V928" t="s">
        <v>899</v>
      </c>
      <c r="W928" t="s">
        <v>91</v>
      </c>
      <c r="X928" t="s">
        <v>95</v>
      </c>
      <c r="Y928" t="s">
        <v>115</v>
      </c>
      <c r="Z928" t="s">
        <v>78</v>
      </c>
      <c r="AA928" t="s">
        <v>813</v>
      </c>
      <c r="AB928" t="s">
        <v>471</v>
      </c>
      <c r="AC928" t="s">
        <v>48</v>
      </c>
    </row>
    <row r="929" spans="1:29" hidden="1" x14ac:dyDescent="0.3">
      <c r="A929" t="s">
        <v>4779</v>
      </c>
      <c r="B929" t="s">
        <v>4780</v>
      </c>
      <c r="C929" s="1" t="str">
        <f t="shared" si="86"/>
        <v>21:0804</v>
      </c>
      <c r="D929" s="1" t="str">
        <f t="shared" si="85"/>
        <v>21:0228</v>
      </c>
      <c r="E929" t="s">
        <v>4781</v>
      </c>
      <c r="F929" t="s">
        <v>4782</v>
      </c>
      <c r="H929">
        <v>46.234847000000002</v>
      </c>
      <c r="I929">
        <v>-67.742855300000002</v>
      </c>
      <c r="J929" s="1" t="str">
        <f t="shared" si="83"/>
        <v>NGR bulk stream sediment</v>
      </c>
      <c r="K929" s="1" t="str">
        <f t="shared" si="84"/>
        <v>&lt;177 micron (NGR)</v>
      </c>
      <c r="L929">
        <v>53</v>
      </c>
      <c r="M929" t="s">
        <v>148</v>
      </c>
      <c r="N929">
        <v>196</v>
      </c>
      <c r="O929" t="s">
        <v>1817</v>
      </c>
      <c r="P929" t="s">
        <v>73</v>
      </c>
      <c r="Q929" t="s">
        <v>167</v>
      </c>
      <c r="R929" t="s">
        <v>72</v>
      </c>
      <c r="S929" t="s">
        <v>249</v>
      </c>
      <c r="T929" t="s">
        <v>91</v>
      </c>
      <c r="U929" t="s">
        <v>1860</v>
      </c>
      <c r="V929" t="s">
        <v>283</v>
      </c>
      <c r="W929" t="s">
        <v>76</v>
      </c>
      <c r="X929" t="s">
        <v>95</v>
      </c>
      <c r="Y929" t="s">
        <v>35</v>
      </c>
      <c r="Z929" t="s">
        <v>87</v>
      </c>
      <c r="AA929" t="s">
        <v>4783</v>
      </c>
      <c r="AB929" t="s">
        <v>801</v>
      </c>
      <c r="AC929" t="s">
        <v>48</v>
      </c>
    </row>
    <row r="930" spans="1:29" hidden="1" x14ac:dyDescent="0.3">
      <c r="A930" t="s">
        <v>4784</v>
      </c>
      <c r="B930" t="s">
        <v>4785</v>
      </c>
      <c r="C930" s="1" t="str">
        <f t="shared" si="86"/>
        <v>21:0804</v>
      </c>
      <c r="D930" s="1" t="str">
        <f t="shared" si="85"/>
        <v>21:0228</v>
      </c>
      <c r="E930" t="s">
        <v>4786</v>
      </c>
      <c r="F930" t="s">
        <v>4787</v>
      </c>
      <c r="H930">
        <v>46.208846999999999</v>
      </c>
      <c r="I930">
        <v>-67.726661000000007</v>
      </c>
      <c r="J930" s="1" t="str">
        <f t="shared" si="83"/>
        <v>NGR bulk stream sediment</v>
      </c>
      <c r="K930" s="1" t="str">
        <f t="shared" si="84"/>
        <v>&lt;177 micron (NGR)</v>
      </c>
      <c r="L930">
        <v>53</v>
      </c>
      <c r="M930" t="s">
        <v>172</v>
      </c>
      <c r="N930">
        <v>197</v>
      </c>
      <c r="O930" t="s">
        <v>114</v>
      </c>
      <c r="P930" t="s">
        <v>78</v>
      </c>
      <c r="Q930" t="s">
        <v>55</v>
      </c>
      <c r="R930" t="s">
        <v>167</v>
      </c>
      <c r="S930" t="s">
        <v>77</v>
      </c>
      <c r="T930" t="s">
        <v>39</v>
      </c>
      <c r="U930" t="s">
        <v>882</v>
      </c>
      <c r="V930" t="s">
        <v>76</v>
      </c>
      <c r="W930" t="s">
        <v>93</v>
      </c>
      <c r="X930" t="s">
        <v>43</v>
      </c>
      <c r="Y930" t="s">
        <v>71</v>
      </c>
      <c r="Z930" t="s">
        <v>47</v>
      </c>
      <c r="AA930" t="s">
        <v>4788</v>
      </c>
      <c r="AB930" t="s">
        <v>187</v>
      </c>
      <c r="AC930" t="s">
        <v>48</v>
      </c>
    </row>
    <row r="931" spans="1:29" hidden="1" x14ac:dyDescent="0.3">
      <c r="A931" t="s">
        <v>4789</v>
      </c>
      <c r="B931" t="s">
        <v>4790</v>
      </c>
      <c r="C931" s="1" t="str">
        <f t="shared" si="86"/>
        <v>21:0804</v>
      </c>
      <c r="D931" s="1" t="str">
        <f t="shared" si="85"/>
        <v>21:0228</v>
      </c>
      <c r="E931" t="s">
        <v>4791</v>
      </c>
      <c r="F931" t="s">
        <v>4792</v>
      </c>
      <c r="H931">
        <v>46.215151900000002</v>
      </c>
      <c r="I931">
        <v>-67.7319605</v>
      </c>
      <c r="J931" s="1" t="str">
        <f t="shared" si="83"/>
        <v>NGR bulk stream sediment</v>
      </c>
      <c r="K931" s="1" t="str">
        <f t="shared" si="84"/>
        <v>&lt;177 micron (NGR)</v>
      </c>
      <c r="L931">
        <v>53</v>
      </c>
      <c r="M931" t="s">
        <v>182</v>
      </c>
      <c r="N931">
        <v>198</v>
      </c>
      <c r="O931" t="s">
        <v>173</v>
      </c>
      <c r="P931" t="s">
        <v>257</v>
      </c>
      <c r="Q931" t="s">
        <v>88</v>
      </c>
      <c r="R931" t="s">
        <v>70</v>
      </c>
      <c r="S931" t="s">
        <v>287</v>
      </c>
      <c r="T931" t="s">
        <v>91</v>
      </c>
      <c r="U931" t="s">
        <v>4793</v>
      </c>
      <c r="V931" t="s">
        <v>243</v>
      </c>
      <c r="W931" t="s">
        <v>429</v>
      </c>
      <c r="X931" t="s">
        <v>95</v>
      </c>
      <c r="Y931" t="s">
        <v>72</v>
      </c>
      <c r="Z931" t="s">
        <v>79</v>
      </c>
      <c r="AA931" t="s">
        <v>2338</v>
      </c>
      <c r="AB931" t="s">
        <v>269</v>
      </c>
      <c r="AC931" t="s">
        <v>38</v>
      </c>
    </row>
    <row r="932" spans="1:29" hidden="1" x14ac:dyDescent="0.3">
      <c r="A932" t="s">
        <v>4794</v>
      </c>
      <c r="B932" t="s">
        <v>4795</v>
      </c>
      <c r="C932" s="1" t="str">
        <f t="shared" si="86"/>
        <v>21:0804</v>
      </c>
      <c r="D932" s="1" t="str">
        <f t="shared" si="85"/>
        <v>21:0228</v>
      </c>
      <c r="E932" t="s">
        <v>4796</v>
      </c>
      <c r="F932" t="s">
        <v>4797</v>
      </c>
      <c r="H932">
        <v>46.221145100000001</v>
      </c>
      <c r="I932">
        <v>-67.740860100000006</v>
      </c>
      <c r="J932" s="1" t="str">
        <f t="shared" si="83"/>
        <v>NGR bulk stream sediment</v>
      </c>
      <c r="K932" s="1" t="str">
        <f t="shared" si="84"/>
        <v>&lt;177 micron (NGR)</v>
      </c>
      <c r="L932">
        <v>53</v>
      </c>
      <c r="M932" t="s">
        <v>192</v>
      </c>
      <c r="N932">
        <v>199</v>
      </c>
      <c r="O932" t="s">
        <v>529</v>
      </c>
      <c r="P932" t="s">
        <v>70</v>
      </c>
      <c r="Q932" t="s">
        <v>167</v>
      </c>
      <c r="R932" t="s">
        <v>36</v>
      </c>
      <c r="S932" t="s">
        <v>287</v>
      </c>
      <c r="T932" t="s">
        <v>91</v>
      </c>
      <c r="U932" t="s">
        <v>4798</v>
      </c>
      <c r="V932" t="s">
        <v>243</v>
      </c>
      <c r="W932" t="s">
        <v>39</v>
      </c>
      <c r="X932" t="s">
        <v>95</v>
      </c>
      <c r="Y932" t="s">
        <v>73</v>
      </c>
      <c r="Z932" t="s">
        <v>267</v>
      </c>
      <c r="AA932" t="s">
        <v>1195</v>
      </c>
      <c r="AB932" t="s">
        <v>970</v>
      </c>
      <c r="AC932" t="s">
        <v>48</v>
      </c>
    </row>
    <row r="933" spans="1:29" hidden="1" x14ac:dyDescent="0.3">
      <c r="A933" t="s">
        <v>4799</v>
      </c>
      <c r="B933" t="s">
        <v>4800</v>
      </c>
      <c r="C933" s="1" t="str">
        <f t="shared" si="86"/>
        <v>21:0804</v>
      </c>
      <c r="D933" s="1" t="str">
        <f t="shared" si="85"/>
        <v>21:0228</v>
      </c>
      <c r="E933" t="s">
        <v>4801</v>
      </c>
      <c r="F933" t="s">
        <v>4802</v>
      </c>
      <c r="H933">
        <v>46.210752300000003</v>
      </c>
      <c r="I933">
        <v>-67.752557699999997</v>
      </c>
      <c r="J933" s="1" t="str">
        <f t="shared" si="83"/>
        <v>NGR bulk stream sediment</v>
      </c>
      <c r="K933" s="1" t="str">
        <f t="shared" si="84"/>
        <v>&lt;177 micron (NGR)</v>
      </c>
      <c r="L933">
        <v>53</v>
      </c>
      <c r="M933" t="s">
        <v>202</v>
      </c>
      <c r="N933">
        <v>200</v>
      </c>
      <c r="O933" t="s">
        <v>291</v>
      </c>
      <c r="P933" t="s">
        <v>44</v>
      </c>
      <c r="Q933" t="s">
        <v>88</v>
      </c>
      <c r="R933" t="s">
        <v>105</v>
      </c>
      <c r="S933" t="s">
        <v>89</v>
      </c>
      <c r="T933" t="s">
        <v>91</v>
      </c>
      <c r="U933" t="s">
        <v>4803</v>
      </c>
      <c r="V933" t="s">
        <v>498</v>
      </c>
      <c r="W933" t="s">
        <v>42</v>
      </c>
      <c r="X933" t="s">
        <v>95</v>
      </c>
      <c r="Y933" t="s">
        <v>193</v>
      </c>
      <c r="Z933" t="s">
        <v>61</v>
      </c>
      <c r="AA933" t="s">
        <v>4804</v>
      </c>
      <c r="AB933" t="s">
        <v>499</v>
      </c>
      <c r="AC933" t="s">
        <v>48</v>
      </c>
    </row>
    <row r="934" spans="1:29" hidden="1" x14ac:dyDescent="0.3">
      <c r="A934" t="s">
        <v>4805</v>
      </c>
      <c r="B934" t="s">
        <v>4806</v>
      </c>
      <c r="C934" s="1" t="str">
        <f t="shared" si="86"/>
        <v>21:0804</v>
      </c>
      <c r="D934" s="1" t="str">
        <f t="shared" si="85"/>
        <v>21:0228</v>
      </c>
      <c r="E934" t="s">
        <v>4807</v>
      </c>
      <c r="F934" t="s">
        <v>4808</v>
      </c>
      <c r="H934">
        <v>46.189148000000003</v>
      </c>
      <c r="I934">
        <v>-67.748860899999997</v>
      </c>
      <c r="J934" s="1" t="str">
        <f t="shared" si="83"/>
        <v>NGR bulk stream sediment</v>
      </c>
      <c r="K934" s="1" t="str">
        <f t="shared" si="84"/>
        <v>&lt;177 micron (NGR)</v>
      </c>
      <c r="L934">
        <v>53</v>
      </c>
      <c r="M934" t="s">
        <v>211</v>
      </c>
      <c r="N934">
        <v>201</v>
      </c>
      <c r="O934" t="s">
        <v>1727</v>
      </c>
      <c r="P934" t="s">
        <v>70</v>
      </c>
      <c r="Q934" t="s">
        <v>37</v>
      </c>
      <c r="R934" t="s">
        <v>105</v>
      </c>
      <c r="S934" t="s">
        <v>167</v>
      </c>
      <c r="T934" t="s">
        <v>742</v>
      </c>
      <c r="U934" t="s">
        <v>3565</v>
      </c>
      <c r="V934" t="s">
        <v>513</v>
      </c>
      <c r="W934" t="s">
        <v>42</v>
      </c>
      <c r="X934" t="s">
        <v>95</v>
      </c>
      <c r="Y934" t="s">
        <v>436</v>
      </c>
      <c r="Z934" t="s">
        <v>79</v>
      </c>
      <c r="AA934" t="s">
        <v>35</v>
      </c>
      <c r="AB934" t="s">
        <v>177</v>
      </c>
      <c r="AC934" t="s">
        <v>48</v>
      </c>
    </row>
    <row r="935" spans="1:29" hidden="1" x14ac:dyDescent="0.3">
      <c r="A935" t="s">
        <v>4809</v>
      </c>
      <c r="B935" t="s">
        <v>4810</v>
      </c>
      <c r="C935" s="1" t="str">
        <f t="shared" si="86"/>
        <v>21:0804</v>
      </c>
      <c r="D935" s="1" t="str">
        <f t="shared" si="85"/>
        <v>21:0228</v>
      </c>
      <c r="E935" t="s">
        <v>4811</v>
      </c>
      <c r="F935" t="s">
        <v>4812</v>
      </c>
      <c r="H935">
        <v>46.190845500000002</v>
      </c>
      <c r="I935">
        <v>-67.720065899999994</v>
      </c>
      <c r="J935" s="1" t="str">
        <f t="shared" si="83"/>
        <v>NGR bulk stream sediment</v>
      </c>
      <c r="K935" s="1" t="str">
        <f t="shared" si="84"/>
        <v>&lt;177 micron (NGR)</v>
      </c>
      <c r="L935">
        <v>53</v>
      </c>
      <c r="M935" t="s">
        <v>219</v>
      </c>
      <c r="N935">
        <v>202</v>
      </c>
      <c r="O935" t="s">
        <v>3612</v>
      </c>
      <c r="P935" t="s">
        <v>96</v>
      </c>
      <c r="Q935" t="s">
        <v>37</v>
      </c>
      <c r="R935" t="s">
        <v>115</v>
      </c>
      <c r="S935" t="s">
        <v>249</v>
      </c>
      <c r="T935" t="s">
        <v>39</v>
      </c>
      <c r="U935" t="s">
        <v>4813</v>
      </c>
      <c r="V935" t="s">
        <v>43</v>
      </c>
      <c r="W935" t="s">
        <v>233</v>
      </c>
      <c r="X935" t="s">
        <v>77</v>
      </c>
      <c r="Y935" t="s">
        <v>115</v>
      </c>
      <c r="Z935" t="s">
        <v>1002</v>
      </c>
      <c r="AA935" t="s">
        <v>139</v>
      </c>
      <c r="AB935" t="s">
        <v>143</v>
      </c>
      <c r="AC935" t="s">
        <v>48</v>
      </c>
    </row>
    <row r="936" spans="1:29" hidden="1" x14ac:dyDescent="0.3">
      <c r="A936" t="s">
        <v>4814</v>
      </c>
      <c r="B936" t="s">
        <v>4815</v>
      </c>
      <c r="C936" s="1" t="str">
        <f t="shared" si="86"/>
        <v>21:0804</v>
      </c>
      <c r="D936" s="1" t="str">
        <f t="shared" si="85"/>
        <v>21:0228</v>
      </c>
      <c r="E936" t="s">
        <v>4816</v>
      </c>
      <c r="F936" t="s">
        <v>4817</v>
      </c>
      <c r="H936">
        <v>46.195447999999999</v>
      </c>
      <c r="I936">
        <v>-67.712364300000004</v>
      </c>
      <c r="J936" s="1" t="str">
        <f t="shared" si="83"/>
        <v>NGR bulk stream sediment</v>
      </c>
      <c r="K936" s="1" t="str">
        <f t="shared" si="84"/>
        <v>&lt;177 micron (NGR)</v>
      </c>
      <c r="L936">
        <v>53</v>
      </c>
      <c r="M936" t="s">
        <v>229</v>
      </c>
      <c r="N936">
        <v>203</v>
      </c>
      <c r="O936" t="s">
        <v>3742</v>
      </c>
      <c r="P936" t="s">
        <v>115</v>
      </c>
      <c r="Q936" t="s">
        <v>73</v>
      </c>
      <c r="R936" t="s">
        <v>115</v>
      </c>
      <c r="S936" t="s">
        <v>249</v>
      </c>
      <c r="T936" t="s">
        <v>76</v>
      </c>
      <c r="U936" t="s">
        <v>4818</v>
      </c>
      <c r="V936" t="s">
        <v>283</v>
      </c>
      <c r="W936" t="s">
        <v>284</v>
      </c>
      <c r="X936" t="s">
        <v>196</v>
      </c>
      <c r="Y936" t="s">
        <v>36</v>
      </c>
      <c r="Z936" t="s">
        <v>385</v>
      </c>
      <c r="AA936" t="s">
        <v>4819</v>
      </c>
      <c r="AB936" t="s">
        <v>98</v>
      </c>
      <c r="AC936" t="s">
        <v>48</v>
      </c>
    </row>
    <row r="937" spans="1:29" hidden="1" x14ac:dyDescent="0.3">
      <c r="A937" t="s">
        <v>4820</v>
      </c>
      <c r="B937" t="s">
        <v>4821</v>
      </c>
      <c r="C937" s="1" t="str">
        <f t="shared" si="86"/>
        <v>21:0804</v>
      </c>
      <c r="D937" s="1" t="str">
        <f t="shared" si="85"/>
        <v>21:0228</v>
      </c>
      <c r="E937" t="s">
        <v>4822</v>
      </c>
      <c r="F937" t="s">
        <v>4823</v>
      </c>
      <c r="H937">
        <v>46.207051700000001</v>
      </c>
      <c r="I937">
        <v>-67.743359999999996</v>
      </c>
      <c r="J937" s="1" t="str">
        <f t="shared" si="83"/>
        <v>NGR bulk stream sediment</v>
      </c>
      <c r="K937" s="1" t="str">
        <f t="shared" si="84"/>
        <v>&lt;177 micron (NGR)</v>
      </c>
      <c r="L937">
        <v>54</v>
      </c>
      <c r="M937" t="s">
        <v>156</v>
      </c>
      <c r="N937">
        <v>204</v>
      </c>
      <c r="O937" t="s">
        <v>173</v>
      </c>
      <c r="P937" t="s">
        <v>89</v>
      </c>
      <c r="Q937" t="s">
        <v>167</v>
      </c>
      <c r="R937" t="s">
        <v>60</v>
      </c>
      <c r="S937" t="s">
        <v>90</v>
      </c>
      <c r="T937" t="s">
        <v>39</v>
      </c>
      <c r="U937" t="s">
        <v>1860</v>
      </c>
      <c r="V937" t="s">
        <v>77</v>
      </c>
      <c r="W937" t="s">
        <v>76</v>
      </c>
      <c r="X937" t="s">
        <v>95</v>
      </c>
      <c r="Y937" t="s">
        <v>89</v>
      </c>
      <c r="Z937" t="s">
        <v>61</v>
      </c>
      <c r="AA937" t="s">
        <v>1124</v>
      </c>
      <c r="AB937" t="s">
        <v>2223</v>
      </c>
      <c r="AC937" t="s">
        <v>41</v>
      </c>
    </row>
    <row r="938" spans="1:29" hidden="1" x14ac:dyDescent="0.3">
      <c r="A938" t="s">
        <v>4824</v>
      </c>
      <c r="B938" t="s">
        <v>4825</v>
      </c>
      <c r="C938" s="1" t="str">
        <f t="shared" si="86"/>
        <v>21:0804</v>
      </c>
      <c r="D938" s="1" t="str">
        <f t="shared" si="85"/>
        <v>21:0228</v>
      </c>
      <c r="E938" t="s">
        <v>4822</v>
      </c>
      <c r="F938" t="s">
        <v>4826</v>
      </c>
      <c r="H938">
        <v>46.207051700000001</v>
      </c>
      <c r="I938">
        <v>-67.743359999999996</v>
      </c>
      <c r="J938" s="1" t="str">
        <f t="shared" si="83"/>
        <v>NGR bulk stream sediment</v>
      </c>
      <c r="K938" s="1" t="str">
        <f t="shared" si="84"/>
        <v>&lt;177 micron (NGR)</v>
      </c>
      <c r="L938">
        <v>54</v>
      </c>
      <c r="M938" t="s">
        <v>164</v>
      </c>
      <c r="N938">
        <v>205</v>
      </c>
      <c r="O938" t="s">
        <v>1817</v>
      </c>
      <c r="P938" t="s">
        <v>89</v>
      </c>
      <c r="Q938" t="s">
        <v>167</v>
      </c>
      <c r="R938" t="s">
        <v>60</v>
      </c>
      <c r="S938" t="s">
        <v>90</v>
      </c>
      <c r="T938" t="s">
        <v>39</v>
      </c>
      <c r="U938" t="s">
        <v>1560</v>
      </c>
      <c r="V938" t="s">
        <v>77</v>
      </c>
      <c r="W938" t="s">
        <v>39</v>
      </c>
      <c r="X938" t="s">
        <v>43</v>
      </c>
      <c r="Y938" t="s">
        <v>89</v>
      </c>
      <c r="Z938" t="s">
        <v>87</v>
      </c>
      <c r="AA938" t="s">
        <v>514</v>
      </c>
      <c r="AB938" t="s">
        <v>327</v>
      </c>
      <c r="AC938" t="s">
        <v>48</v>
      </c>
    </row>
    <row r="939" spans="1:29" hidden="1" x14ac:dyDescent="0.3">
      <c r="A939" t="s">
        <v>4827</v>
      </c>
      <c r="B939" t="s">
        <v>4828</v>
      </c>
      <c r="C939" s="1" t="str">
        <f t="shared" si="86"/>
        <v>21:0804</v>
      </c>
      <c r="D939" s="1" t="str">
        <f t="shared" si="85"/>
        <v>21:0228</v>
      </c>
      <c r="E939" t="s">
        <v>4829</v>
      </c>
      <c r="F939" t="s">
        <v>4830</v>
      </c>
      <c r="H939">
        <v>46.226253</v>
      </c>
      <c r="I939">
        <v>-67.751156199999997</v>
      </c>
      <c r="J939" s="1" t="str">
        <f t="shared" si="83"/>
        <v>NGR bulk stream sediment</v>
      </c>
      <c r="K939" s="1" t="str">
        <f t="shared" si="84"/>
        <v>&lt;177 micron (NGR)</v>
      </c>
      <c r="L939">
        <v>54</v>
      </c>
      <c r="M939" t="s">
        <v>33</v>
      </c>
      <c r="N939">
        <v>206</v>
      </c>
      <c r="O939" t="s">
        <v>1318</v>
      </c>
      <c r="P939" t="s">
        <v>35</v>
      </c>
      <c r="Q939" t="s">
        <v>88</v>
      </c>
      <c r="R939" t="s">
        <v>70</v>
      </c>
      <c r="S939" t="s">
        <v>287</v>
      </c>
      <c r="T939" t="s">
        <v>39</v>
      </c>
      <c r="U939" t="s">
        <v>4831</v>
      </c>
      <c r="V939" t="s">
        <v>93</v>
      </c>
      <c r="W939" t="s">
        <v>42</v>
      </c>
      <c r="X939" t="s">
        <v>95</v>
      </c>
      <c r="Y939" t="s">
        <v>71</v>
      </c>
      <c r="Z939" t="s">
        <v>569</v>
      </c>
      <c r="AA939" t="s">
        <v>4832</v>
      </c>
      <c r="AB939" t="s">
        <v>143</v>
      </c>
      <c r="AC939" t="s">
        <v>41</v>
      </c>
    </row>
    <row r="940" spans="1:29" hidden="1" x14ac:dyDescent="0.3">
      <c r="A940" t="s">
        <v>4833</v>
      </c>
      <c r="B940" t="s">
        <v>4834</v>
      </c>
      <c r="C940" s="1" t="str">
        <f t="shared" si="86"/>
        <v>21:0804</v>
      </c>
      <c r="D940" s="1" t="str">
        <f t="shared" si="85"/>
        <v>21:0228</v>
      </c>
      <c r="E940" t="s">
        <v>4835</v>
      </c>
      <c r="F940" t="s">
        <v>4836</v>
      </c>
      <c r="H940">
        <v>46.229852399999999</v>
      </c>
      <c r="I940">
        <v>-67.773561900000004</v>
      </c>
      <c r="J940" s="1" t="str">
        <f t="shared" si="83"/>
        <v>NGR bulk stream sediment</v>
      </c>
      <c r="K940" s="1" t="str">
        <f t="shared" si="84"/>
        <v>&lt;177 micron (NGR)</v>
      </c>
      <c r="L940">
        <v>54</v>
      </c>
      <c r="M940" t="s">
        <v>53</v>
      </c>
      <c r="N940">
        <v>207</v>
      </c>
      <c r="O940" t="s">
        <v>302</v>
      </c>
      <c r="P940" t="s">
        <v>90</v>
      </c>
      <c r="Q940" t="s">
        <v>90</v>
      </c>
      <c r="R940" t="s">
        <v>115</v>
      </c>
      <c r="S940" t="s">
        <v>184</v>
      </c>
      <c r="T940" t="s">
        <v>39</v>
      </c>
      <c r="U940" t="s">
        <v>1086</v>
      </c>
      <c r="V940" t="s">
        <v>284</v>
      </c>
      <c r="W940" t="s">
        <v>39</v>
      </c>
      <c r="X940" t="s">
        <v>95</v>
      </c>
      <c r="Y940" t="s">
        <v>71</v>
      </c>
      <c r="Z940" t="s">
        <v>106</v>
      </c>
      <c r="AA940" t="s">
        <v>2379</v>
      </c>
      <c r="AB940" t="s">
        <v>295</v>
      </c>
      <c r="AC940" t="s">
        <v>41</v>
      </c>
    </row>
    <row r="941" spans="1:29" hidden="1" x14ac:dyDescent="0.3">
      <c r="A941" t="s">
        <v>4837</v>
      </c>
      <c r="B941" t="s">
        <v>4838</v>
      </c>
      <c r="C941" s="1" t="str">
        <f t="shared" si="86"/>
        <v>21:0804</v>
      </c>
      <c r="D941" s="1" t="str">
        <f t="shared" si="85"/>
        <v>21:0228</v>
      </c>
      <c r="E941" t="s">
        <v>4839</v>
      </c>
      <c r="F941" t="s">
        <v>4840</v>
      </c>
      <c r="H941">
        <v>46.197448100000003</v>
      </c>
      <c r="I941">
        <v>-67.766454699999997</v>
      </c>
      <c r="J941" s="1" t="str">
        <f t="shared" si="83"/>
        <v>NGR bulk stream sediment</v>
      </c>
      <c r="K941" s="1" t="str">
        <f t="shared" si="84"/>
        <v>&lt;177 micron (NGR)</v>
      </c>
      <c r="L941">
        <v>54</v>
      </c>
      <c r="M941" t="s">
        <v>68</v>
      </c>
      <c r="N941">
        <v>208</v>
      </c>
      <c r="O941" t="s">
        <v>185</v>
      </c>
      <c r="P941" t="s">
        <v>90</v>
      </c>
      <c r="Q941" t="s">
        <v>37</v>
      </c>
      <c r="R941" t="s">
        <v>96</v>
      </c>
      <c r="S941" t="s">
        <v>90</v>
      </c>
      <c r="T941" t="s">
        <v>39</v>
      </c>
      <c r="U941" t="s">
        <v>4841</v>
      </c>
      <c r="V941" t="s">
        <v>1699</v>
      </c>
      <c r="W941" t="s">
        <v>42</v>
      </c>
      <c r="X941" t="s">
        <v>43</v>
      </c>
      <c r="Y941" t="s">
        <v>105</v>
      </c>
      <c r="Z941" t="s">
        <v>45</v>
      </c>
      <c r="AA941" t="s">
        <v>410</v>
      </c>
      <c r="AB941" t="s">
        <v>251</v>
      </c>
      <c r="AC941" t="s">
        <v>43</v>
      </c>
    </row>
    <row r="942" spans="1:29" hidden="1" x14ac:dyDescent="0.3">
      <c r="A942" t="s">
        <v>4842</v>
      </c>
      <c r="B942" t="s">
        <v>4843</v>
      </c>
      <c r="C942" s="1" t="str">
        <f t="shared" si="86"/>
        <v>21:0804</v>
      </c>
      <c r="D942" s="1" t="str">
        <f t="shared" si="85"/>
        <v>21:0228</v>
      </c>
      <c r="E942" t="s">
        <v>4844</v>
      </c>
      <c r="F942" t="s">
        <v>4845</v>
      </c>
      <c r="H942">
        <v>46.1895521</v>
      </c>
      <c r="I942">
        <v>-67.772864600000005</v>
      </c>
      <c r="J942" s="1" t="str">
        <f t="shared" si="83"/>
        <v>NGR bulk stream sediment</v>
      </c>
      <c r="K942" s="1" t="str">
        <f t="shared" si="84"/>
        <v>&lt;177 micron (NGR)</v>
      </c>
      <c r="L942">
        <v>54</v>
      </c>
      <c r="M942" t="s">
        <v>86</v>
      </c>
      <c r="N942">
        <v>209</v>
      </c>
      <c r="O942" t="s">
        <v>361</v>
      </c>
      <c r="P942" t="s">
        <v>71</v>
      </c>
      <c r="Q942" t="s">
        <v>167</v>
      </c>
      <c r="R942" t="s">
        <v>436</v>
      </c>
      <c r="S942" t="s">
        <v>212</v>
      </c>
      <c r="T942" t="s">
        <v>91</v>
      </c>
      <c r="U942" t="s">
        <v>677</v>
      </c>
      <c r="V942" t="s">
        <v>232</v>
      </c>
      <c r="W942" t="s">
        <v>76</v>
      </c>
      <c r="X942" t="s">
        <v>43</v>
      </c>
      <c r="Y942" t="s">
        <v>55</v>
      </c>
      <c r="Z942" t="s">
        <v>79</v>
      </c>
      <c r="AA942" t="s">
        <v>4760</v>
      </c>
      <c r="AB942" t="s">
        <v>991</v>
      </c>
      <c r="AC942" t="s">
        <v>48</v>
      </c>
    </row>
    <row r="943" spans="1:29" hidden="1" x14ac:dyDescent="0.3">
      <c r="A943" t="s">
        <v>4846</v>
      </c>
      <c r="B943" t="s">
        <v>4847</v>
      </c>
      <c r="C943" s="1" t="str">
        <f t="shared" si="86"/>
        <v>21:0804</v>
      </c>
      <c r="D943" s="1" t="str">
        <f t="shared" si="85"/>
        <v>21:0228</v>
      </c>
      <c r="E943" t="s">
        <v>4848</v>
      </c>
      <c r="F943" t="s">
        <v>4849</v>
      </c>
      <c r="H943">
        <v>46.188653899999998</v>
      </c>
      <c r="I943">
        <v>-67.771355499999999</v>
      </c>
      <c r="J943" s="1" t="str">
        <f t="shared" si="83"/>
        <v>NGR bulk stream sediment</v>
      </c>
      <c r="K943" s="1" t="str">
        <f t="shared" si="84"/>
        <v>&lt;177 micron (NGR)</v>
      </c>
      <c r="L943">
        <v>54</v>
      </c>
      <c r="M943" t="s">
        <v>103</v>
      </c>
      <c r="N943">
        <v>210</v>
      </c>
      <c r="O943" t="s">
        <v>220</v>
      </c>
      <c r="P943" t="s">
        <v>71</v>
      </c>
      <c r="Q943" t="s">
        <v>90</v>
      </c>
      <c r="R943" t="s">
        <v>257</v>
      </c>
      <c r="S943" t="s">
        <v>90</v>
      </c>
      <c r="T943" t="s">
        <v>39</v>
      </c>
      <c r="U943" t="s">
        <v>4850</v>
      </c>
      <c r="V943" t="s">
        <v>575</v>
      </c>
      <c r="W943" t="s">
        <v>76</v>
      </c>
      <c r="X943" t="s">
        <v>95</v>
      </c>
      <c r="Y943" t="s">
        <v>96</v>
      </c>
      <c r="Z943" t="s">
        <v>131</v>
      </c>
      <c r="AA943" t="s">
        <v>3551</v>
      </c>
      <c r="AB943" t="s">
        <v>499</v>
      </c>
      <c r="AC943" t="s">
        <v>48</v>
      </c>
    </row>
    <row r="944" spans="1:29" hidden="1" x14ac:dyDescent="0.3">
      <c r="A944" t="s">
        <v>4851</v>
      </c>
      <c r="B944" t="s">
        <v>4852</v>
      </c>
      <c r="C944" s="1" t="str">
        <f t="shared" si="86"/>
        <v>21:0804</v>
      </c>
      <c r="D944" s="1" t="str">
        <f t="shared" si="85"/>
        <v>21:0228</v>
      </c>
      <c r="E944" t="s">
        <v>4853</v>
      </c>
      <c r="F944" t="s">
        <v>4854</v>
      </c>
      <c r="H944">
        <v>46.181346900000001</v>
      </c>
      <c r="I944">
        <v>-67.749854099999993</v>
      </c>
      <c r="J944" s="1" t="str">
        <f t="shared" si="83"/>
        <v>NGR bulk stream sediment</v>
      </c>
      <c r="K944" s="1" t="str">
        <f t="shared" si="84"/>
        <v>&lt;177 micron (NGR)</v>
      </c>
      <c r="L944">
        <v>54</v>
      </c>
      <c r="M944" t="s">
        <v>113</v>
      </c>
      <c r="N944">
        <v>211</v>
      </c>
      <c r="O944" t="s">
        <v>87</v>
      </c>
      <c r="P944" t="s">
        <v>436</v>
      </c>
      <c r="Q944" t="s">
        <v>73</v>
      </c>
      <c r="R944" t="s">
        <v>96</v>
      </c>
      <c r="S944" t="s">
        <v>287</v>
      </c>
      <c r="T944" t="s">
        <v>39</v>
      </c>
      <c r="U944" t="s">
        <v>4855</v>
      </c>
      <c r="V944" t="s">
        <v>314</v>
      </c>
      <c r="W944" t="s">
        <v>429</v>
      </c>
      <c r="X944" t="s">
        <v>95</v>
      </c>
      <c r="Y944" t="s">
        <v>70</v>
      </c>
      <c r="Z944" t="s">
        <v>187</v>
      </c>
      <c r="AA944" t="s">
        <v>4856</v>
      </c>
      <c r="AB944" t="s">
        <v>295</v>
      </c>
      <c r="AC944" t="s">
        <v>48</v>
      </c>
    </row>
    <row r="945" spans="1:29" hidden="1" x14ac:dyDescent="0.3">
      <c r="A945" t="s">
        <v>4857</v>
      </c>
      <c r="B945" t="s">
        <v>4858</v>
      </c>
      <c r="C945" s="1" t="str">
        <f t="shared" si="86"/>
        <v>21:0804</v>
      </c>
      <c r="D945" s="1" t="str">
        <f t="shared" si="85"/>
        <v>21:0228</v>
      </c>
      <c r="E945" t="s">
        <v>4859</v>
      </c>
      <c r="F945" t="s">
        <v>4860</v>
      </c>
      <c r="H945">
        <v>46.1762467</v>
      </c>
      <c r="I945">
        <v>-67.727258300000003</v>
      </c>
      <c r="J945" s="1" t="str">
        <f t="shared" si="83"/>
        <v>NGR bulk stream sediment</v>
      </c>
      <c r="K945" s="1" t="str">
        <f t="shared" si="84"/>
        <v>&lt;177 micron (NGR)</v>
      </c>
      <c r="L945">
        <v>54</v>
      </c>
      <c r="M945" t="s">
        <v>126</v>
      </c>
      <c r="N945">
        <v>212</v>
      </c>
      <c r="O945" t="s">
        <v>114</v>
      </c>
      <c r="P945" t="s">
        <v>71</v>
      </c>
      <c r="Q945" t="s">
        <v>90</v>
      </c>
      <c r="R945" t="s">
        <v>304</v>
      </c>
      <c r="S945" t="s">
        <v>88</v>
      </c>
      <c r="T945" t="s">
        <v>76</v>
      </c>
      <c r="U945" t="s">
        <v>3565</v>
      </c>
      <c r="V945" t="s">
        <v>59</v>
      </c>
      <c r="W945" t="s">
        <v>42</v>
      </c>
      <c r="X945" t="s">
        <v>95</v>
      </c>
      <c r="Y945" t="s">
        <v>115</v>
      </c>
      <c r="Z945" t="s">
        <v>87</v>
      </c>
      <c r="AA945" t="s">
        <v>1418</v>
      </c>
      <c r="AB945" t="s">
        <v>251</v>
      </c>
      <c r="AC945" t="s">
        <v>48</v>
      </c>
    </row>
    <row r="946" spans="1:29" hidden="1" x14ac:dyDescent="0.3">
      <c r="A946" t="s">
        <v>4861</v>
      </c>
      <c r="B946" t="s">
        <v>4862</v>
      </c>
      <c r="C946" s="1" t="str">
        <f t="shared" si="86"/>
        <v>21:0804</v>
      </c>
      <c r="D946" s="1" t="str">
        <f t="shared" si="85"/>
        <v>21:0228</v>
      </c>
      <c r="E946" t="s">
        <v>4863</v>
      </c>
      <c r="F946" t="s">
        <v>4864</v>
      </c>
      <c r="H946">
        <v>46.197051399999999</v>
      </c>
      <c r="I946">
        <v>-67.699754999999996</v>
      </c>
      <c r="J946" s="1" t="str">
        <f t="shared" si="83"/>
        <v>NGR bulk stream sediment</v>
      </c>
      <c r="K946" s="1" t="str">
        <f t="shared" si="84"/>
        <v>&lt;177 micron (NGR)</v>
      </c>
      <c r="L946">
        <v>54</v>
      </c>
      <c r="M946" t="s">
        <v>138</v>
      </c>
      <c r="N946">
        <v>213</v>
      </c>
      <c r="O946" t="s">
        <v>723</v>
      </c>
      <c r="P946" t="s">
        <v>96</v>
      </c>
      <c r="Q946" t="s">
        <v>167</v>
      </c>
      <c r="R946" t="s">
        <v>906</v>
      </c>
      <c r="S946" t="s">
        <v>55</v>
      </c>
      <c r="T946" t="s">
        <v>91</v>
      </c>
      <c r="U946" t="s">
        <v>771</v>
      </c>
      <c r="V946" t="s">
        <v>150</v>
      </c>
      <c r="W946" t="s">
        <v>91</v>
      </c>
      <c r="X946" t="s">
        <v>43</v>
      </c>
      <c r="Y946" t="s">
        <v>436</v>
      </c>
      <c r="Z946" t="s">
        <v>183</v>
      </c>
      <c r="AA946" t="s">
        <v>1277</v>
      </c>
      <c r="AB946" t="s">
        <v>295</v>
      </c>
      <c r="AC946" t="s">
        <v>48</v>
      </c>
    </row>
    <row r="947" spans="1:29" hidden="1" x14ac:dyDescent="0.3">
      <c r="A947" t="s">
        <v>4865</v>
      </c>
      <c r="B947" t="s">
        <v>4866</v>
      </c>
      <c r="C947" s="1" t="str">
        <f t="shared" si="86"/>
        <v>21:0804</v>
      </c>
      <c r="D947" s="1" t="str">
        <f t="shared" si="85"/>
        <v>21:0228</v>
      </c>
      <c r="E947" t="s">
        <v>4867</v>
      </c>
      <c r="F947" t="s">
        <v>4868</v>
      </c>
      <c r="H947">
        <v>46.192051399999997</v>
      </c>
      <c r="I947">
        <v>-67.696153600000002</v>
      </c>
      <c r="J947" s="1" t="str">
        <f t="shared" si="83"/>
        <v>NGR bulk stream sediment</v>
      </c>
      <c r="K947" s="1" t="str">
        <f t="shared" si="84"/>
        <v>&lt;177 micron (NGR)</v>
      </c>
      <c r="L947">
        <v>54</v>
      </c>
      <c r="M947" t="s">
        <v>148</v>
      </c>
      <c r="N947">
        <v>214</v>
      </c>
      <c r="O947" t="s">
        <v>157</v>
      </c>
      <c r="P947" t="s">
        <v>275</v>
      </c>
      <c r="Q947" t="s">
        <v>89</v>
      </c>
      <c r="R947" t="s">
        <v>257</v>
      </c>
      <c r="S947" t="s">
        <v>88</v>
      </c>
      <c r="T947" t="s">
        <v>76</v>
      </c>
      <c r="U947" t="s">
        <v>1954</v>
      </c>
      <c r="V947" t="s">
        <v>575</v>
      </c>
      <c r="W947" t="s">
        <v>39</v>
      </c>
      <c r="X947" t="s">
        <v>43</v>
      </c>
      <c r="Y947" t="s">
        <v>44</v>
      </c>
      <c r="Z947" t="s">
        <v>106</v>
      </c>
      <c r="AA947" t="s">
        <v>1103</v>
      </c>
      <c r="AB947" t="s">
        <v>1872</v>
      </c>
      <c r="AC947" t="s">
        <v>43</v>
      </c>
    </row>
    <row r="948" spans="1:29" hidden="1" x14ac:dyDescent="0.3">
      <c r="A948" t="s">
        <v>4869</v>
      </c>
      <c r="B948" t="s">
        <v>4870</v>
      </c>
      <c r="C948" s="1" t="str">
        <f t="shared" si="86"/>
        <v>21:0804</v>
      </c>
      <c r="D948" s="1" t="str">
        <f t="shared" si="85"/>
        <v>21:0228</v>
      </c>
      <c r="E948" t="s">
        <v>4871</v>
      </c>
      <c r="F948" t="s">
        <v>4872</v>
      </c>
      <c r="H948">
        <v>46.205551399999997</v>
      </c>
      <c r="I948">
        <v>-67.685152900000006</v>
      </c>
      <c r="J948" s="1" t="str">
        <f t="shared" si="83"/>
        <v>NGR bulk stream sediment</v>
      </c>
      <c r="K948" s="1" t="str">
        <f t="shared" si="84"/>
        <v>&lt;177 micron (NGR)</v>
      </c>
      <c r="L948">
        <v>54</v>
      </c>
      <c r="M948" t="s">
        <v>172</v>
      </c>
      <c r="N948">
        <v>215</v>
      </c>
      <c r="O948" t="s">
        <v>79</v>
      </c>
      <c r="P948" t="s">
        <v>44</v>
      </c>
      <c r="Q948" t="s">
        <v>37</v>
      </c>
      <c r="R948" t="s">
        <v>105</v>
      </c>
      <c r="S948" t="s">
        <v>88</v>
      </c>
      <c r="T948" t="s">
        <v>42</v>
      </c>
      <c r="U948" t="s">
        <v>4873</v>
      </c>
      <c r="V948" t="s">
        <v>129</v>
      </c>
      <c r="W948" t="s">
        <v>94</v>
      </c>
      <c r="X948" t="s">
        <v>43</v>
      </c>
      <c r="Y948" t="s">
        <v>96</v>
      </c>
      <c r="Z948" t="s">
        <v>267</v>
      </c>
      <c r="AA948" t="s">
        <v>57</v>
      </c>
      <c r="AB948" t="s">
        <v>1872</v>
      </c>
      <c r="AC948" t="s">
        <v>41</v>
      </c>
    </row>
    <row r="949" spans="1:29" hidden="1" x14ac:dyDescent="0.3">
      <c r="A949" t="s">
        <v>4874</v>
      </c>
      <c r="B949" t="s">
        <v>4875</v>
      </c>
      <c r="C949" s="1" t="str">
        <f t="shared" si="86"/>
        <v>21:0804</v>
      </c>
      <c r="D949" s="1" t="str">
        <f t="shared" si="85"/>
        <v>21:0228</v>
      </c>
      <c r="E949" t="s">
        <v>4876</v>
      </c>
      <c r="F949" t="s">
        <v>4877</v>
      </c>
      <c r="H949">
        <v>46.201951000000001</v>
      </c>
      <c r="I949">
        <v>-67.682763100000003</v>
      </c>
      <c r="J949" s="1" t="str">
        <f t="shared" si="83"/>
        <v>NGR bulk stream sediment</v>
      </c>
      <c r="K949" s="1" t="str">
        <f t="shared" si="84"/>
        <v>&lt;177 micron (NGR)</v>
      </c>
      <c r="L949">
        <v>54</v>
      </c>
      <c r="M949" t="s">
        <v>182</v>
      </c>
      <c r="N949">
        <v>216</v>
      </c>
      <c r="O949" t="s">
        <v>79</v>
      </c>
      <c r="P949" t="s">
        <v>44</v>
      </c>
      <c r="Q949" t="s">
        <v>55</v>
      </c>
      <c r="R949" t="s">
        <v>906</v>
      </c>
      <c r="S949" t="s">
        <v>88</v>
      </c>
      <c r="T949" t="s">
        <v>76</v>
      </c>
      <c r="U949" t="s">
        <v>4878</v>
      </c>
      <c r="V949" t="s">
        <v>575</v>
      </c>
      <c r="W949" t="s">
        <v>42</v>
      </c>
      <c r="X949" t="s">
        <v>43</v>
      </c>
      <c r="Y949" t="s">
        <v>60</v>
      </c>
      <c r="Z949" t="s">
        <v>267</v>
      </c>
      <c r="AA949" t="s">
        <v>2210</v>
      </c>
      <c r="AB949" t="s">
        <v>295</v>
      </c>
      <c r="AC949" t="s">
        <v>48</v>
      </c>
    </row>
    <row r="950" spans="1:29" hidden="1" x14ac:dyDescent="0.3">
      <c r="A950" t="s">
        <v>4879</v>
      </c>
      <c r="B950" t="s">
        <v>4880</v>
      </c>
      <c r="C950" s="1" t="str">
        <f t="shared" si="86"/>
        <v>21:0804</v>
      </c>
      <c r="D950" s="1" t="str">
        <f t="shared" si="85"/>
        <v>21:0228</v>
      </c>
      <c r="E950" t="s">
        <v>4881</v>
      </c>
      <c r="F950" t="s">
        <v>4882</v>
      </c>
      <c r="H950">
        <v>46.193248699999998</v>
      </c>
      <c r="I950">
        <v>-67.671151699999996</v>
      </c>
      <c r="J950" s="1" t="str">
        <f t="shared" si="83"/>
        <v>NGR bulk stream sediment</v>
      </c>
      <c r="K950" s="1" t="str">
        <f t="shared" si="84"/>
        <v>&lt;177 micron (NGR)</v>
      </c>
      <c r="L950">
        <v>54</v>
      </c>
      <c r="M950" t="s">
        <v>192</v>
      </c>
      <c r="N950">
        <v>217</v>
      </c>
      <c r="O950" t="s">
        <v>345</v>
      </c>
      <c r="P950" t="s">
        <v>436</v>
      </c>
      <c r="Q950" t="s">
        <v>89</v>
      </c>
      <c r="R950" t="s">
        <v>285</v>
      </c>
      <c r="S950" t="s">
        <v>55</v>
      </c>
      <c r="T950" t="s">
        <v>42</v>
      </c>
      <c r="U950" t="s">
        <v>4382</v>
      </c>
      <c r="V950" t="s">
        <v>1879</v>
      </c>
      <c r="W950" t="s">
        <v>42</v>
      </c>
      <c r="X950" t="s">
        <v>43</v>
      </c>
      <c r="Y950" t="s">
        <v>116</v>
      </c>
      <c r="Z950" t="s">
        <v>131</v>
      </c>
      <c r="AA950" t="s">
        <v>197</v>
      </c>
      <c r="AB950" t="s">
        <v>970</v>
      </c>
      <c r="AC950" t="s">
        <v>48</v>
      </c>
    </row>
    <row r="951" spans="1:29" hidden="1" x14ac:dyDescent="0.3">
      <c r="A951" t="s">
        <v>4883</v>
      </c>
      <c r="B951" t="s">
        <v>4884</v>
      </c>
      <c r="C951" s="1" t="str">
        <f t="shared" si="86"/>
        <v>21:0804</v>
      </c>
      <c r="D951" s="1" t="str">
        <f t="shared" si="85"/>
        <v>21:0228</v>
      </c>
      <c r="E951" t="s">
        <v>4885</v>
      </c>
      <c r="F951" t="s">
        <v>4886</v>
      </c>
      <c r="H951">
        <v>46.1910527</v>
      </c>
      <c r="I951">
        <v>-67.643562500000002</v>
      </c>
      <c r="J951" s="1" t="str">
        <f t="shared" si="83"/>
        <v>NGR bulk stream sediment</v>
      </c>
      <c r="K951" s="1" t="str">
        <f t="shared" si="84"/>
        <v>&lt;177 micron (NGR)</v>
      </c>
      <c r="L951">
        <v>54</v>
      </c>
      <c r="M951" t="s">
        <v>202</v>
      </c>
      <c r="N951">
        <v>218</v>
      </c>
      <c r="O951" t="s">
        <v>1817</v>
      </c>
      <c r="P951" t="s">
        <v>89</v>
      </c>
      <c r="Q951" t="s">
        <v>88</v>
      </c>
      <c r="R951" t="s">
        <v>105</v>
      </c>
      <c r="S951" t="s">
        <v>88</v>
      </c>
      <c r="T951" t="s">
        <v>91</v>
      </c>
      <c r="U951" t="s">
        <v>282</v>
      </c>
      <c r="V951" t="s">
        <v>129</v>
      </c>
      <c r="W951" t="s">
        <v>39</v>
      </c>
      <c r="X951" t="s">
        <v>43</v>
      </c>
      <c r="Y951" t="s">
        <v>96</v>
      </c>
      <c r="Z951" t="s">
        <v>87</v>
      </c>
      <c r="AA951" t="s">
        <v>772</v>
      </c>
      <c r="AB951" t="s">
        <v>251</v>
      </c>
      <c r="AC951" t="s">
        <v>48</v>
      </c>
    </row>
    <row r="952" spans="1:29" hidden="1" x14ac:dyDescent="0.3">
      <c r="A952" t="s">
        <v>4887</v>
      </c>
      <c r="B952" t="s">
        <v>4888</v>
      </c>
      <c r="C952" s="1" t="str">
        <f t="shared" si="86"/>
        <v>21:0804</v>
      </c>
      <c r="D952" s="1" t="str">
        <f t="shared" si="85"/>
        <v>21:0228</v>
      </c>
      <c r="E952" t="s">
        <v>4889</v>
      </c>
      <c r="F952" t="s">
        <v>4890</v>
      </c>
      <c r="H952">
        <v>46.182152000000002</v>
      </c>
      <c r="I952">
        <v>-67.629256499999997</v>
      </c>
      <c r="J952" s="1" t="str">
        <f t="shared" si="83"/>
        <v>NGR bulk stream sediment</v>
      </c>
      <c r="K952" s="1" t="str">
        <f t="shared" si="84"/>
        <v>&lt;177 micron (NGR)</v>
      </c>
      <c r="L952">
        <v>54</v>
      </c>
      <c r="M952" t="s">
        <v>211</v>
      </c>
      <c r="N952">
        <v>219</v>
      </c>
      <c r="O952" t="s">
        <v>818</v>
      </c>
      <c r="P952" t="s">
        <v>35</v>
      </c>
      <c r="Q952" t="s">
        <v>37</v>
      </c>
      <c r="R952" t="s">
        <v>73</v>
      </c>
      <c r="S952" t="s">
        <v>249</v>
      </c>
      <c r="T952" t="s">
        <v>42</v>
      </c>
      <c r="U952" t="s">
        <v>754</v>
      </c>
      <c r="V952" t="s">
        <v>314</v>
      </c>
      <c r="W952" t="s">
        <v>76</v>
      </c>
      <c r="X952" t="s">
        <v>95</v>
      </c>
      <c r="Y952" t="s">
        <v>44</v>
      </c>
      <c r="Z952" t="s">
        <v>385</v>
      </c>
      <c r="AA952" t="s">
        <v>2479</v>
      </c>
      <c r="AB952" t="s">
        <v>295</v>
      </c>
      <c r="AC952" t="s">
        <v>48</v>
      </c>
    </row>
    <row r="953" spans="1:29" hidden="1" x14ac:dyDescent="0.3">
      <c r="A953" t="s">
        <v>4891</v>
      </c>
      <c r="B953" t="s">
        <v>4892</v>
      </c>
      <c r="C953" s="1" t="str">
        <f t="shared" si="86"/>
        <v>21:0804</v>
      </c>
      <c r="D953" s="1" t="str">
        <f t="shared" si="85"/>
        <v>21:0228</v>
      </c>
      <c r="E953" t="s">
        <v>4893</v>
      </c>
      <c r="F953" t="s">
        <v>4894</v>
      </c>
      <c r="H953">
        <v>46.188253199999998</v>
      </c>
      <c r="I953">
        <v>-67.620953799999995</v>
      </c>
      <c r="J953" s="1" t="str">
        <f t="shared" si="83"/>
        <v>NGR bulk stream sediment</v>
      </c>
      <c r="K953" s="1" t="str">
        <f t="shared" si="84"/>
        <v>&lt;177 micron (NGR)</v>
      </c>
      <c r="L953">
        <v>54</v>
      </c>
      <c r="M953" t="s">
        <v>219</v>
      </c>
      <c r="N953">
        <v>220</v>
      </c>
      <c r="O953" t="s">
        <v>464</v>
      </c>
      <c r="P953" t="s">
        <v>56</v>
      </c>
      <c r="Q953" t="s">
        <v>35</v>
      </c>
      <c r="R953" t="s">
        <v>257</v>
      </c>
      <c r="S953" t="s">
        <v>167</v>
      </c>
      <c r="T953" t="s">
        <v>91</v>
      </c>
      <c r="U953" t="s">
        <v>3324</v>
      </c>
      <c r="V953" t="s">
        <v>77</v>
      </c>
      <c r="W953" t="s">
        <v>76</v>
      </c>
      <c r="X953" t="s">
        <v>95</v>
      </c>
      <c r="Y953" t="s">
        <v>44</v>
      </c>
      <c r="Z953" t="s">
        <v>1002</v>
      </c>
      <c r="AA953" t="s">
        <v>2178</v>
      </c>
      <c r="AB953" t="s">
        <v>2223</v>
      </c>
      <c r="AC953" t="s">
        <v>48</v>
      </c>
    </row>
    <row r="954" spans="1:29" hidden="1" x14ac:dyDescent="0.3">
      <c r="A954" t="s">
        <v>4895</v>
      </c>
      <c r="B954" t="s">
        <v>4896</v>
      </c>
      <c r="C954" s="1" t="str">
        <f t="shared" si="86"/>
        <v>21:0804</v>
      </c>
      <c r="D954" s="1" t="str">
        <f t="shared" si="85"/>
        <v>21:0228</v>
      </c>
      <c r="E954" t="s">
        <v>4897</v>
      </c>
      <c r="F954" t="s">
        <v>4898</v>
      </c>
      <c r="H954">
        <v>46.192250799999997</v>
      </c>
      <c r="I954">
        <v>-67.6121579</v>
      </c>
      <c r="J954" s="1" t="str">
        <f t="shared" si="83"/>
        <v>NGR bulk stream sediment</v>
      </c>
      <c r="K954" s="1" t="str">
        <f t="shared" si="84"/>
        <v>&lt;177 micron (NGR)</v>
      </c>
      <c r="L954">
        <v>54</v>
      </c>
      <c r="M954" t="s">
        <v>229</v>
      </c>
      <c r="N954">
        <v>221</v>
      </c>
      <c r="O954" t="s">
        <v>203</v>
      </c>
      <c r="P954" t="s">
        <v>73</v>
      </c>
      <c r="Q954" t="s">
        <v>37</v>
      </c>
      <c r="R954" t="s">
        <v>257</v>
      </c>
      <c r="S954" t="s">
        <v>90</v>
      </c>
      <c r="T954" t="s">
        <v>91</v>
      </c>
      <c r="U954" t="s">
        <v>865</v>
      </c>
      <c r="V954" t="s">
        <v>59</v>
      </c>
      <c r="W954" t="s">
        <v>39</v>
      </c>
      <c r="X954" t="s">
        <v>95</v>
      </c>
      <c r="Y954" t="s">
        <v>56</v>
      </c>
      <c r="Z954" t="s">
        <v>87</v>
      </c>
      <c r="AA954" t="s">
        <v>4899</v>
      </c>
      <c r="AB954" t="s">
        <v>584</v>
      </c>
      <c r="AC954" t="s">
        <v>41</v>
      </c>
    </row>
    <row r="955" spans="1:29" hidden="1" x14ac:dyDescent="0.3">
      <c r="A955" t="s">
        <v>4900</v>
      </c>
      <c r="B955" t="s">
        <v>4901</v>
      </c>
      <c r="C955" s="1" t="str">
        <f t="shared" si="86"/>
        <v>21:0804</v>
      </c>
      <c r="D955" s="1" t="str">
        <f t="shared" si="85"/>
        <v>21:0228</v>
      </c>
      <c r="E955" t="s">
        <v>4902</v>
      </c>
      <c r="F955" t="s">
        <v>4903</v>
      </c>
      <c r="H955">
        <v>46.213650700000002</v>
      </c>
      <c r="I955">
        <v>-67.614950800000003</v>
      </c>
      <c r="J955" s="1" t="str">
        <f t="shared" si="83"/>
        <v>NGR bulk stream sediment</v>
      </c>
      <c r="K955" s="1" t="str">
        <f t="shared" si="84"/>
        <v>&lt;177 micron (NGR)</v>
      </c>
      <c r="L955">
        <v>55</v>
      </c>
      <c r="M955" t="s">
        <v>33</v>
      </c>
      <c r="N955">
        <v>222</v>
      </c>
      <c r="O955" t="s">
        <v>529</v>
      </c>
      <c r="P955" t="s">
        <v>70</v>
      </c>
      <c r="Q955" t="s">
        <v>90</v>
      </c>
      <c r="R955" t="s">
        <v>60</v>
      </c>
      <c r="S955" t="s">
        <v>212</v>
      </c>
      <c r="T955" t="s">
        <v>39</v>
      </c>
      <c r="U955" t="s">
        <v>292</v>
      </c>
      <c r="V955" t="s">
        <v>899</v>
      </c>
      <c r="W955" t="s">
        <v>42</v>
      </c>
      <c r="X955" t="s">
        <v>95</v>
      </c>
      <c r="Y955" t="s">
        <v>73</v>
      </c>
      <c r="Z955" t="s">
        <v>61</v>
      </c>
      <c r="AA955" t="s">
        <v>4904</v>
      </c>
      <c r="AB955" t="s">
        <v>387</v>
      </c>
      <c r="AC955" t="s">
        <v>41</v>
      </c>
    </row>
    <row r="956" spans="1:29" hidden="1" x14ac:dyDescent="0.3">
      <c r="A956" t="s">
        <v>4905</v>
      </c>
      <c r="B956" t="s">
        <v>4906</v>
      </c>
      <c r="C956" s="1" t="str">
        <f t="shared" si="86"/>
        <v>21:0804</v>
      </c>
      <c r="D956" s="1" t="str">
        <f t="shared" si="85"/>
        <v>21:0228</v>
      </c>
      <c r="E956" t="s">
        <v>4907</v>
      </c>
      <c r="F956" t="s">
        <v>4908</v>
      </c>
      <c r="H956">
        <v>46.219948299999999</v>
      </c>
      <c r="I956">
        <v>-67.614753500000006</v>
      </c>
      <c r="J956" s="1" t="str">
        <f t="shared" si="83"/>
        <v>NGR bulk stream sediment</v>
      </c>
      <c r="K956" s="1" t="str">
        <f t="shared" si="84"/>
        <v>&lt;177 micron (NGR)</v>
      </c>
      <c r="L956">
        <v>55</v>
      </c>
      <c r="M956" t="s">
        <v>53</v>
      </c>
      <c r="N956">
        <v>223</v>
      </c>
      <c r="O956" t="s">
        <v>2311</v>
      </c>
      <c r="P956" t="s">
        <v>504</v>
      </c>
      <c r="Q956" t="s">
        <v>35</v>
      </c>
      <c r="R956" t="s">
        <v>285</v>
      </c>
      <c r="S956" t="s">
        <v>90</v>
      </c>
      <c r="T956" t="s">
        <v>39</v>
      </c>
      <c r="U956" t="s">
        <v>4909</v>
      </c>
      <c r="V956" t="s">
        <v>118</v>
      </c>
      <c r="W956" t="s">
        <v>42</v>
      </c>
      <c r="X956" t="s">
        <v>95</v>
      </c>
      <c r="Y956" t="s">
        <v>275</v>
      </c>
      <c r="Z956" t="s">
        <v>61</v>
      </c>
      <c r="AA956" t="s">
        <v>1103</v>
      </c>
      <c r="AB956" t="s">
        <v>327</v>
      </c>
      <c r="AC956" t="s">
        <v>41</v>
      </c>
    </row>
    <row r="957" spans="1:29" hidden="1" x14ac:dyDescent="0.3">
      <c r="A957" t="s">
        <v>4910</v>
      </c>
      <c r="B957" t="s">
        <v>4911</v>
      </c>
      <c r="C957" s="1" t="str">
        <f t="shared" si="86"/>
        <v>21:0804</v>
      </c>
      <c r="D957" s="1" t="str">
        <f t="shared" si="85"/>
        <v>21:0228</v>
      </c>
      <c r="E957" t="s">
        <v>4912</v>
      </c>
      <c r="F957" t="s">
        <v>4913</v>
      </c>
      <c r="H957">
        <v>46.225147700000001</v>
      </c>
      <c r="I957">
        <v>-67.613053600000001</v>
      </c>
      <c r="J957" s="1" t="str">
        <f t="shared" si="83"/>
        <v>NGR bulk stream sediment</v>
      </c>
      <c r="K957" s="1" t="str">
        <f t="shared" si="84"/>
        <v>&lt;177 micron (NGR)</v>
      </c>
      <c r="L957">
        <v>55</v>
      </c>
      <c r="M957" t="s">
        <v>68</v>
      </c>
      <c r="N957">
        <v>224</v>
      </c>
      <c r="O957" t="s">
        <v>1318</v>
      </c>
      <c r="P957" t="s">
        <v>96</v>
      </c>
      <c r="Q957" t="s">
        <v>56</v>
      </c>
      <c r="R957" t="s">
        <v>392</v>
      </c>
      <c r="S957" t="s">
        <v>55</v>
      </c>
      <c r="T957" t="s">
        <v>39</v>
      </c>
      <c r="U957" t="s">
        <v>4382</v>
      </c>
      <c r="V957" t="s">
        <v>575</v>
      </c>
      <c r="W957" t="s">
        <v>42</v>
      </c>
      <c r="X957" t="s">
        <v>43</v>
      </c>
      <c r="Y957" t="s">
        <v>36</v>
      </c>
      <c r="Z957" t="s">
        <v>87</v>
      </c>
      <c r="AA957" t="s">
        <v>845</v>
      </c>
      <c r="AB957" t="s">
        <v>387</v>
      </c>
      <c r="AC957" t="s">
        <v>48</v>
      </c>
    </row>
    <row r="958" spans="1:29" hidden="1" x14ac:dyDescent="0.3">
      <c r="A958" t="s">
        <v>4914</v>
      </c>
      <c r="B958" t="s">
        <v>4915</v>
      </c>
      <c r="C958" s="1" t="str">
        <f t="shared" si="86"/>
        <v>21:0804</v>
      </c>
      <c r="D958" s="1" t="str">
        <f t="shared" si="85"/>
        <v>21:0228</v>
      </c>
      <c r="E958" t="s">
        <v>4916</v>
      </c>
      <c r="F958" t="s">
        <v>4917</v>
      </c>
      <c r="H958">
        <v>46.230951400000002</v>
      </c>
      <c r="I958">
        <v>-67.642955799999996</v>
      </c>
      <c r="J958" s="1" t="str">
        <f t="shared" si="83"/>
        <v>NGR bulk stream sediment</v>
      </c>
      <c r="K958" s="1" t="str">
        <f t="shared" si="84"/>
        <v>&lt;177 micron (NGR)</v>
      </c>
      <c r="L958">
        <v>55</v>
      </c>
      <c r="M958" t="s">
        <v>86</v>
      </c>
      <c r="N958">
        <v>225</v>
      </c>
      <c r="O958" t="s">
        <v>345</v>
      </c>
      <c r="P958" t="s">
        <v>89</v>
      </c>
      <c r="Q958" t="s">
        <v>55</v>
      </c>
      <c r="R958" t="s">
        <v>257</v>
      </c>
      <c r="S958" t="s">
        <v>167</v>
      </c>
      <c r="T958" t="s">
        <v>39</v>
      </c>
      <c r="U958" t="s">
        <v>448</v>
      </c>
      <c r="V958" t="s">
        <v>513</v>
      </c>
      <c r="W958" t="s">
        <v>76</v>
      </c>
      <c r="X958" t="s">
        <v>95</v>
      </c>
      <c r="Y958" t="s">
        <v>70</v>
      </c>
      <c r="Z958" t="s">
        <v>61</v>
      </c>
      <c r="AA958" t="s">
        <v>637</v>
      </c>
      <c r="AB958" t="s">
        <v>387</v>
      </c>
      <c r="AC958" t="s">
        <v>41</v>
      </c>
    </row>
    <row r="959" spans="1:29" hidden="1" x14ac:dyDescent="0.3">
      <c r="A959" t="s">
        <v>4918</v>
      </c>
      <c r="B959" t="s">
        <v>4919</v>
      </c>
      <c r="C959" s="1" t="str">
        <f t="shared" si="86"/>
        <v>21:0804</v>
      </c>
      <c r="D959" s="1" t="str">
        <f t="shared" si="85"/>
        <v>21:0228</v>
      </c>
      <c r="E959" t="s">
        <v>4920</v>
      </c>
      <c r="F959" t="s">
        <v>4921</v>
      </c>
      <c r="H959">
        <v>46.230946099999997</v>
      </c>
      <c r="I959">
        <v>-67.657753200000002</v>
      </c>
      <c r="J959" s="1" t="str">
        <f t="shared" si="83"/>
        <v>NGR bulk stream sediment</v>
      </c>
      <c r="K959" s="1" t="str">
        <f t="shared" si="84"/>
        <v>&lt;177 micron (NGR)</v>
      </c>
      <c r="L959">
        <v>55</v>
      </c>
      <c r="M959" t="s">
        <v>103</v>
      </c>
      <c r="N959">
        <v>226</v>
      </c>
      <c r="O959" t="s">
        <v>54</v>
      </c>
      <c r="P959" t="s">
        <v>37</v>
      </c>
      <c r="Q959" t="s">
        <v>70</v>
      </c>
      <c r="R959" t="s">
        <v>175</v>
      </c>
      <c r="S959" t="s">
        <v>90</v>
      </c>
      <c r="T959" t="s">
        <v>39</v>
      </c>
      <c r="U959" t="s">
        <v>1860</v>
      </c>
      <c r="V959" t="s">
        <v>899</v>
      </c>
      <c r="W959" t="s">
        <v>42</v>
      </c>
      <c r="X959" t="s">
        <v>43</v>
      </c>
      <c r="Y959" t="s">
        <v>115</v>
      </c>
      <c r="Z959" t="s">
        <v>267</v>
      </c>
      <c r="AA959" t="s">
        <v>1195</v>
      </c>
      <c r="AB959" t="s">
        <v>121</v>
      </c>
      <c r="AC959" t="s">
        <v>43</v>
      </c>
    </row>
    <row r="960" spans="1:29" hidden="1" x14ac:dyDescent="0.3">
      <c r="A960" t="s">
        <v>4922</v>
      </c>
      <c r="B960" t="s">
        <v>4923</v>
      </c>
      <c r="C960" s="1" t="str">
        <f t="shared" si="86"/>
        <v>21:0804</v>
      </c>
      <c r="D960" s="1" t="str">
        <f t="shared" si="85"/>
        <v>21:0228</v>
      </c>
      <c r="E960" t="s">
        <v>4924</v>
      </c>
      <c r="F960" t="s">
        <v>4925</v>
      </c>
      <c r="H960">
        <v>46.204450399999999</v>
      </c>
      <c r="I960">
        <v>-67.576657699999998</v>
      </c>
      <c r="J960" s="1" t="str">
        <f t="shared" si="83"/>
        <v>NGR bulk stream sediment</v>
      </c>
      <c r="K960" s="1" t="str">
        <f t="shared" si="84"/>
        <v>&lt;177 micron (NGR)</v>
      </c>
      <c r="L960">
        <v>55</v>
      </c>
      <c r="M960" t="s">
        <v>113</v>
      </c>
      <c r="N960">
        <v>227</v>
      </c>
      <c r="O960" t="s">
        <v>345</v>
      </c>
      <c r="P960" t="s">
        <v>193</v>
      </c>
      <c r="Q960" t="s">
        <v>55</v>
      </c>
      <c r="R960" t="s">
        <v>130</v>
      </c>
      <c r="S960" t="s">
        <v>88</v>
      </c>
      <c r="T960" t="s">
        <v>91</v>
      </c>
      <c r="U960" t="s">
        <v>3751</v>
      </c>
      <c r="V960" t="s">
        <v>303</v>
      </c>
      <c r="W960" t="s">
        <v>91</v>
      </c>
      <c r="X960" t="s">
        <v>95</v>
      </c>
      <c r="Y960" t="s">
        <v>70</v>
      </c>
      <c r="Z960" t="s">
        <v>106</v>
      </c>
      <c r="AA960" t="s">
        <v>1385</v>
      </c>
      <c r="AB960" t="s">
        <v>492</v>
      </c>
      <c r="AC960" t="s">
        <v>48</v>
      </c>
    </row>
    <row r="961" spans="1:29" hidden="1" x14ac:dyDescent="0.3">
      <c r="A961" t="s">
        <v>4926</v>
      </c>
      <c r="B961" t="s">
        <v>4927</v>
      </c>
      <c r="C961" s="1" t="str">
        <f t="shared" si="86"/>
        <v>21:0804</v>
      </c>
      <c r="D961" s="1" t="str">
        <f t="shared" si="85"/>
        <v>21:0228</v>
      </c>
      <c r="E961" t="s">
        <v>4928</v>
      </c>
      <c r="F961" t="s">
        <v>4929</v>
      </c>
      <c r="H961">
        <v>46.205148100000002</v>
      </c>
      <c r="I961">
        <v>-67.574150900000006</v>
      </c>
      <c r="J961" s="1" t="str">
        <f t="shared" si="83"/>
        <v>NGR bulk stream sediment</v>
      </c>
      <c r="K961" s="1" t="str">
        <f t="shared" si="84"/>
        <v>&lt;177 micron (NGR)</v>
      </c>
      <c r="L961">
        <v>55</v>
      </c>
      <c r="M961" t="s">
        <v>156</v>
      </c>
      <c r="N961">
        <v>228</v>
      </c>
      <c r="O961" t="s">
        <v>114</v>
      </c>
      <c r="P961" t="s">
        <v>44</v>
      </c>
      <c r="Q961" t="s">
        <v>90</v>
      </c>
      <c r="R961" t="s">
        <v>119</v>
      </c>
      <c r="S961" t="s">
        <v>88</v>
      </c>
      <c r="T961" t="s">
        <v>91</v>
      </c>
      <c r="U961" t="s">
        <v>1560</v>
      </c>
      <c r="V961" t="s">
        <v>303</v>
      </c>
      <c r="W961" t="s">
        <v>39</v>
      </c>
      <c r="X961" t="s">
        <v>95</v>
      </c>
      <c r="Y961" t="s">
        <v>115</v>
      </c>
      <c r="Z961" t="s">
        <v>87</v>
      </c>
      <c r="AA961" t="s">
        <v>1262</v>
      </c>
      <c r="AB961" t="s">
        <v>970</v>
      </c>
      <c r="AC961" t="s">
        <v>41</v>
      </c>
    </row>
    <row r="962" spans="1:29" hidden="1" x14ac:dyDescent="0.3">
      <c r="A962" t="s">
        <v>4930</v>
      </c>
      <c r="B962" t="s">
        <v>4931</v>
      </c>
      <c r="C962" s="1" t="str">
        <f t="shared" si="86"/>
        <v>21:0804</v>
      </c>
      <c r="D962" s="1" t="str">
        <f t="shared" si="85"/>
        <v>21:0228</v>
      </c>
      <c r="E962" t="s">
        <v>4928</v>
      </c>
      <c r="F962" t="s">
        <v>4932</v>
      </c>
      <c r="H962">
        <v>46.205148100000002</v>
      </c>
      <c r="I962">
        <v>-67.574150900000006</v>
      </c>
      <c r="J962" s="1" t="str">
        <f t="shared" ref="J962:J1025" si="87">HYPERLINK("http://geochem.nrcan.gc.ca/cdogs/content/kwd/kwd020030_e.htm", "NGR bulk stream sediment")</f>
        <v>NGR bulk stream sediment</v>
      </c>
      <c r="K962" s="1" t="str">
        <f t="shared" ref="K962:K1025" si="88">HYPERLINK("http://geochem.nrcan.gc.ca/cdogs/content/kwd/kwd080006_e.htm", "&lt;177 micron (NGR)")</f>
        <v>&lt;177 micron (NGR)</v>
      </c>
      <c r="L962">
        <v>55</v>
      </c>
      <c r="M962" t="s">
        <v>164</v>
      </c>
      <c r="N962">
        <v>229</v>
      </c>
      <c r="O962" t="s">
        <v>221</v>
      </c>
      <c r="P962" t="s">
        <v>56</v>
      </c>
      <c r="Q962" t="s">
        <v>90</v>
      </c>
      <c r="R962" t="s">
        <v>364</v>
      </c>
      <c r="S962" t="s">
        <v>88</v>
      </c>
      <c r="T962" t="s">
        <v>91</v>
      </c>
      <c r="U962" t="s">
        <v>158</v>
      </c>
      <c r="V962" t="s">
        <v>303</v>
      </c>
      <c r="W962" t="s">
        <v>39</v>
      </c>
      <c r="X962" t="s">
        <v>95</v>
      </c>
      <c r="Y962" t="s">
        <v>56</v>
      </c>
      <c r="Z962" t="s">
        <v>87</v>
      </c>
      <c r="AA962" t="s">
        <v>2953</v>
      </c>
      <c r="AB962" t="s">
        <v>991</v>
      </c>
      <c r="AC962" t="s">
        <v>48</v>
      </c>
    </row>
    <row r="963" spans="1:29" hidden="1" x14ac:dyDescent="0.3">
      <c r="A963" t="s">
        <v>4933</v>
      </c>
      <c r="B963" t="s">
        <v>4934</v>
      </c>
      <c r="C963" s="1" t="str">
        <f t="shared" si="86"/>
        <v>21:0804</v>
      </c>
      <c r="D963" s="1" t="str">
        <f t="shared" si="85"/>
        <v>21:0228</v>
      </c>
      <c r="E963" t="s">
        <v>4935</v>
      </c>
      <c r="F963" t="s">
        <v>4936</v>
      </c>
      <c r="H963">
        <v>46.200845399999999</v>
      </c>
      <c r="I963">
        <v>-67.569051700000003</v>
      </c>
      <c r="J963" s="1" t="str">
        <f t="shared" si="87"/>
        <v>NGR bulk stream sediment</v>
      </c>
      <c r="K963" s="1" t="str">
        <f t="shared" si="88"/>
        <v>&lt;177 micron (NGR)</v>
      </c>
      <c r="L963">
        <v>55</v>
      </c>
      <c r="M963" t="s">
        <v>126</v>
      </c>
      <c r="N963">
        <v>230</v>
      </c>
      <c r="O963" t="s">
        <v>69</v>
      </c>
      <c r="P963" t="s">
        <v>72</v>
      </c>
      <c r="Q963" t="s">
        <v>90</v>
      </c>
      <c r="R963" t="s">
        <v>783</v>
      </c>
      <c r="S963" t="s">
        <v>55</v>
      </c>
      <c r="T963" t="s">
        <v>39</v>
      </c>
      <c r="U963" t="s">
        <v>4937</v>
      </c>
      <c r="V963" t="s">
        <v>75</v>
      </c>
      <c r="W963" t="s">
        <v>42</v>
      </c>
      <c r="X963" t="s">
        <v>95</v>
      </c>
      <c r="Y963" t="s">
        <v>275</v>
      </c>
      <c r="Z963" t="s">
        <v>79</v>
      </c>
      <c r="AA963" t="s">
        <v>71</v>
      </c>
      <c r="AB963" t="s">
        <v>499</v>
      </c>
      <c r="AC963" t="s">
        <v>41</v>
      </c>
    </row>
    <row r="964" spans="1:29" hidden="1" x14ac:dyDescent="0.3">
      <c r="A964" t="s">
        <v>4938</v>
      </c>
      <c r="B964" t="s">
        <v>4939</v>
      </c>
      <c r="C964" s="1" t="str">
        <f t="shared" si="86"/>
        <v>21:0804</v>
      </c>
      <c r="D964" s="1" t="str">
        <f t="shared" si="85"/>
        <v>21:0228</v>
      </c>
      <c r="E964" t="s">
        <v>4940</v>
      </c>
      <c r="F964" t="s">
        <v>4941</v>
      </c>
      <c r="H964">
        <v>46.198348199999998</v>
      </c>
      <c r="I964">
        <v>-67.588259899999997</v>
      </c>
      <c r="J964" s="1" t="str">
        <f t="shared" si="87"/>
        <v>NGR bulk stream sediment</v>
      </c>
      <c r="K964" s="1" t="str">
        <f t="shared" si="88"/>
        <v>&lt;177 micron (NGR)</v>
      </c>
      <c r="L964">
        <v>55</v>
      </c>
      <c r="M964" t="s">
        <v>138</v>
      </c>
      <c r="N964">
        <v>231</v>
      </c>
      <c r="O964" t="s">
        <v>1221</v>
      </c>
      <c r="P964" t="s">
        <v>175</v>
      </c>
      <c r="Q964" t="s">
        <v>55</v>
      </c>
      <c r="R964" t="s">
        <v>105</v>
      </c>
      <c r="S964" t="s">
        <v>90</v>
      </c>
      <c r="T964" t="s">
        <v>39</v>
      </c>
      <c r="U964" t="s">
        <v>1860</v>
      </c>
      <c r="V964" t="s">
        <v>129</v>
      </c>
      <c r="W964" t="s">
        <v>76</v>
      </c>
      <c r="X964" t="s">
        <v>95</v>
      </c>
      <c r="Y964" t="s">
        <v>35</v>
      </c>
      <c r="Z964" t="s">
        <v>87</v>
      </c>
      <c r="AA964" t="s">
        <v>4942</v>
      </c>
      <c r="AB964" t="s">
        <v>2223</v>
      </c>
      <c r="AC964" t="s">
        <v>41</v>
      </c>
    </row>
    <row r="965" spans="1:29" hidden="1" x14ac:dyDescent="0.3">
      <c r="A965" t="s">
        <v>4943</v>
      </c>
      <c r="B965" t="s">
        <v>4944</v>
      </c>
      <c r="C965" s="1" t="str">
        <f t="shared" si="86"/>
        <v>21:0804</v>
      </c>
      <c r="D965" s="1" t="str">
        <f t="shared" si="85"/>
        <v>21:0228</v>
      </c>
      <c r="E965" t="s">
        <v>4945</v>
      </c>
      <c r="F965" t="s">
        <v>4946</v>
      </c>
      <c r="H965">
        <v>46.208449799999997</v>
      </c>
      <c r="I965">
        <v>-67.598060599999997</v>
      </c>
      <c r="J965" s="1" t="str">
        <f t="shared" si="87"/>
        <v>NGR bulk stream sediment</v>
      </c>
      <c r="K965" s="1" t="str">
        <f t="shared" si="88"/>
        <v>&lt;177 micron (NGR)</v>
      </c>
      <c r="L965">
        <v>55</v>
      </c>
      <c r="M965" t="s">
        <v>148</v>
      </c>
      <c r="N965">
        <v>232</v>
      </c>
      <c r="O965" t="s">
        <v>54</v>
      </c>
      <c r="P965" t="s">
        <v>72</v>
      </c>
      <c r="Q965" t="s">
        <v>90</v>
      </c>
      <c r="R965" t="s">
        <v>906</v>
      </c>
      <c r="S965" t="s">
        <v>90</v>
      </c>
      <c r="T965" t="s">
        <v>91</v>
      </c>
      <c r="U965" t="s">
        <v>850</v>
      </c>
      <c r="V965" t="s">
        <v>77</v>
      </c>
      <c r="W965" t="s">
        <v>76</v>
      </c>
      <c r="X965" t="s">
        <v>95</v>
      </c>
      <c r="Y965" t="s">
        <v>115</v>
      </c>
      <c r="Z965" t="s">
        <v>106</v>
      </c>
      <c r="AA965" t="s">
        <v>923</v>
      </c>
      <c r="AB965" t="s">
        <v>327</v>
      </c>
      <c r="AC965" t="s">
        <v>48</v>
      </c>
    </row>
    <row r="966" spans="1:29" hidden="1" x14ac:dyDescent="0.3">
      <c r="A966" t="s">
        <v>4947</v>
      </c>
      <c r="B966" t="s">
        <v>4948</v>
      </c>
      <c r="C966" s="1" t="str">
        <f t="shared" si="86"/>
        <v>21:0804</v>
      </c>
      <c r="D966" s="1" t="str">
        <f t="shared" si="85"/>
        <v>21:0228</v>
      </c>
      <c r="E966" t="s">
        <v>4949</v>
      </c>
      <c r="F966" t="s">
        <v>4950</v>
      </c>
      <c r="H966">
        <v>46.211950399999999</v>
      </c>
      <c r="I966">
        <v>-67.596558400000006</v>
      </c>
      <c r="J966" s="1" t="str">
        <f t="shared" si="87"/>
        <v>NGR bulk stream sediment</v>
      </c>
      <c r="K966" s="1" t="str">
        <f t="shared" si="88"/>
        <v>&lt;177 micron (NGR)</v>
      </c>
      <c r="L966">
        <v>55</v>
      </c>
      <c r="M966" t="s">
        <v>172</v>
      </c>
      <c r="N966">
        <v>233</v>
      </c>
      <c r="O966" t="s">
        <v>2389</v>
      </c>
      <c r="P966" t="s">
        <v>436</v>
      </c>
      <c r="Q966" t="s">
        <v>89</v>
      </c>
      <c r="R966" t="s">
        <v>302</v>
      </c>
      <c r="S966" t="s">
        <v>88</v>
      </c>
      <c r="T966" t="s">
        <v>39</v>
      </c>
      <c r="U966" t="s">
        <v>1408</v>
      </c>
      <c r="V966" t="s">
        <v>303</v>
      </c>
      <c r="W966" t="s">
        <v>39</v>
      </c>
      <c r="X966" t="s">
        <v>43</v>
      </c>
      <c r="Y966" t="s">
        <v>44</v>
      </c>
      <c r="Z966" t="s">
        <v>87</v>
      </c>
      <c r="AA966" t="s">
        <v>2142</v>
      </c>
      <c r="AB966" t="s">
        <v>374</v>
      </c>
      <c r="AC966" t="s">
        <v>41</v>
      </c>
    </row>
    <row r="967" spans="1:29" hidden="1" x14ac:dyDescent="0.3">
      <c r="A967" t="s">
        <v>4951</v>
      </c>
      <c r="B967" t="s">
        <v>4952</v>
      </c>
      <c r="C967" s="1" t="str">
        <f t="shared" si="86"/>
        <v>21:0804</v>
      </c>
      <c r="D967" s="1" t="str">
        <f t="shared" si="85"/>
        <v>21:0228</v>
      </c>
      <c r="E967" t="s">
        <v>4953</v>
      </c>
      <c r="F967" t="s">
        <v>4954</v>
      </c>
      <c r="H967">
        <v>46.220847200000001</v>
      </c>
      <c r="I967">
        <v>-67.592558499999996</v>
      </c>
      <c r="J967" s="1" t="str">
        <f t="shared" si="87"/>
        <v>NGR bulk stream sediment</v>
      </c>
      <c r="K967" s="1" t="str">
        <f t="shared" si="88"/>
        <v>&lt;177 micron (NGR)</v>
      </c>
      <c r="L967">
        <v>55</v>
      </c>
      <c r="M967" t="s">
        <v>182</v>
      </c>
      <c r="N967">
        <v>234</v>
      </c>
      <c r="O967" t="s">
        <v>2215</v>
      </c>
      <c r="P967" t="s">
        <v>73</v>
      </c>
      <c r="Q967" t="s">
        <v>37</v>
      </c>
      <c r="R967" t="s">
        <v>783</v>
      </c>
      <c r="S967" t="s">
        <v>88</v>
      </c>
      <c r="T967" t="s">
        <v>39</v>
      </c>
      <c r="U967" t="s">
        <v>3751</v>
      </c>
      <c r="V967" t="s">
        <v>1313</v>
      </c>
      <c r="W967" t="s">
        <v>39</v>
      </c>
      <c r="X967" t="s">
        <v>43</v>
      </c>
      <c r="Y967" t="s">
        <v>73</v>
      </c>
      <c r="Z967" t="s">
        <v>87</v>
      </c>
      <c r="AA967" t="s">
        <v>883</v>
      </c>
      <c r="AB967" t="s">
        <v>321</v>
      </c>
      <c r="AC967" t="s">
        <v>41</v>
      </c>
    </row>
    <row r="968" spans="1:29" hidden="1" x14ac:dyDescent="0.3">
      <c r="A968" t="s">
        <v>4955</v>
      </c>
      <c r="B968" t="s">
        <v>4956</v>
      </c>
      <c r="C968" s="1" t="str">
        <f t="shared" si="86"/>
        <v>21:0804</v>
      </c>
      <c r="D968" s="1" t="str">
        <f t="shared" si="85"/>
        <v>21:0228</v>
      </c>
      <c r="E968" t="s">
        <v>4957</v>
      </c>
      <c r="F968" t="s">
        <v>4958</v>
      </c>
      <c r="H968">
        <v>46.231444799999998</v>
      </c>
      <c r="I968">
        <v>-67.583455900000004</v>
      </c>
      <c r="J968" s="1" t="str">
        <f t="shared" si="87"/>
        <v>NGR bulk stream sediment</v>
      </c>
      <c r="K968" s="1" t="str">
        <f t="shared" si="88"/>
        <v>&lt;177 micron (NGR)</v>
      </c>
      <c r="L968">
        <v>55</v>
      </c>
      <c r="M968" t="s">
        <v>192</v>
      </c>
      <c r="N968">
        <v>235</v>
      </c>
      <c r="O968" t="s">
        <v>1727</v>
      </c>
      <c r="P968" t="s">
        <v>35</v>
      </c>
      <c r="Q968" t="s">
        <v>90</v>
      </c>
      <c r="R968" t="s">
        <v>304</v>
      </c>
      <c r="S968" t="s">
        <v>167</v>
      </c>
      <c r="T968" t="s">
        <v>91</v>
      </c>
      <c r="U968" t="s">
        <v>1698</v>
      </c>
      <c r="V968" t="s">
        <v>77</v>
      </c>
      <c r="W968" t="s">
        <v>39</v>
      </c>
      <c r="X968" t="s">
        <v>95</v>
      </c>
      <c r="Y968" t="s">
        <v>44</v>
      </c>
      <c r="Z968" t="s">
        <v>87</v>
      </c>
      <c r="AA968" t="s">
        <v>1087</v>
      </c>
      <c r="AB968" t="s">
        <v>471</v>
      </c>
      <c r="AC968" t="s">
        <v>41</v>
      </c>
    </row>
    <row r="969" spans="1:29" hidden="1" x14ac:dyDescent="0.3">
      <c r="A969" t="s">
        <v>4959</v>
      </c>
      <c r="B969" t="s">
        <v>4960</v>
      </c>
      <c r="C969" s="1" t="str">
        <f t="shared" si="86"/>
        <v>21:0804</v>
      </c>
      <c r="D969" s="1" t="str">
        <f t="shared" si="85"/>
        <v>21:0228</v>
      </c>
      <c r="E969" t="s">
        <v>4961</v>
      </c>
      <c r="F969" t="s">
        <v>4962</v>
      </c>
      <c r="H969">
        <v>46.232751999999998</v>
      </c>
      <c r="I969">
        <v>-67.589452899999998</v>
      </c>
      <c r="J969" s="1" t="str">
        <f t="shared" si="87"/>
        <v>NGR bulk stream sediment</v>
      </c>
      <c r="K969" s="1" t="str">
        <f t="shared" si="88"/>
        <v>&lt;177 micron (NGR)</v>
      </c>
      <c r="L969">
        <v>55</v>
      </c>
      <c r="M969" t="s">
        <v>202</v>
      </c>
      <c r="N969">
        <v>236</v>
      </c>
      <c r="O969" t="s">
        <v>397</v>
      </c>
      <c r="P969" t="s">
        <v>167</v>
      </c>
      <c r="Q969" t="s">
        <v>234</v>
      </c>
      <c r="R969" t="s">
        <v>72</v>
      </c>
      <c r="S969" t="s">
        <v>38</v>
      </c>
      <c r="T969" t="s">
        <v>91</v>
      </c>
      <c r="U969" t="s">
        <v>1059</v>
      </c>
      <c r="V969" t="s">
        <v>93</v>
      </c>
      <c r="W969" t="s">
        <v>39</v>
      </c>
      <c r="X969" t="s">
        <v>95</v>
      </c>
      <c r="Y969" t="s">
        <v>73</v>
      </c>
      <c r="Z969" t="s">
        <v>79</v>
      </c>
      <c r="AA969" t="s">
        <v>900</v>
      </c>
      <c r="AB969" t="s">
        <v>81</v>
      </c>
      <c r="AC969" t="s">
        <v>48</v>
      </c>
    </row>
    <row r="970" spans="1:29" hidden="1" x14ac:dyDescent="0.3">
      <c r="A970" t="s">
        <v>4963</v>
      </c>
      <c r="B970" t="s">
        <v>4964</v>
      </c>
      <c r="C970" s="1" t="str">
        <f t="shared" si="86"/>
        <v>21:0804</v>
      </c>
      <c r="D970" s="1" t="str">
        <f t="shared" si="85"/>
        <v>21:0228</v>
      </c>
      <c r="E970" t="s">
        <v>4965</v>
      </c>
      <c r="F970" t="s">
        <v>4966</v>
      </c>
      <c r="H970">
        <v>46.244444100000003</v>
      </c>
      <c r="I970">
        <v>-67.554959499999995</v>
      </c>
      <c r="J970" s="1" t="str">
        <f t="shared" si="87"/>
        <v>NGR bulk stream sediment</v>
      </c>
      <c r="K970" s="1" t="str">
        <f t="shared" si="88"/>
        <v>&lt;177 micron (NGR)</v>
      </c>
      <c r="L970">
        <v>55</v>
      </c>
      <c r="M970" t="s">
        <v>211</v>
      </c>
      <c r="N970">
        <v>237</v>
      </c>
      <c r="O970" t="s">
        <v>944</v>
      </c>
      <c r="P970" t="s">
        <v>783</v>
      </c>
      <c r="Q970" t="s">
        <v>55</v>
      </c>
      <c r="R970" t="s">
        <v>275</v>
      </c>
      <c r="S970" t="s">
        <v>38</v>
      </c>
      <c r="T970" t="s">
        <v>91</v>
      </c>
      <c r="U970" t="s">
        <v>4967</v>
      </c>
      <c r="V970" t="s">
        <v>93</v>
      </c>
      <c r="W970" t="s">
        <v>76</v>
      </c>
      <c r="X970" t="s">
        <v>95</v>
      </c>
      <c r="Y970" t="s">
        <v>88</v>
      </c>
      <c r="Z970" t="s">
        <v>61</v>
      </c>
      <c r="AA970" t="s">
        <v>1138</v>
      </c>
      <c r="AB970" t="s">
        <v>1555</v>
      </c>
      <c r="AC970" t="s">
        <v>48</v>
      </c>
    </row>
    <row r="971" spans="1:29" hidden="1" x14ac:dyDescent="0.3">
      <c r="A971" t="s">
        <v>4968</v>
      </c>
      <c r="B971" t="s">
        <v>4969</v>
      </c>
      <c r="C971" s="1" t="str">
        <f t="shared" si="86"/>
        <v>21:0804</v>
      </c>
      <c r="D971" s="1" t="str">
        <f t="shared" si="85"/>
        <v>21:0228</v>
      </c>
      <c r="E971" t="s">
        <v>4970</v>
      </c>
      <c r="F971" t="s">
        <v>4971</v>
      </c>
      <c r="H971">
        <v>46.231445800000003</v>
      </c>
      <c r="I971">
        <v>-67.568360200000001</v>
      </c>
      <c r="J971" s="1" t="str">
        <f t="shared" si="87"/>
        <v>NGR bulk stream sediment</v>
      </c>
      <c r="K971" s="1" t="str">
        <f t="shared" si="88"/>
        <v>&lt;177 micron (NGR)</v>
      </c>
      <c r="L971">
        <v>55</v>
      </c>
      <c r="M971" t="s">
        <v>219</v>
      </c>
      <c r="N971">
        <v>238</v>
      </c>
      <c r="O971" t="s">
        <v>559</v>
      </c>
      <c r="P971" t="s">
        <v>71</v>
      </c>
      <c r="Q971" t="s">
        <v>90</v>
      </c>
      <c r="R971" t="s">
        <v>89</v>
      </c>
      <c r="S971" t="s">
        <v>77</v>
      </c>
      <c r="T971" t="s">
        <v>39</v>
      </c>
      <c r="U971" t="s">
        <v>4065</v>
      </c>
      <c r="V971" t="s">
        <v>186</v>
      </c>
      <c r="W971" t="s">
        <v>42</v>
      </c>
      <c r="X971" t="s">
        <v>43</v>
      </c>
      <c r="Y971" t="s">
        <v>55</v>
      </c>
      <c r="Z971" t="s">
        <v>235</v>
      </c>
      <c r="AA971" t="s">
        <v>723</v>
      </c>
      <c r="AB971" t="s">
        <v>98</v>
      </c>
      <c r="AC971" t="s">
        <v>41</v>
      </c>
    </row>
    <row r="972" spans="1:29" hidden="1" x14ac:dyDescent="0.3">
      <c r="A972" t="s">
        <v>4972</v>
      </c>
      <c r="B972" t="s">
        <v>4973</v>
      </c>
      <c r="C972" s="1" t="str">
        <f t="shared" si="86"/>
        <v>21:0804</v>
      </c>
      <c r="D972" s="1" t="str">
        <f t="shared" si="85"/>
        <v>21:0228</v>
      </c>
      <c r="E972" t="s">
        <v>4974</v>
      </c>
      <c r="F972" t="s">
        <v>4975</v>
      </c>
      <c r="H972">
        <v>46.218950100000001</v>
      </c>
      <c r="I972">
        <v>-67.558753300000006</v>
      </c>
      <c r="J972" s="1" t="str">
        <f t="shared" si="87"/>
        <v>NGR bulk stream sediment</v>
      </c>
      <c r="K972" s="1" t="str">
        <f t="shared" si="88"/>
        <v>&lt;177 micron (NGR)</v>
      </c>
      <c r="L972">
        <v>55</v>
      </c>
      <c r="M972" t="s">
        <v>229</v>
      </c>
      <c r="N972">
        <v>239</v>
      </c>
      <c r="O972" t="s">
        <v>54</v>
      </c>
      <c r="P972" t="s">
        <v>60</v>
      </c>
      <c r="Q972" t="s">
        <v>90</v>
      </c>
      <c r="R972" t="s">
        <v>116</v>
      </c>
      <c r="S972" t="s">
        <v>249</v>
      </c>
      <c r="T972" t="s">
        <v>91</v>
      </c>
      <c r="U972" t="s">
        <v>2958</v>
      </c>
      <c r="V972" t="s">
        <v>899</v>
      </c>
      <c r="W972" t="s">
        <v>39</v>
      </c>
      <c r="X972" t="s">
        <v>95</v>
      </c>
      <c r="Y972" t="s">
        <v>73</v>
      </c>
      <c r="Z972" t="s">
        <v>45</v>
      </c>
      <c r="AA972" t="s">
        <v>96</v>
      </c>
      <c r="AB972" t="s">
        <v>499</v>
      </c>
      <c r="AC972" t="s">
        <v>41</v>
      </c>
    </row>
    <row r="973" spans="1:29" hidden="1" x14ac:dyDescent="0.3">
      <c r="A973" t="s">
        <v>4976</v>
      </c>
      <c r="B973" t="s">
        <v>4977</v>
      </c>
      <c r="C973" s="1" t="str">
        <f t="shared" si="86"/>
        <v>21:0804</v>
      </c>
      <c r="D973" s="1" t="str">
        <f t="shared" si="85"/>
        <v>21:0228</v>
      </c>
      <c r="E973" t="s">
        <v>4978</v>
      </c>
      <c r="F973" t="s">
        <v>4979</v>
      </c>
      <c r="H973">
        <v>46.214551299999997</v>
      </c>
      <c r="I973">
        <v>-67.564650700000001</v>
      </c>
      <c r="J973" s="1" t="str">
        <f t="shared" si="87"/>
        <v>NGR bulk stream sediment</v>
      </c>
      <c r="K973" s="1" t="str">
        <f t="shared" si="88"/>
        <v>&lt;177 micron (NGR)</v>
      </c>
      <c r="L973">
        <v>56</v>
      </c>
      <c r="M973" t="s">
        <v>33</v>
      </c>
      <c r="N973">
        <v>240</v>
      </c>
      <c r="O973" t="s">
        <v>589</v>
      </c>
      <c r="P973" t="s">
        <v>73</v>
      </c>
      <c r="Q973" t="s">
        <v>249</v>
      </c>
      <c r="R973" t="s">
        <v>105</v>
      </c>
      <c r="S973" t="s">
        <v>167</v>
      </c>
      <c r="T973" t="s">
        <v>91</v>
      </c>
      <c r="U973" t="s">
        <v>4980</v>
      </c>
      <c r="V973" t="s">
        <v>77</v>
      </c>
      <c r="W973" t="s">
        <v>91</v>
      </c>
      <c r="X973" t="s">
        <v>95</v>
      </c>
      <c r="Y973" t="s">
        <v>70</v>
      </c>
      <c r="Z973" t="s">
        <v>87</v>
      </c>
      <c r="AA973" t="s">
        <v>1103</v>
      </c>
      <c r="AB973" t="s">
        <v>801</v>
      </c>
      <c r="AC973" t="s">
        <v>41</v>
      </c>
    </row>
    <row r="974" spans="1:29" hidden="1" x14ac:dyDescent="0.3">
      <c r="A974" t="s">
        <v>4981</v>
      </c>
      <c r="B974" t="s">
        <v>4982</v>
      </c>
      <c r="C974" s="1" t="str">
        <f t="shared" si="86"/>
        <v>21:0804</v>
      </c>
      <c r="D974" s="1" t="str">
        <f t="shared" si="85"/>
        <v>21:0228</v>
      </c>
      <c r="E974" t="s">
        <v>4983</v>
      </c>
      <c r="F974" t="s">
        <v>4984</v>
      </c>
      <c r="H974">
        <v>46.186145600000003</v>
      </c>
      <c r="I974">
        <v>-67.569549899999998</v>
      </c>
      <c r="J974" s="1" t="str">
        <f t="shared" si="87"/>
        <v>NGR bulk stream sediment</v>
      </c>
      <c r="K974" s="1" t="str">
        <f t="shared" si="88"/>
        <v>&lt;177 micron (NGR)</v>
      </c>
      <c r="L974">
        <v>56</v>
      </c>
      <c r="M974" t="s">
        <v>53</v>
      </c>
      <c r="N974">
        <v>241</v>
      </c>
      <c r="O974" t="s">
        <v>241</v>
      </c>
      <c r="P974" t="s">
        <v>73</v>
      </c>
      <c r="Q974" t="s">
        <v>212</v>
      </c>
      <c r="R974" t="s">
        <v>119</v>
      </c>
      <c r="S974" t="s">
        <v>90</v>
      </c>
      <c r="T974" t="s">
        <v>39</v>
      </c>
      <c r="U974" t="s">
        <v>3532</v>
      </c>
      <c r="V974" t="s">
        <v>363</v>
      </c>
      <c r="W974" t="s">
        <v>91</v>
      </c>
      <c r="X974" t="s">
        <v>95</v>
      </c>
      <c r="Y974" t="s">
        <v>115</v>
      </c>
      <c r="Z974" t="s">
        <v>78</v>
      </c>
      <c r="AA974" t="s">
        <v>2209</v>
      </c>
      <c r="AB974" t="s">
        <v>177</v>
      </c>
      <c r="AC974" t="s">
        <v>48</v>
      </c>
    </row>
    <row r="975" spans="1:29" hidden="1" x14ac:dyDescent="0.3">
      <c r="A975" t="s">
        <v>4985</v>
      </c>
      <c r="B975" t="s">
        <v>4986</v>
      </c>
      <c r="C975" s="1" t="str">
        <f t="shared" si="86"/>
        <v>21:0804</v>
      </c>
      <c r="D975" s="1" t="str">
        <f t="shared" si="85"/>
        <v>21:0228</v>
      </c>
      <c r="E975" t="s">
        <v>4987</v>
      </c>
      <c r="F975" t="s">
        <v>4988</v>
      </c>
      <c r="H975">
        <v>46.181552199999999</v>
      </c>
      <c r="I975">
        <v>-67.572156699999994</v>
      </c>
      <c r="J975" s="1" t="str">
        <f t="shared" si="87"/>
        <v>NGR bulk stream sediment</v>
      </c>
      <c r="K975" s="1" t="str">
        <f t="shared" si="88"/>
        <v>&lt;177 micron (NGR)</v>
      </c>
      <c r="L975">
        <v>56</v>
      </c>
      <c r="M975" t="s">
        <v>68</v>
      </c>
      <c r="N975">
        <v>242</v>
      </c>
      <c r="O975" t="s">
        <v>642</v>
      </c>
      <c r="P975" t="s">
        <v>57</v>
      </c>
      <c r="Q975" t="s">
        <v>88</v>
      </c>
      <c r="R975" t="s">
        <v>783</v>
      </c>
      <c r="S975" t="s">
        <v>37</v>
      </c>
      <c r="T975" t="s">
        <v>39</v>
      </c>
      <c r="U975" t="s">
        <v>1059</v>
      </c>
      <c r="V975" t="s">
        <v>363</v>
      </c>
      <c r="W975" t="s">
        <v>91</v>
      </c>
      <c r="X975" t="s">
        <v>95</v>
      </c>
      <c r="Y975" t="s">
        <v>44</v>
      </c>
      <c r="Z975" t="s">
        <v>1002</v>
      </c>
      <c r="AA975" t="s">
        <v>568</v>
      </c>
      <c r="AB975" t="s">
        <v>387</v>
      </c>
      <c r="AC975" t="s">
        <v>41</v>
      </c>
    </row>
    <row r="976" spans="1:29" hidden="1" x14ac:dyDescent="0.3">
      <c r="A976" t="s">
        <v>4989</v>
      </c>
      <c r="B976" t="s">
        <v>4990</v>
      </c>
      <c r="C976" s="1" t="str">
        <f t="shared" si="86"/>
        <v>21:0804</v>
      </c>
      <c r="D976" s="1" t="str">
        <f t="shared" si="85"/>
        <v>21:0228</v>
      </c>
      <c r="E976" t="s">
        <v>4991</v>
      </c>
      <c r="F976" t="s">
        <v>4992</v>
      </c>
      <c r="H976">
        <v>46.202046099999997</v>
      </c>
      <c r="I976">
        <v>-67.539454599999999</v>
      </c>
      <c r="J976" s="1" t="str">
        <f t="shared" si="87"/>
        <v>NGR bulk stream sediment</v>
      </c>
      <c r="K976" s="1" t="str">
        <f t="shared" si="88"/>
        <v>&lt;177 micron (NGR)</v>
      </c>
      <c r="L976">
        <v>56</v>
      </c>
      <c r="M976" t="s">
        <v>86</v>
      </c>
      <c r="N976">
        <v>243</v>
      </c>
      <c r="O976" t="s">
        <v>61</v>
      </c>
      <c r="P976" t="s">
        <v>35</v>
      </c>
      <c r="Q976" t="s">
        <v>167</v>
      </c>
      <c r="R976" t="s">
        <v>304</v>
      </c>
      <c r="S976" t="s">
        <v>212</v>
      </c>
      <c r="T976" t="s">
        <v>91</v>
      </c>
      <c r="U976" t="s">
        <v>850</v>
      </c>
      <c r="V976" t="s">
        <v>150</v>
      </c>
      <c r="W976" t="s">
        <v>76</v>
      </c>
      <c r="X976" t="s">
        <v>43</v>
      </c>
      <c r="Y976" t="s">
        <v>96</v>
      </c>
      <c r="Z976" t="s">
        <v>121</v>
      </c>
      <c r="AA976" t="s">
        <v>159</v>
      </c>
      <c r="AB976" t="s">
        <v>269</v>
      </c>
      <c r="AC976" t="s">
        <v>41</v>
      </c>
    </row>
    <row r="977" spans="1:29" hidden="1" x14ac:dyDescent="0.3">
      <c r="A977" t="s">
        <v>4993</v>
      </c>
      <c r="B977" t="s">
        <v>4994</v>
      </c>
      <c r="C977" s="1" t="str">
        <f t="shared" si="86"/>
        <v>21:0804</v>
      </c>
      <c r="D977" s="1" t="str">
        <f t="shared" si="85"/>
        <v>21:0228</v>
      </c>
      <c r="E977" t="s">
        <v>4995</v>
      </c>
      <c r="F977" t="s">
        <v>4996</v>
      </c>
      <c r="H977">
        <v>46.208647300000003</v>
      </c>
      <c r="I977">
        <v>-67.533459100000002</v>
      </c>
      <c r="J977" s="1" t="str">
        <f t="shared" si="87"/>
        <v>NGR bulk stream sediment</v>
      </c>
      <c r="K977" s="1" t="str">
        <f t="shared" si="88"/>
        <v>&lt;177 micron (NGR)</v>
      </c>
      <c r="L977">
        <v>56</v>
      </c>
      <c r="M977" t="s">
        <v>103</v>
      </c>
      <c r="N977">
        <v>244</v>
      </c>
      <c r="O977" t="s">
        <v>540</v>
      </c>
      <c r="P977" t="s">
        <v>90</v>
      </c>
      <c r="Q977" t="s">
        <v>212</v>
      </c>
      <c r="R977" t="s">
        <v>175</v>
      </c>
      <c r="S977" t="s">
        <v>167</v>
      </c>
      <c r="T977" t="s">
        <v>91</v>
      </c>
      <c r="U977" t="s">
        <v>4997</v>
      </c>
      <c r="V977" t="s">
        <v>141</v>
      </c>
      <c r="W977" t="s">
        <v>76</v>
      </c>
      <c r="X977" t="s">
        <v>95</v>
      </c>
      <c r="Y977" t="s">
        <v>36</v>
      </c>
      <c r="Z977" t="s">
        <v>61</v>
      </c>
      <c r="AA977" t="s">
        <v>1824</v>
      </c>
      <c r="AB977" t="s">
        <v>584</v>
      </c>
      <c r="AC977" t="s">
        <v>48</v>
      </c>
    </row>
    <row r="978" spans="1:29" hidden="1" x14ac:dyDescent="0.3">
      <c r="A978" t="s">
        <v>4998</v>
      </c>
      <c r="B978" t="s">
        <v>4999</v>
      </c>
      <c r="C978" s="1" t="str">
        <f t="shared" si="86"/>
        <v>21:0804</v>
      </c>
      <c r="D978" s="1" t="str">
        <f t="shared" si="85"/>
        <v>21:0228</v>
      </c>
      <c r="E978" t="s">
        <v>5000</v>
      </c>
      <c r="F978" t="s">
        <v>5001</v>
      </c>
      <c r="H978">
        <v>46.2148568</v>
      </c>
      <c r="I978">
        <v>-67.525722299999998</v>
      </c>
      <c r="J978" s="1" t="str">
        <f t="shared" si="87"/>
        <v>NGR bulk stream sediment</v>
      </c>
      <c r="K978" s="1" t="str">
        <f t="shared" si="88"/>
        <v>&lt;177 micron (NGR)</v>
      </c>
      <c r="L978">
        <v>56</v>
      </c>
      <c r="M978" t="s">
        <v>113</v>
      </c>
      <c r="N978">
        <v>245</v>
      </c>
      <c r="O978" t="s">
        <v>79</v>
      </c>
      <c r="P978" t="s">
        <v>37</v>
      </c>
      <c r="Q978" t="s">
        <v>90</v>
      </c>
      <c r="R978" t="s">
        <v>257</v>
      </c>
      <c r="S978" t="s">
        <v>88</v>
      </c>
      <c r="T978" t="s">
        <v>39</v>
      </c>
      <c r="U978" t="s">
        <v>5002</v>
      </c>
      <c r="V978" t="s">
        <v>575</v>
      </c>
      <c r="W978" t="s">
        <v>42</v>
      </c>
      <c r="X978" t="s">
        <v>95</v>
      </c>
      <c r="Y978" t="s">
        <v>175</v>
      </c>
      <c r="Z978" t="s">
        <v>235</v>
      </c>
      <c r="AA978" t="s">
        <v>1595</v>
      </c>
      <c r="AB978" t="s">
        <v>133</v>
      </c>
      <c r="AC978" t="s">
        <v>41</v>
      </c>
    </row>
    <row r="979" spans="1:29" hidden="1" x14ac:dyDescent="0.3">
      <c r="A979" t="s">
        <v>5003</v>
      </c>
      <c r="B979" t="s">
        <v>5004</v>
      </c>
      <c r="C979" s="1" t="str">
        <f t="shared" si="86"/>
        <v>21:0804</v>
      </c>
      <c r="D979" s="1" t="str">
        <f t="shared" si="85"/>
        <v>21:0228</v>
      </c>
      <c r="E979" t="s">
        <v>5005</v>
      </c>
      <c r="F979" t="s">
        <v>5006</v>
      </c>
      <c r="H979">
        <v>46.222945699999997</v>
      </c>
      <c r="I979">
        <v>-67.524857400000002</v>
      </c>
      <c r="J979" s="1" t="str">
        <f t="shared" si="87"/>
        <v>NGR bulk stream sediment</v>
      </c>
      <c r="K979" s="1" t="str">
        <f t="shared" si="88"/>
        <v>&lt;177 micron (NGR)</v>
      </c>
      <c r="L979">
        <v>56</v>
      </c>
      <c r="M979" t="s">
        <v>126</v>
      </c>
      <c r="N979">
        <v>246</v>
      </c>
      <c r="O979" t="s">
        <v>2497</v>
      </c>
      <c r="P979" t="s">
        <v>71</v>
      </c>
      <c r="Q979" t="s">
        <v>89</v>
      </c>
      <c r="R979" t="s">
        <v>130</v>
      </c>
      <c r="S979" t="s">
        <v>37</v>
      </c>
      <c r="T979" t="s">
        <v>76</v>
      </c>
      <c r="U979" t="s">
        <v>5007</v>
      </c>
      <c r="V979" t="s">
        <v>472</v>
      </c>
      <c r="W979" t="s">
        <v>94</v>
      </c>
      <c r="X979" t="s">
        <v>43</v>
      </c>
      <c r="Y979" t="s">
        <v>257</v>
      </c>
      <c r="Z979" t="s">
        <v>267</v>
      </c>
      <c r="AA979" t="s">
        <v>443</v>
      </c>
      <c r="AB979" t="s">
        <v>269</v>
      </c>
      <c r="AC979" t="s">
        <v>48</v>
      </c>
    </row>
    <row r="980" spans="1:29" hidden="1" x14ac:dyDescent="0.3">
      <c r="A980" t="s">
        <v>5008</v>
      </c>
      <c r="B980" t="s">
        <v>5009</v>
      </c>
      <c r="C980" s="1" t="str">
        <f t="shared" si="86"/>
        <v>21:0804</v>
      </c>
      <c r="D980" s="1" t="str">
        <f t="shared" si="85"/>
        <v>21:0228</v>
      </c>
      <c r="E980" t="s">
        <v>5010</v>
      </c>
      <c r="F980" t="s">
        <v>5011</v>
      </c>
      <c r="H980">
        <v>46.239146400000003</v>
      </c>
      <c r="I980">
        <v>-67.541751899999994</v>
      </c>
      <c r="J980" s="1" t="str">
        <f t="shared" si="87"/>
        <v>NGR bulk stream sediment</v>
      </c>
      <c r="K980" s="1" t="str">
        <f t="shared" si="88"/>
        <v>&lt;177 micron (NGR)</v>
      </c>
      <c r="L980">
        <v>56</v>
      </c>
      <c r="M980" t="s">
        <v>156</v>
      </c>
      <c r="N980">
        <v>247</v>
      </c>
      <c r="O980" t="s">
        <v>203</v>
      </c>
      <c r="P980" t="s">
        <v>90</v>
      </c>
      <c r="Q980" t="s">
        <v>234</v>
      </c>
      <c r="R980" t="s">
        <v>60</v>
      </c>
      <c r="S980" t="s">
        <v>249</v>
      </c>
      <c r="T980" t="s">
        <v>91</v>
      </c>
      <c r="U980" t="s">
        <v>5012</v>
      </c>
      <c r="V980" t="s">
        <v>899</v>
      </c>
      <c r="W980" t="s">
        <v>39</v>
      </c>
      <c r="X980" t="s">
        <v>95</v>
      </c>
      <c r="Y980" t="s">
        <v>70</v>
      </c>
      <c r="Z980" t="s">
        <v>61</v>
      </c>
      <c r="AA980" t="s">
        <v>1645</v>
      </c>
      <c r="AB980" t="s">
        <v>269</v>
      </c>
      <c r="AC980" t="s">
        <v>48</v>
      </c>
    </row>
    <row r="981" spans="1:29" hidden="1" x14ac:dyDescent="0.3">
      <c r="A981" t="s">
        <v>5013</v>
      </c>
      <c r="B981" t="s">
        <v>5014</v>
      </c>
      <c r="C981" s="1" t="str">
        <f t="shared" si="86"/>
        <v>21:0804</v>
      </c>
      <c r="D981" s="1" t="str">
        <f t="shared" si="85"/>
        <v>21:0228</v>
      </c>
      <c r="E981" t="s">
        <v>5010</v>
      </c>
      <c r="F981" t="s">
        <v>5015</v>
      </c>
      <c r="H981">
        <v>46.239146400000003</v>
      </c>
      <c r="I981">
        <v>-67.541751899999994</v>
      </c>
      <c r="J981" s="1" t="str">
        <f t="shared" si="87"/>
        <v>NGR bulk stream sediment</v>
      </c>
      <c r="K981" s="1" t="str">
        <f t="shared" si="88"/>
        <v>&lt;177 micron (NGR)</v>
      </c>
      <c r="L981">
        <v>56</v>
      </c>
      <c r="M981" t="s">
        <v>164</v>
      </c>
      <c r="N981">
        <v>248</v>
      </c>
      <c r="O981" t="s">
        <v>353</v>
      </c>
      <c r="P981" t="s">
        <v>90</v>
      </c>
      <c r="Q981" t="s">
        <v>234</v>
      </c>
      <c r="R981" t="s">
        <v>60</v>
      </c>
      <c r="S981" t="s">
        <v>249</v>
      </c>
      <c r="T981" t="s">
        <v>91</v>
      </c>
      <c r="U981" t="s">
        <v>2111</v>
      </c>
      <c r="V981" t="s">
        <v>899</v>
      </c>
      <c r="W981" t="s">
        <v>39</v>
      </c>
      <c r="X981" t="s">
        <v>95</v>
      </c>
      <c r="Y981" t="s">
        <v>73</v>
      </c>
      <c r="Z981" t="s">
        <v>87</v>
      </c>
      <c r="AA981" t="s">
        <v>778</v>
      </c>
      <c r="AB981" t="s">
        <v>81</v>
      </c>
      <c r="AC981" t="s">
        <v>48</v>
      </c>
    </row>
    <row r="982" spans="1:29" hidden="1" x14ac:dyDescent="0.3">
      <c r="A982" t="s">
        <v>5016</v>
      </c>
      <c r="B982" t="s">
        <v>5017</v>
      </c>
      <c r="C982" s="1" t="str">
        <f t="shared" si="86"/>
        <v>21:0804</v>
      </c>
      <c r="D982" s="1" t="str">
        <f t="shared" si="85"/>
        <v>21:0228</v>
      </c>
      <c r="E982" t="s">
        <v>5018</v>
      </c>
      <c r="F982" t="s">
        <v>5019</v>
      </c>
      <c r="H982">
        <v>46.231151099999998</v>
      </c>
      <c r="I982">
        <v>-67.5281521</v>
      </c>
      <c r="J982" s="1" t="str">
        <f t="shared" si="87"/>
        <v>NGR bulk stream sediment</v>
      </c>
      <c r="K982" s="1" t="str">
        <f t="shared" si="88"/>
        <v>&lt;177 micron (NGR)</v>
      </c>
      <c r="L982">
        <v>56</v>
      </c>
      <c r="M982" t="s">
        <v>138</v>
      </c>
      <c r="N982">
        <v>249</v>
      </c>
      <c r="O982" t="s">
        <v>54</v>
      </c>
      <c r="P982" t="s">
        <v>73</v>
      </c>
      <c r="Q982" t="s">
        <v>167</v>
      </c>
      <c r="R982" t="s">
        <v>78</v>
      </c>
      <c r="S982" t="s">
        <v>167</v>
      </c>
      <c r="T982" t="s">
        <v>91</v>
      </c>
      <c r="U982" t="s">
        <v>553</v>
      </c>
      <c r="V982" t="s">
        <v>118</v>
      </c>
      <c r="W982" t="s">
        <v>76</v>
      </c>
      <c r="X982" t="s">
        <v>95</v>
      </c>
      <c r="Y982" t="s">
        <v>73</v>
      </c>
      <c r="Z982" t="s">
        <v>61</v>
      </c>
      <c r="AA982" t="s">
        <v>214</v>
      </c>
      <c r="AB982" t="s">
        <v>327</v>
      </c>
      <c r="AC982" t="s">
        <v>48</v>
      </c>
    </row>
    <row r="983" spans="1:29" hidden="1" x14ac:dyDescent="0.3">
      <c r="A983" t="s">
        <v>5020</v>
      </c>
      <c r="B983" t="s">
        <v>5021</v>
      </c>
      <c r="C983" s="1" t="str">
        <f t="shared" si="86"/>
        <v>21:0804</v>
      </c>
      <c r="D983" s="1" t="str">
        <f t="shared" ref="D983:D1046" si="89">HYPERLINK("http://geochem.nrcan.gc.ca/cdogs/content/svy/svy210228_e.htm", "21:0228")</f>
        <v>21:0228</v>
      </c>
      <c r="E983" t="s">
        <v>5022</v>
      </c>
      <c r="F983" t="s">
        <v>5023</v>
      </c>
      <c r="H983">
        <v>46.2213505</v>
      </c>
      <c r="I983">
        <v>-67.514955</v>
      </c>
      <c r="J983" s="1" t="str">
        <f t="shared" si="87"/>
        <v>NGR bulk stream sediment</v>
      </c>
      <c r="K983" s="1" t="str">
        <f t="shared" si="88"/>
        <v>&lt;177 micron (NGR)</v>
      </c>
      <c r="L983">
        <v>56</v>
      </c>
      <c r="M983" t="s">
        <v>148</v>
      </c>
      <c r="N983">
        <v>250</v>
      </c>
      <c r="O983" t="s">
        <v>818</v>
      </c>
      <c r="P983" t="s">
        <v>70</v>
      </c>
      <c r="Q983" t="s">
        <v>249</v>
      </c>
      <c r="R983" t="s">
        <v>906</v>
      </c>
      <c r="S983" t="s">
        <v>167</v>
      </c>
      <c r="T983" t="s">
        <v>91</v>
      </c>
      <c r="U983" t="s">
        <v>2672</v>
      </c>
      <c r="V983" t="s">
        <v>77</v>
      </c>
      <c r="W983" t="s">
        <v>39</v>
      </c>
      <c r="X983" t="s">
        <v>43</v>
      </c>
      <c r="Y983" t="s">
        <v>72</v>
      </c>
      <c r="Z983" t="s">
        <v>183</v>
      </c>
      <c r="AA983" t="s">
        <v>184</v>
      </c>
      <c r="AB983" t="s">
        <v>63</v>
      </c>
      <c r="AC983" t="s">
        <v>41</v>
      </c>
    </row>
    <row r="984" spans="1:29" hidden="1" x14ac:dyDescent="0.3">
      <c r="A984" t="s">
        <v>5024</v>
      </c>
      <c r="B984" t="s">
        <v>5025</v>
      </c>
      <c r="C984" s="1" t="str">
        <f t="shared" si="86"/>
        <v>21:0804</v>
      </c>
      <c r="D984" s="1" t="str">
        <f t="shared" si="89"/>
        <v>21:0228</v>
      </c>
      <c r="E984" t="s">
        <v>5026</v>
      </c>
      <c r="F984" t="s">
        <v>5027</v>
      </c>
      <c r="H984">
        <v>46.232449000000003</v>
      </c>
      <c r="I984">
        <v>-67.517158600000002</v>
      </c>
      <c r="J984" s="1" t="str">
        <f t="shared" si="87"/>
        <v>NGR bulk stream sediment</v>
      </c>
      <c r="K984" s="1" t="str">
        <f t="shared" si="88"/>
        <v>&lt;177 micron (NGR)</v>
      </c>
      <c r="L984">
        <v>56</v>
      </c>
      <c r="M984" t="s">
        <v>172</v>
      </c>
      <c r="N984">
        <v>251</v>
      </c>
      <c r="O984" t="s">
        <v>114</v>
      </c>
      <c r="P984" t="s">
        <v>73</v>
      </c>
      <c r="Q984" t="s">
        <v>55</v>
      </c>
      <c r="R984" t="s">
        <v>72</v>
      </c>
      <c r="S984" t="s">
        <v>38</v>
      </c>
      <c r="T984" t="s">
        <v>39</v>
      </c>
      <c r="U984" t="s">
        <v>5028</v>
      </c>
      <c r="V984" t="s">
        <v>284</v>
      </c>
      <c r="W984" t="s">
        <v>742</v>
      </c>
      <c r="X984" t="s">
        <v>43</v>
      </c>
      <c r="Y984" t="s">
        <v>35</v>
      </c>
      <c r="Z984" t="s">
        <v>177</v>
      </c>
      <c r="AA984" t="s">
        <v>3196</v>
      </c>
      <c r="AB984" t="s">
        <v>177</v>
      </c>
      <c r="AC984" t="s">
        <v>41</v>
      </c>
    </row>
    <row r="985" spans="1:29" hidden="1" x14ac:dyDescent="0.3">
      <c r="A985" t="s">
        <v>5029</v>
      </c>
      <c r="B985" t="s">
        <v>5030</v>
      </c>
      <c r="C985" s="1" t="str">
        <f t="shared" si="86"/>
        <v>21:0804</v>
      </c>
      <c r="D985" s="1" t="str">
        <f t="shared" si="89"/>
        <v>21:0228</v>
      </c>
      <c r="E985" t="s">
        <v>5031</v>
      </c>
      <c r="F985" t="s">
        <v>5032</v>
      </c>
      <c r="H985">
        <v>46.249248199999997</v>
      </c>
      <c r="I985">
        <v>-67.518950099999998</v>
      </c>
      <c r="J985" s="1" t="str">
        <f t="shared" si="87"/>
        <v>NGR bulk stream sediment</v>
      </c>
      <c r="K985" s="1" t="str">
        <f t="shared" si="88"/>
        <v>&lt;177 micron (NGR)</v>
      </c>
      <c r="L985">
        <v>56</v>
      </c>
      <c r="M985" t="s">
        <v>182</v>
      </c>
      <c r="N985">
        <v>252</v>
      </c>
      <c r="O985" t="s">
        <v>748</v>
      </c>
      <c r="P985" t="s">
        <v>71</v>
      </c>
      <c r="Q985" t="s">
        <v>212</v>
      </c>
      <c r="R985" t="s">
        <v>105</v>
      </c>
      <c r="S985" t="s">
        <v>167</v>
      </c>
      <c r="T985" t="s">
        <v>91</v>
      </c>
      <c r="U985" t="s">
        <v>3201</v>
      </c>
      <c r="V985" t="s">
        <v>59</v>
      </c>
      <c r="W985" t="s">
        <v>91</v>
      </c>
      <c r="X985" t="s">
        <v>43</v>
      </c>
      <c r="Y985" t="s">
        <v>96</v>
      </c>
      <c r="Z985" t="s">
        <v>106</v>
      </c>
      <c r="AA985" t="s">
        <v>583</v>
      </c>
      <c r="AB985" t="s">
        <v>584</v>
      </c>
      <c r="AC985" t="s">
        <v>48</v>
      </c>
    </row>
    <row r="986" spans="1:29" hidden="1" x14ac:dyDescent="0.3">
      <c r="A986" t="s">
        <v>5033</v>
      </c>
      <c r="B986" t="s">
        <v>5034</v>
      </c>
      <c r="C986" s="1" t="str">
        <f t="shared" si="86"/>
        <v>21:0804</v>
      </c>
      <c r="D986" s="1" t="str">
        <f t="shared" si="89"/>
        <v>21:0228</v>
      </c>
      <c r="E986" t="s">
        <v>5035</v>
      </c>
      <c r="F986" t="s">
        <v>5036</v>
      </c>
      <c r="H986">
        <v>46.241549200000001</v>
      </c>
      <c r="I986">
        <v>-67.5027489</v>
      </c>
      <c r="J986" s="1" t="str">
        <f t="shared" si="87"/>
        <v>NGR bulk stream sediment</v>
      </c>
      <c r="K986" s="1" t="str">
        <f t="shared" si="88"/>
        <v>&lt;177 micron (NGR)</v>
      </c>
      <c r="L986">
        <v>56</v>
      </c>
      <c r="M986" t="s">
        <v>192</v>
      </c>
      <c r="N986">
        <v>253</v>
      </c>
      <c r="O986" t="s">
        <v>422</v>
      </c>
      <c r="P986" t="s">
        <v>115</v>
      </c>
      <c r="Q986" t="s">
        <v>90</v>
      </c>
      <c r="R986" t="s">
        <v>105</v>
      </c>
      <c r="S986" t="s">
        <v>88</v>
      </c>
      <c r="T986" t="s">
        <v>91</v>
      </c>
      <c r="U986" t="s">
        <v>724</v>
      </c>
      <c r="V986" t="s">
        <v>150</v>
      </c>
      <c r="W986" t="s">
        <v>91</v>
      </c>
      <c r="X986" t="s">
        <v>43</v>
      </c>
      <c r="Y986" t="s">
        <v>57</v>
      </c>
      <c r="Z986" t="s">
        <v>78</v>
      </c>
      <c r="AA986" t="s">
        <v>1223</v>
      </c>
      <c r="AB986" t="s">
        <v>801</v>
      </c>
      <c r="AC986" t="s">
        <v>48</v>
      </c>
    </row>
    <row r="987" spans="1:29" hidden="1" x14ac:dyDescent="0.3">
      <c r="A987" t="s">
        <v>5037</v>
      </c>
      <c r="B987" t="s">
        <v>5038</v>
      </c>
      <c r="C987" s="1" t="str">
        <f t="shared" si="86"/>
        <v>21:0804</v>
      </c>
      <c r="D987" s="1" t="str">
        <f t="shared" si="89"/>
        <v>21:0228</v>
      </c>
      <c r="E987" t="s">
        <v>5039</v>
      </c>
      <c r="F987" t="s">
        <v>5040</v>
      </c>
      <c r="H987">
        <v>46.208251199999999</v>
      </c>
      <c r="I987">
        <v>-67.511859900000005</v>
      </c>
      <c r="J987" s="1" t="str">
        <f t="shared" si="87"/>
        <v>NGR bulk stream sediment</v>
      </c>
      <c r="K987" s="1" t="str">
        <f t="shared" si="88"/>
        <v>&lt;177 micron (NGR)</v>
      </c>
      <c r="L987">
        <v>56</v>
      </c>
      <c r="M987" t="s">
        <v>202</v>
      </c>
      <c r="N987">
        <v>254</v>
      </c>
      <c r="O987" t="s">
        <v>422</v>
      </c>
      <c r="P987" t="s">
        <v>35</v>
      </c>
      <c r="Q987" t="s">
        <v>212</v>
      </c>
      <c r="R987" t="s">
        <v>116</v>
      </c>
      <c r="S987" t="s">
        <v>167</v>
      </c>
      <c r="T987" t="s">
        <v>91</v>
      </c>
      <c r="U987" t="s">
        <v>5041</v>
      </c>
      <c r="V987" t="s">
        <v>205</v>
      </c>
      <c r="W987" t="s">
        <v>91</v>
      </c>
      <c r="X987" t="s">
        <v>43</v>
      </c>
      <c r="Y987" t="s">
        <v>96</v>
      </c>
      <c r="Z987" t="s">
        <v>183</v>
      </c>
      <c r="AA987" t="s">
        <v>1277</v>
      </c>
      <c r="AB987" t="s">
        <v>269</v>
      </c>
      <c r="AC987" t="s">
        <v>48</v>
      </c>
    </row>
    <row r="988" spans="1:29" hidden="1" x14ac:dyDescent="0.3">
      <c r="A988" t="s">
        <v>5042</v>
      </c>
      <c r="B988" t="s">
        <v>5043</v>
      </c>
      <c r="C988" s="1" t="str">
        <f t="shared" si="86"/>
        <v>21:0804</v>
      </c>
      <c r="D988" s="1" t="str">
        <f t="shared" si="89"/>
        <v>21:0228</v>
      </c>
      <c r="E988" t="s">
        <v>5044</v>
      </c>
      <c r="F988" t="s">
        <v>5045</v>
      </c>
      <c r="H988">
        <v>46.193951200000001</v>
      </c>
      <c r="I988">
        <v>-67.520255199999994</v>
      </c>
      <c r="J988" s="1" t="str">
        <f t="shared" si="87"/>
        <v>NGR bulk stream sediment</v>
      </c>
      <c r="K988" s="1" t="str">
        <f t="shared" si="88"/>
        <v>&lt;177 micron (NGR)</v>
      </c>
      <c r="L988">
        <v>56</v>
      </c>
      <c r="M988" t="s">
        <v>211</v>
      </c>
      <c r="N988">
        <v>255</v>
      </c>
      <c r="O988" t="s">
        <v>312</v>
      </c>
      <c r="P988" t="s">
        <v>115</v>
      </c>
      <c r="Q988" t="s">
        <v>89</v>
      </c>
      <c r="R988" t="s">
        <v>906</v>
      </c>
      <c r="S988" t="s">
        <v>37</v>
      </c>
      <c r="T988" t="s">
        <v>91</v>
      </c>
      <c r="U988" t="s">
        <v>333</v>
      </c>
      <c r="V988" t="s">
        <v>575</v>
      </c>
      <c r="W988" t="s">
        <v>39</v>
      </c>
      <c r="X988" t="s">
        <v>95</v>
      </c>
      <c r="Y988" t="s">
        <v>60</v>
      </c>
      <c r="Z988" t="s">
        <v>106</v>
      </c>
      <c r="AA988" t="s">
        <v>120</v>
      </c>
      <c r="AB988" t="s">
        <v>471</v>
      </c>
      <c r="AC988" t="s">
        <v>48</v>
      </c>
    </row>
    <row r="989" spans="1:29" hidden="1" x14ac:dyDescent="0.3">
      <c r="A989" t="s">
        <v>5046</v>
      </c>
      <c r="B989" t="s">
        <v>5047</v>
      </c>
      <c r="C989" s="1" t="str">
        <f t="shared" si="86"/>
        <v>21:0804</v>
      </c>
      <c r="D989" s="1" t="str">
        <f t="shared" si="89"/>
        <v>21:0228</v>
      </c>
      <c r="E989" t="s">
        <v>5048</v>
      </c>
      <c r="F989" t="s">
        <v>5049</v>
      </c>
      <c r="H989">
        <v>46.190846999999998</v>
      </c>
      <c r="I989">
        <v>-67.502351200000007</v>
      </c>
      <c r="J989" s="1" t="str">
        <f t="shared" si="87"/>
        <v>NGR bulk stream sediment</v>
      </c>
      <c r="K989" s="1" t="str">
        <f t="shared" si="88"/>
        <v>&lt;177 micron (NGR)</v>
      </c>
      <c r="L989">
        <v>56</v>
      </c>
      <c r="M989" t="s">
        <v>219</v>
      </c>
      <c r="N989">
        <v>256</v>
      </c>
      <c r="O989" t="s">
        <v>1727</v>
      </c>
      <c r="P989" t="s">
        <v>70</v>
      </c>
      <c r="Q989" t="s">
        <v>35</v>
      </c>
      <c r="R989" t="s">
        <v>105</v>
      </c>
      <c r="S989" t="s">
        <v>89</v>
      </c>
      <c r="T989" t="s">
        <v>91</v>
      </c>
      <c r="U989" t="s">
        <v>784</v>
      </c>
      <c r="V989" t="s">
        <v>196</v>
      </c>
      <c r="W989" t="s">
        <v>76</v>
      </c>
      <c r="X989" t="s">
        <v>95</v>
      </c>
      <c r="Y989" t="s">
        <v>116</v>
      </c>
      <c r="Z989" t="s">
        <v>87</v>
      </c>
      <c r="AA989" t="s">
        <v>1262</v>
      </c>
      <c r="AB989" t="s">
        <v>251</v>
      </c>
      <c r="AC989" t="s">
        <v>43</v>
      </c>
    </row>
    <row r="990" spans="1:29" hidden="1" x14ac:dyDescent="0.3">
      <c r="A990" t="s">
        <v>5050</v>
      </c>
      <c r="B990" t="s">
        <v>5051</v>
      </c>
      <c r="C990" s="1" t="str">
        <f t="shared" ref="C990:C1053" si="90">HYPERLINK("http://geochem.nrcan.gc.ca/cdogs/content/bdl/bdl210804_e.htm", "21:0804")</f>
        <v>21:0804</v>
      </c>
      <c r="D990" s="1" t="str">
        <f t="shared" si="89"/>
        <v>21:0228</v>
      </c>
      <c r="E990" t="s">
        <v>5052</v>
      </c>
      <c r="F990" t="s">
        <v>5053</v>
      </c>
      <c r="H990">
        <v>46.171853300000002</v>
      </c>
      <c r="I990">
        <v>-67.509655199999997</v>
      </c>
      <c r="J990" s="1" t="str">
        <f t="shared" si="87"/>
        <v>NGR bulk stream sediment</v>
      </c>
      <c r="K990" s="1" t="str">
        <f t="shared" si="88"/>
        <v>&lt;177 micron (NGR)</v>
      </c>
      <c r="L990">
        <v>56</v>
      </c>
      <c r="M990" t="s">
        <v>229</v>
      </c>
      <c r="N990">
        <v>257</v>
      </c>
      <c r="O990" t="s">
        <v>34</v>
      </c>
      <c r="P990" t="s">
        <v>71</v>
      </c>
      <c r="Q990" t="s">
        <v>55</v>
      </c>
      <c r="R990" t="s">
        <v>36</v>
      </c>
      <c r="S990" t="s">
        <v>37</v>
      </c>
      <c r="T990" t="s">
        <v>91</v>
      </c>
      <c r="U990" t="s">
        <v>158</v>
      </c>
      <c r="V990" t="s">
        <v>141</v>
      </c>
      <c r="W990" t="s">
        <v>39</v>
      </c>
      <c r="X990" t="s">
        <v>95</v>
      </c>
      <c r="Y990" t="s">
        <v>57</v>
      </c>
      <c r="Z990" t="s">
        <v>87</v>
      </c>
      <c r="AA990" t="s">
        <v>1790</v>
      </c>
      <c r="AB990" t="s">
        <v>81</v>
      </c>
      <c r="AC990" t="s">
        <v>41</v>
      </c>
    </row>
    <row r="991" spans="1:29" hidden="1" x14ac:dyDescent="0.3">
      <c r="A991" t="s">
        <v>5054</v>
      </c>
      <c r="B991" t="s">
        <v>5055</v>
      </c>
      <c r="C991" s="1" t="str">
        <f t="shared" si="90"/>
        <v>21:0804</v>
      </c>
      <c r="D991" s="1" t="str">
        <f t="shared" si="89"/>
        <v>21:0228</v>
      </c>
      <c r="E991" t="s">
        <v>5056</v>
      </c>
      <c r="F991" t="s">
        <v>5057</v>
      </c>
      <c r="H991">
        <v>46.1919471</v>
      </c>
      <c r="I991">
        <v>-67.531648500000003</v>
      </c>
      <c r="J991" s="1" t="str">
        <f t="shared" si="87"/>
        <v>NGR bulk stream sediment</v>
      </c>
      <c r="K991" s="1" t="str">
        <f t="shared" si="88"/>
        <v>&lt;177 micron (NGR)</v>
      </c>
      <c r="L991">
        <v>57</v>
      </c>
      <c r="M991" t="s">
        <v>33</v>
      </c>
      <c r="N991">
        <v>258</v>
      </c>
      <c r="O991" t="s">
        <v>345</v>
      </c>
      <c r="P991" t="s">
        <v>193</v>
      </c>
      <c r="Q991" t="s">
        <v>35</v>
      </c>
      <c r="R991" t="s">
        <v>392</v>
      </c>
      <c r="S991" t="s">
        <v>89</v>
      </c>
      <c r="T991" t="s">
        <v>39</v>
      </c>
      <c r="U991" t="s">
        <v>1108</v>
      </c>
      <c r="V991" t="s">
        <v>1879</v>
      </c>
      <c r="W991" t="s">
        <v>39</v>
      </c>
      <c r="X991" t="s">
        <v>95</v>
      </c>
      <c r="Y991" t="s">
        <v>436</v>
      </c>
      <c r="Z991" t="s">
        <v>267</v>
      </c>
      <c r="AA991" t="s">
        <v>159</v>
      </c>
      <c r="AB991" t="s">
        <v>1872</v>
      </c>
      <c r="AC991" t="s">
        <v>41</v>
      </c>
    </row>
    <row r="992" spans="1:29" hidden="1" x14ac:dyDescent="0.3">
      <c r="A992" t="s">
        <v>5058</v>
      </c>
      <c r="B992" t="s">
        <v>5059</v>
      </c>
      <c r="C992" s="1" t="str">
        <f t="shared" si="90"/>
        <v>21:0804</v>
      </c>
      <c r="D992" s="1" t="str">
        <f t="shared" si="89"/>
        <v>21:0228</v>
      </c>
      <c r="E992" t="s">
        <v>5060</v>
      </c>
      <c r="F992" t="s">
        <v>5061</v>
      </c>
      <c r="H992">
        <v>46.183848900000001</v>
      </c>
      <c r="I992">
        <v>-67.544458899999995</v>
      </c>
      <c r="J992" s="1" t="str">
        <f t="shared" si="87"/>
        <v>NGR bulk stream sediment</v>
      </c>
      <c r="K992" s="1" t="str">
        <f t="shared" si="88"/>
        <v>&lt;177 micron (NGR)</v>
      </c>
      <c r="L992">
        <v>57</v>
      </c>
      <c r="M992" t="s">
        <v>53</v>
      </c>
      <c r="N992">
        <v>259</v>
      </c>
      <c r="O992" t="s">
        <v>114</v>
      </c>
      <c r="P992" t="s">
        <v>70</v>
      </c>
      <c r="Q992" t="s">
        <v>89</v>
      </c>
      <c r="R992" t="s">
        <v>257</v>
      </c>
      <c r="S992" t="s">
        <v>37</v>
      </c>
      <c r="T992" t="s">
        <v>91</v>
      </c>
      <c r="U992" t="s">
        <v>4744</v>
      </c>
      <c r="V992" t="s">
        <v>77</v>
      </c>
      <c r="W992" t="s">
        <v>39</v>
      </c>
      <c r="X992" t="s">
        <v>95</v>
      </c>
      <c r="Y992" t="s">
        <v>36</v>
      </c>
      <c r="Z992" t="s">
        <v>87</v>
      </c>
      <c r="AA992" t="s">
        <v>625</v>
      </c>
      <c r="AB992" t="s">
        <v>471</v>
      </c>
      <c r="AC992" t="s">
        <v>48</v>
      </c>
    </row>
    <row r="993" spans="1:29" hidden="1" x14ac:dyDescent="0.3">
      <c r="A993" t="s">
        <v>5062</v>
      </c>
      <c r="B993" t="s">
        <v>5063</v>
      </c>
      <c r="C993" s="1" t="str">
        <f t="shared" si="90"/>
        <v>21:0804</v>
      </c>
      <c r="D993" s="1" t="str">
        <f t="shared" si="89"/>
        <v>21:0228</v>
      </c>
      <c r="E993" t="s">
        <v>5064</v>
      </c>
      <c r="F993" t="s">
        <v>5065</v>
      </c>
      <c r="H993">
        <v>46.169948400000003</v>
      </c>
      <c r="I993">
        <v>-67.533555500000006</v>
      </c>
      <c r="J993" s="1" t="str">
        <f t="shared" si="87"/>
        <v>NGR bulk stream sediment</v>
      </c>
      <c r="K993" s="1" t="str">
        <f t="shared" si="88"/>
        <v>&lt;177 micron (NGR)</v>
      </c>
      <c r="L993">
        <v>57</v>
      </c>
      <c r="M993" t="s">
        <v>68</v>
      </c>
      <c r="N993">
        <v>260</v>
      </c>
      <c r="O993" t="s">
        <v>397</v>
      </c>
      <c r="P993" t="s">
        <v>44</v>
      </c>
      <c r="Q993" t="s">
        <v>55</v>
      </c>
      <c r="R993" t="s">
        <v>105</v>
      </c>
      <c r="S993" t="s">
        <v>55</v>
      </c>
      <c r="T993" t="s">
        <v>91</v>
      </c>
      <c r="U993" t="s">
        <v>2134</v>
      </c>
      <c r="V993" t="s">
        <v>59</v>
      </c>
      <c r="W993" t="s">
        <v>91</v>
      </c>
      <c r="X993" t="s">
        <v>95</v>
      </c>
      <c r="Y993" t="s">
        <v>96</v>
      </c>
      <c r="Z993" t="s">
        <v>78</v>
      </c>
      <c r="AA993" t="s">
        <v>1830</v>
      </c>
      <c r="AB993" t="s">
        <v>269</v>
      </c>
      <c r="AC993" t="s">
        <v>48</v>
      </c>
    </row>
    <row r="994" spans="1:29" hidden="1" x14ac:dyDescent="0.3">
      <c r="A994" t="s">
        <v>5066</v>
      </c>
      <c r="B994" t="s">
        <v>5067</v>
      </c>
      <c r="C994" s="1" t="str">
        <f t="shared" si="90"/>
        <v>21:0804</v>
      </c>
      <c r="D994" s="1" t="str">
        <f t="shared" si="89"/>
        <v>21:0228</v>
      </c>
      <c r="E994" t="s">
        <v>5068</v>
      </c>
      <c r="F994" t="s">
        <v>5069</v>
      </c>
      <c r="H994">
        <v>46.1719528</v>
      </c>
      <c r="I994">
        <v>-67.530548499999995</v>
      </c>
      <c r="J994" s="1" t="str">
        <f t="shared" si="87"/>
        <v>NGR bulk stream sediment</v>
      </c>
      <c r="K994" s="1" t="str">
        <f t="shared" si="88"/>
        <v>&lt;177 micron (NGR)</v>
      </c>
      <c r="L994">
        <v>57</v>
      </c>
      <c r="M994" t="s">
        <v>86</v>
      </c>
      <c r="N994">
        <v>261</v>
      </c>
      <c r="O994" t="s">
        <v>203</v>
      </c>
      <c r="P994" t="s">
        <v>70</v>
      </c>
      <c r="Q994" t="s">
        <v>55</v>
      </c>
      <c r="R994" t="s">
        <v>304</v>
      </c>
      <c r="S994" t="s">
        <v>37</v>
      </c>
      <c r="T994" t="s">
        <v>91</v>
      </c>
      <c r="U994" t="s">
        <v>1043</v>
      </c>
      <c r="V994" t="s">
        <v>513</v>
      </c>
      <c r="W994" t="s">
        <v>91</v>
      </c>
      <c r="X994" t="s">
        <v>95</v>
      </c>
      <c r="Y994" t="s">
        <v>57</v>
      </c>
      <c r="Z994" t="s">
        <v>78</v>
      </c>
      <c r="AA994" t="s">
        <v>2282</v>
      </c>
      <c r="AB994" t="s">
        <v>63</v>
      </c>
      <c r="AC994" t="s">
        <v>48</v>
      </c>
    </row>
    <row r="995" spans="1:29" hidden="1" x14ac:dyDescent="0.3">
      <c r="A995" t="s">
        <v>5070</v>
      </c>
      <c r="B995" t="s">
        <v>5071</v>
      </c>
      <c r="C995" s="1" t="str">
        <f t="shared" si="90"/>
        <v>21:0804</v>
      </c>
      <c r="D995" s="1" t="str">
        <f t="shared" si="89"/>
        <v>21:0228</v>
      </c>
      <c r="E995" t="s">
        <v>5072</v>
      </c>
      <c r="F995" t="s">
        <v>5073</v>
      </c>
      <c r="H995">
        <v>46.175248199999999</v>
      </c>
      <c r="I995">
        <v>-67.559649500000006</v>
      </c>
      <c r="J995" s="1" t="str">
        <f t="shared" si="87"/>
        <v>NGR bulk stream sediment</v>
      </c>
      <c r="K995" s="1" t="str">
        <f t="shared" si="88"/>
        <v>&lt;177 micron (NGR)</v>
      </c>
      <c r="L995">
        <v>57</v>
      </c>
      <c r="M995" t="s">
        <v>103</v>
      </c>
      <c r="N995">
        <v>262</v>
      </c>
      <c r="O995" t="s">
        <v>5074</v>
      </c>
      <c r="P995" t="s">
        <v>56</v>
      </c>
      <c r="Q995" t="s">
        <v>56</v>
      </c>
      <c r="R995" t="s">
        <v>275</v>
      </c>
      <c r="S995" t="s">
        <v>90</v>
      </c>
      <c r="T995" t="s">
        <v>39</v>
      </c>
      <c r="U995" t="s">
        <v>838</v>
      </c>
      <c r="V995" t="s">
        <v>243</v>
      </c>
      <c r="W995" t="s">
        <v>186</v>
      </c>
      <c r="X995" t="s">
        <v>95</v>
      </c>
      <c r="Y995" t="s">
        <v>70</v>
      </c>
      <c r="Z995" t="s">
        <v>275</v>
      </c>
      <c r="AA995" t="s">
        <v>75</v>
      </c>
      <c r="AB995" t="s">
        <v>81</v>
      </c>
      <c r="AC995" t="s">
        <v>48</v>
      </c>
    </row>
    <row r="996" spans="1:29" hidden="1" x14ac:dyDescent="0.3">
      <c r="A996" t="s">
        <v>5075</v>
      </c>
      <c r="B996" t="s">
        <v>5076</v>
      </c>
      <c r="C996" s="1" t="str">
        <f t="shared" si="90"/>
        <v>21:0804</v>
      </c>
      <c r="D996" s="1" t="str">
        <f t="shared" si="89"/>
        <v>21:0228</v>
      </c>
      <c r="E996" t="s">
        <v>5077</v>
      </c>
      <c r="F996" t="s">
        <v>5078</v>
      </c>
      <c r="H996">
        <v>46.1690495</v>
      </c>
      <c r="I996">
        <v>-67.560549699999996</v>
      </c>
      <c r="J996" s="1" t="str">
        <f t="shared" si="87"/>
        <v>NGR bulk stream sediment</v>
      </c>
      <c r="K996" s="1" t="str">
        <f t="shared" si="88"/>
        <v>&lt;177 micron (NGR)</v>
      </c>
      <c r="L996">
        <v>57</v>
      </c>
      <c r="M996" t="s">
        <v>113</v>
      </c>
      <c r="N996">
        <v>263</v>
      </c>
      <c r="O996" t="s">
        <v>87</v>
      </c>
      <c r="P996" t="s">
        <v>71</v>
      </c>
      <c r="Q996" t="s">
        <v>73</v>
      </c>
      <c r="R996" t="s">
        <v>36</v>
      </c>
      <c r="S996" t="s">
        <v>167</v>
      </c>
      <c r="T996" t="s">
        <v>91</v>
      </c>
      <c r="U996" t="s">
        <v>5079</v>
      </c>
      <c r="V996" t="s">
        <v>141</v>
      </c>
      <c r="W996" t="s">
        <v>39</v>
      </c>
      <c r="X996" t="s">
        <v>95</v>
      </c>
      <c r="Y996" t="s">
        <v>56</v>
      </c>
      <c r="Z996" t="s">
        <v>106</v>
      </c>
      <c r="AA996" t="s">
        <v>399</v>
      </c>
      <c r="AB996" t="s">
        <v>133</v>
      </c>
      <c r="AC996" t="s">
        <v>41</v>
      </c>
    </row>
    <row r="997" spans="1:29" hidden="1" x14ac:dyDescent="0.3">
      <c r="A997" t="s">
        <v>5080</v>
      </c>
      <c r="B997" t="s">
        <v>5081</v>
      </c>
      <c r="C997" s="1" t="str">
        <f t="shared" si="90"/>
        <v>21:0804</v>
      </c>
      <c r="D997" s="1" t="str">
        <f t="shared" si="89"/>
        <v>21:0228</v>
      </c>
      <c r="E997" t="s">
        <v>5082</v>
      </c>
      <c r="F997" t="s">
        <v>5083</v>
      </c>
      <c r="H997">
        <v>46.1511481</v>
      </c>
      <c r="I997">
        <v>-67.521752599999999</v>
      </c>
      <c r="J997" s="1" t="str">
        <f t="shared" si="87"/>
        <v>NGR bulk stream sediment</v>
      </c>
      <c r="K997" s="1" t="str">
        <f t="shared" si="88"/>
        <v>&lt;177 micron (NGR)</v>
      </c>
      <c r="L997">
        <v>57</v>
      </c>
      <c r="M997" t="s">
        <v>126</v>
      </c>
      <c r="N997">
        <v>264</v>
      </c>
      <c r="O997" t="s">
        <v>2140</v>
      </c>
      <c r="P997" t="s">
        <v>89</v>
      </c>
      <c r="Q997" t="s">
        <v>73</v>
      </c>
      <c r="R997" t="s">
        <v>906</v>
      </c>
      <c r="S997" t="s">
        <v>90</v>
      </c>
      <c r="T997" t="s">
        <v>91</v>
      </c>
      <c r="U997" t="s">
        <v>1709</v>
      </c>
      <c r="V997" t="s">
        <v>150</v>
      </c>
      <c r="W997" t="s">
        <v>94</v>
      </c>
      <c r="X997" t="s">
        <v>43</v>
      </c>
      <c r="Y997" t="s">
        <v>96</v>
      </c>
      <c r="Z997" t="s">
        <v>235</v>
      </c>
      <c r="AA997" t="s">
        <v>743</v>
      </c>
      <c r="AB997" t="s">
        <v>177</v>
      </c>
      <c r="AC997" t="s">
        <v>41</v>
      </c>
    </row>
    <row r="998" spans="1:29" hidden="1" x14ac:dyDescent="0.3">
      <c r="A998" t="s">
        <v>5084</v>
      </c>
      <c r="B998" t="s">
        <v>5085</v>
      </c>
      <c r="C998" s="1" t="str">
        <f t="shared" si="90"/>
        <v>21:0804</v>
      </c>
      <c r="D998" s="1" t="str">
        <f t="shared" si="89"/>
        <v>21:0228</v>
      </c>
      <c r="E998" t="s">
        <v>5086</v>
      </c>
      <c r="F998" t="s">
        <v>5087</v>
      </c>
      <c r="H998">
        <v>46.147345899999998</v>
      </c>
      <c r="I998">
        <v>-67.557360500000001</v>
      </c>
      <c r="J998" s="1" t="str">
        <f t="shared" si="87"/>
        <v>NGR bulk stream sediment</v>
      </c>
      <c r="K998" s="1" t="str">
        <f t="shared" si="88"/>
        <v>&lt;177 micron (NGR)</v>
      </c>
      <c r="L998">
        <v>57</v>
      </c>
      <c r="M998" t="s">
        <v>138</v>
      </c>
      <c r="N998">
        <v>265</v>
      </c>
      <c r="O998" t="s">
        <v>818</v>
      </c>
      <c r="P998" t="s">
        <v>44</v>
      </c>
      <c r="Q998" t="s">
        <v>37</v>
      </c>
      <c r="R998" t="s">
        <v>60</v>
      </c>
      <c r="S998" t="s">
        <v>90</v>
      </c>
      <c r="T998" t="s">
        <v>91</v>
      </c>
      <c r="U998" t="s">
        <v>1661</v>
      </c>
      <c r="V998" t="s">
        <v>141</v>
      </c>
      <c r="W998" t="s">
        <v>39</v>
      </c>
      <c r="X998" t="s">
        <v>95</v>
      </c>
      <c r="Y998" t="s">
        <v>96</v>
      </c>
      <c r="Z998" t="s">
        <v>275</v>
      </c>
      <c r="AA998" t="s">
        <v>266</v>
      </c>
      <c r="AB998" t="s">
        <v>295</v>
      </c>
      <c r="AC998" t="s">
        <v>48</v>
      </c>
    </row>
    <row r="999" spans="1:29" hidden="1" x14ac:dyDescent="0.3">
      <c r="A999" t="s">
        <v>5088</v>
      </c>
      <c r="B999" t="s">
        <v>5089</v>
      </c>
      <c r="C999" s="1" t="str">
        <f t="shared" si="90"/>
        <v>21:0804</v>
      </c>
      <c r="D999" s="1" t="str">
        <f t="shared" si="89"/>
        <v>21:0228</v>
      </c>
      <c r="E999" t="s">
        <v>5090</v>
      </c>
      <c r="F999" t="s">
        <v>5091</v>
      </c>
      <c r="H999">
        <v>46.139950800000001</v>
      </c>
      <c r="I999">
        <v>-67.537058200000004</v>
      </c>
      <c r="J999" s="1" t="str">
        <f t="shared" si="87"/>
        <v>NGR bulk stream sediment</v>
      </c>
      <c r="K999" s="1" t="str">
        <f t="shared" si="88"/>
        <v>&lt;177 micron (NGR)</v>
      </c>
      <c r="L999">
        <v>57</v>
      </c>
      <c r="M999" t="s">
        <v>148</v>
      </c>
      <c r="N999">
        <v>266</v>
      </c>
      <c r="O999" t="s">
        <v>875</v>
      </c>
      <c r="P999" t="s">
        <v>36</v>
      </c>
      <c r="Q999" t="s">
        <v>57</v>
      </c>
      <c r="R999" t="s">
        <v>116</v>
      </c>
      <c r="S999" t="s">
        <v>55</v>
      </c>
      <c r="T999" t="s">
        <v>39</v>
      </c>
      <c r="U999" t="s">
        <v>4329</v>
      </c>
      <c r="V999" t="s">
        <v>1699</v>
      </c>
      <c r="W999" t="s">
        <v>94</v>
      </c>
      <c r="X999" t="s">
        <v>196</v>
      </c>
      <c r="Y999" t="s">
        <v>275</v>
      </c>
      <c r="Z999" t="s">
        <v>79</v>
      </c>
      <c r="AA999" t="s">
        <v>514</v>
      </c>
      <c r="AB999" t="s">
        <v>584</v>
      </c>
      <c r="AC999" t="s">
        <v>48</v>
      </c>
    </row>
    <row r="1000" spans="1:29" hidden="1" x14ac:dyDescent="0.3">
      <c r="A1000" t="s">
        <v>5092</v>
      </c>
      <c r="B1000" t="s">
        <v>5093</v>
      </c>
      <c r="C1000" s="1" t="str">
        <f t="shared" si="90"/>
        <v>21:0804</v>
      </c>
      <c r="D1000" s="1" t="str">
        <f t="shared" si="89"/>
        <v>21:0228</v>
      </c>
      <c r="E1000" t="s">
        <v>5094</v>
      </c>
      <c r="F1000" t="s">
        <v>5095</v>
      </c>
      <c r="H1000">
        <v>46.1318476</v>
      </c>
      <c r="I1000">
        <v>-67.502760600000002</v>
      </c>
      <c r="J1000" s="1" t="str">
        <f t="shared" si="87"/>
        <v>NGR bulk stream sediment</v>
      </c>
      <c r="K1000" s="1" t="str">
        <f t="shared" si="88"/>
        <v>&lt;177 micron (NGR)</v>
      </c>
      <c r="L1000">
        <v>57</v>
      </c>
      <c r="M1000" t="s">
        <v>172</v>
      </c>
      <c r="N1000">
        <v>267</v>
      </c>
      <c r="O1000" t="s">
        <v>114</v>
      </c>
      <c r="P1000" t="s">
        <v>89</v>
      </c>
      <c r="Q1000" t="s">
        <v>364</v>
      </c>
      <c r="R1000" t="s">
        <v>212</v>
      </c>
      <c r="S1000" t="s">
        <v>90</v>
      </c>
      <c r="T1000" t="s">
        <v>42</v>
      </c>
      <c r="U1000" t="s">
        <v>5096</v>
      </c>
      <c r="V1000" t="s">
        <v>429</v>
      </c>
      <c r="W1000" t="s">
        <v>223</v>
      </c>
      <c r="X1000" t="s">
        <v>43</v>
      </c>
      <c r="Y1000" t="s">
        <v>89</v>
      </c>
      <c r="Z1000" t="s">
        <v>108</v>
      </c>
      <c r="AA1000" t="s">
        <v>3113</v>
      </c>
      <c r="AB1000" t="s">
        <v>385</v>
      </c>
      <c r="AC1000" t="s">
        <v>41</v>
      </c>
    </row>
    <row r="1001" spans="1:29" hidden="1" x14ac:dyDescent="0.3">
      <c r="A1001" t="s">
        <v>5097</v>
      </c>
      <c r="B1001" t="s">
        <v>5098</v>
      </c>
      <c r="C1001" s="1" t="str">
        <f t="shared" si="90"/>
        <v>21:0804</v>
      </c>
      <c r="D1001" s="1" t="str">
        <f t="shared" si="89"/>
        <v>21:0228</v>
      </c>
      <c r="E1001" t="s">
        <v>5099</v>
      </c>
      <c r="F1001" t="s">
        <v>5100</v>
      </c>
      <c r="H1001">
        <v>46.1254542</v>
      </c>
      <c r="I1001">
        <v>-67.533054199999995</v>
      </c>
      <c r="J1001" s="1" t="str">
        <f t="shared" si="87"/>
        <v>NGR bulk stream sediment</v>
      </c>
      <c r="K1001" s="1" t="str">
        <f t="shared" si="88"/>
        <v>&lt;177 micron (NGR)</v>
      </c>
      <c r="L1001">
        <v>57</v>
      </c>
      <c r="M1001" t="s">
        <v>182</v>
      </c>
      <c r="N1001">
        <v>268</v>
      </c>
      <c r="O1001" t="s">
        <v>2176</v>
      </c>
      <c r="P1001" t="s">
        <v>285</v>
      </c>
      <c r="Q1001" t="s">
        <v>72</v>
      </c>
      <c r="R1001" t="s">
        <v>36</v>
      </c>
      <c r="S1001" t="s">
        <v>35</v>
      </c>
      <c r="T1001" t="s">
        <v>91</v>
      </c>
      <c r="U1001" t="s">
        <v>5101</v>
      </c>
      <c r="V1001" t="s">
        <v>129</v>
      </c>
      <c r="W1001" t="s">
        <v>42</v>
      </c>
      <c r="X1001" t="s">
        <v>77</v>
      </c>
      <c r="Y1001" t="s">
        <v>436</v>
      </c>
      <c r="Z1001" t="s">
        <v>87</v>
      </c>
      <c r="AA1001" t="s">
        <v>2953</v>
      </c>
      <c r="AB1001" t="s">
        <v>295</v>
      </c>
      <c r="AC1001" t="s">
        <v>48</v>
      </c>
    </row>
    <row r="1002" spans="1:29" hidden="1" x14ac:dyDescent="0.3">
      <c r="A1002" t="s">
        <v>5102</v>
      </c>
      <c r="B1002" t="s">
        <v>5103</v>
      </c>
      <c r="C1002" s="1" t="str">
        <f t="shared" si="90"/>
        <v>21:0804</v>
      </c>
      <c r="D1002" s="1" t="str">
        <f t="shared" si="89"/>
        <v>21:0228</v>
      </c>
      <c r="E1002" t="s">
        <v>5104</v>
      </c>
      <c r="F1002" t="s">
        <v>5105</v>
      </c>
      <c r="H1002">
        <v>46.125448300000002</v>
      </c>
      <c r="I1002">
        <v>-67.558061800000004</v>
      </c>
      <c r="J1002" s="1" t="str">
        <f t="shared" si="87"/>
        <v>NGR bulk stream sediment</v>
      </c>
      <c r="K1002" s="1" t="str">
        <f t="shared" si="88"/>
        <v>&lt;177 micron (NGR)</v>
      </c>
      <c r="L1002">
        <v>57</v>
      </c>
      <c r="M1002" t="s">
        <v>192</v>
      </c>
      <c r="N1002">
        <v>269</v>
      </c>
      <c r="O1002" t="s">
        <v>458</v>
      </c>
      <c r="P1002" t="s">
        <v>35</v>
      </c>
      <c r="Q1002" t="s">
        <v>130</v>
      </c>
      <c r="R1002" t="s">
        <v>36</v>
      </c>
      <c r="S1002" t="s">
        <v>88</v>
      </c>
      <c r="T1002" t="s">
        <v>39</v>
      </c>
      <c r="U1002" t="s">
        <v>2708</v>
      </c>
      <c r="V1002" t="s">
        <v>150</v>
      </c>
      <c r="W1002" t="s">
        <v>42</v>
      </c>
      <c r="X1002" t="s">
        <v>43</v>
      </c>
      <c r="Y1002" t="s">
        <v>436</v>
      </c>
      <c r="Z1002" t="s">
        <v>61</v>
      </c>
      <c r="AA1002" t="s">
        <v>667</v>
      </c>
      <c r="AB1002" t="s">
        <v>121</v>
      </c>
      <c r="AC1002" t="s">
        <v>41</v>
      </c>
    </row>
    <row r="1003" spans="1:29" hidden="1" x14ac:dyDescent="0.3">
      <c r="A1003" t="s">
        <v>5106</v>
      </c>
      <c r="B1003" t="s">
        <v>5107</v>
      </c>
      <c r="C1003" s="1" t="str">
        <f t="shared" si="90"/>
        <v>21:0804</v>
      </c>
      <c r="D1003" s="1" t="str">
        <f t="shared" si="89"/>
        <v>21:0228</v>
      </c>
      <c r="E1003" t="s">
        <v>5108</v>
      </c>
      <c r="F1003" t="s">
        <v>5109</v>
      </c>
      <c r="H1003">
        <v>46.1047467</v>
      </c>
      <c r="I1003">
        <v>-67.509550000000004</v>
      </c>
      <c r="J1003" s="1" t="str">
        <f t="shared" si="87"/>
        <v>NGR bulk stream sediment</v>
      </c>
      <c r="K1003" s="1" t="str">
        <f t="shared" si="88"/>
        <v>&lt;177 micron (NGR)</v>
      </c>
      <c r="L1003">
        <v>57</v>
      </c>
      <c r="M1003" t="s">
        <v>156</v>
      </c>
      <c r="N1003">
        <v>270</v>
      </c>
      <c r="O1003" t="s">
        <v>2311</v>
      </c>
      <c r="P1003" t="s">
        <v>304</v>
      </c>
      <c r="Q1003" t="s">
        <v>56</v>
      </c>
      <c r="R1003" t="s">
        <v>115</v>
      </c>
      <c r="S1003" t="s">
        <v>89</v>
      </c>
      <c r="T1003" t="s">
        <v>39</v>
      </c>
      <c r="U1003" t="s">
        <v>5110</v>
      </c>
      <c r="V1003" t="s">
        <v>283</v>
      </c>
      <c r="W1003" t="s">
        <v>742</v>
      </c>
      <c r="X1003" t="s">
        <v>43</v>
      </c>
      <c r="Y1003" t="s">
        <v>96</v>
      </c>
      <c r="Z1003" t="s">
        <v>267</v>
      </c>
      <c r="AA1003" t="s">
        <v>4157</v>
      </c>
      <c r="AB1003" t="s">
        <v>295</v>
      </c>
      <c r="AC1003" t="s">
        <v>41</v>
      </c>
    </row>
    <row r="1004" spans="1:29" hidden="1" x14ac:dyDescent="0.3">
      <c r="A1004" t="s">
        <v>5111</v>
      </c>
      <c r="B1004" t="s">
        <v>5112</v>
      </c>
      <c r="C1004" s="1" t="str">
        <f t="shared" si="90"/>
        <v>21:0804</v>
      </c>
      <c r="D1004" s="1" t="str">
        <f t="shared" si="89"/>
        <v>21:0228</v>
      </c>
      <c r="E1004" t="s">
        <v>5108</v>
      </c>
      <c r="F1004" t="s">
        <v>5113</v>
      </c>
      <c r="H1004">
        <v>46.1047467</v>
      </c>
      <c r="I1004">
        <v>-67.509550000000004</v>
      </c>
      <c r="J1004" s="1" t="str">
        <f t="shared" si="87"/>
        <v>NGR bulk stream sediment</v>
      </c>
      <c r="K1004" s="1" t="str">
        <f t="shared" si="88"/>
        <v>&lt;177 micron (NGR)</v>
      </c>
      <c r="L1004">
        <v>57</v>
      </c>
      <c r="M1004" t="s">
        <v>164</v>
      </c>
      <c r="N1004">
        <v>271</v>
      </c>
      <c r="O1004" t="s">
        <v>45</v>
      </c>
      <c r="P1004" t="s">
        <v>347</v>
      </c>
      <c r="Q1004" t="s">
        <v>44</v>
      </c>
      <c r="R1004" t="s">
        <v>115</v>
      </c>
      <c r="S1004" t="s">
        <v>37</v>
      </c>
      <c r="T1004" t="s">
        <v>91</v>
      </c>
      <c r="U1004" t="s">
        <v>1184</v>
      </c>
      <c r="V1004" t="s">
        <v>283</v>
      </c>
      <c r="W1004" t="s">
        <v>742</v>
      </c>
      <c r="X1004" t="s">
        <v>43</v>
      </c>
      <c r="Y1004" t="s">
        <v>96</v>
      </c>
      <c r="Z1004" t="s">
        <v>267</v>
      </c>
      <c r="AA1004" t="s">
        <v>1238</v>
      </c>
      <c r="AB1004" t="s">
        <v>269</v>
      </c>
      <c r="AC1004" t="s">
        <v>41</v>
      </c>
    </row>
    <row r="1005" spans="1:29" hidden="1" x14ac:dyDescent="0.3">
      <c r="A1005" t="s">
        <v>5114</v>
      </c>
      <c r="B1005" t="s">
        <v>5115</v>
      </c>
      <c r="C1005" s="1" t="str">
        <f t="shared" si="90"/>
        <v>21:0804</v>
      </c>
      <c r="D1005" s="1" t="str">
        <f t="shared" si="89"/>
        <v>21:0228</v>
      </c>
      <c r="E1005" t="s">
        <v>5116</v>
      </c>
      <c r="F1005" t="s">
        <v>5117</v>
      </c>
      <c r="H1005">
        <v>46.120153700000003</v>
      </c>
      <c r="I1005">
        <v>-67.557151700000006</v>
      </c>
      <c r="J1005" s="1" t="str">
        <f t="shared" si="87"/>
        <v>NGR bulk stream sediment</v>
      </c>
      <c r="K1005" s="1" t="str">
        <f t="shared" si="88"/>
        <v>&lt;177 micron (NGR)</v>
      </c>
      <c r="L1005">
        <v>57</v>
      </c>
      <c r="M1005" t="s">
        <v>202</v>
      </c>
      <c r="N1005">
        <v>272</v>
      </c>
      <c r="O1005" t="s">
        <v>2207</v>
      </c>
      <c r="P1005" t="s">
        <v>73</v>
      </c>
      <c r="Q1005" t="s">
        <v>96</v>
      </c>
      <c r="R1005" t="s">
        <v>36</v>
      </c>
      <c r="S1005" t="s">
        <v>55</v>
      </c>
      <c r="T1005" t="s">
        <v>91</v>
      </c>
      <c r="U1005" t="s">
        <v>654</v>
      </c>
      <c r="V1005" t="s">
        <v>59</v>
      </c>
      <c r="W1005" t="s">
        <v>429</v>
      </c>
      <c r="X1005" t="s">
        <v>95</v>
      </c>
      <c r="Y1005" t="s">
        <v>57</v>
      </c>
      <c r="Z1005" t="s">
        <v>79</v>
      </c>
      <c r="AA1005" t="s">
        <v>939</v>
      </c>
      <c r="AB1005" t="s">
        <v>269</v>
      </c>
      <c r="AC1005" t="s">
        <v>48</v>
      </c>
    </row>
    <row r="1006" spans="1:29" hidden="1" x14ac:dyDescent="0.3">
      <c r="A1006" t="s">
        <v>5118</v>
      </c>
      <c r="B1006" t="s">
        <v>5119</v>
      </c>
      <c r="C1006" s="1" t="str">
        <f t="shared" si="90"/>
        <v>21:0804</v>
      </c>
      <c r="D1006" s="1" t="str">
        <f t="shared" si="89"/>
        <v>21:0228</v>
      </c>
      <c r="E1006" t="s">
        <v>5120</v>
      </c>
      <c r="F1006" t="s">
        <v>5121</v>
      </c>
      <c r="H1006">
        <v>46.1065513</v>
      </c>
      <c r="I1006">
        <v>-67.546249399999994</v>
      </c>
      <c r="J1006" s="1" t="str">
        <f t="shared" si="87"/>
        <v>NGR bulk stream sediment</v>
      </c>
      <c r="K1006" s="1" t="str">
        <f t="shared" si="88"/>
        <v>&lt;177 micron (NGR)</v>
      </c>
      <c r="L1006">
        <v>57</v>
      </c>
      <c r="M1006" t="s">
        <v>211</v>
      </c>
      <c r="N1006">
        <v>273</v>
      </c>
      <c r="O1006" t="s">
        <v>5122</v>
      </c>
      <c r="P1006" t="s">
        <v>944</v>
      </c>
      <c r="Q1006" t="s">
        <v>73</v>
      </c>
      <c r="R1006" t="s">
        <v>364</v>
      </c>
      <c r="S1006" t="s">
        <v>55</v>
      </c>
      <c r="T1006" t="s">
        <v>39</v>
      </c>
      <c r="U1006" t="s">
        <v>1108</v>
      </c>
      <c r="V1006" t="s">
        <v>77</v>
      </c>
      <c r="W1006" t="s">
        <v>429</v>
      </c>
      <c r="X1006" t="s">
        <v>287</v>
      </c>
      <c r="Y1006" t="s">
        <v>175</v>
      </c>
      <c r="Z1006" t="s">
        <v>87</v>
      </c>
      <c r="AA1006" t="s">
        <v>3765</v>
      </c>
      <c r="AB1006" t="s">
        <v>177</v>
      </c>
      <c r="AC1006" t="s">
        <v>41</v>
      </c>
    </row>
    <row r="1007" spans="1:29" hidden="1" x14ac:dyDescent="0.3">
      <c r="A1007" t="s">
        <v>5123</v>
      </c>
      <c r="B1007" t="s">
        <v>5124</v>
      </c>
      <c r="C1007" s="1" t="str">
        <f t="shared" si="90"/>
        <v>21:0804</v>
      </c>
      <c r="D1007" s="1" t="str">
        <f t="shared" si="89"/>
        <v>21:0228</v>
      </c>
      <c r="E1007" t="s">
        <v>5125</v>
      </c>
      <c r="F1007" t="s">
        <v>5126</v>
      </c>
      <c r="H1007">
        <v>46.0981533</v>
      </c>
      <c r="I1007">
        <v>-67.518150000000006</v>
      </c>
      <c r="J1007" s="1" t="str">
        <f t="shared" si="87"/>
        <v>NGR bulk stream sediment</v>
      </c>
      <c r="K1007" s="1" t="str">
        <f t="shared" si="88"/>
        <v>&lt;177 micron (NGR)</v>
      </c>
      <c r="L1007">
        <v>57</v>
      </c>
      <c r="M1007" t="s">
        <v>219</v>
      </c>
      <c r="N1007">
        <v>274</v>
      </c>
      <c r="O1007" t="s">
        <v>3364</v>
      </c>
      <c r="P1007" t="s">
        <v>78</v>
      </c>
      <c r="Q1007" t="s">
        <v>35</v>
      </c>
      <c r="R1007" t="s">
        <v>635</v>
      </c>
      <c r="S1007" t="s">
        <v>89</v>
      </c>
      <c r="T1007" t="s">
        <v>39</v>
      </c>
      <c r="U1007" t="s">
        <v>292</v>
      </c>
      <c r="V1007" t="s">
        <v>1313</v>
      </c>
      <c r="W1007" t="s">
        <v>94</v>
      </c>
      <c r="X1007" t="s">
        <v>77</v>
      </c>
      <c r="Y1007" t="s">
        <v>183</v>
      </c>
      <c r="Z1007" t="s">
        <v>79</v>
      </c>
      <c r="AA1007" t="s">
        <v>1330</v>
      </c>
      <c r="AB1007" t="s">
        <v>295</v>
      </c>
      <c r="AC1007" t="s">
        <v>48</v>
      </c>
    </row>
    <row r="1008" spans="1:29" hidden="1" x14ac:dyDescent="0.3">
      <c r="A1008" t="s">
        <v>5127</v>
      </c>
      <c r="B1008" t="s">
        <v>5128</v>
      </c>
      <c r="C1008" s="1" t="str">
        <f t="shared" si="90"/>
        <v>21:0804</v>
      </c>
      <c r="D1008" s="1" t="str">
        <f t="shared" si="89"/>
        <v>21:0228</v>
      </c>
      <c r="E1008" t="s">
        <v>5129</v>
      </c>
      <c r="F1008" t="s">
        <v>5130</v>
      </c>
      <c r="H1008">
        <v>46.079949200000001</v>
      </c>
      <c r="I1008">
        <v>-67.546456899999995</v>
      </c>
      <c r="J1008" s="1" t="str">
        <f t="shared" si="87"/>
        <v>NGR bulk stream sediment</v>
      </c>
      <c r="K1008" s="1" t="str">
        <f t="shared" si="88"/>
        <v>&lt;177 micron (NGR)</v>
      </c>
      <c r="L1008">
        <v>57</v>
      </c>
      <c r="M1008" t="s">
        <v>229</v>
      </c>
      <c r="N1008">
        <v>275</v>
      </c>
      <c r="O1008" t="s">
        <v>477</v>
      </c>
      <c r="P1008" t="s">
        <v>35</v>
      </c>
      <c r="Q1008" t="s">
        <v>55</v>
      </c>
      <c r="R1008" t="s">
        <v>436</v>
      </c>
      <c r="S1008" t="s">
        <v>90</v>
      </c>
      <c r="T1008" t="s">
        <v>91</v>
      </c>
      <c r="U1008" t="s">
        <v>1319</v>
      </c>
      <c r="V1008" t="s">
        <v>141</v>
      </c>
      <c r="W1008" t="s">
        <v>39</v>
      </c>
      <c r="X1008" t="s">
        <v>95</v>
      </c>
      <c r="Y1008" t="s">
        <v>275</v>
      </c>
      <c r="Z1008" t="s">
        <v>87</v>
      </c>
      <c r="AA1008" t="s">
        <v>249</v>
      </c>
      <c r="AB1008" t="s">
        <v>269</v>
      </c>
      <c r="AC1008" t="s">
        <v>41</v>
      </c>
    </row>
    <row r="1009" spans="1:29" hidden="1" x14ac:dyDescent="0.3">
      <c r="A1009" t="s">
        <v>5131</v>
      </c>
      <c r="B1009" t="s">
        <v>5132</v>
      </c>
      <c r="C1009" s="1" t="str">
        <f t="shared" si="90"/>
        <v>21:0804</v>
      </c>
      <c r="D1009" s="1" t="str">
        <f t="shared" si="89"/>
        <v>21:0228</v>
      </c>
      <c r="E1009" t="s">
        <v>5133</v>
      </c>
      <c r="F1009" t="s">
        <v>5134</v>
      </c>
      <c r="H1009">
        <v>46.084155199999998</v>
      </c>
      <c r="I1009">
        <v>-67.515860500000002</v>
      </c>
      <c r="J1009" s="1" t="str">
        <f t="shared" si="87"/>
        <v>NGR bulk stream sediment</v>
      </c>
      <c r="K1009" s="1" t="str">
        <f t="shared" si="88"/>
        <v>&lt;177 micron (NGR)</v>
      </c>
      <c r="L1009">
        <v>58</v>
      </c>
      <c r="M1009" t="s">
        <v>156</v>
      </c>
      <c r="N1009">
        <v>276</v>
      </c>
      <c r="O1009" t="s">
        <v>203</v>
      </c>
      <c r="P1009" t="s">
        <v>167</v>
      </c>
      <c r="Q1009" t="s">
        <v>88</v>
      </c>
      <c r="R1009" t="s">
        <v>44</v>
      </c>
      <c r="S1009" t="s">
        <v>212</v>
      </c>
      <c r="T1009" t="s">
        <v>91</v>
      </c>
      <c r="U1009" t="s">
        <v>729</v>
      </c>
      <c r="V1009" t="s">
        <v>283</v>
      </c>
      <c r="W1009" t="s">
        <v>39</v>
      </c>
      <c r="X1009" t="s">
        <v>95</v>
      </c>
      <c r="Y1009" t="s">
        <v>72</v>
      </c>
      <c r="Z1009" t="s">
        <v>87</v>
      </c>
      <c r="AA1009" t="s">
        <v>1662</v>
      </c>
      <c r="AB1009" t="s">
        <v>160</v>
      </c>
      <c r="AC1009" t="s">
        <v>41</v>
      </c>
    </row>
    <row r="1010" spans="1:29" hidden="1" x14ac:dyDescent="0.3">
      <c r="A1010" t="s">
        <v>5135</v>
      </c>
      <c r="B1010" t="s">
        <v>5136</v>
      </c>
      <c r="C1010" s="1" t="str">
        <f t="shared" si="90"/>
        <v>21:0804</v>
      </c>
      <c r="D1010" s="1" t="str">
        <f t="shared" si="89"/>
        <v>21:0228</v>
      </c>
      <c r="E1010" t="s">
        <v>5133</v>
      </c>
      <c r="F1010" t="s">
        <v>5137</v>
      </c>
      <c r="H1010">
        <v>46.084155199999998</v>
      </c>
      <c r="I1010">
        <v>-67.515860500000002</v>
      </c>
      <c r="J1010" s="1" t="str">
        <f t="shared" si="87"/>
        <v>NGR bulk stream sediment</v>
      </c>
      <c r="K1010" s="1" t="str">
        <f t="shared" si="88"/>
        <v>&lt;177 micron (NGR)</v>
      </c>
      <c r="L1010">
        <v>58</v>
      </c>
      <c r="M1010" t="s">
        <v>164</v>
      </c>
      <c r="N1010">
        <v>277</v>
      </c>
      <c r="O1010" t="s">
        <v>203</v>
      </c>
      <c r="P1010" t="s">
        <v>167</v>
      </c>
      <c r="Q1010" t="s">
        <v>55</v>
      </c>
      <c r="R1010" t="s">
        <v>56</v>
      </c>
      <c r="S1010" t="s">
        <v>212</v>
      </c>
      <c r="T1010" t="s">
        <v>91</v>
      </c>
      <c r="U1010" t="s">
        <v>1434</v>
      </c>
      <c r="V1010" t="s">
        <v>232</v>
      </c>
      <c r="W1010" t="s">
        <v>39</v>
      </c>
      <c r="X1010" t="s">
        <v>95</v>
      </c>
      <c r="Y1010" t="s">
        <v>57</v>
      </c>
      <c r="Z1010" t="s">
        <v>106</v>
      </c>
      <c r="AA1010" t="s">
        <v>700</v>
      </c>
      <c r="AB1010" t="s">
        <v>236</v>
      </c>
      <c r="AC1010" t="s">
        <v>41</v>
      </c>
    </row>
    <row r="1011" spans="1:29" hidden="1" x14ac:dyDescent="0.3">
      <c r="A1011" t="s">
        <v>5138</v>
      </c>
      <c r="B1011" t="s">
        <v>5139</v>
      </c>
      <c r="C1011" s="1" t="str">
        <f t="shared" si="90"/>
        <v>21:0804</v>
      </c>
      <c r="D1011" s="1" t="str">
        <f t="shared" si="89"/>
        <v>21:0228</v>
      </c>
      <c r="E1011" t="s">
        <v>5140</v>
      </c>
      <c r="F1011" t="s">
        <v>5141</v>
      </c>
      <c r="H1011">
        <v>46.074249399999999</v>
      </c>
      <c r="I1011">
        <v>-67.546955800000006</v>
      </c>
      <c r="J1011" s="1" t="str">
        <f t="shared" si="87"/>
        <v>NGR bulk stream sediment</v>
      </c>
      <c r="K1011" s="1" t="str">
        <f t="shared" si="88"/>
        <v>&lt;177 micron (NGR)</v>
      </c>
      <c r="L1011">
        <v>58</v>
      </c>
      <c r="M1011" t="s">
        <v>33</v>
      </c>
      <c r="N1011">
        <v>278</v>
      </c>
      <c r="O1011" t="s">
        <v>285</v>
      </c>
      <c r="P1011" t="s">
        <v>88</v>
      </c>
      <c r="Q1011" t="s">
        <v>249</v>
      </c>
      <c r="R1011" t="s">
        <v>44</v>
      </c>
      <c r="S1011" t="s">
        <v>234</v>
      </c>
      <c r="T1011" t="s">
        <v>91</v>
      </c>
      <c r="U1011" t="s">
        <v>2932</v>
      </c>
      <c r="V1011" t="s">
        <v>243</v>
      </c>
      <c r="W1011" t="s">
        <v>39</v>
      </c>
      <c r="X1011" t="s">
        <v>95</v>
      </c>
      <c r="Y1011" t="s">
        <v>44</v>
      </c>
      <c r="Z1011" t="s">
        <v>78</v>
      </c>
      <c r="AA1011" t="s">
        <v>591</v>
      </c>
      <c r="AB1011" t="s">
        <v>121</v>
      </c>
      <c r="AC1011" t="s">
        <v>48</v>
      </c>
    </row>
    <row r="1012" spans="1:29" hidden="1" x14ac:dyDescent="0.3">
      <c r="A1012" t="s">
        <v>5142</v>
      </c>
      <c r="B1012" t="s">
        <v>5143</v>
      </c>
      <c r="C1012" s="1" t="str">
        <f t="shared" si="90"/>
        <v>21:0804</v>
      </c>
      <c r="D1012" s="1" t="str">
        <f t="shared" si="89"/>
        <v>21:0228</v>
      </c>
      <c r="E1012" t="s">
        <v>5144</v>
      </c>
      <c r="F1012" t="s">
        <v>5145</v>
      </c>
      <c r="H1012">
        <v>46.075549299999999</v>
      </c>
      <c r="I1012">
        <v>-67.512961599999997</v>
      </c>
      <c r="J1012" s="1" t="str">
        <f t="shared" si="87"/>
        <v>NGR bulk stream sediment</v>
      </c>
      <c r="K1012" s="1" t="str">
        <f t="shared" si="88"/>
        <v>&lt;177 micron (NGR)</v>
      </c>
      <c r="L1012">
        <v>58</v>
      </c>
      <c r="M1012" t="s">
        <v>53</v>
      </c>
      <c r="N1012">
        <v>279</v>
      </c>
      <c r="O1012" t="s">
        <v>723</v>
      </c>
      <c r="P1012" t="s">
        <v>71</v>
      </c>
      <c r="Q1012" t="s">
        <v>55</v>
      </c>
      <c r="R1012" t="s">
        <v>37</v>
      </c>
      <c r="S1012" t="s">
        <v>287</v>
      </c>
      <c r="T1012" t="s">
        <v>91</v>
      </c>
      <c r="U1012" t="s">
        <v>5146</v>
      </c>
      <c r="V1012" t="s">
        <v>506</v>
      </c>
      <c r="W1012" t="s">
        <v>42</v>
      </c>
      <c r="X1012" t="s">
        <v>43</v>
      </c>
      <c r="Y1012" t="s">
        <v>35</v>
      </c>
      <c r="Z1012" t="s">
        <v>267</v>
      </c>
      <c r="AA1012" t="s">
        <v>115</v>
      </c>
      <c r="AB1012" t="s">
        <v>121</v>
      </c>
      <c r="AC1012" t="s">
        <v>48</v>
      </c>
    </row>
    <row r="1013" spans="1:29" hidden="1" x14ac:dyDescent="0.3">
      <c r="A1013" t="s">
        <v>5147</v>
      </c>
      <c r="B1013" t="s">
        <v>5148</v>
      </c>
      <c r="C1013" s="1" t="str">
        <f t="shared" si="90"/>
        <v>21:0804</v>
      </c>
      <c r="D1013" s="1" t="str">
        <f t="shared" si="89"/>
        <v>21:0228</v>
      </c>
      <c r="E1013" t="s">
        <v>5149</v>
      </c>
      <c r="F1013" t="s">
        <v>5150</v>
      </c>
      <c r="H1013">
        <v>46.068848000000003</v>
      </c>
      <c r="I1013">
        <v>-67.507051300000001</v>
      </c>
      <c r="J1013" s="1" t="str">
        <f t="shared" si="87"/>
        <v>NGR bulk stream sediment</v>
      </c>
      <c r="K1013" s="1" t="str">
        <f t="shared" si="88"/>
        <v>&lt;177 micron (NGR)</v>
      </c>
      <c r="L1013">
        <v>58</v>
      </c>
      <c r="M1013" t="s">
        <v>68</v>
      </c>
      <c r="N1013">
        <v>280</v>
      </c>
      <c r="O1013" t="s">
        <v>332</v>
      </c>
      <c r="P1013" t="s">
        <v>72</v>
      </c>
      <c r="Q1013" t="s">
        <v>35</v>
      </c>
      <c r="R1013" t="s">
        <v>35</v>
      </c>
      <c r="S1013" t="s">
        <v>287</v>
      </c>
      <c r="T1013" t="s">
        <v>76</v>
      </c>
      <c r="U1013" t="s">
        <v>898</v>
      </c>
      <c r="V1013" t="s">
        <v>284</v>
      </c>
      <c r="W1013" t="s">
        <v>429</v>
      </c>
      <c r="X1013" t="s">
        <v>43</v>
      </c>
      <c r="Y1013" t="s">
        <v>44</v>
      </c>
      <c r="Z1013" t="s">
        <v>121</v>
      </c>
      <c r="AA1013" t="s">
        <v>5151</v>
      </c>
      <c r="AB1013" t="s">
        <v>63</v>
      </c>
      <c r="AC1013" t="s">
        <v>41</v>
      </c>
    </row>
    <row r="1014" spans="1:29" hidden="1" x14ac:dyDescent="0.3">
      <c r="A1014" t="s">
        <v>5152</v>
      </c>
      <c r="B1014" t="s">
        <v>5153</v>
      </c>
      <c r="C1014" s="1" t="str">
        <f t="shared" si="90"/>
        <v>21:0804</v>
      </c>
      <c r="D1014" s="1" t="str">
        <f t="shared" si="89"/>
        <v>21:0228</v>
      </c>
      <c r="E1014" t="s">
        <v>5154</v>
      </c>
      <c r="F1014" t="s">
        <v>5155</v>
      </c>
      <c r="H1014">
        <v>46.064852899999998</v>
      </c>
      <c r="I1014">
        <v>-67.525157199999995</v>
      </c>
      <c r="J1014" s="1" t="str">
        <f t="shared" si="87"/>
        <v>NGR bulk stream sediment</v>
      </c>
      <c r="K1014" s="1" t="str">
        <f t="shared" si="88"/>
        <v>&lt;177 micron (NGR)</v>
      </c>
      <c r="L1014">
        <v>58</v>
      </c>
      <c r="M1014" t="s">
        <v>86</v>
      </c>
      <c r="N1014">
        <v>281</v>
      </c>
      <c r="O1014" t="s">
        <v>235</v>
      </c>
      <c r="P1014" t="s">
        <v>44</v>
      </c>
      <c r="Q1014" t="s">
        <v>73</v>
      </c>
      <c r="R1014" t="s">
        <v>436</v>
      </c>
      <c r="S1014" t="s">
        <v>88</v>
      </c>
      <c r="T1014" t="s">
        <v>39</v>
      </c>
      <c r="U1014" t="s">
        <v>4749</v>
      </c>
      <c r="V1014" t="s">
        <v>363</v>
      </c>
      <c r="W1014" t="s">
        <v>94</v>
      </c>
      <c r="X1014" t="s">
        <v>43</v>
      </c>
      <c r="Y1014" t="s">
        <v>304</v>
      </c>
      <c r="Z1014" t="s">
        <v>267</v>
      </c>
      <c r="AA1014" t="s">
        <v>73</v>
      </c>
      <c r="AB1014" t="s">
        <v>121</v>
      </c>
      <c r="AC1014" t="s">
        <v>48</v>
      </c>
    </row>
    <row r="1015" spans="1:29" hidden="1" x14ac:dyDescent="0.3">
      <c r="A1015" t="s">
        <v>5156</v>
      </c>
      <c r="B1015" t="s">
        <v>5157</v>
      </c>
      <c r="C1015" s="1" t="str">
        <f t="shared" si="90"/>
        <v>21:0804</v>
      </c>
      <c r="D1015" s="1" t="str">
        <f t="shared" si="89"/>
        <v>21:0228</v>
      </c>
      <c r="E1015" t="s">
        <v>5158</v>
      </c>
      <c r="F1015" t="s">
        <v>5159</v>
      </c>
      <c r="H1015">
        <v>46.065848099999997</v>
      </c>
      <c r="I1015">
        <v>-67.526953800000001</v>
      </c>
      <c r="J1015" s="1" t="str">
        <f t="shared" si="87"/>
        <v>NGR bulk stream sediment</v>
      </c>
      <c r="K1015" s="1" t="str">
        <f t="shared" si="88"/>
        <v>&lt;177 micron (NGR)</v>
      </c>
      <c r="L1015">
        <v>58</v>
      </c>
      <c r="M1015" t="s">
        <v>103</v>
      </c>
      <c r="N1015">
        <v>282</v>
      </c>
      <c r="O1015" t="s">
        <v>2207</v>
      </c>
      <c r="P1015" t="s">
        <v>56</v>
      </c>
      <c r="Q1015" t="s">
        <v>699</v>
      </c>
      <c r="R1015" t="s">
        <v>436</v>
      </c>
      <c r="S1015" t="s">
        <v>72</v>
      </c>
      <c r="T1015" t="s">
        <v>91</v>
      </c>
      <c r="U1015" t="s">
        <v>5160</v>
      </c>
      <c r="V1015" t="s">
        <v>1351</v>
      </c>
      <c r="W1015" t="s">
        <v>742</v>
      </c>
      <c r="X1015" t="s">
        <v>43</v>
      </c>
      <c r="Y1015" t="s">
        <v>818</v>
      </c>
      <c r="Z1015" t="s">
        <v>569</v>
      </c>
      <c r="AA1015" t="s">
        <v>5161</v>
      </c>
      <c r="AB1015" t="s">
        <v>133</v>
      </c>
      <c r="AC1015" t="s">
        <v>48</v>
      </c>
    </row>
    <row r="1016" spans="1:29" hidden="1" x14ac:dyDescent="0.3">
      <c r="A1016" t="s">
        <v>5162</v>
      </c>
      <c r="B1016" t="s">
        <v>5163</v>
      </c>
      <c r="C1016" s="1" t="str">
        <f t="shared" si="90"/>
        <v>21:0804</v>
      </c>
      <c r="D1016" s="1" t="str">
        <f t="shared" si="89"/>
        <v>21:0228</v>
      </c>
      <c r="E1016" t="s">
        <v>5164</v>
      </c>
      <c r="F1016" t="s">
        <v>5165</v>
      </c>
      <c r="H1016">
        <v>46.0575525</v>
      </c>
      <c r="I1016">
        <v>-67.546850899999995</v>
      </c>
      <c r="J1016" s="1" t="str">
        <f t="shared" si="87"/>
        <v>NGR bulk stream sediment</v>
      </c>
      <c r="K1016" s="1" t="str">
        <f t="shared" si="88"/>
        <v>&lt;177 micron (NGR)</v>
      </c>
      <c r="L1016">
        <v>58</v>
      </c>
      <c r="M1016" t="s">
        <v>113</v>
      </c>
      <c r="N1016">
        <v>283</v>
      </c>
      <c r="O1016" t="s">
        <v>173</v>
      </c>
      <c r="P1016" t="s">
        <v>71</v>
      </c>
      <c r="Q1016" t="s">
        <v>71</v>
      </c>
      <c r="R1016" t="s">
        <v>96</v>
      </c>
      <c r="S1016" t="s">
        <v>71</v>
      </c>
      <c r="T1016" t="s">
        <v>91</v>
      </c>
      <c r="U1016" t="s">
        <v>5166</v>
      </c>
      <c r="V1016" t="s">
        <v>303</v>
      </c>
      <c r="W1016" t="s">
        <v>39</v>
      </c>
      <c r="X1016" t="s">
        <v>95</v>
      </c>
      <c r="Y1016" t="s">
        <v>241</v>
      </c>
      <c r="Z1016" t="s">
        <v>275</v>
      </c>
      <c r="AA1016" t="s">
        <v>1667</v>
      </c>
      <c r="AB1016" t="s">
        <v>121</v>
      </c>
      <c r="AC1016" t="s">
        <v>48</v>
      </c>
    </row>
    <row r="1017" spans="1:29" hidden="1" x14ac:dyDescent="0.3">
      <c r="A1017" t="s">
        <v>5167</v>
      </c>
      <c r="B1017" t="s">
        <v>5168</v>
      </c>
      <c r="C1017" s="1" t="str">
        <f t="shared" si="90"/>
        <v>21:0804</v>
      </c>
      <c r="D1017" s="1" t="str">
        <f t="shared" si="89"/>
        <v>21:0228</v>
      </c>
      <c r="E1017" t="s">
        <v>5169</v>
      </c>
      <c r="F1017" t="s">
        <v>5170</v>
      </c>
      <c r="H1017">
        <v>46.0468531</v>
      </c>
      <c r="I1017">
        <v>-67.541353799999996</v>
      </c>
      <c r="J1017" s="1" t="str">
        <f t="shared" si="87"/>
        <v>NGR bulk stream sediment</v>
      </c>
      <c r="K1017" s="1" t="str">
        <f t="shared" si="88"/>
        <v>&lt;177 micron (NGR)</v>
      </c>
      <c r="L1017">
        <v>58</v>
      </c>
      <c r="M1017" t="s">
        <v>126</v>
      </c>
      <c r="N1017">
        <v>284</v>
      </c>
      <c r="O1017" t="s">
        <v>589</v>
      </c>
      <c r="P1017" t="s">
        <v>89</v>
      </c>
      <c r="Q1017" t="s">
        <v>88</v>
      </c>
      <c r="R1017" t="s">
        <v>36</v>
      </c>
      <c r="S1017" t="s">
        <v>167</v>
      </c>
      <c r="T1017" t="s">
        <v>91</v>
      </c>
      <c r="U1017" t="s">
        <v>1954</v>
      </c>
      <c r="V1017" t="s">
        <v>513</v>
      </c>
      <c r="W1017" t="s">
        <v>39</v>
      </c>
      <c r="X1017" t="s">
        <v>43</v>
      </c>
      <c r="Y1017" t="s">
        <v>193</v>
      </c>
      <c r="Z1017" t="s">
        <v>87</v>
      </c>
      <c r="AA1017" t="s">
        <v>700</v>
      </c>
      <c r="AB1017" t="s">
        <v>177</v>
      </c>
      <c r="AC1017" t="s">
        <v>48</v>
      </c>
    </row>
    <row r="1018" spans="1:29" hidden="1" x14ac:dyDescent="0.3">
      <c r="A1018" t="s">
        <v>5171</v>
      </c>
      <c r="B1018" t="s">
        <v>5172</v>
      </c>
      <c r="C1018" s="1" t="str">
        <f t="shared" si="90"/>
        <v>21:0804</v>
      </c>
      <c r="D1018" s="1" t="str">
        <f t="shared" si="89"/>
        <v>21:0228</v>
      </c>
      <c r="E1018" t="s">
        <v>5173</v>
      </c>
      <c r="F1018" t="s">
        <v>5174</v>
      </c>
      <c r="H1018">
        <v>46.040053200000003</v>
      </c>
      <c r="I1018">
        <v>-67.532550599999993</v>
      </c>
      <c r="J1018" s="1" t="str">
        <f t="shared" si="87"/>
        <v>NGR bulk stream sediment</v>
      </c>
      <c r="K1018" s="1" t="str">
        <f t="shared" si="88"/>
        <v>&lt;177 micron (NGR)</v>
      </c>
      <c r="L1018">
        <v>58</v>
      </c>
      <c r="M1018" t="s">
        <v>138</v>
      </c>
      <c r="N1018">
        <v>285</v>
      </c>
      <c r="O1018" t="s">
        <v>415</v>
      </c>
      <c r="P1018" t="s">
        <v>89</v>
      </c>
      <c r="Q1018" t="s">
        <v>71</v>
      </c>
      <c r="R1018" t="s">
        <v>56</v>
      </c>
      <c r="S1018" t="s">
        <v>212</v>
      </c>
      <c r="T1018" t="s">
        <v>91</v>
      </c>
      <c r="U1018" t="s">
        <v>5175</v>
      </c>
      <c r="V1018" t="s">
        <v>232</v>
      </c>
      <c r="W1018" t="s">
        <v>91</v>
      </c>
      <c r="X1018" t="s">
        <v>95</v>
      </c>
      <c r="Y1018" t="s">
        <v>56</v>
      </c>
      <c r="Z1018" t="s">
        <v>106</v>
      </c>
      <c r="AA1018" t="s">
        <v>1855</v>
      </c>
      <c r="AB1018" t="s">
        <v>98</v>
      </c>
      <c r="AC1018" t="s">
        <v>48</v>
      </c>
    </row>
    <row r="1019" spans="1:29" hidden="1" x14ac:dyDescent="0.3">
      <c r="A1019" t="s">
        <v>5176</v>
      </c>
      <c r="B1019" t="s">
        <v>5177</v>
      </c>
      <c r="C1019" s="1" t="str">
        <f t="shared" si="90"/>
        <v>21:0804</v>
      </c>
      <c r="D1019" s="1" t="str">
        <f t="shared" si="89"/>
        <v>21:0228</v>
      </c>
      <c r="E1019" t="s">
        <v>5178</v>
      </c>
      <c r="F1019" t="s">
        <v>5179</v>
      </c>
      <c r="H1019">
        <v>46.029754199999999</v>
      </c>
      <c r="I1019">
        <v>-67.526052399999998</v>
      </c>
      <c r="J1019" s="1" t="str">
        <f t="shared" si="87"/>
        <v>NGR bulk stream sediment</v>
      </c>
      <c r="K1019" s="1" t="str">
        <f t="shared" si="88"/>
        <v>&lt;177 micron (NGR)</v>
      </c>
      <c r="L1019">
        <v>58</v>
      </c>
      <c r="M1019" t="s">
        <v>148</v>
      </c>
      <c r="N1019">
        <v>286</v>
      </c>
      <c r="O1019" t="s">
        <v>723</v>
      </c>
      <c r="P1019" t="s">
        <v>90</v>
      </c>
      <c r="Q1019" t="s">
        <v>55</v>
      </c>
      <c r="R1019" t="s">
        <v>56</v>
      </c>
      <c r="S1019" t="s">
        <v>212</v>
      </c>
      <c r="T1019" t="s">
        <v>91</v>
      </c>
      <c r="U1019" t="s">
        <v>970</v>
      </c>
      <c r="V1019" t="s">
        <v>314</v>
      </c>
      <c r="W1019" t="s">
        <v>91</v>
      </c>
      <c r="X1019" t="s">
        <v>95</v>
      </c>
      <c r="Y1019" t="s">
        <v>73</v>
      </c>
      <c r="Z1019" t="s">
        <v>275</v>
      </c>
      <c r="AA1019" t="s">
        <v>266</v>
      </c>
      <c r="AB1019" t="s">
        <v>143</v>
      </c>
      <c r="AC1019" t="s">
        <v>41</v>
      </c>
    </row>
    <row r="1020" spans="1:29" hidden="1" x14ac:dyDescent="0.3">
      <c r="A1020" t="s">
        <v>5180</v>
      </c>
      <c r="B1020" t="s">
        <v>5181</v>
      </c>
      <c r="C1020" s="1" t="str">
        <f t="shared" si="90"/>
        <v>21:0804</v>
      </c>
      <c r="D1020" s="1" t="str">
        <f t="shared" si="89"/>
        <v>21:0228</v>
      </c>
      <c r="E1020" t="s">
        <v>5182</v>
      </c>
      <c r="F1020" t="s">
        <v>5183</v>
      </c>
      <c r="H1020">
        <v>46.023851200000003</v>
      </c>
      <c r="I1020">
        <v>-67.524051600000007</v>
      </c>
      <c r="J1020" s="1" t="str">
        <f t="shared" si="87"/>
        <v>NGR bulk stream sediment</v>
      </c>
      <c r="K1020" s="1" t="str">
        <f t="shared" si="88"/>
        <v>&lt;177 micron (NGR)</v>
      </c>
      <c r="L1020">
        <v>58</v>
      </c>
      <c r="M1020" t="s">
        <v>172</v>
      </c>
      <c r="N1020">
        <v>287</v>
      </c>
      <c r="O1020" t="s">
        <v>81</v>
      </c>
      <c r="P1020" t="s">
        <v>73</v>
      </c>
      <c r="Q1020" t="s">
        <v>60</v>
      </c>
      <c r="R1020" t="s">
        <v>783</v>
      </c>
      <c r="S1020" t="s">
        <v>35</v>
      </c>
      <c r="T1020" t="s">
        <v>39</v>
      </c>
      <c r="U1020" t="s">
        <v>4803</v>
      </c>
      <c r="V1020" t="s">
        <v>118</v>
      </c>
      <c r="W1020" t="s">
        <v>284</v>
      </c>
      <c r="X1020" t="s">
        <v>95</v>
      </c>
      <c r="Y1020" t="s">
        <v>36</v>
      </c>
      <c r="Z1020" t="s">
        <v>61</v>
      </c>
      <c r="AA1020" t="s">
        <v>609</v>
      </c>
      <c r="AB1020" t="s">
        <v>269</v>
      </c>
      <c r="AC1020" t="s">
        <v>48</v>
      </c>
    </row>
    <row r="1021" spans="1:29" hidden="1" x14ac:dyDescent="0.3">
      <c r="A1021" t="s">
        <v>5184</v>
      </c>
      <c r="B1021" t="s">
        <v>5185</v>
      </c>
      <c r="C1021" s="1" t="str">
        <f t="shared" si="90"/>
        <v>21:0804</v>
      </c>
      <c r="D1021" s="1" t="str">
        <f t="shared" si="89"/>
        <v>21:0228</v>
      </c>
      <c r="E1021" t="s">
        <v>5186</v>
      </c>
      <c r="F1021" t="s">
        <v>5187</v>
      </c>
      <c r="H1021">
        <v>46.016850699999999</v>
      </c>
      <c r="I1021">
        <v>-67.515156200000007</v>
      </c>
      <c r="J1021" s="1" t="str">
        <f t="shared" si="87"/>
        <v>NGR bulk stream sediment</v>
      </c>
      <c r="K1021" s="1" t="str">
        <f t="shared" si="88"/>
        <v>&lt;177 micron (NGR)</v>
      </c>
      <c r="L1021">
        <v>58</v>
      </c>
      <c r="M1021" t="s">
        <v>182</v>
      </c>
      <c r="N1021">
        <v>288</v>
      </c>
      <c r="O1021" t="s">
        <v>1817</v>
      </c>
      <c r="P1021" t="s">
        <v>57</v>
      </c>
      <c r="Q1021" t="s">
        <v>96</v>
      </c>
      <c r="R1021" t="s">
        <v>105</v>
      </c>
      <c r="S1021" t="s">
        <v>88</v>
      </c>
      <c r="T1021" t="s">
        <v>39</v>
      </c>
      <c r="U1021" t="s">
        <v>729</v>
      </c>
      <c r="V1021" t="s">
        <v>129</v>
      </c>
      <c r="W1021" t="s">
        <v>42</v>
      </c>
      <c r="X1021" t="s">
        <v>95</v>
      </c>
      <c r="Y1021" t="s">
        <v>36</v>
      </c>
      <c r="Z1021" t="s">
        <v>87</v>
      </c>
      <c r="AA1021" t="s">
        <v>2079</v>
      </c>
      <c r="AB1021" t="s">
        <v>251</v>
      </c>
      <c r="AC1021" t="s">
        <v>48</v>
      </c>
    </row>
    <row r="1022" spans="1:29" hidden="1" x14ac:dyDescent="0.3">
      <c r="A1022" t="s">
        <v>5188</v>
      </c>
      <c r="B1022" t="s">
        <v>5189</v>
      </c>
      <c r="C1022" s="1" t="str">
        <f t="shared" si="90"/>
        <v>21:0804</v>
      </c>
      <c r="D1022" s="1" t="str">
        <f t="shared" si="89"/>
        <v>21:0228</v>
      </c>
      <c r="E1022" t="s">
        <v>5190</v>
      </c>
      <c r="F1022" t="s">
        <v>5191</v>
      </c>
      <c r="H1022">
        <v>46.156152599999999</v>
      </c>
      <c r="I1022">
        <v>-67.628659099999993</v>
      </c>
      <c r="J1022" s="1" t="str">
        <f t="shared" si="87"/>
        <v>NGR bulk stream sediment</v>
      </c>
      <c r="K1022" s="1" t="str">
        <f t="shared" si="88"/>
        <v>&lt;177 micron (NGR)</v>
      </c>
      <c r="L1022">
        <v>58</v>
      </c>
      <c r="M1022" t="s">
        <v>192</v>
      </c>
      <c r="N1022">
        <v>289</v>
      </c>
      <c r="O1022" t="s">
        <v>397</v>
      </c>
      <c r="P1022" t="s">
        <v>35</v>
      </c>
      <c r="Q1022" t="s">
        <v>37</v>
      </c>
      <c r="R1022" t="s">
        <v>60</v>
      </c>
      <c r="S1022" t="s">
        <v>212</v>
      </c>
      <c r="T1022" t="s">
        <v>91</v>
      </c>
      <c r="U1022" t="s">
        <v>5192</v>
      </c>
      <c r="V1022" t="s">
        <v>899</v>
      </c>
      <c r="W1022" t="s">
        <v>42</v>
      </c>
      <c r="X1022" t="s">
        <v>95</v>
      </c>
      <c r="Y1022" t="s">
        <v>89</v>
      </c>
      <c r="Z1022" t="s">
        <v>87</v>
      </c>
      <c r="AA1022" t="s">
        <v>1287</v>
      </c>
      <c r="AB1022" t="s">
        <v>177</v>
      </c>
      <c r="AC1022" t="s">
        <v>48</v>
      </c>
    </row>
    <row r="1023" spans="1:29" hidden="1" x14ac:dyDescent="0.3">
      <c r="A1023" t="s">
        <v>5193</v>
      </c>
      <c r="B1023" t="s">
        <v>5194</v>
      </c>
      <c r="C1023" s="1" t="str">
        <f t="shared" si="90"/>
        <v>21:0804</v>
      </c>
      <c r="D1023" s="1" t="str">
        <f t="shared" si="89"/>
        <v>21:0228</v>
      </c>
      <c r="E1023" t="s">
        <v>5195</v>
      </c>
      <c r="F1023" t="s">
        <v>5196</v>
      </c>
      <c r="H1023">
        <v>46.158549499999999</v>
      </c>
      <c r="I1023">
        <v>-67.672363200000007</v>
      </c>
      <c r="J1023" s="1" t="str">
        <f t="shared" si="87"/>
        <v>NGR bulk stream sediment</v>
      </c>
      <c r="K1023" s="1" t="str">
        <f t="shared" si="88"/>
        <v>&lt;177 micron (NGR)</v>
      </c>
      <c r="L1023">
        <v>58</v>
      </c>
      <c r="M1023" t="s">
        <v>202</v>
      </c>
      <c r="N1023">
        <v>290</v>
      </c>
      <c r="O1023" t="s">
        <v>881</v>
      </c>
      <c r="P1023" t="s">
        <v>37</v>
      </c>
      <c r="Q1023" t="s">
        <v>55</v>
      </c>
      <c r="R1023" t="s">
        <v>78</v>
      </c>
      <c r="S1023" t="s">
        <v>90</v>
      </c>
      <c r="T1023" t="s">
        <v>91</v>
      </c>
      <c r="U1023" t="s">
        <v>1312</v>
      </c>
      <c r="V1023" t="s">
        <v>363</v>
      </c>
      <c r="W1023" t="s">
        <v>429</v>
      </c>
      <c r="X1023" t="s">
        <v>43</v>
      </c>
      <c r="Y1023" t="s">
        <v>96</v>
      </c>
      <c r="Z1023" t="s">
        <v>267</v>
      </c>
      <c r="AA1023" t="s">
        <v>1124</v>
      </c>
      <c r="AB1023" t="s">
        <v>584</v>
      </c>
      <c r="AC1023" t="s">
        <v>48</v>
      </c>
    </row>
    <row r="1024" spans="1:29" hidden="1" x14ac:dyDescent="0.3">
      <c r="A1024" t="s">
        <v>5197</v>
      </c>
      <c r="B1024" t="s">
        <v>5198</v>
      </c>
      <c r="C1024" s="1" t="str">
        <f t="shared" si="90"/>
        <v>21:0804</v>
      </c>
      <c r="D1024" s="1" t="str">
        <f t="shared" si="89"/>
        <v>21:0228</v>
      </c>
      <c r="E1024" t="s">
        <v>5199</v>
      </c>
      <c r="F1024" t="s">
        <v>5200</v>
      </c>
      <c r="H1024">
        <v>46.154554599999997</v>
      </c>
      <c r="I1024">
        <v>-67.6724593</v>
      </c>
      <c r="J1024" s="1" t="str">
        <f t="shared" si="87"/>
        <v>NGR bulk stream sediment</v>
      </c>
      <c r="K1024" s="1" t="str">
        <f t="shared" si="88"/>
        <v>&lt;177 micron (NGR)</v>
      </c>
      <c r="L1024">
        <v>58</v>
      </c>
      <c r="M1024" t="s">
        <v>211</v>
      </c>
      <c r="N1024">
        <v>291</v>
      </c>
      <c r="O1024" t="s">
        <v>173</v>
      </c>
      <c r="P1024" t="s">
        <v>275</v>
      </c>
      <c r="Q1024" t="s">
        <v>115</v>
      </c>
      <c r="R1024" t="s">
        <v>906</v>
      </c>
      <c r="S1024" t="s">
        <v>55</v>
      </c>
      <c r="T1024" t="s">
        <v>39</v>
      </c>
      <c r="U1024" t="s">
        <v>541</v>
      </c>
      <c r="V1024" t="s">
        <v>59</v>
      </c>
      <c r="W1024" t="s">
        <v>94</v>
      </c>
      <c r="X1024" t="s">
        <v>43</v>
      </c>
      <c r="Y1024" t="s">
        <v>73</v>
      </c>
      <c r="Z1024" t="s">
        <v>61</v>
      </c>
      <c r="AA1024" t="s">
        <v>1054</v>
      </c>
      <c r="AB1024" t="s">
        <v>251</v>
      </c>
      <c r="AC1024" t="s">
        <v>48</v>
      </c>
    </row>
    <row r="1025" spans="1:29" hidden="1" x14ac:dyDescent="0.3">
      <c r="A1025" t="s">
        <v>5201</v>
      </c>
      <c r="B1025" t="s">
        <v>5202</v>
      </c>
      <c r="C1025" s="1" t="str">
        <f t="shared" si="90"/>
        <v>21:0804</v>
      </c>
      <c r="D1025" s="1" t="str">
        <f t="shared" si="89"/>
        <v>21:0228</v>
      </c>
      <c r="E1025" t="s">
        <v>5203</v>
      </c>
      <c r="F1025" t="s">
        <v>5204</v>
      </c>
      <c r="H1025">
        <v>46.157553299999996</v>
      </c>
      <c r="I1025">
        <v>-67.685856599999994</v>
      </c>
      <c r="J1025" s="1" t="str">
        <f t="shared" si="87"/>
        <v>NGR bulk stream sediment</v>
      </c>
      <c r="K1025" s="1" t="str">
        <f t="shared" si="88"/>
        <v>&lt;177 micron (NGR)</v>
      </c>
      <c r="L1025">
        <v>58</v>
      </c>
      <c r="M1025" t="s">
        <v>219</v>
      </c>
      <c r="N1025">
        <v>292</v>
      </c>
      <c r="O1025" t="s">
        <v>221</v>
      </c>
      <c r="P1025" t="s">
        <v>96</v>
      </c>
      <c r="Q1025" t="s">
        <v>37</v>
      </c>
      <c r="R1025" t="s">
        <v>70</v>
      </c>
      <c r="S1025" t="s">
        <v>184</v>
      </c>
      <c r="T1025" t="s">
        <v>76</v>
      </c>
      <c r="U1025" t="s">
        <v>3324</v>
      </c>
      <c r="V1025" t="s">
        <v>293</v>
      </c>
      <c r="W1025" t="s">
        <v>742</v>
      </c>
      <c r="X1025" t="s">
        <v>95</v>
      </c>
      <c r="Y1025" t="s">
        <v>55</v>
      </c>
      <c r="Z1025" t="s">
        <v>47</v>
      </c>
      <c r="AA1025" t="s">
        <v>5205</v>
      </c>
      <c r="AB1025" t="s">
        <v>143</v>
      </c>
      <c r="AC1025" t="s">
        <v>48</v>
      </c>
    </row>
    <row r="1026" spans="1:29" hidden="1" x14ac:dyDescent="0.3">
      <c r="A1026" t="s">
        <v>5206</v>
      </c>
      <c r="B1026" t="s">
        <v>5207</v>
      </c>
      <c r="C1026" s="1" t="str">
        <f t="shared" si="90"/>
        <v>21:0804</v>
      </c>
      <c r="D1026" s="1" t="str">
        <f t="shared" si="89"/>
        <v>21:0228</v>
      </c>
      <c r="E1026" t="s">
        <v>5208</v>
      </c>
      <c r="F1026" t="s">
        <v>5209</v>
      </c>
      <c r="H1026">
        <v>46.149653100000002</v>
      </c>
      <c r="I1026">
        <v>-67.704160999999999</v>
      </c>
      <c r="J1026" s="1" t="str">
        <f t="shared" ref="J1026:J1089" si="91">HYPERLINK("http://geochem.nrcan.gc.ca/cdogs/content/kwd/kwd020030_e.htm", "NGR bulk stream sediment")</f>
        <v>NGR bulk stream sediment</v>
      </c>
      <c r="K1026" s="1" t="str">
        <f t="shared" ref="K1026:K1089" si="92">HYPERLINK("http://geochem.nrcan.gc.ca/cdogs/content/kwd/kwd080006_e.htm", "&lt;177 micron (NGR)")</f>
        <v>&lt;177 micron (NGR)</v>
      </c>
      <c r="L1026">
        <v>58</v>
      </c>
      <c r="M1026" t="s">
        <v>229</v>
      </c>
      <c r="N1026">
        <v>293</v>
      </c>
      <c r="O1026" t="s">
        <v>1817</v>
      </c>
      <c r="P1026" t="s">
        <v>56</v>
      </c>
      <c r="Q1026" t="s">
        <v>44</v>
      </c>
      <c r="R1026" t="s">
        <v>175</v>
      </c>
      <c r="S1026" t="s">
        <v>88</v>
      </c>
      <c r="T1026" t="s">
        <v>39</v>
      </c>
      <c r="U1026" t="s">
        <v>5210</v>
      </c>
      <c r="V1026" t="s">
        <v>582</v>
      </c>
      <c r="W1026" t="s">
        <v>42</v>
      </c>
      <c r="X1026" t="s">
        <v>95</v>
      </c>
      <c r="Y1026" t="s">
        <v>72</v>
      </c>
      <c r="Z1026" t="s">
        <v>61</v>
      </c>
      <c r="AA1026" t="s">
        <v>73</v>
      </c>
      <c r="AB1026" t="s">
        <v>177</v>
      </c>
      <c r="AC1026" t="s">
        <v>41</v>
      </c>
    </row>
    <row r="1027" spans="1:29" hidden="1" x14ac:dyDescent="0.3">
      <c r="A1027" t="s">
        <v>5211</v>
      </c>
      <c r="B1027" t="s">
        <v>5212</v>
      </c>
      <c r="C1027" s="1" t="str">
        <f t="shared" si="90"/>
        <v>21:0804</v>
      </c>
      <c r="D1027" s="1" t="str">
        <f t="shared" si="89"/>
        <v>21:0228</v>
      </c>
      <c r="E1027" t="s">
        <v>5213</v>
      </c>
      <c r="F1027" t="s">
        <v>5214</v>
      </c>
      <c r="H1027">
        <v>46.154246399999998</v>
      </c>
      <c r="I1027">
        <v>-67.722857500000003</v>
      </c>
      <c r="J1027" s="1" t="str">
        <f t="shared" si="91"/>
        <v>NGR bulk stream sediment</v>
      </c>
      <c r="K1027" s="1" t="str">
        <f t="shared" si="92"/>
        <v>&lt;177 micron (NGR)</v>
      </c>
      <c r="L1027">
        <v>59</v>
      </c>
      <c r="M1027" t="s">
        <v>33</v>
      </c>
      <c r="N1027">
        <v>294</v>
      </c>
      <c r="O1027" t="s">
        <v>723</v>
      </c>
      <c r="P1027" t="s">
        <v>115</v>
      </c>
      <c r="Q1027" t="s">
        <v>37</v>
      </c>
      <c r="R1027" t="s">
        <v>275</v>
      </c>
      <c r="S1027" t="s">
        <v>167</v>
      </c>
      <c r="T1027" t="s">
        <v>39</v>
      </c>
      <c r="U1027" t="s">
        <v>1609</v>
      </c>
      <c r="V1027" t="s">
        <v>59</v>
      </c>
      <c r="W1027" t="s">
        <v>76</v>
      </c>
      <c r="X1027" t="s">
        <v>196</v>
      </c>
      <c r="Y1027" t="s">
        <v>72</v>
      </c>
      <c r="Z1027" t="s">
        <v>87</v>
      </c>
      <c r="AA1027" t="s">
        <v>2079</v>
      </c>
      <c r="AB1027" t="s">
        <v>471</v>
      </c>
      <c r="AC1027" t="s">
        <v>48</v>
      </c>
    </row>
    <row r="1028" spans="1:29" hidden="1" x14ac:dyDescent="0.3">
      <c r="A1028" t="s">
        <v>5215</v>
      </c>
      <c r="B1028" t="s">
        <v>5216</v>
      </c>
      <c r="C1028" s="1" t="str">
        <f t="shared" si="90"/>
        <v>21:0804</v>
      </c>
      <c r="D1028" s="1" t="str">
        <f t="shared" si="89"/>
        <v>21:0228</v>
      </c>
      <c r="E1028" t="s">
        <v>5217</v>
      </c>
      <c r="F1028" t="s">
        <v>5218</v>
      </c>
      <c r="H1028">
        <v>46.152247799999998</v>
      </c>
      <c r="I1028">
        <v>-67.752157999999994</v>
      </c>
      <c r="J1028" s="1" t="str">
        <f t="shared" si="91"/>
        <v>NGR bulk stream sediment</v>
      </c>
      <c r="K1028" s="1" t="str">
        <f t="shared" si="92"/>
        <v>&lt;177 micron (NGR)</v>
      </c>
      <c r="L1028">
        <v>59</v>
      </c>
      <c r="M1028" t="s">
        <v>53</v>
      </c>
      <c r="N1028">
        <v>295</v>
      </c>
      <c r="O1028" t="s">
        <v>312</v>
      </c>
      <c r="P1028" t="s">
        <v>36</v>
      </c>
      <c r="Q1028" t="s">
        <v>35</v>
      </c>
      <c r="R1028" t="s">
        <v>392</v>
      </c>
      <c r="S1028" t="s">
        <v>35</v>
      </c>
      <c r="T1028" t="s">
        <v>91</v>
      </c>
      <c r="U1028" t="s">
        <v>5079</v>
      </c>
      <c r="V1028" t="s">
        <v>303</v>
      </c>
      <c r="W1028" t="s">
        <v>91</v>
      </c>
      <c r="X1028" t="s">
        <v>95</v>
      </c>
      <c r="Y1028" t="s">
        <v>304</v>
      </c>
      <c r="Z1028" t="s">
        <v>79</v>
      </c>
      <c r="AA1028" t="s">
        <v>379</v>
      </c>
      <c r="AB1028" t="s">
        <v>387</v>
      </c>
      <c r="AC1028" t="s">
        <v>48</v>
      </c>
    </row>
    <row r="1029" spans="1:29" hidden="1" x14ac:dyDescent="0.3">
      <c r="A1029" t="s">
        <v>5219</v>
      </c>
      <c r="B1029" t="s">
        <v>5220</v>
      </c>
      <c r="C1029" s="1" t="str">
        <f t="shared" si="90"/>
        <v>21:0804</v>
      </c>
      <c r="D1029" s="1" t="str">
        <f t="shared" si="89"/>
        <v>21:0228</v>
      </c>
      <c r="E1029" t="s">
        <v>5221</v>
      </c>
      <c r="F1029" t="s">
        <v>5222</v>
      </c>
      <c r="H1029">
        <v>46.1379473</v>
      </c>
      <c r="I1029">
        <v>-67.7696617</v>
      </c>
      <c r="J1029" s="1" t="str">
        <f t="shared" si="91"/>
        <v>NGR bulk stream sediment</v>
      </c>
      <c r="K1029" s="1" t="str">
        <f t="shared" si="92"/>
        <v>&lt;177 micron (NGR)</v>
      </c>
      <c r="L1029">
        <v>59</v>
      </c>
      <c r="M1029" t="s">
        <v>68</v>
      </c>
      <c r="N1029">
        <v>296</v>
      </c>
      <c r="O1029" t="s">
        <v>127</v>
      </c>
      <c r="P1029" t="s">
        <v>96</v>
      </c>
      <c r="Q1029" t="s">
        <v>37</v>
      </c>
      <c r="R1029" t="s">
        <v>304</v>
      </c>
      <c r="S1029" t="s">
        <v>55</v>
      </c>
      <c r="T1029" t="s">
        <v>91</v>
      </c>
      <c r="U1029" t="s">
        <v>4688</v>
      </c>
      <c r="V1029" t="s">
        <v>582</v>
      </c>
      <c r="W1029" t="s">
        <v>91</v>
      </c>
      <c r="X1029" t="s">
        <v>95</v>
      </c>
      <c r="Y1029" t="s">
        <v>36</v>
      </c>
      <c r="Z1029" t="s">
        <v>87</v>
      </c>
      <c r="AA1029" t="s">
        <v>700</v>
      </c>
      <c r="AB1029" t="s">
        <v>387</v>
      </c>
      <c r="AC1029" t="s">
        <v>48</v>
      </c>
    </row>
    <row r="1030" spans="1:29" hidden="1" x14ac:dyDescent="0.3">
      <c r="A1030" t="s">
        <v>5223</v>
      </c>
      <c r="B1030" t="s">
        <v>5224</v>
      </c>
      <c r="C1030" s="1" t="str">
        <f t="shared" si="90"/>
        <v>21:0804</v>
      </c>
      <c r="D1030" s="1" t="str">
        <f t="shared" si="89"/>
        <v>21:0228</v>
      </c>
      <c r="E1030" t="s">
        <v>5225</v>
      </c>
      <c r="F1030" t="s">
        <v>5226</v>
      </c>
      <c r="H1030">
        <v>46.145449999999997</v>
      </c>
      <c r="I1030">
        <v>-67.753554800000003</v>
      </c>
      <c r="J1030" s="1" t="str">
        <f t="shared" si="91"/>
        <v>NGR bulk stream sediment</v>
      </c>
      <c r="K1030" s="1" t="str">
        <f t="shared" si="92"/>
        <v>&lt;177 micron (NGR)</v>
      </c>
      <c r="L1030">
        <v>59</v>
      </c>
      <c r="M1030" t="s">
        <v>86</v>
      </c>
      <c r="N1030">
        <v>297</v>
      </c>
      <c r="O1030" t="s">
        <v>1727</v>
      </c>
      <c r="P1030" t="s">
        <v>73</v>
      </c>
      <c r="Q1030" t="s">
        <v>35</v>
      </c>
      <c r="R1030" t="s">
        <v>347</v>
      </c>
      <c r="S1030" t="s">
        <v>55</v>
      </c>
      <c r="T1030" t="s">
        <v>91</v>
      </c>
      <c r="U1030" t="s">
        <v>282</v>
      </c>
      <c r="V1030" t="s">
        <v>129</v>
      </c>
      <c r="W1030" t="s">
        <v>39</v>
      </c>
      <c r="X1030" t="s">
        <v>95</v>
      </c>
      <c r="Y1030" t="s">
        <v>57</v>
      </c>
      <c r="Z1030" t="s">
        <v>87</v>
      </c>
      <c r="AA1030" t="s">
        <v>667</v>
      </c>
      <c r="AB1030" t="s">
        <v>584</v>
      </c>
      <c r="AC1030" t="s">
        <v>41</v>
      </c>
    </row>
    <row r="1031" spans="1:29" hidden="1" x14ac:dyDescent="0.3">
      <c r="A1031" t="s">
        <v>5227</v>
      </c>
      <c r="B1031" t="s">
        <v>5228</v>
      </c>
      <c r="C1031" s="1" t="str">
        <f t="shared" si="90"/>
        <v>21:0804</v>
      </c>
      <c r="D1031" s="1" t="str">
        <f t="shared" si="89"/>
        <v>21:0228</v>
      </c>
      <c r="E1031" t="s">
        <v>5229</v>
      </c>
      <c r="F1031" t="s">
        <v>5230</v>
      </c>
      <c r="H1031">
        <v>46.134346000000001</v>
      </c>
      <c r="I1031">
        <v>-67.731655000000003</v>
      </c>
      <c r="J1031" s="1" t="str">
        <f t="shared" si="91"/>
        <v>NGR bulk stream sediment</v>
      </c>
      <c r="K1031" s="1" t="str">
        <f t="shared" si="92"/>
        <v>&lt;177 micron (NGR)</v>
      </c>
      <c r="L1031">
        <v>59</v>
      </c>
      <c r="M1031" t="s">
        <v>103</v>
      </c>
      <c r="N1031">
        <v>298</v>
      </c>
      <c r="O1031" t="s">
        <v>361</v>
      </c>
      <c r="P1031" t="s">
        <v>73</v>
      </c>
      <c r="Q1031" t="s">
        <v>89</v>
      </c>
      <c r="R1031" t="s">
        <v>193</v>
      </c>
      <c r="S1031" t="s">
        <v>167</v>
      </c>
      <c r="T1031" t="s">
        <v>39</v>
      </c>
      <c r="U1031" t="s">
        <v>5231</v>
      </c>
      <c r="V1031" t="s">
        <v>899</v>
      </c>
      <c r="W1031" t="s">
        <v>94</v>
      </c>
      <c r="X1031" t="s">
        <v>43</v>
      </c>
      <c r="Y1031" t="s">
        <v>44</v>
      </c>
      <c r="Z1031" t="s">
        <v>47</v>
      </c>
      <c r="AA1031" t="s">
        <v>2230</v>
      </c>
      <c r="AB1031" t="s">
        <v>177</v>
      </c>
      <c r="AC1031" t="s">
        <v>48</v>
      </c>
    </row>
    <row r="1032" spans="1:29" hidden="1" x14ac:dyDescent="0.3">
      <c r="A1032" t="s">
        <v>5232</v>
      </c>
      <c r="B1032" t="s">
        <v>5233</v>
      </c>
      <c r="C1032" s="1" t="str">
        <f t="shared" si="90"/>
        <v>21:0804</v>
      </c>
      <c r="D1032" s="1" t="str">
        <f t="shared" si="89"/>
        <v>21:0228</v>
      </c>
      <c r="E1032" t="s">
        <v>5234</v>
      </c>
      <c r="F1032" t="s">
        <v>5235</v>
      </c>
      <c r="H1032">
        <v>46.139049</v>
      </c>
      <c r="I1032">
        <v>-67.710365600000003</v>
      </c>
      <c r="J1032" s="1" t="str">
        <f t="shared" si="91"/>
        <v>NGR bulk stream sediment</v>
      </c>
      <c r="K1032" s="1" t="str">
        <f t="shared" si="92"/>
        <v>&lt;177 micron (NGR)</v>
      </c>
      <c r="L1032">
        <v>59</v>
      </c>
      <c r="M1032" t="s">
        <v>156</v>
      </c>
      <c r="N1032">
        <v>299</v>
      </c>
      <c r="O1032" t="s">
        <v>748</v>
      </c>
      <c r="P1032" t="s">
        <v>71</v>
      </c>
      <c r="Q1032" t="s">
        <v>89</v>
      </c>
      <c r="R1032" t="s">
        <v>44</v>
      </c>
      <c r="S1032" t="s">
        <v>38</v>
      </c>
      <c r="T1032" t="s">
        <v>42</v>
      </c>
      <c r="U1032" t="s">
        <v>4292</v>
      </c>
      <c r="V1032" t="s">
        <v>284</v>
      </c>
      <c r="W1032" t="s">
        <v>94</v>
      </c>
      <c r="X1032" t="s">
        <v>95</v>
      </c>
      <c r="Y1032" t="s">
        <v>89</v>
      </c>
      <c r="Z1032" t="s">
        <v>235</v>
      </c>
      <c r="AA1032" t="s">
        <v>4001</v>
      </c>
      <c r="AB1032" t="s">
        <v>269</v>
      </c>
      <c r="AC1032" t="s">
        <v>48</v>
      </c>
    </row>
    <row r="1033" spans="1:29" hidden="1" x14ac:dyDescent="0.3">
      <c r="A1033" t="s">
        <v>5236</v>
      </c>
      <c r="B1033" t="s">
        <v>5237</v>
      </c>
      <c r="C1033" s="1" t="str">
        <f t="shared" si="90"/>
        <v>21:0804</v>
      </c>
      <c r="D1033" s="1" t="str">
        <f t="shared" si="89"/>
        <v>21:0228</v>
      </c>
      <c r="E1033" t="s">
        <v>5234</v>
      </c>
      <c r="F1033" t="s">
        <v>5238</v>
      </c>
      <c r="H1033">
        <v>46.139049</v>
      </c>
      <c r="I1033">
        <v>-67.710365600000003</v>
      </c>
      <c r="J1033" s="1" t="str">
        <f t="shared" si="91"/>
        <v>NGR bulk stream sediment</v>
      </c>
      <c r="K1033" s="1" t="str">
        <f t="shared" si="92"/>
        <v>&lt;177 micron (NGR)</v>
      </c>
      <c r="L1033">
        <v>59</v>
      </c>
      <c r="M1033" t="s">
        <v>164</v>
      </c>
      <c r="N1033">
        <v>300</v>
      </c>
      <c r="O1033" t="s">
        <v>127</v>
      </c>
      <c r="P1033" t="s">
        <v>71</v>
      </c>
      <c r="Q1033" t="s">
        <v>37</v>
      </c>
      <c r="R1033" t="s">
        <v>56</v>
      </c>
      <c r="S1033" t="s">
        <v>38</v>
      </c>
      <c r="T1033" t="s">
        <v>76</v>
      </c>
      <c r="U1033" t="s">
        <v>581</v>
      </c>
      <c r="V1033" t="s">
        <v>372</v>
      </c>
      <c r="W1033" t="s">
        <v>94</v>
      </c>
      <c r="X1033" t="s">
        <v>43</v>
      </c>
      <c r="Y1033" t="s">
        <v>37</v>
      </c>
      <c r="Z1033" t="s">
        <v>235</v>
      </c>
      <c r="AA1033" t="s">
        <v>1722</v>
      </c>
      <c r="AB1033" t="s">
        <v>269</v>
      </c>
      <c r="AC1033" t="s">
        <v>48</v>
      </c>
    </row>
    <row r="1034" spans="1:29" hidden="1" x14ac:dyDescent="0.3">
      <c r="A1034" t="s">
        <v>5239</v>
      </c>
      <c r="B1034" t="s">
        <v>5240</v>
      </c>
      <c r="C1034" s="1" t="str">
        <f t="shared" si="90"/>
        <v>21:0804</v>
      </c>
      <c r="D1034" s="1" t="str">
        <f t="shared" si="89"/>
        <v>21:0228</v>
      </c>
      <c r="E1034" t="s">
        <v>5241</v>
      </c>
      <c r="F1034" t="s">
        <v>5242</v>
      </c>
      <c r="H1034">
        <v>46.1219532</v>
      </c>
      <c r="I1034">
        <v>-67.715566600000002</v>
      </c>
      <c r="J1034" s="1" t="str">
        <f t="shared" si="91"/>
        <v>NGR bulk stream sediment</v>
      </c>
      <c r="K1034" s="1" t="str">
        <f t="shared" si="92"/>
        <v>&lt;177 micron (NGR)</v>
      </c>
      <c r="L1034">
        <v>59</v>
      </c>
      <c r="M1034" t="s">
        <v>113</v>
      </c>
      <c r="N1034">
        <v>301</v>
      </c>
      <c r="O1034" t="s">
        <v>345</v>
      </c>
      <c r="P1034" t="s">
        <v>71</v>
      </c>
      <c r="Q1034" t="s">
        <v>55</v>
      </c>
      <c r="R1034" t="s">
        <v>56</v>
      </c>
      <c r="S1034" t="s">
        <v>249</v>
      </c>
      <c r="T1034" t="s">
        <v>91</v>
      </c>
      <c r="U1034" t="s">
        <v>5028</v>
      </c>
      <c r="V1034" t="s">
        <v>141</v>
      </c>
      <c r="W1034" t="s">
        <v>429</v>
      </c>
      <c r="X1034" t="s">
        <v>43</v>
      </c>
      <c r="Y1034" t="s">
        <v>71</v>
      </c>
      <c r="Z1034" t="s">
        <v>1002</v>
      </c>
      <c r="AA1034" t="s">
        <v>2264</v>
      </c>
      <c r="AB1034" t="s">
        <v>177</v>
      </c>
      <c r="AC1034" t="s">
        <v>48</v>
      </c>
    </row>
    <row r="1035" spans="1:29" hidden="1" x14ac:dyDescent="0.3">
      <c r="A1035" t="s">
        <v>5243</v>
      </c>
      <c r="B1035" t="s">
        <v>5244</v>
      </c>
      <c r="C1035" s="1" t="str">
        <f t="shared" si="90"/>
        <v>21:0804</v>
      </c>
      <c r="D1035" s="1" t="str">
        <f t="shared" si="89"/>
        <v>21:0228</v>
      </c>
      <c r="E1035" t="s">
        <v>5245</v>
      </c>
      <c r="F1035" t="s">
        <v>5246</v>
      </c>
      <c r="H1035">
        <v>46.124452900000001</v>
      </c>
      <c r="I1035">
        <v>-67.6907602</v>
      </c>
      <c r="J1035" s="1" t="str">
        <f t="shared" si="91"/>
        <v>NGR bulk stream sediment</v>
      </c>
      <c r="K1035" s="1" t="str">
        <f t="shared" si="92"/>
        <v>&lt;177 micron (NGR)</v>
      </c>
      <c r="L1035">
        <v>59</v>
      </c>
      <c r="M1035" t="s">
        <v>126</v>
      </c>
      <c r="N1035">
        <v>302</v>
      </c>
      <c r="O1035" t="s">
        <v>54</v>
      </c>
      <c r="P1035" t="s">
        <v>89</v>
      </c>
      <c r="Q1035" t="s">
        <v>55</v>
      </c>
      <c r="R1035" t="s">
        <v>175</v>
      </c>
      <c r="S1035" t="s">
        <v>249</v>
      </c>
      <c r="T1035" t="s">
        <v>91</v>
      </c>
      <c r="U1035" t="s">
        <v>3246</v>
      </c>
      <c r="V1035" t="s">
        <v>205</v>
      </c>
      <c r="W1035" t="s">
        <v>94</v>
      </c>
      <c r="X1035" t="s">
        <v>95</v>
      </c>
      <c r="Y1035" t="s">
        <v>73</v>
      </c>
      <c r="Z1035" t="s">
        <v>235</v>
      </c>
      <c r="AA1035" t="s">
        <v>386</v>
      </c>
      <c r="AB1035" t="s">
        <v>133</v>
      </c>
      <c r="AC1035" t="s">
        <v>48</v>
      </c>
    </row>
    <row r="1036" spans="1:29" hidden="1" x14ac:dyDescent="0.3">
      <c r="A1036" t="s">
        <v>5247</v>
      </c>
      <c r="B1036" t="s">
        <v>5248</v>
      </c>
      <c r="C1036" s="1" t="str">
        <f t="shared" si="90"/>
        <v>21:0804</v>
      </c>
      <c r="D1036" s="1" t="str">
        <f t="shared" si="89"/>
        <v>21:0228</v>
      </c>
      <c r="E1036" t="s">
        <v>5249</v>
      </c>
      <c r="F1036" t="s">
        <v>5250</v>
      </c>
      <c r="H1036">
        <v>46.141250200000002</v>
      </c>
      <c r="I1036">
        <v>-67.683952899999994</v>
      </c>
      <c r="J1036" s="1" t="str">
        <f t="shared" si="91"/>
        <v>NGR bulk stream sediment</v>
      </c>
      <c r="K1036" s="1" t="str">
        <f t="shared" si="92"/>
        <v>&lt;177 micron (NGR)</v>
      </c>
      <c r="L1036">
        <v>59</v>
      </c>
      <c r="M1036" t="s">
        <v>138</v>
      </c>
      <c r="N1036">
        <v>303</v>
      </c>
      <c r="O1036" t="s">
        <v>552</v>
      </c>
      <c r="P1036" t="s">
        <v>55</v>
      </c>
      <c r="Q1036" t="s">
        <v>167</v>
      </c>
      <c r="R1036" t="s">
        <v>119</v>
      </c>
      <c r="S1036" t="s">
        <v>90</v>
      </c>
      <c r="T1036" t="s">
        <v>91</v>
      </c>
      <c r="U1036" t="s">
        <v>2069</v>
      </c>
      <c r="V1036" t="s">
        <v>363</v>
      </c>
      <c r="W1036" t="s">
        <v>76</v>
      </c>
      <c r="X1036" t="s">
        <v>95</v>
      </c>
      <c r="Y1036" t="s">
        <v>115</v>
      </c>
      <c r="Z1036" t="s">
        <v>61</v>
      </c>
      <c r="AA1036" t="s">
        <v>80</v>
      </c>
      <c r="AB1036" t="s">
        <v>327</v>
      </c>
      <c r="AC1036" t="s">
        <v>48</v>
      </c>
    </row>
    <row r="1037" spans="1:29" hidden="1" x14ac:dyDescent="0.3">
      <c r="A1037" t="s">
        <v>5251</v>
      </c>
      <c r="B1037" t="s">
        <v>5252</v>
      </c>
      <c r="C1037" s="1" t="str">
        <f t="shared" si="90"/>
        <v>21:0804</v>
      </c>
      <c r="D1037" s="1" t="str">
        <f t="shared" si="89"/>
        <v>21:0228</v>
      </c>
      <c r="E1037" t="s">
        <v>5253</v>
      </c>
      <c r="F1037" t="s">
        <v>5254</v>
      </c>
      <c r="H1037">
        <v>46.140546200000003</v>
      </c>
      <c r="I1037">
        <v>-67.624152600000002</v>
      </c>
      <c r="J1037" s="1" t="str">
        <f t="shared" si="91"/>
        <v>NGR bulk stream sediment</v>
      </c>
      <c r="K1037" s="1" t="str">
        <f t="shared" si="92"/>
        <v>&lt;177 micron (NGR)</v>
      </c>
      <c r="L1037">
        <v>59</v>
      </c>
      <c r="M1037" t="s">
        <v>148</v>
      </c>
      <c r="N1037">
        <v>304</v>
      </c>
      <c r="O1037" t="s">
        <v>529</v>
      </c>
      <c r="P1037" t="s">
        <v>56</v>
      </c>
      <c r="Q1037" t="s">
        <v>55</v>
      </c>
      <c r="R1037" t="s">
        <v>783</v>
      </c>
      <c r="S1037" t="s">
        <v>88</v>
      </c>
      <c r="T1037" t="s">
        <v>91</v>
      </c>
      <c r="U1037" t="s">
        <v>231</v>
      </c>
      <c r="V1037" t="s">
        <v>582</v>
      </c>
      <c r="W1037" t="s">
        <v>39</v>
      </c>
      <c r="X1037" t="s">
        <v>95</v>
      </c>
      <c r="Y1037" t="s">
        <v>72</v>
      </c>
      <c r="Z1037" t="s">
        <v>87</v>
      </c>
      <c r="AA1037" t="s">
        <v>88</v>
      </c>
      <c r="AB1037" t="s">
        <v>387</v>
      </c>
      <c r="AC1037" t="s">
        <v>41</v>
      </c>
    </row>
    <row r="1038" spans="1:29" hidden="1" x14ac:dyDescent="0.3">
      <c r="A1038" t="s">
        <v>5255</v>
      </c>
      <c r="B1038" t="s">
        <v>5256</v>
      </c>
      <c r="C1038" s="1" t="str">
        <f t="shared" si="90"/>
        <v>21:0804</v>
      </c>
      <c r="D1038" s="1" t="str">
        <f t="shared" si="89"/>
        <v>21:0228</v>
      </c>
      <c r="E1038" t="s">
        <v>5257</v>
      </c>
      <c r="F1038" t="s">
        <v>5258</v>
      </c>
      <c r="H1038">
        <v>46.151154200000001</v>
      </c>
      <c r="I1038">
        <v>-67.647262799999993</v>
      </c>
      <c r="J1038" s="1" t="str">
        <f t="shared" si="91"/>
        <v>NGR bulk stream sediment</v>
      </c>
      <c r="K1038" s="1" t="str">
        <f t="shared" si="92"/>
        <v>&lt;177 micron (NGR)</v>
      </c>
      <c r="L1038">
        <v>59</v>
      </c>
      <c r="M1038" t="s">
        <v>172</v>
      </c>
      <c r="N1038">
        <v>305</v>
      </c>
      <c r="O1038" t="s">
        <v>361</v>
      </c>
      <c r="P1038" t="s">
        <v>119</v>
      </c>
      <c r="Q1038" t="s">
        <v>55</v>
      </c>
      <c r="R1038" t="s">
        <v>635</v>
      </c>
      <c r="S1038" t="s">
        <v>37</v>
      </c>
      <c r="T1038" t="s">
        <v>91</v>
      </c>
      <c r="U1038" t="s">
        <v>4642</v>
      </c>
      <c r="V1038" t="s">
        <v>582</v>
      </c>
      <c r="W1038" t="s">
        <v>39</v>
      </c>
      <c r="X1038" t="s">
        <v>95</v>
      </c>
      <c r="Y1038" t="s">
        <v>56</v>
      </c>
      <c r="Z1038" t="s">
        <v>87</v>
      </c>
      <c r="AA1038" t="s">
        <v>1001</v>
      </c>
      <c r="AB1038" t="s">
        <v>387</v>
      </c>
      <c r="AC1038" t="s">
        <v>48</v>
      </c>
    </row>
    <row r="1039" spans="1:29" hidden="1" x14ac:dyDescent="0.3">
      <c r="A1039" t="s">
        <v>5259</v>
      </c>
      <c r="B1039" t="s">
        <v>5260</v>
      </c>
      <c r="C1039" s="1" t="str">
        <f t="shared" si="90"/>
        <v>21:0804</v>
      </c>
      <c r="D1039" s="1" t="str">
        <f t="shared" si="89"/>
        <v>21:0228</v>
      </c>
      <c r="E1039" t="s">
        <v>5261</v>
      </c>
      <c r="F1039" t="s">
        <v>5262</v>
      </c>
      <c r="H1039">
        <v>46.23845</v>
      </c>
      <c r="I1039">
        <v>-67.604949199999993</v>
      </c>
      <c r="J1039" s="1" t="str">
        <f t="shared" si="91"/>
        <v>NGR bulk stream sediment</v>
      </c>
      <c r="K1039" s="1" t="str">
        <f t="shared" si="92"/>
        <v>&lt;177 micron (NGR)</v>
      </c>
      <c r="L1039">
        <v>59</v>
      </c>
      <c r="M1039" t="s">
        <v>182</v>
      </c>
      <c r="N1039">
        <v>306</v>
      </c>
      <c r="O1039" t="s">
        <v>944</v>
      </c>
      <c r="P1039" t="s">
        <v>115</v>
      </c>
      <c r="Q1039" t="s">
        <v>37</v>
      </c>
      <c r="R1039" t="s">
        <v>60</v>
      </c>
      <c r="S1039" t="s">
        <v>167</v>
      </c>
      <c r="T1039" t="s">
        <v>91</v>
      </c>
      <c r="U1039" t="s">
        <v>5263</v>
      </c>
      <c r="V1039" t="s">
        <v>118</v>
      </c>
      <c r="W1039" t="s">
        <v>42</v>
      </c>
      <c r="X1039" t="s">
        <v>43</v>
      </c>
      <c r="Y1039" t="s">
        <v>57</v>
      </c>
      <c r="Z1039" t="s">
        <v>79</v>
      </c>
      <c r="AA1039" t="s">
        <v>5264</v>
      </c>
      <c r="AB1039" t="s">
        <v>1872</v>
      </c>
      <c r="AC1039" t="s">
        <v>48</v>
      </c>
    </row>
    <row r="1040" spans="1:29" hidden="1" x14ac:dyDescent="0.3">
      <c r="A1040" t="s">
        <v>5265</v>
      </c>
      <c r="B1040" t="s">
        <v>5266</v>
      </c>
      <c r="C1040" s="1" t="str">
        <f t="shared" si="90"/>
        <v>21:0804</v>
      </c>
      <c r="D1040" s="1" t="str">
        <f t="shared" si="89"/>
        <v>21:0228</v>
      </c>
      <c r="E1040" t="s">
        <v>5267</v>
      </c>
      <c r="F1040" t="s">
        <v>5268</v>
      </c>
      <c r="H1040">
        <v>46.2368466</v>
      </c>
      <c r="I1040">
        <v>-67.6033556</v>
      </c>
      <c r="J1040" s="1" t="str">
        <f t="shared" si="91"/>
        <v>NGR bulk stream sediment</v>
      </c>
      <c r="K1040" s="1" t="str">
        <f t="shared" si="92"/>
        <v>&lt;177 micron (NGR)</v>
      </c>
      <c r="L1040">
        <v>59</v>
      </c>
      <c r="M1040" t="s">
        <v>192</v>
      </c>
      <c r="N1040">
        <v>307</v>
      </c>
      <c r="O1040" t="s">
        <v>157</v>
      </c>
      <c r="P1040" t="s">
        <v>56</v>
      </c>
      <c r="Q1040" t="s">
        <v>55</v>
      </c>
      <c r="R1040" t="s">
        <v>257</v>
      </c>
      <c r="S1040" t="s">
        <v>167</v>
      </c>
      <c r="T1040" t="s">
        <v>91</v>
      </c>
      <c r="U1040" t="s">
        <v>442</v>
      </c>
      <c r="V1040" t="s">
        <v>266</v>
      </c>
      <c r="W1040" t="s">
        <v>39</v>
      </c>
      <c r="X1040" t="s">
        <v>95</v>
      </c>
      <c r="Y1040" t="s">
        <v>193</v>
      </c>
      <c r="Z1040" t="s">
        <v>79</v>
      </c>
      <c r="AA1040" t="s">
        <v>3733</v>
      </c>
      <c r="AB1040" t="s">
        <v>327</v>
      </c>
      <c r="AC1040" t="s">
        <v>48</v>
      </c>
    </row>
    <row r="1041" spans="1:29" hidden="1" x14ac:dyDescent="0.3">
      <c r="A1041" t="s">
        <v>5269</v>
      </c>
      <c r="B1041" t="s">
        <v>5270</v>
      </c>
      <c r="C1041" s="1" t="str">
        <f t="shared" si="90"/>
        <v>21:0804</v>
      </c>
      <c r="D1041" s="1" t="str">
        <f t="shared" si="89"/>
        <v>21:0228</v>
      </c>
      <c r="E1041" t="s">
        <v>5271</v>
      </c>
      <c r="F1041" t="s">
        <v>5272</v>
      </c>
      <c r="H1041">
        <v>46.244647399999998</v>
      </c>
      <c r="I1041">
        <v>-67.647352799999993</v>
      </c>
      <c r="J1041" s="1" t="str">
        <f t="shared" si="91"/>
        <v>NGR bulk stream sediment</v>
      </c>
      <c r="K1041" s="1" t="str">
        <f t="shared" si="92"/>
        <v>&lt;177 micron (NGR)</v>
      </c>
      <c r="L1041">
        <v>59</v>
      </c>
      <c r="M1041" t="s">
        <v>202</v>
      </c>
      <c r="N1041">
        <v>308</v>
      </c>
      <c r="O1041" t="s">
        <v>642</v>
      </c>
      <c r="P1041" t="s">
        <v>37</v>
      </c>
      <c r="Q1041" t="s">
        <v>70</v>
      </c>
      <c r="R1041" t="s">
        <v>38</v>
      </c>
      <c r="S1041" t="s">
        <v>43</v>
      </c>
      <c r="T1041" t="s">
        <v>91</v>
      </c>
      <c r="U1041" t="s">
        <v>749</v>
      </c>
      <c r="V1041" t="s">
        <v>42</v>
      </c>
      <c r="W1041" t="s">
        <v>42</v>
      </c>
      <c r="X1041" t="s">
        <v>95</v>
      </c>
      <c r="Y1041" t="s">
        <v>249</v>
      </c>
      <c r="Z1041" t="s">
        <v>385</v>
      </c>
      <c r="AA1041" t="s">
        <v>5273</v>
      </c>
      <c r="AB1041" t="s">
        <v>569</v>
      </c>
      <c r="AC1041" t="s">
        <v>43</v>
      </c>
    </row>
    <row r="1042" spans="1:29" hidden="1" x14ac:dyDescent="0.3">
      <c r="A1042" t="s">
        <v>5274</v>
      </c>
      <c r="B1042" t="s">
        <v>5275</v>
      </c>
      <c r="C1042" s="1" t="str">
        <f t="shared" si="90"/>
        <v>21:0804</v>
      </c>
      <c r="D1042" s="1" t="str">
        <f t="shared" si="89"/>
        <v>21:0228</v>
      </c>
      <c r="E1042" t="s">
        <v>5276</v>
      </c>
      <c r="F1042" t="s">
        <v>5277</v>
      </c>
      <c r="H1042">
        <v>46.245748599999999</v>
      </c>
      <c r="I1042">
        <v>-67.6598568</v>
      </c>
      <c r="J1042" s="1" t="str">
        <f t="shared" si="91"/>
        <v>NGR bulk stream sediment</v>
      </c>
      <c r="K1042" s="1" t="str">
        <f t="shared" si="92"/>
        <v>&lt;177 micron (NGR)</v>
      </c>
      <c r="L1042">
        <v>59</v>
      </c>
      <c r="M1042" t="s">
        <v>211</v>
      </c>
      <c r="N1042">
        <v>309</v>
      </c>
      <c r="O1042" t="s">
        <v>676</v>
      </c>
      <c r="P1042" t="s">
        <v>56</v>
      </c>
      <c r="Q1042" t="s">
        <v>392</v>
      </c>
      <c r="R1042" t="s">
        <v>167</v>
      </c>
      <c r="S1042" t="s">
        <v>184</v>
      </c>
      <c r="T1042" t="s">
        <v>76</v>
      </c>
      <c r="U1042" t="s">
        <v>3642</v>
      </c>
      <c r="V1042" t="s">
        <v>429</v>
      </c>
      <c r="W1042" t="s">
        <v>506</v>
      </c>
      <c r="X1042" t="s">
        <v>77</v>
      </c>
      <c r="Y1042" t="s">
        <v>88</v>
      </c>
      <c r="Z1042" t="s">
        <v>121</v>
      </c>
      <c r="AA1042" t="s">
        <v>5278</v>
      </c>
      <c r="AB1042" t="s">
        <v>269</v>
      </c>
      <c r="AC1042" t="s">
        <v>48</v>
      </c>
    </row>
    <row r="1043" spans="1:29" hidden="1" x14ac:dyDescent="0.3">
      <c r="A1043" t="s">
        <v>5279</v>
      </c>
      <c r="B1043" t="s">
        <v>5280</v>
      </c>
      <c r="C1043" s="1" t="str">
        <f t="shared" si="90"/>
        <v>21:0804</v>
      </c>
      <c r="D1043" s="1" t="str">
        <f t="shared" si="89"/>
        <v>21:0228</v>
      </c>
      <c r="E1043" t="s">
        <v>5281</v>
      </c>
      <c r="F1043" t="s">
        <v>5282</v>
      </c>
      <c r="H1043">
        <v>46.182351199999999</v>
      </c>
      <c r="I1043">
        <v>-67.6612559</v>
      </c>
      <c r="J1043" s="1" t="str">
        <f t="shared" si="91"/>
        <v>NGR bulk stream sediment</v>
      </c>
      <c r="K1043" s="1" t="str">
        <f t="shared" si="92"/>
        <v>&lt;177 micron (NGR)</v>
      </c>
      <c r="L1043">
        <v>59</v>
      </c>
      <c r="M1043" t="s">
        <v>219</v>
      </c>
      <c r="N1043">
        <v>310</v>
      </c>
      <c r="O1043" t="s">
        <v>264</v>
      </c>
      <c r="P1043" t="s">
        <v>72</v>
      </c>
      <c r="Q1043" t="s">
        <v>88</v>
      </c>
      <c r="R1043" t="s">
        <v>364</v>
      </c>
      <c r="S1043" t="s">
        <v>89</v>
      </c>
      <c r="T1043" t="s">
        <v>91</v>
      </c>
      <c r="U1043" t="s">
        <v>1143</v>
      </c>
      <c r="V1043" t="s">
        <v>205</v>
      </c>
      <c r="W1043" t="s">
        <v>91</v>
      </c>
      <c r="X1043" t="s">
        <v>95</v>
      </c>
      <c r="Y1043" t="s">
        <v>44</v>
      </c>
      <c r="Z1043" t="s">
        <v>275</v>
      </c>
      <c r="AA1043" t="s">
        <v>77</v>
      </c>
      <c r="AB1043" t="s">
        <v>63</v>
      </c>
      <c r="AC1043" t="s">
        <v>48</v>
      </c>
    </row>
    <row r="1044" spans="1:29" hidden="1" x14ac:dyDescent="0.3">
      <c r="A1044" t="s">
        <v>5283</v>
      </c>
      <c r="B1044" t="s">
        <v>5284</v>
      </c>
      <c r="C1044" s="1" t="str">
        <f t="shared" si="90"/>
        <v>21:0804</v>
      </c>
      <c r="D1044" s="1" t="str">
        <f t="shared" si="89"/>
        <v>21:0228</v>
      </c>
      <c r="E1044" t="s">
        <v>5285</v>
      </c>
      <c r="F1044" t="s">
        <v>5286</v>
      </c>
      <c r="H1044">
        <v>46.177153199999999</v>
      </c>
      <c r="I1044">
        <v>-67.655461200000005</v>
      </c>
      <c r="J1044" s="1" t="str">
        <f t="shared" si="91"/>
        <v>NGR bulk stream sediment</v>
      </c>
      <c r="K1044" s="1" t="str">
        <f t="shared" si="92"/>
        <v>&lt;177 micron (NGR)</v>
      </c>
      <c r="L1044">
        <v>59</v>
      </c>
      <c r="M1044" t="s">
        <v>229</v>
      </c>
      <c r="N1044">
        <v>311</v>
      </c>
      <c r="O1044" t="s">
        <v>353</v>
      </c>
      <c r="P1044" t="s">
        <v>275</v>
      </c>
      <c r="Q1044" t="s">
        <v>55</v>
      </c>
      <c r="R1044" t="s">
        <v>392</v>
      </c>
      <c r="S1044" t="s">
        <v>89</v>
      </c>
      <c r="T1044" t="s">
        <v>91</v>
      </c>
      <c r="U1044" t="s">
        <v>5287</v>
      </c>
      <c r="V1044" t="s">
        <v>118</v>
      </c>
      <c r="W1044" t="s">
        <v>39</v>
      </c>
      <c r="X1044" t="s">
        <v>95</v>
      </c>
      <c r="Y1044" t="s">
        <v>44</v>
      </c>
      <c r="Z1044" t="s">
        <v>61</v>
      </c>
      <c r="AA1044" t="s">
        <v>661</v>
      </c>
      <c r="AB1044" t="s">
        <v>801</v>
      </c>
      <c r="AC1044" t="s">
        <v>48</v>
      </c>
    </row>
    <row r="1045" spans="1:29" hidden="1" x14ac:dyDescent="0.3">
      <c r="A1045" t="s">
        <v>5288</v>
      </c>
      <c r="B1045" t="s">
        <v>5289</v>
      </c>
      <c r="C1045" s="1" t="str">
        <f t="shared" si="90"/>
        <v>21:0804</v>
      </c>
      <c r="D1045" s="1" t="str">
        <f t="shared" si="89"/>
        <v>21:0228</v>
      </c>
      <c r="E1045" t="s">
        <v>5290</v>
      </c>
      <c r="F1045" t="s">
        <v>5291</v>
      </c>
      <c r="H1045">
        <v>46.173947800000001</v>
      </c>
      <c r="I1045">
        <v>-67.653051899999994</v>
      </c>
      <c r="J1045" s="1" t="str">
        <f t="shared" si="91"/>
        <v>NGR bulk stream sediment</v>
      </c>
      <c r="K1045" s="1" t="str">
        <f t="shared" si="92"/>
        <v>&lt;177 micron (NGR)</v>
      </c>
      <c r="L1045">
        <v>60</v>
      </c>
      <c r="M1045" t="s">
        <v>33</v>
      </c>
      <c r="N1045">
        <v>312</v>
      </c>
      <c r="O1045" t="s">
        <v>165</v>
      </c>
      <c r="P1045" t="s">
        <v>96</v>
      </c>
      <c r="Q1045" t="s">
        <v>55</v>
      </c>
      <c r="R1045" t="s">
        <v>285</v>
      </c>
      <c r="S1045" t="s">
        <v>90</v>
      </c>
      <c r="T1045" t="s">
        <v>91</v>
      </c>
      <c r="U1045" t="s">
        <v>5292</v>
      </c>
      <c r="V1045" t="s">
        <v>150</v>
      </c>
      <c r="W1045" t="s">
        <v>42</v>
      </c>
      <c r="X1045" t="s">
        <v>43</v>
      </c>
      <c r="Y1045" t="s">
        <v>73</v>
      </c>
      <c r="Z1045" t="s">
        <v>87</v>
      </c>
      <c r="AA1045" t="s">
        <v>3643</v>
      </c>
      <c r="AB1045" t="s">
        <v>143</v>
      </c>
      <c r="AC1045" t="s">
        <v>41</v>
      </c>
    </row>
    <row r="1046" spans="1:29" hidden="1" x14ac:dyDescent="0.3">
      <c r="A1046" t="s">
        <v>5293</v>
      </c>
      <c r="B1046" t="s">
        <v>5294</v>
      </c>
      <c r="C1046" s="1" t="str">
        <f t="shared" si="90"/>
        <v>21:0804</v>
      </c>
      <c r="D1046" s="1" t="str">
        <f t="shared" si="89"/>
        <v>21:0228</v>
      </c>
      <c r="E1046" t="s">
        <v>5295</v>
      </c>
      <c r="F1046" t="s">
        <v>5296</v>
      </c>
      <c r="H1046">
        <v>46.163447599999998</v>
      </c>
      <c r="I1046">
        <v>-67.629060600000003</v>
      </c>
      <c r="J1046" s="1" t="str">
        <f t="shared" si="91"/>
        <v>NGR bulk stream sediment</v>
      </c>
      <c r="K1046" s="1" t="str">
        <f t="shared" si="92"/>
        <v>&lt;177 micron (NGR)</v>
      </c>
      <c r="L1046">
        <v>60</v>
      </c>
      <c r="M1046" t="s">
        <v>53</v>
      </c>
      <c r="N1046">
        <v>313</v>
      </c>
      <c r="O1046" t="s">
        <v>34</v>
      </c>
      <c r="P1046" t="s">
        <v>72</v>
      </c>
      <c r="Q1046" t="s">
        <v>90</v>
      </c>
      <c r="R1046" t="s">
        <v>130</v>
      </c>
      <c r="S1046" t="s">
        <v>90</v>
      </c>
      <c r="T1046" t="s">
        <v>91</v>
      </c>
      <c r="U1046" t="s">
        <v>3565</v>
      </c>
      <c r="V1046" t="s">
        <v>118</v>
      </c>
      <c r="W1046" t="s">
        <v>76</v>
      </c>
      <c r="X1046" t="s">
        <v>95</v>
      </c>
      <c r="Y1046" t="s">
        <v>37</v>
      </c>
      <c r="Z1046" t="s">
        <v>61</v>
      </c>
      <c r="AA1046" t="s">
        <v>1385</v>
      </c>
      <c r="AB1046" t="s">
        <v>499</v>
      </c>
      <c r="AC1046" t="s">
        <v>48</v>
      </c>
    </row>
    <row r="1047" spans="1:29" hidden="1" x14ac:dyDescent="0.3">
      <c r="A1047" t="s">
        <v>5297</v>
      </c>
      <c r="B1047" t="s">
        <v>5298</v>
      </c>
      <c r="C1047" s="1" t="str">
        <f t="shared" si="90"/>
        <v>21:0804</v>
      </c>
      <c r="D1047" s="1" t="str">
        <f t="shared" ref="D1047:D1110" si="93">HYPERLINK("http://geochem.nrcan.gc.ca/cdogs/content/svy/svy210228_e.htm", "21:0228")</f>
        <v>21:0228</v>
      </c>
      <c r="E1047" t="s">
        <v>5299</v>
      </c>
      <c r="F1047" t="s">
        <v>5300</v>
      </c>
      <c r="H1047">
        <v>46.171949099999999</v>
      </c>
      <c r="I1047">
        <v>-67.589557400000004</v>
      </c>
      <c r="J1047" s="1" t="str">
        <f t="shared" si="91"/>
        <v>NGR bulk stream sediment</v>
      </c>
      <c r="K1047" s="1" t="str">
        <f t="shared" si="92"/>
        <v>&lt;177 micron (NGR)</v>
      </c>
      <c r="L1047">
        <v>60</v>
      </c>
      <c r="M1047" t="s">
        <v>68</v>
      </c>
      <c r="N1047">
        <v>314</v>
      </c>
      <c r="O1047" t="s">
        <v>114</v>
      </c>
      <c r="P1047" t="s">
        <v>73</v>
      </c>
      <c r="Q1047" t="s">
        <v>88</v>
      </c>
      <c r="R1047" t="s">
        <v>193</v>
      </c>
      <c r="S1047" t="s">
        <v>234</v>
      </c>
      <c r="T1047" t="s">
        <v>91</v>
      </c>
      <c r="U1047" t="s">
        <v>2069</v>
      </c>
      <c r="V1047" t="s">
        <v>232</v>
      </c>
      <c r="W1047" t="s">
        <v>42</v>
      </c>
      <c r="X1047" t="s">
        <v>95</v>
      </c>
      <c r="Y1047" t="s">
        <v>55</v>
      </c>
      <c r="Z1047" t="s">
        <v>235</v>
      </c>
      <c r="AA1047" t="s">
        <v>5301</v>
      </c>
      <c r="AB1047" t="s">
        <v>327</v>
      </c>
      <c r="AC1047" t="s">
        <v>41</v>
      </c>
    </row>
    <row r="1048" spans="1:29" hidden="1" x14ac:dyDescent="0.3">
      <c r="A1048" t="s">
        <v>5302</v>
      </c>
      <c r="B1048" t="s">
        <v>5303</v>
      </c>
      <c r="C1048" s="1" t="str">
        <f t="shared" si="90"/>
        <v>21:0804</v>
      </c>
      <c r="D1048" s="1" t="str">
        <f t="shared" si="93"/>
        <v>21:0228</v>
      </c>
      <c r="E1048" t="s">
        <v>5304</v>
      </c>
      <c r="F1048" t="s">
        <v>5305</v>
      </c>
      <c r="H1048">
        <v>46.165049799999998</v>
      </c>
      <c r="I1048">
        <v>-67.614150600000002</v>
      </c>
      <c r="J1048" s="1" t="str">
        <f t="shared" si="91"/>
        <v>NGR bulk stream sediment</v>
      </c>
      <c r="K1048" s="1" t="str">
        <f t="shared" si="92"/>
        <v>&lt;177 micron (NGR)</v>
      </c>
      <c r="L1048">
        <v>60</v>
      </c>
      <c r="M1048" t="s">
        <v>156</v>
      </c>
      <c r="N1048">
        <v>315</v>
      </c>
      <c r="O1048" t="s">
        <v>748</v>
      </c>
      <c r="P1048" t="s">
        <v>35</v>
      </c>
      <c r="Q1048" t="s">
        <v>167</v>
      </c>
      <c r="R1048" t="s">
        <v>304</v>
      </c>
      <c r="S1048" t="s">
        <v>167</v>
      </c>
      <c r="T1048" t="s">
        <v>91</v>
      </c>
      <c r="U1048" t="s">
        <v>729</v>
      </c>
      <c r="V1048" t="s">
        <v>899</v>
      </c>
      <c r="W1048" t="s">
        <v>39</v>
      </c>
      <c r="X1048" t="s">
        <v>95</v>
      </c>
      <c r="Y1048" t="s">
        <v>56</v>
      </c>
      <c r="Z1048" t="s">
        <v>183</v>
      </c>
      <c r="AA1048" t="s">
        <v>38</v>
      </c>
      <c r="AB1048" t="s">
        <v>269</v>
      </c>
      <c r="AC1048" t="s">
        <v>48</v>
      </c>
    </row>
    <row r="1049" spans="1:29" hidden="1" x14ac:dyDescent="0.3">
      <c r="A1049" t="s">
        <v>5306</v>
      </c>
      <c r="B1049" t="s">
        <v>5307</v>
      </c>
      <c r="C1049" s="1" t="str">
        <f t="shared" si="90"/>
        <v>21:0804</v>
      </c>
      <c r="D1049" s="1" t="str">
        <f t="shared" si="93"/>
        <v>21:0228</v>
      </c>
      <c r="E1049" t="s">
        <v>5304</v>
      </c>
      <c r="F1049" t="s">
        <v>5308</v>
      </c>
      <c r="H1049">
        <v>46.165049799999998</v>
      </c>
      <c r="I1049">
        <v>-67.614150600000002</v>
      </c>
      <c r="J1049" s="1" t="str">
        <f t="shared" si="91"/>
        <v>NGR bulk stream sediment</v>
      </c>
      <c r="K1049" s="1" t="str">
        <f t="shared" si="92"/>
        <v>&lt;177 micron (NGR)</v>
      </c>
      <c r="L1049">
        <v>60</v>
      </c>
      <c r="M1049" t="s">
        <v>164</v>
      </c>
      <c r="N1049">
        <v>316</v>
      </c>
      <c r="O1049" t="s">
        <v>519</v>
      </c>
      <c r="P1049" t="s">
        <v>70</v>
      </c>
      <c r="Q1049" t="s">
        <v>88</v>
      </c>
      <c r="R1049" t="s">
        <v>257</v>
      </c>
      <c r="S1049" t="s">
        <v>88</v>
      </c>
      <c r="T1049" t="s">
        <v>91</v>
      </c>
      <c r="U1049" t="s">
        <v>1043</v>
      </c>
      <c r="V1049" t="s">
        <v>59</v>
      </c>
      <c r="W1049" t="s">
        <v>39</v>
      </c>
      <c r="X1049" t="s">
        <v>43</v>
      </c>
      <c r="Y1049" t="s">
        <v>72</v>
      </c>
      <c r="Z1049" t="s">
        <v>183</v>
      </c>
      <c r="AA1049" t="s">
        <v>1465</v>
      </c>
      <c r="AB1049" t="s">
        <v>177</v>
      </c>
      <c r="AC1049" t="s">
        <v>43</v>
      </c>
    </row>
    <row r="1050" spans="1:29" hidden="1" x14ac:dyDescent="0.3">
      <c r="A1050" t="s">
        <v>5309</v>
      </c>
      <c r="B1050" t="s">
        <v>5310</v>
      </c>
      <c r="C1050" s="1" t="str">
        <f t="shared" si="90"/>
        <v>21:0804</v>
      </c>
      <c r="D1050" s="1" t="str">
        <f t="shared" si="93"/>
        <v>21:0228</v>
      </c>
      <c r="E1050" t="s">
        <v>5311</v>
      </c>
      <c r="F1050" t="s">
        <v>5312</v>
      </c>
      <c r="H1050">
        <v>46.169654199999997</v>
      </c>
      <c r="I1050">
        <v>-67.6560585</v>
      </c>
      <c r="J1050" s="1" t="str">
        <f t="shared" si="91"/>
        <v>NGR bulk stream sediment</v>
      </c>
      <c r="K1050" s="1" t="str">
        <f t="shared" si="92"/>
        <v>&lt;177 micron (NGR)</v>
      </c>
      <c r="L1050">
        <v>60</v>
      </c>
      <c r="M1050" t="s">
        <v>86</v>
      </c>
      <c r="N1050">
        <v>317</v>
      </c>
      <c r="O1050" t="s">
        <v>1979</v>
      </c>
      <c r="P1050" t="s">
        <v>96</v>
      </c>
      <c r="Q1050" t="s">
        <v>44</v>
      </c>
      <c r="R1050" t="s">
        <v>257</v>
      </c>
      <c r="S1050" t="s">
        <v>90</v>
      </c>
      <c r="T1050" t="s">
        <v>91</v>
      </c>
      <c r="U1050" t="s">
        <v>5313</v>
      </c>
      <c r="V1050" t="s">
        <v>59</v>
      </c>
      <c r="W1050" t="s">
        <v>94</v>
      </c>
      <c r="X1050" t="s">
        <v>43</v>
      </c>
      <c r="Y1050" t="s">
        <v>35</v>
      </c>
      <c r="Z1050" t="s">
        <v>267</v>
      </c>
      <c r="AA1050" t="s">
        <v>5314</v>
      </c>
      <c r="AB1050" t="s">
        <v>295</v>
      </c>
      <c r="AC1050" t="s">
        <v>41</v>
      </c>
    </row>
    <row r="1051" spans="1:29" hidden="1" x14ac:dyDescent="0.3">
      <c r="A1051" t="s">
        <v>5315</v>
      </c>
      <c r="B1051" t="s">
        <v>5316</v>
      </c>
      <c r="C1051" s="1" t="str">
        <f t="shared" si="90"/>
        <v>21:0804</v>
      </c>
      <c r="D1051" s="1" t="str">
        <f t="shared" si="93"/>
        <v>21:0228</v>
      </c>
      <c r="E1051" t="s">
        <v>5317</v>
      </c>
      <c r="F1051" t="s">
        <v>5318</v>
      </c>
      <c r="H1051">
        <v>46.141450800000001</v>
      </c>
      <c r="I1051">
        <v>-67.613357600000001</v>
      </c>
      <c r="J1051" s="1" t="str">
        <f t="shared" si="91"/>
        <v>NGR bulk stream sediment</v>
      </c>
      <c r="K1051" s="1" t="str">
        <f t="shared" si="92"/>
        <v>&lt;177 micron (NGR)</v>
      </c>
      <c r="L1051">
        <v>60</v>
      </c>
      <c r="M1051" t="s">
        <v>103</v>
      </c>
      <c r="N1051">
        <v>318</v>
      </c>
      <c r="O1051" t="s">
        <v>944</v>
      </c>
      <c r="P1051" t="s">
        <v>70</v>
      </c>
      <c r="Q1051" t="s">
        <v>88</v>
      </c>
      <c r="R1051" t="s">
        <v>78</v>
      </c>
      <c r="S1051" t="s">
        <v>90</v>
      </c>
      <c r="T1051" t="s">
        <v>91</v>
      </c>
      <c r="U1051" t="s">
        <v>705</v>
      </c>
      <c r="V1051" t="s">
        <v>129</v>
      </c>
      <c r="W1051" t="s">
        <v>91</v>
      </c>
      <c r="X1051" t="s">
        <v>95</v>
      </c>
      <c r="Y1051" t="s">
        <v>70</v>
      </c>
      <c r="Z1051" t="s">
        <v>87</v>
      </c>
      <c r="AA1051" t="s">
        <v>4039</v>
      </c>
      <c r="AB1051" t="s">
        <v>499</v>
      </c>
      <c r="AC1051" t="s">
        <v>41</v>
      </c>
    </row>
    <row r="1052" spans="1:29" hidden="1" x14ac:dyDescent="0.3">
      <c r="A1052" t="s">
        <v>5319</v>
      </c>
      <c r="B1052" t="s">
        <v>5320</v>
      </c>
      <c r="C1052" s="1" t="str">
        <f t="shared" si="90"/>
        <v>21:0804</v>
      </c>
      <c r="D1052" s="1" t="str">
        <f t="shared" si="93"/>
        <v>21:0228</v>
      </c>
      <c r="E1052" t="s">
        <v>5321</v>
      </c>
      <c r="F1052" t="s">
        <v>5322</v>
      </c>
      <c r="H1052">
        <v>46.216150300000002</v>
      </c>
      <c r="I1052">
        <v>-67.649362300000007</v>
      </c>
      <c r="J1052" s="1" t="str">
        <f t="shared" si="91"/>
        <v>NGR bulk stream sediment</v>
      </c>
      <c r="K1052" s="1" t="str">
        <f t="shared" si="92"/>
        <v>&lt;177 micron (NGR)</v>
      </c>
      <c r="L1052">
        <v>60</v>
      </c>
      <c r="M1052" t="s">
        <v>113</v>
      </c>
      <c r="N1052">
        <v>319</v>
      </c>
      <c r="O1052" t="s">
        <v>1817</v>
      </c>
      <c r="P1052" t="s">
        <v>56</v>
      </c>
      <c r="Q1052" t="s">
        <v>89</v>
      </c>
      <c r="R1052" t="s">
        <v>436</v>
      </c>
      <c r="S1052" t="s">
        <v>249</v>
      </c>
      <c r="T1052" t="s">
        <v>39</v>
      </c>
      <c r="U1052" t="s">
        <v>4723</v>
      </c>
      <c r="V1052" t="s">
        <v>141</v>
      </c>
      <c r="W1052" t="s">
        <v>94</v>
      </c>
      <c r="X1052" t="s">
        <v>43</v>
      </c>
      <c r="Y1052" t="s">
        <v>35</v>
      </c>
      <c r="Z1052" t="s">
        <v>385</v>
      </c>
      <c r="AA1052" t="s">
        <v>5323</v>
      </c>
      <c r="AB1052" t="s">
        <v>81</v>
      </c>
      <c r="AC1052" t="s">
        <v>41</v>
      </c>
    </row>
    <row r="1053" spans="1:29" hidden="1" x14ac:dyDescent="0.3">
      <c r="A1053" t="s">
        <v>5324</v>
      </c>
      <c r="B1053" t="s">
        <v>5325</v>
      </c>
      <c r="C1053" s="1" t="str">
        <f t="shared" si="90"/>
        <v>21:0804</v>
      </c>
      <c r="D1053" s="1" t="str">
        <f t="shared" si="93"/>
        <v>21:0228</v>
      </c>
      <c r="E1053" t="s">
        <v>5326</v>
      </c>
      <c r="F1053" t="s">
        <v>5327</v>
      </c>
      <c r="H1053">
        <v>46.215648700000003</v>
      </c>
      <c r="I1053">
        <v>-67.645757399999994</v>
      </c>
      <c r="J1053" s="1" t="str">
        <f t="shared" si="91"/>
        <v>NGR bulk stream sediment</v>
      </c>
      <c r="K1053" s="1" t="str">
        <f t="shared" si="92"/>
        <v>&lt;177 micron (NGR)</v>
      </c>
      <c r="L1053">
        <v>60</v>
      </c>
      <c r="M1053" t="s">
        <v>126</v>
      </c>
      <c r="N1053">
        <v>320</v>
      </c>
      <c r="O1053" t="s">
        <v>34</v>
      </c>
      <c r="P1053" t="s">
        <v>71</v>
      </c>
      <c r="Q1053" t="s">
        <v>212</v>
      </c>
      <c r="R1053" t="s">
        <v>193</v>
      </c>
      <c r="S1053" t="s">
        <v>234</v>
      </c>
      <c r="T1053" t="s">
        <v>39</v>
      </c>
      <c r="U1053" t="s">
        <v>2937</v>
      </c>
      <c r="V1053" t="s">
        <v>243</v>
      </c>
      <c r="W1053" t="s">
        <v>42</v>
      </c>
      <c r="X1053" t="s">
        <v>95</v>
      </c>
      <c r="Y1053" t="s">
        <v>71</v>
      </c>
      <c r="Z1053" t="s">
        <v>235</v>
      </c>
      <c r="AA1053" t="s">
        <v>3309</v>
      </c>
      <c r="AB1053" t="s">
        <v>160</v>
      </c>
      <c r="AC1053" t="s">
        <v>48</v>
      </c>
    </row>
    <row r="1054" spans="1:29" hidden="1" x14ac:dyDescent="0.3">
      <c r="A1054" t="s">
        <v>5328</v>
      </c>
      <c r="B1054" t="s">
        <v>5329</v>
      </c>
      <c r="C1054" s="1" t="str">
        <f t="shared" ref="C1054:C1117" si="94">HYPERLINK("http://geochem.nrcan.gc.ca/cdogs/content/bdl/bdl210804_e.htm", "21:0804")</f>
        <v>21:0804</v>
      </c>
      <c r="D1054" s="1" t="str">
        <f t="shared" si="93"/>
        <v>21:0228</v>
      </c>
      <c r="E1054" t="s">
        <v>5330</v>
      </c>
      <c r="F1054" t="s">
        <v>5331</v>
      </c>
      <c r="H1054">
        <v>46.110454400000002</v>
      </c>
      <c r="I1054">
        <v>-67.579662200000001</v>
      </c>
      <c r="J1054" s="1" t="str">
        <f t="shared" si="91"/>
        <v>NGR bulk stream sediment</v>
      </c>
      <c r="K1054" s="1" t="str">
        <f t="shared" si="92"/>
        <v>&lt;177 micron (NGR)</v>
      </c>
      <c r="L1054">
        <v>60</v>
      </c>
      <c r="M1054" t="s">
        <v>138</v>
      </c>
      <c r="N1054">
        <v>321</v>
      </c>
      <c r="O1054" t="s">
        <v>1318</v>
      </c>
      <c r="P1054" t="s">
        <v>55</v>
      </c>
      <c r="Q1054" t="s">
        <v>37</v>
      </c>
      <c r="R1054" t="s">
        <v>436</v>
      </c>
      <c r="S1054" t="s">
        <v>212</v>
      </c>
      <c r="T1054" t="s">
        <v>91</v>
      </c>
      <c r="U1054" t="s">
        <v>4494</v>
      </c>
      <c r="V1054" t="s">
        <v>266</v>
      </c>
      <c r="W1054" t="s">
        <v>42</v>
      </c>
      <c r="X1054" t="s">
        <v>43</v>
      </c>
      <c r="Y1054" t="s">
        <v>36</v>
      </c>
      <c r="Z1054" t="s">
        <v>131</v>
      </c>
      <c r="AA1054" t="s">
        <v>735</v>
      </c>
      <c r="AB1054" t="s">
        <v>177</v>
      </c>
      <c r="AC1054" t="s">
        <v>48</v>
      </c>
    </row>
    <row r="1055" spans="1:29" hidden="1" x14ac:dyDescent="0.3">
      <c r="A1055" t="s">
        <v>5332</v>
      </c>
      <c r="B1055" t="s">
        <v>5333</v>
      </c>
      <c r="C1055" s="1" t="str">
        <f t="shared" si="94"/>
        <v>21:0804</v>
      </c>
      <c r="D1055" s="1" t="str">
        <f t="shared" si="93"/>
        <v>21:0228</v>
      </c>
      <c r="E1055" t="s">
        <v>5334</v>
      </c>
      <c r="F1055" t="s">
        <v>5335</v>
      </c>
      <c r="H1055">
        <v>46.136149000000003</v>
      </c>
      <c r="I1055">
        <v>-67.589759999999998</v>
      </c>
      <c r="J1055" s="1" t="str">
        <f t="shared" si="91"/>
        <v>NGR bulk stream sediment</v>
      </c>
      <c r="K1055" s="1" t="str">
        <f t="shared" si="92"/>
        <v>&lt;177 micron (NGR)</v>
      </c>
      <c r="L1055">
        <v>60</v>
      </c>
      <c r="M1055" t="s">
        <v>148</v>
      </c>
      <c r="N1055">
        <v>322</v>
      </c>
      <c r="O1055" t="s">
        <v>415</v>
      </c>
      <c r="P1055" t="s">
        <v>56</v>
      </c>
      <c r="Q1055" t="s">
        <v>88</v>
      </c>
      <c r="R1055" t="s">
        <v>906</v>
      </c>
      <c r="S1055" t="s">
        <v>88</v>
      </c>
      <c r="T1055" t="s">
        <v>91</v>
      </c>
      <c r="U1055" t="s">
        <v>1216</v>
      </c>
      <c r="V1055" t="s">
        <v>59</v>
      </c>
      <c r="W1055" t="s">
        <v>91</v>
      </c>
      <c r="X1055" t="s">
        <v>95</v>
      </c>
      <c r="Y1055" t="s">
        <v>193</v>
      </c>
      <c r="Z1055" t="s">
        <v>106</v>
      </c>
      <c r="AA1055" t="s">
        <v>1830</v>
      </c>
      <c r="AB1055" t="s">
        <v>269</v>
      </c>
      <c r="AC1055" t="s">
        <v>48</v>
      </c>
    </row>
    <row r="1056" spans="1:29" hidden="1" x14ac:dyDescent="0.3">
      <c r="A1056" t="s">
        <v>5336</v>
      </c>
      <c r="B1056" t="s">
        <v>5337</v>
      </c>
      <c r="C1056" s="1" t="str">
        <f t="shared" si="94"/>
        <v>21:0804</v>
      </c>
      <c r="D1056" s="1" t="str">
        <f t="shared" si="93"/>
        <v>21:0228</v>
      </c>
      <c r="E1056" t="s">
        <v>5338</v>
      </c>
      <c r="F1056" t="s">
        <v>5339</v>
      </c>
      <c r="H1056">
        <v>46.125854500000003</v>
      </c>
      <c r="I1056">
        <v>-67.593556500000005</v>
      </c>
      <c r="J1056" s="1" t="str">
        <f t="shared" si="91"/>
        <v>NGR bulk stream sediment</v>
      </c>
      <c r="K1056" s="1" t="str">
        <f t="shared" si="92"/>
        <v>&lt;177 micron (NGR)</v>
      </c>
      <c r="L1056">
        <v>60</v>
      </c>
      <c r="M1056" t="s">
        <v>172</v>
      </c>
      <c r="N1056">
        <v>323</v>
      </c>
      <c r="O1056" t="s">
        <v>642</v>
      </c>
      <c r="P1056" t="s">
        <v>90</v>
      </c>
      <c r="Q1056" t="s">
        <v>90</v>
      </c>
      <c r="R1056" t="s">
        <v>56</v>
      </c>
      <c r="S1056" t="s">
        <v>287</v>
      </c>
      <c r="T1056" t="s">
        <v>39</v>
      </c>
      <c r="U1056" t="s">
        <v>1137</v>
      </c>
      <c r="V1056" t="s">
        <v>314</v>
      </c>
      <c r="W1056" t="s">
        <v>76</v>
      </c>
      <c r="X1056" t="s">
        <v>95</v>
      </c>
      <c r="Y1056" t="s">
        <v>71</v>
      </c>
      <c r="Z1056" t="s">
        <v>45</v>
      </c>
      <c r="AA1056" t="s">
        <v>89</v>
      </c>
      <c r="AB1056" t="s">
        <v>269</v>
      </c>
      <c r="AC1056" t="s">
        <v>48</v>
      </c>
    </row>
    <row r="1057" spans="1:29" hidden="1" x14ac:dyDescent="0.3">
      <c r="A1057" t="s">
        <v>5340</v>
      </c>
      <c r="B1057" t="s">
        <v>5341</v>
      </c>
      <c r="C1057" s="1" t="str">
        <f t="shared" si="94"/>
        <v>21:0804</v>
      </c>
      <c r="D1057" s="1" t="str">
        <f t="shared" si="93"/>
        <v>21:0228</v>
      </c>
      <c r="E1057" t="s">
        <v>5342</v>
      </c>
      <c r="F1057" t="s">
        <v>5343</v>
      </c>
      <c r="H1057">
        <v>46.1210491</v>
      </c>
      <c r="I1057">
        <v>-67.603153000000006</v>
      </c>
      <c r="J1057" s="1" t="str">
        <f t="shared" si="91"/>
        <v>NGR bulk stream sediment</v>
      </c>
      <c r="K1057" s="1" t="str">
        <f t="shared" si="92"/>
        <v>&lt;177 micron (NGR)</v>
      </c>
      <c r="L1057">
        <v>60</v>
      </c>
      <c r="M1057" t="s">
        <v>182</v>
      </c>
      <c r="N1057">
        <v>324</v>
      </c>
      <c r="O1057" t="s">
        <v>5344</v>
      </c>
      <c r="P1057" t="s">
        <v>115</v>
      </c>
      <c r="Q1057" t="s">
        <v>56</v>
      </c>
      <c r="R1057" t="s">
        <v>392</v>
      </c>
      <c r="S1057" t="s">
        <v>55</v>
      </c>
      <c r="T1057" t="s">
        <v>742</v>
      </c>
      <c r="U1057" t="s">
        <v>5345</v>
      </c>
      <c r="V1057" t="s">
        <v>184</v>
      </c>
      <c r="W1057" t="s">
        <v>94</v>
      </c>
      <c r="X1057" t="s">
        <v>77</v>
      </c>
      <c r="Y1057" t="s">
        <v>906</v>
      </c>
      <c r="Z1057" t="s">
        <v>187</v>
      </c>
      <c r="AA1057" t="s">
        <v>1054</v>
      </c>
      <c r="AB1057" t="s">
        <v>970</v>
      </c>
      <c r="AC1057" t="s">
        <v>41</v>
      </c>
    </row>
    <row r="1058" spans="1:29" hidden="1" x14ac:dyDescent="0.3">
      <c r="A1058" t="s">
        <v>5346</v>
      </c>
      <c r="B1058" t="s">
        <v>5347</v>
      </c>
      <c r="C1058" s="1" t="str">
        <f t="shared" si="94"/>
        <v>21:0804</v>
      </c>
      <c r="D1058" s="1" t="str">
        <f t="shared" si="93"/>
        <v>21:0228</v>
      </c>
      <c r="E1058" t="s">
        <v>5348</v>
      </c>
      <c r="F1058" t="s">
        <v>5349</v>
      </c>
      <c r="H1058">
        <v>46.119546900000003</v>
      </c>
      <c r="I1058">
        <v>-67.640556099999998</v>
      </c>
      <c r="J1058" s="1" t="str">
        <f t="shared" si="91"/>
        <v>NGR bulk stream sediment</v>
      </c>
      <c r="K1058" s="1" t="str">
        <f t="shared" si="92"/>
        <v>&lt;177 micron (NGR)</v>
      </c>
      <c r="L1058">
        <v>60</v>
      </c>
      <c r="M1058" t="s">
        <v>192</v>
      </c>
      <c r="N1058">
        <v>325</v>
      </c>
      <c r="O1058" t="s">
        <v>312</v>
      </c>
      <c r="P1058" t="s">
        <v>37</v>
      </c>
      <c r="Q1058" t="s">
        <v>55</v>
      </c>
      <c r="R1058" t="s">
        <v>175</v>
      </c>
      <c r="S1058" t="s">
        <v>212</v>
      </c>
      <c r="T1058" t="s">
        <v>39</v>
      </c>
      <c r="U1058" t="s">
        <v>5350</v>
      </c>
      <c r="V1058" t="s">
        <v>150</v>
      </c>
      <c r="W1058" t="s">
        <v>76</v>
      </c>
      <c r="X1058" t="s">
        <v>95</v>
      </c>
      <c r="Y1058" t="s">
        <v>73</v>
      </c>
      <c r="Z1058" t="s">
        <v>61</v>
      </c>
      <c r="AA1058" t="s">
        <v>56</v>
      </c>
      <c r="AB1058" t="s">
        <v>295</v>
      </c>
      <c r="AC1058" t="s">
        <v>48</v>
      </c>
    </row>
    <row r="1059" spans="1:29" hidden="1" x14ac:dyDescent="0.3">
      <c r="A1059" t="s">
        <v>5351</v>
      </c>
      <c r="B1059" t="s">
        <v>5352</v>
      </c>
      <c r="C1059" s="1" t="str">
        <f t="shared" si="94"/>
        <v>21:0804</v>
      </c>
      <c r="D1059" s="1" t="str">
        <f t="shared" si="93"/>
        <v>21:0228</v>
      </c>
      <c r="E1059" t="s">
        <v>5353</v>
      </c>
      <c r="F1059" t="s">
        <v>5354</v>
      </c>
      <c r="H1059">
        <v>46.115152700000003</v>
      </c>
      <c r="I1059">
        <v>-67.656362200000004</v>
      </c>
      <c r="J1059" s="1" t="str">
        <f t="shared" si="91"/>
        <v>NGR bulk stream sediment</v>
      </c>
      <c r="K1059" s="1" t="str">
        <f t="shared" si="92"/>
        <v>&lt;177 micron (NGR)</v>
      </c>
      <c r="L1059">
        <v>60</v>
      </c>
      <c r="M1059" t="s">
        <v>202</v>
      </c>
      <c r="N1059">
        <v>326</v>
      </c>
      <c r="O1059" t="s">
        <v>552</v>
      </c>
      <c r="P1059" t="s">
        <v>88</v>
      </c>
      <c r="Q1059" t="s">
        <v>88</v>
      </c>
      <c r="R1059" t="s">
        <v>436</v>
      </c>
      <c r="S1059" t="s">
        <v>234</v>
      </c>
      <c r="T1059" t="s">
        <v>91</v>
      </c>
      <c r="U1059" t="s">
        <v>4841</v>
      </c>
      <c r="V1059" t="s">
        <v>899</v>
      </c>
      <c r="W1059" t="s">
        <v>39</v>
      </c>
      <c r="X1059" t="s">
        <v>95</v>
      </c>
      <c r="Y1059" t="s">
        <v>71</v>
      </c>
      <c r="Z1059" t="s">
        <v>79</v>
      </c>
      <c r="AA1059" t="s">
        <v>410</v>
      </c>
      <c r="AB1059" t="s">
        <v>269</v>
      </c>
      <c r="AC1059" t="s">
        <v>41</v>
      </c>
    </row>
    <row r="1060" spans="1:29" hidden="1" x14ac:dyDescent="0.3">
      <c r="A1060" t="s">
        <v>5355</v>
      </c>
      <c r="B1060" t="s">
        <v>5356</v>
      </c>
      <c r="C1060" s="1" t="str">
        <f t="shared" si="94"/>
        <v>21:0804</v>
      </c>
      <c r="D1060" s="1" t="str">
        <f t="shared" si="93"/>
        <v>21:0228</v>
      </c>
      <c r="E1060" t="s">
        <v>5357</v>
      </c>
      <c r="F1060" t="s">
        <v>5358</v>
      </c>
      <c r="H1060">
        <v>46.1324501</v>
      </c>
      <c r="I1060">
        <v>-67.641054100000005</v>
      </c>
      <c r="J1060" s="1" t="str">
        <f t="shared" si="91"/>
        <v>NGR bulk stream sediment</v>
      </c>
      <c r="K1060" s="1" t="str">
        <f t="shared" si="92"/>
        <v>&lt;177 micron (NGR)</v>
      </c>
      <c r="L1060">
        <v>60</v>
      </c>
      <c r="M1060" t="s">
        <v>211</v>
      </c>
      <c r="N1060">
        <v>327</v>
      </c>
      <c r="O1060" t="s">
        <v>552</v>
      </c>
      <c r="P1060" t="s">
        <v>37</v>
      </c>
      <c r="Q1060" t="s">
        <v>167</v>
      </c>
      <c r="R1060" t="s">
        <v>175</v>
      </c>
      <c r="S1060" t="s">
        <v>212</v>
      </c>
      <c r="T1060" t="s">
        <v>91</v>
      </c>
      <c r="U1060" t="s">
        <v>3905</v>
      </c>
      <c r="V1060" t="s">
        <v>513</v>
      </c>
      <c r="W1060" t="s">
        <v>76</v>
      </c>
      <c r="X1060" t="s">
        <v>95</v>
      </c>
      <c r="Y1060" t="s">
        <v>71</v>
      </c>
      <c r="Z1060" t="s">
        <v>79</v>
      </c>
      <c r="AA1060" t="s">
        <v>683</v>
      </c>
      <c r="AB1060" t="s">
        <v>133</v>
      </c>
      <c r="AC1060" t="s">
        <v>48</v>
      </c>
    </row>
    <row r="1061" spans="1:29" hidden="1" x14ac:dyDescent="0.3">
      <c r="A1061" t="s">
        <v>5359</v>
      </c>
      <c r="B1061" t="s">
        <v>5360</v>
      </c>
      <c r="C1061" s="1" t="str">
        <f t="shared" si="94"/>
        <v>21:0804</v>
      </c>
      <c r="D1061" s="1" t="str">
        <f t="shared" si="93"/>
        <v>21:0228</v>
      </c>
      <c r="E1061" t="s">
        <v>5361</v>
      </c>
      <c r="F1061" t="s">
        <v>5362</v>
      </c>
      <c r="H1061">
        <v>46.125449000000003</v>
      </c>
      <c r="I1061">
        <v>-67.6663633</v>
      </c>
      <c r="J1061" s="1" t="str">
        <f t="shared" si="91"/>
        <v>NGR bulk stream sediment</v>
      </c>
      <c r="K1061" s="1" t="str">
        <f t="shared" si="92"/>
        <v>&lt;177 micron (NGR)</v>
      </c>
      <c r="L1061">
        <v>60</v>
      </c>
      <c r="M1061" t="s">
        <v>219</v>
      </c>
      <c r="N1061">
        <v>328</v>
      </c>
      <c r="O1061" t="s">
        <v>944</v>
      </c>
      <c r="P1061" t="s">
        <v>44</v>
      </c>
      <c r="Q1061" t="s">
        <v>212</v>
      </c>
      <c r="R1061" t="s">
        <v>116</v>
      </c>
      <c r="S1061" t="s">
        <v>287</v>
      </c>
      <c r="T1061" t="s">
        <v>94</v>
      </c>
      <c r="U1061" t="s">
        <v>5166</v>
      </c>
      <c r="V1061" t="s">
        <v>899</v>
      </c>
      <c r="W1061" t="s">
        <v>42</v>
      </c>
      <c r="X1061" t="s">
        <v>95</v>
      </c>
      <c r="Y1061" t="s">
        <v>44</v>
      </c>
      <c r="Z1061" t="s">
        <v>1002</v>
      </c>
      <c r="AA1061" t="s">
        <v>304</v>
      </c>
      <c r="AB1061" t="s">
        <v>236</v>
      </c>
      <c r="AC1061" t="s">
        <v>41</v>
      </c>
    </row>
    <row r="1062" spans="1:29" hidden="1" x14ac:dyDescent="0.3">
      <c r="A1062" t="s">
        <v>5363</v>
      </c>
      <c r="B1062" t="s">
        <v>5364</v>
      </c>
      <c r="C1062" s="1" t="str">
        <f t="shared" si="94"/>
        <v>21:0804</v>
      </c>
      <c r="D1062" s="1" t="str">
        <f t="shared" si="93"/>
        <v>21:0228</v>
      </c>
      <c r="E1062" t="s">
        <v>5365</v>
      </c>
      <c r="F1062" t="s">
        <v>5366</v>
      </c>
      <c r="H1062">
        <v>46.110954700000001</v>
      </c>
      <c r="I1062">
        <v>-67.633261899999994</v>
      </c>
      <c r="J1062" s="1" t="str">
        <f t="shared" si="91"/>
        <v>NGR bulk stream sediment</v>
      </c>
      <c r="K1062" s="1" t="str">
        <f t="shared" si="92"/>
        <v>&lt;177 micron (NGR)</v>
      </c>
      <c r="L1062">
        <v>60</v>
      </c>
      <c r="M1062" t="s">
        <v>229</v>
      </c>
      <c r="N1062">
        <v>329</v>
      </c>
      <c r="O1062" t="s">
        <v>332</v>
      </c>
      <c r="P1062" t="s">
        <v>89</v>
      </c>
      <c r="Q1062" t="s">
        <v>167</v>
      </c>
      <c r="R1062" t="s">
        <v>906</v>
      </c>
      <c r="S1062" t="s">
        <v>167</v>
      </c>
      <c r="T1062" t="s">
        <v>91</v>
      </c>
      <c r="U1062" t="s">
        <v>1043</v>
      </c>
      <c r="V1062" t="s">
        <v>77</v>
      </c>
      <c r="W1062" t="s">
        <v>39</v>
      </c>
      <c r="X1062" t="s">
        <v>95</v>
      </c>
      <c r="Y1062" t="s">
        <v>44</v>
      </c>
      <c r="Z1062" t="s">
        <v>87</v>
      </c>
      <c r="AA1062" t="s">
        <v>667</v>
      </c>
      <c r="AB1062" t="s">
        <v>269</v>
      </c>
      <c r="AC1062" t="s">
        <v>48</v>
      </c>
    </row>
    <row r="1063" spans="1:29" hidden="1" x14ac:dyDescent="0.3">
      <c r="A1063" t="s">
        <v>5367</v>
      </c>
      <c r="B1063" t="s">
        <v>5368</v>
      </c>
      <c r="C1063" s="1" t="str">
        <f t="shared" si="94"/>
        <v>21:0804</v>
      </c>
      <c r="D1063" s="1" t="str">
        <f t="shared" si="93"/>
        <v>21:0228</v>
      </c>
      <c r="E1063" t="s">
        <v>5369</v>
      </c>
      <c r="F1063" t="s">
        <v>5370</v>
      </c>
      <c r="H1063">
        <v>46.090048500000002</v>
      </c>
      <c r="I1063">
        <v>-67.643958900000001</v>
      </c>
      <c r="J1063" s="1" t="str">
        <f t="shared" si="91"/>
        <v>NGR bulk stream sediment</v>
      </c>
      <c r="K1063" s="1" t="str">
        <f t="shared" si="92"/>
        <v>&lt;177 micron (NGR)</v>
      </c>
      <c r="L1063">
        <v>61</v>
      </c>
      <c r="M1063" t="s">
        <v>33</v>
      </c>
      <c r="N1063">
        <v>330</v>
      </c>
      <c r="O1063" t="s">
        <v>1817</v>
      </c>
      <c r="P1063" t="s">
        <v>90</v>
      </c>
      <c r="Q1063" t="s">
        <v>212</v>
      </c>
      <c r="R1063" t="s">
        <v>257</v>
      </c>
      <c r="S1063" t="s">
        <v>212</v>
      </c>
      <c r="T1063" t="s">
        <v>39</v>
      </c>
      <c r="U1063" t="s">
        <v>1449</v>
      </c>
      <c r="V1063" t="s">
        <v>118</v>
      </c>
      <c r="W1063" t="s">
        <v>76</v>
      </c>
      <c r="X1063" t="s">
        <v>43</v>
      </c>
      <c r="Y1063" t="s">
        <v>35</v>
      </c>
      <c r="Z1063" t="s">
        <v>79</v>
      </c>
      <c r="AA1063" t="s">
        <v>766</v>
      </c>
      <c r="AB1063" t="s">
        <v>269</v>
      </c>
      <c r="AC1063" t="s">
        <v>48</v>
      </c>
    </row>
    <row r="1064" spans="1:29" hidden="1" x14ac:dyDescent="0.3">
      <c r="A1064" t="s">
        <v>5371</v>
      </c>
      <c r="B1064" t="s">
        <v>5372</v>
      </c>
      <c r="C1064" s="1" t="str">
        <f t="shared" si="94"/>
        <v>21:0804</v>
      </c>
      <c r="D1064" s="1" t="str">
        <f t="shared" si="93"/>
        <v>21:0228</v>
      </c>
      <c r="E1064" t="s">
        <v>5373</v>
      </c>
      <c r="F1064" t="s">
        <v>5374</v>
      </c>
      <c r="H1064">
        <v>46.1015473</v>
      </c>
      <c r="I1064">
        <v>-67.677458799999997</v>
      </c>
      <c r="J1064" s="1" t="str">
        <f t="shared" si="91"/>
        <v>NGR bulk stream sediment</v>
      </c>
      <c r="K1064" s="1" t="str">
        <f t="shared" si="92"/>
        <v>&lt;177 micron (NGR)</v>
      </c>
      <c r="L1064">
        <v>61</v>
      </c>
      <c r="M1064" t="s">
        <v>53</v>
      </c>
      <c r="N1064">
        <v>331</v>
      </c>
      <c r="O1064" t="s">
        <v>361</v>
      </c>
      <c r="P1064" t="s">
        <v>90</v>
      </c>
      <c r="Q1064" t="s">
        <v>88</v>
      </c>
      <c r="R1064" t="s">
        <v>347</v>
      </c>
      <c r="S1064" t="s">
        <v>167</v>
      </c>
      <c r="T1064" t="s">
        <v>39</v>
      </c>
      <c r="U1064" t="s">
        <v>1655</v>
      </c>
      <c r="V1064" t="s">
        <v>59</v>
      </c>
      <c r="W1064" t="s">
        <v>76</v>
      </c>
      <c r="X1064" t="s">
        <v>43</v>
      </c>
      <c r="Y1064" t="s">
        <v>115</v>
      </c>
      <c r="Z1064" t="s">
        <v>79</v>
      </c>
      <c r="AA1064" t="s">
        <v>2379</v>
      </c>
      <c r="AB1064" t="s">
        <v>81</v>
      </c>
      <c r="AC1064" t="s">
        <v>48</v>
      </c>
    </row>
    <row r="1065" spans="1:29" hidden="1" x14ac:dyDescent="0.3">
      <c r="A1065" t="s">
        <v>5375</v>
      </c>
      <c r="B1065" t="s">
        <v>5376</v>
      </c>
      <c r="C1065" s="1" t="str">
        <f t="shared" si="94"/>
        <v>21:0804</v>
      </c>
      <c r="D1065" s="1" t="str">
        <f t="shared" si="93"/>
        <v>21:0228</v>
      </c>
      <c r="E1065" t="s">
        <v>5377</v>
      </c>
      <c r="F1065" t="s">
        <v>5378</v>
      </c>
      <c r="H1065">
        <v>46.099350000000001</v>
      </c>
      <c r="I1065">
        <v>-67.677356099999997</v>
      </c>
      <c r="J1065" s="1" t="str">
        <f t="shared" si="91"/>
        <v>NGR bulk stream sediment</v>
      </c>
      <c r="K1065" s="1" t="str">
        <f t="shared" si="92"/>
        <v>&lt;177 micron (NGR)</v>
      </c>
      <c r="L1065">
        <v>61</v>
      </c>
      <c r="M1065" t="s">
        <v>68</v>
      </c>
      <c r="N1065">
        <v>332</v>
      </c>
      <c r="O1065" t="s">
        <v>61</v>
      </c>
      <c r="P1065" t="s">
        <v>35</v>
      </c>
      <c r="Q1065" t="s">
        <v>55</v>
      </c>
      <c r="R1065" t="s">
        <v>906</v>
      </c>
      <c r="S1065" t="s">
        <v>90</v>
      </c>
      <c r="T1065" t="s">
        <v>91</v>
      </c>
      <c r="U1065" t="s">
        <v>945</v>
      </c>
      <c r="V1065" t="s">
        <v>150</v>
      </c>
      <c r="W1065" t="s">
        <v>39</v>
      </c>
      <c r="X1065" t="s">
        <v>43</v>
      </c>
      <c r="Y1065" t="s">
        <v>56</v>
      </c>
      <c r="Z1065" t="s">
        <v>106</v>
      </c>
      <c r="AA1065" t="s">
        <v>4091</v>
      </c>
      <c r="AB1065" t="s">
        <v>133</v>
      </c>
      <c r="AC1065" t="s">
        <v>48</v>
      </c>
    </row>
    <row r="1066" spans="1:29" hidden="1" x14ac:dyDescent="0.3">
      <c r="A1066" t="s">
        <v>5379</v>
      </c>
      <c r="B1066" t="s">
        <v>5380</v>
      </c>
      <c r="C1066" s="1" t="str">
        <f t="shared" si="94"/>
        <v>21:0804</v>
      </c>
      <c r="D1066" s="1" t="str">
        <f t="shared" si="93"/>
        <v>21:0228</v>
      </c>
      <c r="E1066" t="s">
        <v>5381</v>
      </c>
      <c r="F1066" t="s">
        <v>5382</v>
      </c>
      <c r="H1066">
        <v>46.107350199999999</v>
      </c>
      <c r="I1066">
        <v>-67.690557200000001</v>
      </c>
      <c r="J1066" s="1" t="str">
        <f t="shared" si="91"/>
        <v>NGR bulk stream sediment</v>
      </c>
      <c r="K1066" s="1" t="str">
        <f t="shared" si="92"/>
        <v>&lt;177 micron (NGR)</v>
      </c>
      <c r="L1066">
        <v>61</v>
      </c>
      <c r="M1066" t="s">
        <v>86</v>
      </c>
      <c r="N1066">
        <v>333</v>
      </c>
      <c r="O1066" t="s">
        <v>173</v>
      </c>
      <c r="P1066" t="s">
        <v>90</v>
      </c>
      <c r="Q1066" t="s">
        <v>90</v>
      </c>
      <c r="R1066" t="s">
        <v>60</v>
      </c>
      <c r="S1066" t="s">
        <v>167</v>
      </c>
      <c r="T1066" t="s">
        <v>39</v>
      </c>
      <c r="U1066" t="s">
        <v>2937</v>
      </c>
      <c r="V1066" t="s">
        <v>513</v>
      </c>
      <c r="W1066" t="s">
        <v>42</v>
      </c>
      <c r="X1066" t="s">
        <v>95</v>
      </c>
      <c r="Y1066" t="s">
        <v>72</v>
      </c>
      <c r="Z1066" t="s">
        <v>267</v>
      </c>
      <c r="AA1066" t="s">
        <v>2732</v>
      </c>
      <c r="AB1066" t="s">
        <v>133</v>
      </c>
      <c r="AC1066" t="s">
        <v>48</v>
      </c>
    </row>
    <row r="1067" spans="1:29" hidden="1" x14ac:dyDescent="0.3">
      <c r="A1067" t="s">
        <v>5383</v>
      </c>
      <c r="B1067" t="s">
        <v>5384</v>
      </c>
      <c r="C1067" s="1" t="str">
        <f t="shared" si="94"/>
        <v>21:0804</v>
      </c>
      <c r="D1067" s="1" t="str">
        <f t="shared" si="93"/>
        <v>21:0228</v>
      </c>
      <c r="E1067" t="s">
        <v>5385</v>
      </c>
      <c r="F1067" t="s">
        <v>5386</v>
      </c>
      <c r="H1067">
        <v>46.112752399999998</v>
      </c>
      <c r="I1067">
        <v>-67.695463200000006</v>
      </c>
      <c r="J1067" s="1" t="str">
        <f t="shared" si="91"/>
        <v>NGR bulk stream sediment</v>
      </c>
      <c r="K1067" s="1" t="str">
        <f t="shared" si="92"/>
        <v>&lt;177 micron (NGR)</v>
      </c>
      <c r="L1067">
        <v>61</v>
      </c>
      <c r="M1067" t="s">
        <v>103</v>
      </c>
      <c r="N1067">
        <v>334</v>
      </c>
      <c r="O1067" t="s">
        <v>157</v>
      </c>
      <c r="P1067" t="s">
        <v>71</v>
      </c>
      <c r="Q1067" t="s">
        <v>55</v>
      </c>
      <c r="R1067" t="s">
        <v>60</v>
      </c>
      <c r="S1067" t="s">
        <v>90</v>
      </c>
      <c r="T1067" t="s">
        <v>39</v>
      </c>
      <c r="U1067" t="s">
        <v>2986</v>
      </c>
      <c r="V1067" t="s">
        <v>582</v>
      </c>
      <c r="W1067" t="s">
        <v>76</v>
      </c>
      <c r="X1067" t="s">
        <v>95</v>
      </c>
      <c r="Y1067" t="s">
        <v>57</v>
      </c>
      <c r="Z1067" t="s">
        <v>87</v>
      </c>
      <c r="AA1067" t="s">
        <v>4039</v>
      </c>
      <c r="AB1067" t="s">
        <v>269</v>
      </c>
      <c r="AC1067" t="s">
        <v>41</v>
      </c>
    </row>
    <row r="1068" spans="1:29" hidden="1" x14ac:dyDescent="0.3">
      <c r="A1068" t="s">
        <v>5387</v>
      </c>
      <c r="B1068" t="s">
        <v>5388</v>
      </c>
      <c r="C1068" s="1" t="str">
        <f t="shared" si="94"/>
        <v>21:0804</v>
      </c>
      <c r="D1068" s="1" t="str">
        <f t="shared" si="93"/>
        <v>21:0228</v>
      </c>
      <c r="E1068" t="s">
        <v>5389</v>
      </c>
      <c r="F1068" t="s">
        <v>5390</v>
      </c>
      <c r="H1068">
        <v>46.080152200000001</v>
      </c>
      <c r="I1068">
        <v>-67.6344627</v>
      </c>
      <c r="J1068" s="1" t="str">
        <f t="shared" si="91"/>
        <v>NGR bulk stream sediment</v>
      </c>
      <c r="K1068" s="1" t="str">
        <f t="shared" si="92"/>
        <v>&lt;177 micron (NGR)</v>
      </c>
      <c r="L1068">
        <v>61</v>
      </c>
      <c r="M1068" t="s">
        <v>113</v>
      </c>
      <c r="N1068">
        <v>335</v>
      </c>
      <c r="O1068" t="s">
        <v>559</v>
      </c>
      <c r="P1068" t="s">
        <v>89</v>
      </c>
      <c r="Q1068" t="s">
        <v>35</v>
      </c>
      <c r="R1068" t="s">
        <v>57</v>
      </c>
      <c r="S1068" t="s">
        <v>287</v>
      </c>
      <c r="T1068" t="s">
        <v>76</v>
      </c>
      <c r="U1068" t="s">
        <v>5391</v>
      </c>
      <c r="V1068" t="s">
        <v>372</v>
      </c>
      <c r="W1068" t="s">
        <v>42</v>
      </c>
      <c r="X1068" t="s">
        <v>95</v>
      </c>
      <c r="Y1068" t="s">
        <v>70</v>
      </c>
      <c r="Z1068" t="s">
        <v>569</v>
      </c>
      <c r="AA1068" t="s">
        <v>97</v>
      </c>
      <c r="AB1068" t="s">
        <v>295</v>
      </c>
      <c r="AC1068" t="s">
        <v>48</v>
      </c>
    </row>
    <row r="1069" spans="1:29" hidden="1" x14ac:dyDescent="0.3">
      <c r="A1069" t="s">
        <v>5392</v>
      </c>
      <c r="B1069" t="s">
        <v>5393</v>
      </c>
      <c r="C1069" s="1" t="str">
        <f t="shared" si="94"/>
        <v>21:0804</v>
      </c>
      <c r="D1069" s="1" t="str">
        <f t="shared" si="93"/>
        <v>21:0228</v>
      </c>
      <c r="E1069" t="s">
        <v>5394</v>
      </c>
      <c r="F1069" t="s">
        <v>5395</v>
      </c>
      <c r="H1069">
        <v>46.079651900000002</v>
      </c>
      <c r="I1069">
        <v>-67.640062099999994</v>
      </c>
      <c r="J1069" s="1" t="str">
        <f t="shared" si="91"/>
        <v>NGR bulk stream sediment</v>
      </c>
      <c r="K1069" s="1" t="str">
        <f t="shared" si="92"/>
        <v>&lt;177 micron (NGR)</v>
      </c>
      <c r="L1069">
        <v>61</v>
      </c>
      <c r="M1069" t="s">
        <v>126</v>
      </c>
      <c r="N1069">
        <v>336</v>
      </c>
      <c r="O1069" t="s">
        <v>311</v>
      </c>
      <c r="P1069" t="s">
        <v>35</v>
      </c>
      <c r="Q1069" t="s">
        <v>73</v>
      </c>
      <c r="R1069" t="s">
        <v>347</v>
      </c>
      <c r="S1069" t="s">
        <v>55</v>
      </c>
      <c r="T1069" t="s">
        <v>91</v>
      </c>
      <c r="U1069" t="s">
        <v>1506</v>
      </c>
      <c r="V1069" t="s">
        <v>129</v>
      </c>
      <c r="W1069" t="s">
        <v>42</v>
      </c>
      <c r="X1069" t="s">
        <v>95</v>
      </c>
      <c r="Y1069" t="s">
        <v>72</v>
      </c>
      <c r="Z1069" t="s">
        <v>131</v>
      </c>
      <c r="AA1069" t="s">
        <v>1320</v>
      </c>
      <c r="AB1069" t="s">
        <v>177</v>
      </c>
      <c r="AC1069" t="s">
        <v>48</v>
      </c>
    </row>
    <row r="1070" spans="1:29" hidden="1" x14ac:dyDescent="0.3">
      <c r="A1070" t="s">
        <v>5396</v>
      </c>
      <c r="B1070" t="s">
        <v>5397</v>
      </c>
      <c r="C1070" s="1" t="str">
        <f t="shared" si="94"/>
        <v>21:0804</v>
      </c>
      <c r="D1070" s="1" t="str">
        <f t="shared" si="93"/>
        <v>21:0228</v>
      </c>
      <c r="E1070" t="s">
        <v>5398</v>
      </c>
      <c r="F1070" t="s">
        <v>5399</v>
      </c>
      <c r="H1070">
        <v>46.0754515</v>
      </c>
      <c r="I1070">
        <v>-67.675560700000005</v>
      </c>
      <c r="J1070" s="1" t="str">
        <f t="shared" si="91"/>
        <v>NGR bulk stream sediment</v>
      </c>
      <c r="K1070" s="1" t="str">
        <f t="shared" si="92"/>
        <v>&lt;177 micron (NGR)</v>
      </c>
      <c r="L1070">
        <v>61</v>
      </c>
      <c r="M1070" t="s">
        <v>138</v>
      </c>
      <c r="N1070">
        <v>337</v>
      </c>
      <c r="O1070" t="s">
        <v>301</v>
      </c>
      <c r="P1070" t="s">
        <v>90</v>
      </c>
      <c r="Q1070" t="s">
        <v>88</v>
      </c>
      <c r="R1070" t="s">
        <v>175</v>
      </c>
      <c r="S1070" t="s">
        <v>90</v>
      </c>
      <c r="T1070" t="s">
        <v>39</v>
      </c>
      <c r="U1070" t="s">
        <v>4688</v>
      </c>
      <c r="V1070" t="s">
        <v>899</v>
      </c>
      <c r="W1070" t="s">
        <v>94</v>
      </c>
      <c r="X1070" t="s">
        <v>95</v>
      </c>
      <c r="Y1070" t="s">
        <v>44</v>
      </c>
      <c r="Z1070" t="s">
        <v>45</v>
      </c>
      <c r="AA1070" t="s">
        <v>3166</v>
      </c>
      <c r="AB1070" t="s">
        <v>133</v>
      </c>
      <c r="AC1070" t="s">
        <v>48</v>
      </c>
    </row>
    <row r="1071" spans="1:29" hidden="1" x14ac:dyDescent="0.3">
      <c r="A1071" t="s">
        <v>5400</v>
      </c>
      <c r="B1071" t="s">
        <v>5401</v>
      </c>
      <c r="C1071" s="1" t="str">
        <f t="shared" si="94"/>
        <v>21:0804</v>
      </c>
      <c r="D1071" s="1" t="str">
        <f t="shared" si="93"/>
        <v>21:0228</v>
      </c>
      <c r="E1071" t="s">
        <v>5402</v>
      </c>
      <c r="F1071" t="s">
        <v>5403</v>
      </c>
      <c r="H1071">
        <v>46.072447799999999</v>
      </c>
      <c r="I1071">
        <v>-67.733759599999999</v>
      </c>
      <c r="J1071" s="1" t="str">
        <f t="shared" si="91"/>
        <v>NGR bulk stream sediment</v>
      </c>
      <c r="K1071" s="1" t="str">
        <f t="shared" si="92"/>
        <v>&lt;177 micron (NGR)</v>
      </c>
      <c r="L1071">
        <v>61</v>
      </c>
      <c r="M1071" t="s">
        <v>148</v>
      </c>
      <c r="N1071">
        <v>338</v>
      </c>
      <c r="O1071" t="s">
        <v>490</v>
      </c>
      <c r="P1071" t="s">
        <v>73</v>
      </c>
      <c r="Q1071" t="s">
        <v>139</v>
      </c>
      <c r="R1071" t="s">
        <v>249</v>
      </c>
      <c r="S1071" t="s">
        <v>43</v>
      </c>
      <c r="T1071" t="s">
        <v>39</v>
      </c>
      <c r="U1071" t="s">
        <v>1356</v>
      </c>
      <c r="V1071" t="s">
        <v>94</v>
      </c>
      <c r="W1071" t="s">
        <v>293</v>
      </c>
      <c r="X1071" t="s">
        <v>43</v>
      </c>
      <c r="Y1071" t="s">
        <v>89</v>
      </c>
      <c r="Z1071" t="s">
        <v>187</v>
      </c>
      <c r="AA1071" t="s">
        <v>5404</v>
      </c>
      <c r="AB1071" t="s">
        <v>187</v>
      </c>
      <c r="AC1071" t="s">
        <v>43</v>
      </c>
    </row>
    <row r="1072" spans="1:29" hidden="1" x14ac:dyDescent="0.3">
      <c r="A1072" t="s">
        <v>5405</v>
      </c>
      <c r="B1072" t="s">
        <v>5406</v>
      </c>
      <c r="C1072" s="1" t="str">
        <f t="shared" si="94"/>
        <v>21:0804</v>
      </c>
      <c r="D1072" s="1" t="str">
        <f t="shared" si="93"/>
        <v>21:0228</v>
      </c>
      <c r="E1072" t="s">
        <v>5407</v>
      </c>
      <c r="F1072" t="s">
        <v>5408</v>
      </c>
      <c r="H1072">
        <v>46.070949900000002</v>
      </c>
      <c r="I1072">
        <v>-67.714862699999998</v>
      </c>
      <c r="J1072" s="1" t="str">
        <f t="shared" si="91"/>
        <v>NGR bulk stream sediment</v>
      </c>
      <c r="K1072" s="1" t="str">
        <f t="shared" si="92"/>
        <v>&lt;177 micron (NGR)</v>
      </c>
      <c r="L1072">
        <v>61</v>
      </c>
      <c r="M1072" t="s">
        <v>172</v>
      </c>
      <c r="N1072">
        <v>339</v>
      </c>
      <c r="O1072" t="s">
        <v>392</v>
      </c>
      <c r="P1072" t="s">
        <v>234</v>
      </c>
      <c r="Q1072" t="s">
        <v>234</v>
      </c>
      <c r="R1072" t="s">
        <v>115</v>
      </c>
      <c r="S1072" t="s">
        <v>287</v>
      </c>
      <c r="T1072" t="s">
        <v>91</v>
      </c>
      <c r="U1072" t="s">
        <v>4009</v>
      </c>
      <c r="V1072" t="s">
        <v>93</v>
      </c>
      <c r="W1072" t="s">
        <v>39</v>
      </c>
      <c r="X1072" t="s">
        <v>95</v>
      </c>
      <c r="Y1072" t="s">
        <v>71</v>
      </c>
      <c r="Z1072" t="s">
        <v>131</v>
      </c>
      <c r="AA1072" t="s">
        <v>1418</v>
      </c>
      <c r="AB1072" t="s">
        <v>177</v>
      </c>
      <c r="AC1072" t="s">
        <v>48</v>
      </c>
    </row>
    <row r="1073" spans="1:29" hidden="1" x14ac:dyDescent="0.3">
      <c r="A1073" t="s">
        <v>5409</v>
      </c>
      <c r="B1073" t="s">
        <v>5410</v>
      </c>
      <c r="C1073" s="1" t="str">
        <f t="shared" si="94"/>
        <v>21:0804</v>
      </c>
      <c r="D1073" s="1" t="str">
        <f t="shared" si="93"/>
        <v>21:0228</v>
      </c>
      <c r="E1073" t="s">
        <v>5411</v>
      </c>
      <c r="F1073" t="s">
        <v>5412</v>
      </c>
      <c r="H1073">
        <v>46.083051500000003</v>
      </c>
      <c r="I1073">
        <v>-67.724165799999994</v>
      </c>
      <c r="J1073" s="1" t="str">
        <f t="shared" si="91"/>
        <v>NGR bulk stream sediment</v>
      </c>
      <c r="K1073" s="1" t="str">
        <f t="shared" si="92"/>
        <v>&lt;177 micron (NGR)</v>
      </c>
      <c r="L1073">
        <v>61</v>
      </c>
      <c r="M1073" t="s">
        <v>156</v>
      </c>
      <c r="N1073">
        <v>340</v>
      </c>
      <c r="O1073" t="s">
        <v>944</v>
      </c>
      <c r="P1073" t="s">
        <v>71</v>
      </c>
      <c r="Q1073" t="s">
        <v>55</v>
      </c>
      <c r="R1073" t="s">
        <v>115</v>
      </c>
      <c r="S1073" t="s">
        <v>287</v>
      </c>
      <c r="T1073" t="s">
        <v>39</v>
      </c>
      <c r="U1073" t="s">
        <v>5413</v>
      </c>
      <c r="V1073" t="s">
        <v>506</v>
      </c>
      <c r="W1073" t="s">
        <v>186</v>
      </c>
      <c r="X1073" t="s">
        <v>95</v>
      </c>
      <c r="Y1073" t="s">
        <v>89</v>
      </c>
      <c r="Z1073" t="s">
        <v>1002</v>
      </c>
      <c r="AA1073" t="s">
        <v>5414</v>
      </c>
      <c r="AB1073" t="s">
        <v>187</v>
      </c>
      <c r="AC1073" t="s">
        <v>41</v>
      </c>
    </row>
    <row r="1074" spans="1:29" hidden="1" x14ac:dyDescent="0.3">
      <c r="A1074" t="s">
        <v>5415</v>
      </c>
      <c r="B1074" t="s">
        <v>5416</v>
      </c>
      <c r="C1074" s="1" t="str">
        <f t="shared" si="94"/>
        <v>21:0804</v>
      </c>
      <c r="D1074" s="1" t="str">
        <f t="shared" si="93"/>
        <v>21:0228</v>
      </c>
      <c r="E1074" t="s">
        <v>5411</v>
      </c>
      <c r="F1074" t="s">
        <v>5417</v>
      </c>
      <c r="H1074">
        <v>46.083051500000003</v>
      </c>
      <c r="I1074">
        <v>-67.724165799999994</v>
      </c>
      <c r="J1074" s="1" t="str">
        <f t="shared" si="91"/>
        <v>NGR bulk stream sediment</v>
      </c>
      <c r="K1074" s="1" t="str">
        <f t="shared" si="92"/>
        <v>&lt;177 micron (NGR)</v>
      </c>
      <c r="L1074">
        <v>61</v>
      </c>
      <c r="M1074" t="s">
        <v>164</v>
      </c>
      <c r="N1074">
        <v>341</v>
      </c>
      <c r="O1074" t="s">
        <v>79</v>
      </c>
      <c r="P1074" t="s">
        <v>71</v>
      </c>
      <c r="Q1074" t="s">
        <v>71</v>
      </c>
      <c r="R1074" t="s">
        <v>44</v>
      </c>
      <c r="S1074" t="s">
        <v>38</v>
      </c>
      <c r="T1074" t="s">
        <v>39</v>
      </c>
      <c r="U1074" t="s">
        <v>724</v>
      </c>
      <c r="V1074" t="s">
        <v>223</v>
      </c>
      <c r="W1074" t="s">
        <v>233</v>
      </c>
      <c r="X1074" t="s">
        <v>95</v>
      </c>
      <c r="Y1074" t="s">
        <v>89</v>
      </c>
      <c r="Z1074" t="s">
        <v>1002</v>
      </c>
      <c r="AA1074" t="s">
        <v>4856</v>
      </c>
      <c r="AB1074" t="s">
        <v>236</v>
      </c>
      <c r="AC1074" t="s">
        <v>41</v>
      </c>
    </row>
    <row r="1075" spans="1:29" hidden="1" x14ac:dyDescent="0.3">
      <c r="A1075" t="s">
        <v>5418</v>
      </c>
      <c r="B1075" t="s">
        <v>5419</v>
      </c>
      <c r="C1075" s="1" t="str">
        <f t="shared" si="94"/>
        <v>21:0804</v>
      </c>
      <c r="D1075" s="1" t="str">
        <f t="shared" si="93"/>
        <v>21:0228</v>
      </c>
      <c r="E1075" t="s">
        <v>5420</v>
      </c>
      <c r="F1075" t="s">
        <v>5421</v>
      </c>
      <c r="H1075">
        <v>46.078354900000001</v>
      </c>
      <c r="I1075">
        <v>-67.713863099999998</v>
      </c>
      <c r="J1075" s="1" t="str">
        <f t="shared" si="91"/>
        <v>NGR bulk stream sediment</v>
      </c>
      <c r="K1075" s="1" t="str">
        <f t="shared" si="92"/>
        <v>&lt;177 micron (NGR)</v>
      </c>
      <c r="L1075">
        <v>61</v>
      </c>
      <c r="M1075" t="s">
        <v>182</v>
      </c>
      <c r="N1075">
        <v>342</v>
      </c>
      <c r="O1075" t="s">
        <v>552</v>
      </c>
      <c r="P1075" t="s">
        <v>115</v>
      </c>
      <c r="Q1075" t="s">
        <v>35</v>
      </c>
      <c r="R1075" t="s">
        <v>56</v>
      </c>
      <c r="S1075" t="s">
        <v>287</v>
      </c>
      <c r="T1075" t="s">
        <v>91</v>
      </c>
      <c r="U1075" t="s">
        <v>5422</v>
      </c>
      <c r="V1075" t="s">
        <v>372</v>
      </c>
      <c r="W1075" t="s">
        <v>94</v>
      </c>
      <c r="X1075" t="s">
        <v>43</v>
      </c>
      <c r="Y1075" t="s">
        <v>71</v>
      </c>
      <c r="Z1075" t="s">
        <v>235</v>
      </c>
      <c r="AA1075" t="s">
        <v>3095</v>
      </c>
      <c r="AB1075" t="s">
        <v>236</v>
      </c>
      <c r="AC1075" t="s">
        <v>43</v>
      </c>
    </row>
    <row r="1076" spans="1:29" hidden="1" x14ac:dyDescent="0.3">
      <c r="A1076" t="s">
        <v>5423</v>
      </c>
      <c r="B1076" t="s">
        <v>5424</v>
      </c>
      <c r="C1076" s="1" t="str">
        <f t="shared" si="94"/>
        <v>21:0804</v>
      </c>
      <c r="D1076" s="1" t="str">
        <f t="shared" si="93"/>
        <v>21:0228</v>
      </c>
      <c r="E1076" t="s">
        <v>5425</v>
      </c>
      <c r="F1076" t="s">
        <v>5426</v>
      </c>
      <c r="H1076">
        <v>46.120746500000003</v>
      </c>
      <c r="I1076">
        <v>-67.738956299999998</v>
      </c>
      <c r="J1076" s="1" t="str">
        <f t="shared" si="91"/>
        <v>NGR bulk stream sediment</v>
      </c>
      <c r="K1076" s="1" t="str">
        <f t="shared" si="92"/>
        <v>&lt;177 micron (NGR)</v>
      </c>
      <c r="L1076">
        <v>61</v>
      </c>
      <c r="M1076" t="s">
        <v>192</v>
      </c>
      <c r="N1076">
        <v>343</v>
      </c>
      <c r="O1076" t="s">
        <v>5427</v>
      </c>
      <c r="P1076" t="s">
        <v>55</v>
      </c>
      <c r="Q1076" t="s">
        <v>37</v>
      </c>
      <c r="R1076" t="s">
        <v>105</v>
      </c>
      <c r="S1076" t="s">
        <v>88</v>
      </c>
      <c r="T1076" t="s">
        <v>39</v>
      </c>
      <c r="U1076" t="s">
        <v>5428</v>
      </c>
      <c r="V1076" t="s">
        <v>266</v>
      </c>
      <c r="W1076" t="s">
        <v>429</v>
      </c>
      <c r="X1076" t="s">
        <v>43</v>
      </c>
      <c r="Y1076" t="s">
        <v>275</v>
      </c>
      <c r="Z1076" t="s">
        <v>385</v>
      </c>
      <c r="AA1076" t="s">
        <v>637</v>
      </c>
      <c r="AB1076" t="s">
        <v>251</v>
      </c>
      <c r="AC1076" t="s">
        <v>41</v>
      </c>
    </row>
    <row r="1077" spans="1:29" hidden="1" x14ac:dyDescent="0.3">
      <c r="A1077" t="s">
        <v>5429</v>
      </c>
      <c r="B1077" t="s">
        <v>5430</v>
      </c>
      <c r="C1077" s="1" t="str">
        <f t="shared" si="94"/>
        <v>21:0804</v>
      </c>
      <c r="D1077" s="1" t="str">
        <f t="shared" si="93"/>
        <v>21:0228</v>
      </c>
      <c r="E1077" t="s">
        <v>5431</v>
      </c>
      <c r="F1077" t="s">
        <v>5432</v>
      </c>
      <c r="H1077">
        <v>46.112248899999997</v>
      </c>
      <c r="I1077">
        <v>-67.728267000000002</v>
      </c>
      <c r="J1077" s="1" t="str">
        <f t="shared" si="91"/>
        <v>NGR bulk stream sediment</v>
      </c>
      <c r="K1077" s="1" t="str">
        <f t="shared" si="92"/>
        <v>&lt;177 micron (NGR)</v>
      </c>
      <c r="L1077">
        <v>61</v>
      </c>
      <c r="M1077" t="s">
        <v>202</v>
      </c>
      <c r="N1077">
        <v>344</v>
      </c>
      <c r="O1077" t="s">
        <v>173</v>
      </c>
      <c r="P1077" t="s">
        <v>167</v>
      </c>
      <c r="Q1077" t="s">
        <v>167</v>
      </c>
      <c r="R1077" t="s">
        <v>906</v>
      </c>
      <c r="S1077" t="s">
        <v>55</v>
      </c>
      <c r="T1077" t="s">
        <v>91</v>
      </c>
      <c r="U1077" t="s">
        <v>1319</v>
      </c>
      <c r="V1077" t="s">
        <v>129</v>
      </c>
      <c r="W1077" t="s">
        <v>76</v>
      </c>
      <c r="X1077" t="s">
        <v>95</v>
      </c>
      <c r="Y1077" t="s">
        <v>193</v>
      </c>
      <c r="Z1077" t="s">
        <v>267</v>
      </c>
      <c r="AA1077" t="s">
        <v>90</v>
      </c>
      <c r="AB1077" t="s">
        <v>295</v>
      </c>
      <c r="AC1077" t="s">
        <v>48</v>
      </c>
    </row>
    <row r="1078" spans="1:29" hidden="1" x14ac:dyDescent="0.3">
      <c r="A1078" t="s">
        <v>5433</v>
      </c>
      <c r="B1078" t="s">
        <v>5434</v>
      </c>
      <c r="C1078" s="1" t="str">
        <f t="shared" si="94"/>
        <v>21:0804</v>
      </c>
      <c r="D1078" s="1" t="str">
        <f t="shared" si="93"/>
        <v>21:0228</v>
      </c>
      <c r="E1078" t="s">
        <v>5435</v>
      </c>
      <c r="F1078" t="s">
        <v>5436</v>
      </c>
      <c r="H1078">
        <v>46.119250399999999</v>
      </c>
      <c r="I1078">
        <v>-67.7626621</v>
      </c>
      <c r="J1078" s="1" t="str">
        <f t="shared" si="91"/>
        <v>NGR bulk stream sediment</v>
      </c>
      <c r="K1078" s="1" t="str">
        <f t="shared" si="92"/>
        <v>&lt;177 micron (NGR)</v>
      </c>
      <c r="L1078">
        <v>61</v>
      </c>
      <c r="M1078" t="s">
        <v>211</v>
      </c>
      <c r="N1078">
        <v>345</v>
      </c>
      <c r="O1078" t="s">
        <v>220</v>
      </c>
      <c r="P1078" t="s">
        <v>71</v>
      </c>
      <c r="Q1078" t="s">
        <v>90</v>
      </c>
      <c r="R1078" t="s">
        <v>635</v>
      </c>
      <c r="S1078" t="s">
        <v>88</v>
      </c>
      <c r="T1078" t="s">
        <v>39</v>
      </c>
      <c r="U1078" t="s">
        <v>5437</v>
      </c>
      <c r="V1078" t="s">
        <v>303</v>
      </c>
      <c r="W1078" t="s">
        <v>94</v>
      </c>
      <c r="X1078" t="s">
        <v>43</v>
      </c>
      <c r="Y1078" t="s">
        <v>44</v>
      </c>
      <c r="Z1078" t="s">
        <v>569</v>
      </c>
      <c r="AA1078" t="s">
        <v>4760</v>
      </c>
      <c r="AB1078" t="s">
        <v>177</v>
      </c>
      <c r="AC1078" t="s">
        <v>41</v>
      </c>
    </row>
    <row r="1079" spans="1:29" hidden="1" x14ac:dyDescent="0.3">
      <c r="A1079" t="s">
        <v>5438</v>
      </c>
      <c r="B1079" t="s">
        <v>5439</v>
      </c>
      <c r="C1079" s="1" t="str">
        <f t="shared" si="94"/>
        <v>21:0804</v>
      </c>
      <c r="D1079" s="1" t="str">
        <f t="shared" si="93"/>
        <v>21:0228</v>
      </c>
      <c r="E1079" t="s">
        <v>5440</v>
      </c>
      <c r="F1079" t="s">
        <v>5441</v>
      </c>
      <c r="H1079">
        <v>46.109850799999997</v>
      </c>
      <c r="I1079">
        <v>-67.750760600000007</v>
      </c>
      <c r="J1079" s="1" t="str">
        <f t="shared" si="91"/>
        <v>NGR bulk stream sediment</v>
      </c>
      <c r="K1079" s="1" t="str">
        <f t="shared" si="92"/>
        <v>&lt;177 micron (NGR)</v>
      </c>
      <c r="L1079">
        <v>61</v>
      </c>
      <c r="M1079" t="s">
        <v>219</v>
      </c>
      <c r="N1079">
        <v>346</v>
      </c>
      <c r="O1079" t="s">
        <v>540</v>
      </c>
      <c r="P1079" t="s">
        <v>35</v>
      </c>
      <c r="Q1079" t="s">
        <v>90</v>
      </c>
      <c r="R1079" t="s">
        <v>116</v>
      </c>
      <c r="S1079" t="s">
        <v>212</v>
      </c>
      <c r="T1079" t="s">
        <v>39</v>
      </c>
      <c r="U1079" t="s">
        <v>3940</v>
      </c>
      <c r="V1079" t="s">
        <v>141</v>
      </c>
      <c r="W1079" t="s">
        <v>94</v>
      </c>
      <c r="X1079" t="s">
        <v>95</v>
      </c>
      <c r="Y1079" t="s">
        <v>115</v>
      </c>
      <c r="Z1079" t="s">
        <v>47</v>
      </c>
      <c r="AA1079" t="s">
        <v>5442</v>
      </c>
      <c r="AB1079" t="s">
        <v>63</v>
      </c>
      <c r="AC1079" t="s">
        <v>48</v>
      </c>
    </row>
    <row r="1080" spans="1:29" hidden="1" x14ac:dyDescent="0.3">
      <c r="A1080" t="s">
        <v>5443</v>
      </c>
      <c r="B1080" t="s">
        <v>5444</v>
      </c>
      <c r="C1080" s="1" t="str">
        <f t="shared" si="94"/>
        <v>21:0804</v>
      </c>
      <c r="D1080" s="1" t="str">
        <f t="shared" si="93"/>
        <v>21:0228</v>
      </c>
      <c r="E1080" t="s">
        <v>5445</v>
      </c>
      <c r="F1080" t="s">
        <v>5446</v>
      </c>
      <c r="H1080">
        <v>46.105549400000001</v>
      </c>
      <c r="I1080">
        <v>-67.773268400000006</v>
      </c>
      <c r="J1080" s="1" t="str">
        <f t="shared" si="91"/>
        <v>NGR bulk stream sediment</v>
      </c>
      <c r="K1080" s="1" t="str">
        <f t="shared" si="92"/>
        <v>&lt;177 micron (NGR)</v>
      </c>
      <c r="L1080">
        <v>61</v>
      </c>
      <c r="M1080" t="s">
        <v>229</v>
      </c>
      <c r="N1080">
        <v>347</v>
      </c>
      <c r="O1080" t="s">
        <v>221</v>
      </c>
      <c r="P1080" t="s">
        <v>72</v>
      </c>
      <c r="Q1080" t="s">
        <v>89</v>
      </c>
      <c r="R1080" t="s">
        <v>364</v>
      </c>
      <c r="S1080" t="s">
        <v>88</v>
      </c>
      <c r="T1080" t="s">
        <v>39</v>
      </c>
      <c r="U1080" t="s">
        <v>5313</v>
      </c>
      <c r="V1080" t="s">
        <v>266</v>
      </c>
      <c r="W1080" t="s">
        <v>76</v>
      </c>
      <c r="X1080" t="s">
        <v>95</v>
      </c>
      <c r="Y1080" t="s">
        <v>72</v>
      </c>
      <c r="Z1080" t="s">
        <v>131</v>
      </c>
      <c r="AA1080" t="s">
        <v>4039</v>
      </c>
      <c r="AB1080" t="s">
        <v>387</v>
      </c>
      <c r="AC1080" t="s">
        <v>48</v>
      </c>
    </row>
    <row r="1081" spans="1:29" hidden="1" x14ac:dyDescent="0.3">
      <c r="A1081" t="s">
        <v>5447</v>
      </c>
      <c r="B1081" t="s">
        <v>5448</v>
      </c>
      <c r="C1081" s="1" t="str">
        <f t="shared" si="94"/>
        <v>21:0804</v>
      </c>
      <c r="D1081" s="1" t="str">
        <f t="shared" si="93"/>
        <v>21:0228</v>
      </c>
      <c r="E1081" t="s">
        <v>5449</v>
      </c>
      <c r="F1081" t="s">
        <v>5450</v>
      </c>
      <c r="H1081">
        <v>46.056954400000002</v>
      </c>
      <c r="I1081">
        <v>-67.773866900000002</v>
      </c>
      <c r="J1081" s="1" t="str">
        <f t="shared" si="91"/>
        <v>NGR bulk stream sediment</v>
      </c>
      <c r="K1081" s="1" t="str">
        <f t="shared" si="92"/>
        <v>&lt;177 micron (NGR)</v>
      </c>
      <c r="L1081">
        <v>62</v>
      </c>
      <c r="M1081" t="s">
        <v>33</v>
      </c>
      <c r="N1081">
        <v>348</v>
      </c>
      <c r="O1081" t="s">
        <v>332</v>
      </c>
      <c r="P1081" t="s">
        <v>167</v>
      </c>
      <c r="Q1081" t="s">
        <v>234</v>
      </c>
      <c r="R1081" t="s">
        <v>119</v>
      </c>
      <c r="S1081" t="s">
        <v>88</v>
      </c>
      <c r="T1081" t="s">
        <v>91</v>
      </c>
      <c r="U1081" t="s">
        <v>4048</v>
      </c>
      <c r="V1081" t="s">
        <v>150</v>
      </c>
      <c r="W1081" t="s">
        <v>39</v>
      </c>
      <c r="X1081" t="s">
        <v>95</v>
      </c>
      <c r="Y1081" t="s">
        <v>73</v>
      </c>
      <c r="Z1081" t="s">
        <v>61</v>
      </c>
      <c r="AA1081" t="s">
        <v>71</v>
      </c>
      <c r="AB1081" t="s">
        <v>387</v>
      </c>
      <c r="AC1081" t="s">
        <v>41</v>
      </c>
    </row>
    <row r="1082" spans="1:29" hidden="1" x14ac:dyDescent="0.3">
      <c r="A1082" t="s">
        <v>5451</v>
      </c>
      <c r="B1082" t="s">
        <v>5452</v>
      </c>
      <c r="C1082" s="1" t="str">
        <f t="shared" si="94"/>
        <v>21:0804</v>
      </c>
      <c r="D1082" s="1" t="str">
        <f t="shared" si="93"/>
        <v>21:0228</v>
      </c>
      <c r="E1082" t="s">
        <v>5453</v>
      </c>
      <c r="F1082" t="s">
        <v>5454</v>
      </c>
      <c r="H1082">
        <v>46.070048399999997</v>
      </c>
      <c r="I1082">
        <v>-67.750456600000007</v>
      </c>
      <c r="J1082" s="1" t="str">
        <f t="shared" si="91"/>
        <v>NGR bulk stream sediment</v>
      </c>
      <c r="K1082" s="1" t="str">
        <f t="shared" si="92"/>
        <v>&lt;177 micron (NGR)</v>
      </c>
      <c r="L1082">
        <v>62</v>
      </c>
      <c r="M1082" t="s">
        <v>53</v>
      </c>
      <c r="N1082">
        <v>349</v>
      </c>
      <c r="O1082" t="s">
        <v>157</v>
      </c>
      <c r="P1082" t="s">
        <v>44</v>
      </c>
      <c r="Q1082" t="s">
        <v>44</v>
      </c>
      <c r="R1082" t="s">
        <v>35</v>
      </c>
      <c r="S1082" t="s">
        <v>38</v>
      </c>
      <c r="T1082" t="s">
        <v>76</v>
      </c>
      <c r="U1082" t="s">
        <v>5455</v>
      </c>
      <c r="V1082" t="s">
        <v>93</v>
      </c>
      <c r="W1082" t="s">
        <v>742</v>
      </c>
      <c r="X1082" t="s">
        <v>184</v>
      </c>
      <c r="Y1082" t="s">
        <v>89</v>
      </c>
      <c r="Z1082" t="s">
        <v>385</v>
      </c>
      <c r="AA1082" t="s">
        <v>5456</v>
      </c>
      <c r="AB1082" t="s">
        <v>177</v>
      </c>
      <c r="AC1082" t="s">
        <v>41</v>
      </c>
    </row>
    <row r="1083" spans="1:29" hidden="1" x14ac:dyDescent="0.3">
      <c r="A1083" t="s">
        <v>5457</v>
      </c>
      <c r="B1083" t="s">
        <v>5458</v>
      </c>
      <c r="C1083" s="1" t="str">
        <f t="shared" si="94"/>
        <v>21:0804</v>
      </c>
      <c r="D1083" s="1" t="str">
        <f t="shared" si="93"/>
        <v>21:0228</v>
      </c>
      <c r="E1083" t="s">
        <v>5459</v>
      </c>
      <c r="F1083" t="s">
        <v>5460</v>
      </c>
      <c r="H1083">
        <v>46.074147099999998</v>
      </c>
      <c r="I1083">
        <v>-67.7623648</v>
      </c>
      <c r="J1083" s="1" t="str">
        <f t="shared" si="91"/>
        <v>NGR bulk stream sediment</v>
      </c>
      <c r="K1083" s="1" t="str">
        <f t="shared" si="92"/>
        <v>&lt;177 micron (NGR)</v>
      </c>
      <c r="L1083">
        <v>62</v>
      </c>
      <c r="M1083" t="s">
        <v>68</v>
      </c>
      <c r="N1083">
        <v>350</v>
      </c>
      <c r="O1083" t="s">
        <v>79</v>
      </c>
      <c r="P1083" t="s">
        <v>175</v>
      </c>
      <c r="Q1083" t="s">
        <v>96</v>
      </c>
      <c r="R1083" t="s">
        <v>54</v>
      </c>
      <c r="S1083" t="s">
        <v>72</v>
      </c>
      <c r="T1083" t="s">
        <v>91</v>
      </c>
      <c r="U1083" t="s">
        <v>5461</v>
      </c>
      <c r="V1083" t="s">
        <v>1313</v>
      </c>
      <c r="W1083" t="s">
        <v>94</v>
      </c>
      <c r="X1083" t="s">
        <v>43</v>
      </c>
      <c r="Y1083" t="s">
        <v>56</v>
      </c>
      <c r="Z1083" t="s">
        <v>131</v>
      </c>
      <c r="AA1083" t="s">
        <v>443</v>
      </c>
      <c r="AB1083" t="s">
        <v>801</v>
      </c>
      <c r="AC1083" t="s">
        <v>48</v>
      </c>
    </row>
    <row r="1084" spans="1:29" hidden="1" x14ac:dyDescent="0.3">
      <c r="A1084" t="s">
        <v>5462</v>
      </c>
      <c r="B1084" t="s">
        <v>5463</v>
      </c>
      <c r="C1084" s="1" t="str">
        <f t="shared" si="94"/>
        <v>21:0804</v>
      </c>
      <c r="D1084" s="1" t="str">
        <f t="shared" si="93"/>
        <v>21:0228</v>
      </c>
      <c r="E1084" t="s">
        <v>5464</v>
      </c>
      <c r="F1084" t="s">
        <v>5465</v>
      </c>
      <c r="H1084">
        <v>46.090049800000003</v>
      </c>
      <c r="I1084">
        <v>-67.768968400000006</v>
      </c>
      <c r="J1084" s="1" t="str">
        <f t="shared" si="91"/>
        <v>NGR bulk stream sediment</v>
      </c>
      <c r="K1084" s="1" t="str">
        <f t="shared" si="92"/>
        <v>&lt;177 micron (NGR)</v>
      </c>
      <c r="L1084">
        <v>62</v>
      </c>
      <c r="M1084" t="s">
        <v>86</v>
      </c>
      <c r="N1084">
        <v>351</v>
      </c>
      <c r="O1084" t="s">
        <v>464</v>
      </c>
      <c r="P1084" t="s">
        <v>175</v>
      </c>
      <c r="Q1084" t="s">
        <v>56</v>
      </c>
      <c r="R1084" t="s">
        <v>699</v>
      </c>
      <c r="S1084" t="s">
        <v>89</v>
      </c>
      <c r="T1084" t="s">
        <v>91</v>
      </c>
      <c r="U1084" t="s">
        <v>5466</v>
      </c>
      <c r="V1084" t="s">
        <v>1879</v>
      </c>
      <c r="W1084" t="s">
        <v>42</v>
      </c>
      <c r="X1084" t="s">
        <v>77</v>
      </c>
      <c r="Y1084" t="s">
        <v>115</v>
      </c>
      <c r="Z1084" t="s">
        <v>61</v>
      </c>
      <c r="AA1084" t="s">
        <v>71</v>
      </c>
      <c r="AB1084" t="s">
        <v>970</v>
      </c>
      <c r="AC1084" t="s">
        <v>41</v>
      </c>
    </row>
    <row r="1085" spans="1:29" hidden="1" x14ac:dyDescent="0.3">
      <c r="A1085" t="s">
        <v>5467</v>
      </c>
      <c r="B1085" t="s">
        <v>5468</v>
      </c>
      <c r="C1085" s="1" t="str">
        <f t="shared" si="94"/>
        <v>21:0804</v>
      </c>
      <c r="D1085" s="1" t="str">
        <f t="shared" si="93"/>
        <v>21:0228</v>
      </c>
      <c r="E1085" t="s">
        <v>5469</v>
      </c>
      <c r="F1085" t="s">
        <v>5470</v>
      </c>
      <c r="H1085">
        <v>46.094152899999997</v>
      </c>
      <c r="I1085">
        <v>-67.777259900000004</v>
      </c>
      <c r="J1085" s="1" t="str">
        <f t="shared" si="91"/>
        <v>NGR bulk stream sediment</v>
      </c>
      <c r="K1085" s="1" t="str">
        <f t="shared" si="92"/>
        <v>&lt;177 micron (NGR)</v>
      </c>
      <c r="L1085">
        <v>62</v>
      </c>
      <c r="M1085" t="s">
        <v>156</v>
      </c>
      <c r="N1085">
        <v>352</v>
      </c>
      <c r="O1085" t="s">
        <v>3195</v>
      </c>
      <c r="P1085" t="s">
        <v>35</v>
      </c>
      <c r="Q1085" t="s">
        <v>55</v>
      </c>
      <c r="R1085" t="s">
        <v>119</v>
      </c>
      <c r="S1085" t="s">
        <v>37</v>
      </c>
      <c r="T1085" t="s">
        <v>91</v>
      </c>
      <c r="U1085" t="s">
        <v>5471</v>
      </c>
      <c r="V1085" t="s">
        <v>498</v>
      </c>
      <c r="W1085" t="s">
        <v>42</v>
      </c>
      <c r="X1085" t="s">
        <v>95</v>
      </c>
      <c r="Y1085" t="s">
        <v>115</v>
      </c>
      <c r="Z1085" t="s">
        <v>267</v>
      </c>
      <c r="AA1085" t="s">
        <v>70</v>
      </c>
      <c r="AB1085" t="s">
        <v>1872</v>
      </c>
      <c r="AC1085" t="s">
        <v>43</v>
      </c>
    </row>
    <row r="1086" spans="1:29" hidden="1" x14ac:dyDescent="0.3">
      <c r="A1086" t="s">
        <v>5472</v>
      </c>
      <c r="B1086" t="s">
        <v>5473</v>
      </c>
      <c r="C1086" s="1" t="str">
        <f t="shared" si="94"/>
        <v>21:0804</v>
      </c>
      <c r="D1086" s="1" t="str">
        <f t="shared" si="93"/>
        <v>21:0228</v>
      </c>
      <c r="E1086" t="s">
        <v>5469</v>
      </c>
      <c r="F1086" t="s">
        <v>5474</v>
      </c>
      <c r="H1086">
        <v>46.094152899999997</v>
      </c>
      <c r="I1086">
        <v>-67.777259900000004</v>
      </c>
      <c r="J1086" s="1" t="str">
        <f t="shared" si="91"/>
        <v>NGR bulk stream sediment</v>
      </c>
      <c r="K1086" s="1" t="str">
        <f t="shared" si="92"/>
        <v>&lt;177 micron (NGR)</v>
      </c>
      <c r="L1086">
        <v>62</v>
      </c>
      <c r="M1086" t="s">
        <v>164</v>
      </c>
      <c r="N1086">
        <v>353</v>
      </c>
      <c r="O1086" t="s">
        <v>185</v>
      </c>
      <c r="P1086" t="s">
        <v>73</v>
      </c>
      <c r="Q1086" t="s">
        <v>71</v>
      </c>
      <c r="R1086" t="s">
        <v>364</v>
      </c>
      <c r="S1086" t="s">
        <v>71</v>
      </c>
      <c r="T1086" t="s">
        <v>91</v>
      </c>
      <c r="U1086" t="s">
        <v>5475</v>
      </c>
      <c r="V1086" t="s">
        <v>1223</v>
      </c>
      <c r="W1086" t="s">
        <v>42</v>
      </c>
      <c r="X1086" t="s">
        <v>95</v>
      </c>
      <c r="Y1086" t="s">
        <v>44</v>
      </c>
      <c r="Z1086" t="s">
        <v>235</v>
      </c>
      <c r="AA1086" t="s">
        <v>976</v>
      </c>
      <c r="AB1086" t="s">
        <v>471</v>
      </c>
      <c r="AC1086" t="s">
        <v>41</v>
      </c>
    </row>
    <row r="1087" spans="1:29" hidden="1" x14ac:dyDescent="0.3">
      <c r="A1087" t="s">
        <v>5476</v>
      </c>
      <c r="B1087" t="s">
        <v>5477</v>
      </c>
      <c r="C1087" s="1" t="str">
        <f t="shared" si="94"/>
        <v>21:0804</v>
      </c>
      <c r="D1087" s="1" t="str">
        <f t="shared" si="93"/>
        <v>21:0228</v>
      </c>
      <c r="E1087" t="s">
        <v>5478</v>
      </c>
      <c r="F1087" t="s">
        <v>5479</v>
      </c>
      <c r="H1087">
        <v>46.0917526</v>
      </c>
      <c r="I1087">
        <v>-67.764959200000007</v>
      </c>
      <c r="J1087" s="1" t="str">
        <f t="shared" si="91"/>
        <v>NGR bulk stream sediment</v>
      </c>
      <c r="K1087" s="1" t="str">
        <f t="shared" si="92"/>
        <v>&lt;177 micron (NGR)</v>
      </c>
      <c r="L1087">
        <v>62</v>
      </c>
      <c r="M1087" t="s">
        <v>103</v>
      </c>
      <c r="N1087">
        <v>354</v>
      </c>
      <c r="O1087" t="s">
        <v>1318</v>
      </c>
      <c r="P1087" t="s">
        <v>56</v>
      </c>
      <c r="Q1087" t="s">
        <v>71</v>
      </c>
      <c r="R1087" t="s">
        <v>504</v>
      </c>
      <c r="S1087" t="s">
        <v>37</v>
      </c>
      <c r="T1087" t="s">
        <v>91</v>
      </c>
      <c r="U1087" t="s">
        <v>5466</v>
      </c>
      <c r="V1087" t="s">
        <v>303</v>
      </c>
      <c r="W1087" t="s">
        <v>42</v>
      </c>
      <c r="X1087" t="s">
        <v>95</v>
      </c>
      <c r="Y1087" t="s">
        <v>56</v>
      </c>
      <c r="Z1087" t="s">
        <v>61</v>
      </c>
      <c r="AA1087" t="s">
        <v>1385</v>
      </c>
      <c r="AB1087" t="s">
        <v>584</v>
      </c>
      <c r="AC1087" t="s">
        <v>48</v>
      </c>
    </row>
    <row r="1088" spans="1:29" hidden="1" x14ac:dyDescent="0.3">
      <c r="A1088" t="s">
        <v>5480</v>
      </c>
      <c r="B1088" t="s">
        <v>5481</v>
      </c>
      <c r="C1088" s="1" t="str">
        <f t="shared" si="94"/>
        <v>21:0804</v>
      </c>
      <c r="D1088" s="1" t="str">
        <f t="shared" si="93"/>
        <v>21:0228</v>
      </c>
      <c r="E1088" t="s">
        <v>5482</v>
      </c>
      <c r="F1088" t="s">
        <v>5483</v>
      </c>
      <c r="H1088">
        <v>46.096850099999997</v>
      </c>
      <c r="I1088">
        <v>-67.738065399999996</v>
      </c>
      <c r="J1088" s="1" t="str">
        <f t="shared" si="91"/>
        <v>NGR bulk stream sediment</v>
      </c>
      <c r="K1088" s="1" t="str">
        <f t="shared" si="92"/>
        <v>&lt;177 micron (NGR)</v>
      </c>
      <c r="L1088">
        <v>62</v>
      </c>
      <c r="M1088" t="s">
        <v>113</v>
      </c>
      <c r="N1088">
        <v>355</v>
      </c>
      <c r="O1088" t="s">
        <v>552</v>
      </c>
      <c r="P1088" t="s">
        <v>90</v>
      </c>
      <c r="Q1088" t="s">
        <v>90</v>
      </c>
      <c r="R1088" t="s">
        <v>347</v>
      </c>
      <c r="S1088" t="s">
        <v>90</v>
      </c>
      <c r="T1088" t="s">
        <v>91</v>
      </c>
      <c r="U1088" t="s">
        <v>2177</v>
      </c>
      <c r="V1088" t="s">
        <v>513</v>
      </c>
      <c r="W1088" t="s">
        <v>94</v>
      </c>
      <c r="X1088" t="s">
        <v>95</v>
      </c>
      <c r="Y1088" t="s">
        <v>72</v>
      </c>
      <c r="Z1088" t="s">
        <v>235</v>
      </c>
      <c r="AA1088" t="s">
        <v>55</v>
      </c>
      <c r="AB1088" t="s">
        <v>471</v>
      </c>
      <c r="AC1088" t="s">
        <v>48</v>
      </c>
    </row>
    <row r="1089" spans="1:29" hidden="1" x14ac:dyDescent="0.3">
      <c r="A1089" t="s">
        <v>5484</v>
      </c>
      <c r="B1089" t="s">
        <v>5485</v>
      </c>
      <c r="C1089" s="1" t="str">
        <f t="shared" si="94"/>
        <v>21:0804</v>
      </c>
      <c r="D1089" s="1" t="str">
        <f t="shared" si="93"/>
        <v>21:0228</v>
      </c>
      <c r="E1089" t="s">
        <v>5486</v>
      </c>
      <c r="F1089" t="s">
        <v>5487</v>
      </c>
      <c r="H1089">
        <v>46.103450500000001</v>
      </c>
      <c r="I1089">
        <v>-67.74736</v>
      </c>
      <c r="J1089" s="1" t="str">
        <f t="shared" si="91"/>
        <v>NGR bulk stream sediment</v>
      </c>
      <c r="K1089" s="1" t="str">
        <f t="shared" si="92"/>
        <v>&lt;177 micron (NGR)</v>
      </c>
      <c r="L1089">
        <v>62</v>
      </c>
      <c r="M1089" t="s">
        <v>126</v>
      </c>
      <c r="N1089">
        <v>356</v>
      </c>
      <c r="O1089" t="s">
        <v>2140</v>
      </c>
      <c r="P1089" t="s">
        <v>44</v>
      </c>
      <c r="Q1089" t="s">
        <v>72</v>
      </c>
      <c r="R1089" t="s">
        <v>56</v>
      </c>
      <c r="S1089" t="s">
        <v>184</v>
      </c>
      <c r="T1089" t="s">
        <v>429</v>
      </c>
      <c r="U1089" t="s">
        <v>5488</v>
      </c>
      <c r="V1089" t="s">
        <v>372</v>
      </c>
      <c r="W1089" t="s">
        <v>355</v>
      </c>
      <c r="X1089" t="s">
        <v>43</v>
      </c>
      <c r="Y1089" t="s">
        <v>37</v>
      </c>
      <c r="Z1089" t="s">
        <v>121</v>
      </c>
      <c r="AA1089" t="s">
        <v>5489</v>
      </c>
      <c r="AB1089" t="s">
        <v>143</v>
      </c>
      <c r="AC1089" t="s">
        <v>41</v>
      </c>
    </row>
    <row r="1090" spans="1:29" hidden="1" x14ac:dyDescent="0.3">
      <c r="A1090" t="s">
        <v>5490</v>
      </c>
      <c r="B1090" t="s">
        <v>5491</v>
      </c>
      <c r="C1090" s="1" t="str">
        <f t="shared" si="94"/>
        <v>21:0804</v>
      </c>
      <c r="D1090" s="1" t="str">
        <f t="shared" si="93"/>
        <v>21:0228</v>
      </c>
      <c r="E1090" t="s">
        <v>5492</v>
      </c>
      <c r="F1090" t="s">
        <v>5493</v>
      </c>
      <c r="H1090">
        <v>46.103954600000002</v>
      </c>
      <c r="I1090">
        <v>-67.722958899999995</v>
      </c>
      <c r="J1090" s="1" t="str">
        <f t="shared" ref="J1090:J1153" si="95">HYPERLINK("http://geochem.nrcan.gc.ca/cdogs/content/kwd/kwd020030_e.htm", "NGR bulk stream sediment")</f>
        <v>NGR bulk stream sediment</v>
      </c>
      <c r="K1090" s="1" t="str">
        <f t="shared" ref="K1090:K1153" si="96">HYPERLINK("http://geochem.nrcan.gc.ca/cdogs/content/kwd/kwd080006_e.htm", "&lt;177 micron (NGR)")</f>
        <v>&lt;177 micron (NGR)</v>
      </c>
      <c r="L1090">
        <v>62</v>
      </c>
      <c r="M1090" t="s">
        <v>138</v>
      </c>
      <c r="N1090">
        <v>357</v>
      </c>
      <c r="O1090" t="s">
        <v>108</v>
      </c>
      <c r="P1090" t="s">
        <v>783</v>
      </c>
      <c r="Q1090" t="s">
        <v>60</v>
      </c>
      <c r="R1090" t="s">
        <v>257</v>
      </c>
      <c r="S1090" t="s">
        <v>89</v>
      </c>
      <c r="T1090" t="s">
        <v>39</v>
      </c>
      <c r="U1090" t="s">
        <v>5494</v>
      </c>
      <c r="V1090" t="s">
        <v>568</v>
      </c>
      <c r="W1090" t="s">
        <v>186</v>
      </c>
      <c r="X1090" t="s">
        <v>77</v>
      </c>
      <c r="Y1090" t="s">
        <v>175</v>
      </c>
      <c r="Z1090" t="s">
        <v>235</v>
      </c>
      <c r="AA1090" t="s">
        <v>766</v>
      </c>
      <c r="AB1090" t="s">
        <v>499</v>
      </c>
      <c r="AC1090" t="s">
        <v>196</v>
      </c>
    </row>
    <row r="1091" spans="1:29" hidden="1" x14ac:dyDescent="0.3">
      <c r="A1091" t="s">
        <v>5495</v>
      </c>
      <c r="B1091" t="s">
        <v>5496</v>
      </c>
      <c r="C1091" s="1" t="str">
        <f t="shared" si="94"/>
        <v>21:0804</v>
      </c>
      <c r="D1091" s="1" t="str">
        <f t="shared" si="93"/>
        <v>21:0228</v>
      </c>
      <c r="E1091" t="s">
        <v>5497</v>
      </c>
      <c r="F1091" t="s">
        <v>5498</v>
      </c>
      <c r="H1091">
        <v>46.0754527</v>
      </c>
      <c r="I1091">
        <v>-67.564550699999998</v>
      </c>
      <c r="J1091" s="1" t="str">
        <f t="shared" si="95"/>
        <v>NGR bulk stream sediment</v>
      </c>
      <c r="K1091" s="1" t="str">
        <f t="shared" si="96"/>
        <v>&lt;177 micron (NGR)</v>
      </c>
      <c r="L1091">
        <v>62</v>
      </c>
      <c r="M1091" t="s">
        <v>148</v>
      </c>
      <c r="N1091">
        <v>358</v>
      </c>
      <c r="O1091" t="s">
        <v>311</v>
      </c>
      <c r="P1091" t="s">
        <v>44</v>
      </c>
      <c r="Q1091" t="s">
        <v>73</v>
      </c>
      <c r="R1091" t="s">
        <v>105</v>
      </c>
      <c r="S1091" t="s">
        <v>55</v>
      </c>
      <c r="T1091" t="s">
        <v>39</v>
      </c>
      <c r="U1091" t="s">
        <v>603</v>
      </c>
      <c r="V1091" t="s">
        <v>303</v>
      </c>
      <c r="W1091" t="s">
        <v>76</v>
      </c>
      <c r="X1091" t="s">
        <v>43</v>
      </c>
      <c r="Y1091" t="s">
        <v>364</v>
      </c>
      <c r="Z1091" t="s">
        <v>79</v>
      </c>
      <c r="AA1091" t="s">
        <v>2379</v>
      </c>
      <c r="AB1091" t="s">
        <v>970</v>
      </c>
      <c r="AC1091" t="s">
        <v>43</v>
      </c>
    </row>
    <row r="1092" spans="1:29" hidden="1" x14ac:dyDescent="0.3">
      <c r="A1092" t="s">
        <v>5499</v>
      </c>
      <c r="B1092" t="s">
        <v>5500</v>
      </c>
      <c r="C1092" s="1" t="str">
        <f t="shared" si="94"/>
        <v>21:0804</v>
      </c>
      <c r="D1092" s="1" t="str">
        <f t="shared" si="93"/>
        <v>21:0228</v>
      </c>
      <c r="E1092" t="s">
        <v>5501</v>
      </c>
      <c r="F1092" t="s">
        <v>5502</v>
      </c>
      <c r="H1092">
        <v>46.077152499999997</v>
      </c>
      <c r="I1092">
        <v>-67.564454900000001</v>
      </c>
      <c r="J1092" s="1" t="str">
        <f t="shared" si="95"/>
        <v>NGR bulk stream sediment</v>
      </c>
      <c r="K1092" s="1" t="str">
        <f t="shared" si="96"/>
        <v>&lt;177 micron (NGR)</v>
      </c>
      <c r="L1092">
        <v>62</v>
      </c>
      <c r="M1092" t="s">
        <v>172</v>
      </c>
      <c r="N1092">
        <v>359</v>
      </c>
      <c r="O1092" t="s">
        <v>3195</v>
      </c>
      <c r="P1092" t="s">
        <v>56</v>
      </c>
      <c r="Q1092" t="s">
        <v>71</v>
      </c>
      <c r="R1092" t="s">
        <v>504</v>
      </c>
      <c r="S1092" t="s">
        <v>44</v>
      </c>
      <c r="T1092" t="s">
        <v>76</v>
      </c>
      <c r="U1092" t="s">
        <v>5503</v>
      </c>
      <c r="V1092" t="s">
        <v>184</v>
      </c>
      <c r="W1092" t="s">
        <v>91</v>
      </c>
      <c r="X1092" t="s">
        <v>95</v>
      </c>
      <c r="Y1092" t="s">
        <v>139</v>
      </c>
      <c r="Z1092" t="s">
        <v>79</v>
      </c>
      <c r="AA1092" t="s">
        <v>399</v>
      </c>
      <c r="AB1092" t="s">
        <v>2223</v>
      </c>
      <c r="AC1092" t="s">
        <v>48</v>
      </c>
    </row>
    <row r="1093" spans="1:29" hidden="1" x14ac:dyDescent="0.3">
      <c r="A1093" t="s">
        <v>5504</v>
      </c>
      <c r="B1093" t="s">
        <v>5505</v>
      </c>
      <c r="C1093" s="1" t="str">
        <f t="shared" si="94"/>
        <v>21:0804</v>
      </c>
      <c r="D1093" s="1" t="str">
        <f t="shared" si="93"/>
        <v>21:0228</v>
      </c>
      <c r="E1093" t="s">
        <v>5506</v>
      </c>
      <c r="F1093" t="s">
        <v>5507</v>
      </c>
      <c r="H1093">
        <v>46.072054199999997</v>
      </c>
      <c r="I1093">
        <v>-67.565556999999998</v>
      </c>
      <c r="J1093" s="1" t="str">
        <f t="shared" si="95"/>
        <v>NGR bulk stream sediment</v>
      </c>
      <c r="K1093" s="1" t="str">
        <f t="shared" si="96"/>
        <v>&lt;177 micron (NGR)</v>
      </c>
      <c r="L1093">
        <v>62</v>
      </c>
      <c r="M1093" t="s">
        <v>182</v>
      </c>
      <c r="N1093">
        <v>360</v>
      </c>
      <c r="O1093" t="s">
        <v>203</v>
      </c>
      <c r="P1093" t="s">
        <v>56</v>
      </c>
      <c r="Q1093" t="s">
        <v>70</v>
      </c>
      <c r="R1093" t="s">
        <v>436</v>
      </c>
      <c r="S1093" t="s">
        <v>167</v>
      </c>
      <c r="T1093" t="s">
        <v>91</v>
      </c>
      <c r="U1093" t="s">
        <v>149</v>
      </c>
      <c r="V1093" t="s">
        <v>150</v>
      </c>
      <c r="W1093" t="s">
        <v>91</v>
      </c>
      <c r="X1093" t="s">
        <v>95</v>
      </c>
      <c r="Y1093" t="s">
        <v>60</v>
      </c>
      <c r="Z1093" t="s">
        <v>106</v>
      </c>
      <c r="AA1093" t="s">
        <v>212</v>
      </c>
      <c r="AB1093" t="s">
        <v>1872</v>
      </c>
      <c r="AC1093" t="s">
        <v>41</v>
      </c>
    </row>
    <row r="1094" spans="1:29" hidden="1" x14ac:dyDescent="0.3">
      <c r="A1094" t="s">
        <v>5508</v>
      </c>
      <c r="B1094" t="s">
        <v>5509</v>
      </c>
      <c r="C1094" s="1" t="str">
        <f t="shared" si="94"/>
        <v>21:0804</v>
      </c>
      <c r="D1094" s="1" t="str">
        <f t="shared" si="93"/>
        <v>21:0228</v>
      </c>
      <c r="E1094" t="s">
        <v>5510</v>
      </c>
      <c r="F1094" t="s">
        <v>5511</v>
      </c>
      <c r="H1094">
        <v>46.041051299999999</v>
      </c>
      <c r="I1094">
        <v>-67.563658500000003</v>
      </c>
      <c r="J1094" s="1" t="str">
        <f t="shared" si="95"/>
        <v>NGR bulk stream sediment</v>
      </c>
      <c r="K1094" s="1" t="str">
        <f t="shared" si="96"/>
        <v>&lt;177 micron (NGR)</v>
      </c>
      <c r="L1094">
        <v>62</v>
      </c>
      <c r="M1094" t="s">
        <v>192</v>
      </c>
      <c r="N1094">
        <v>361</v>
      </c>
      <c r="O1094" t="s">
        <v>3195</v>
      </c>
      <c r="P1094" t="s">
        <v>71</v>
      </c>
      <c r="Q1094" t="s">
        <v>70</v>
      </c>
      <c r="R1094" t="s">
        <v>60</v>
      </c>
      <c r="S1094" t="s">
        <v>55</v>
      </c>
      <c r="T1094" t="s">
        <v>39</v>
      </c>
      <c r="U1094" t="s">
        <v>1256</v>
      </c>
      <c r="V1094" t="s">
        <v>129</v>
      </c>
      <c r="W1094" t="s">
        <v>94</v>
      </c>
      <c r="X1094" t="s">
        <v>43</v>
      </c>
      <c r="Y1094" t="s">
        <v>347</v>
      </c>
      <c r="Z1094" t="s">
        <v>87</v>
      </c>
      <c r="AA1094" t="s">
        <v>1174</v>
      </c>
      <c r="AB1094" t="s">
        <v>584</v>
      </c>
      <c r="AC1094" t="s">
        <v>48</v>
      </c>
    </row>
    <row r="1095" spans="1:29" hidden="1" x14ac:dyDescent="0.3">
      <c r="A1095" t="s">
        <v>5512</v>
      </c>
      <c r="B1095" t="s">
        <v>5513</v>
      </c>
      <c r="C1095" s="1" t="str">
        <f t="shared" si="94"/>
        <v>21:0804</v>
      </c>
      <c r="D1095" s="1" t="str">
        <f t="shared" si="93"/>
        <v>21:0228</v>
      </c>
      <c r="E1095" t="s">
        <v>5514</v>
      </c>
      <c r="F1095" t="s">
        <v>5515</v>
      </c>
      <c r="H1095">
        <v>46.013252799999997</v>
      </c>
      <c r="I1095">
        <v>-67.528557699999993</v>
      </c>
      <c r="J1095" s="1" t="str">
        <f t="shared" si="95"/>
        <v>NGR bulk stream sediment</v>
      </c>
      <c r="K1095" s="1" t="str">
        <f t="shared" si="96"/>
        <v>&lt;177 micron (NGR)</v>
      </c>
      <c r="L1095">
        <v>62</v>
      </c>
      <c r="M1095" t="s">
        <v>202</v>
      </c>
      <c r="N1095">
        <v>362</v>
      </c>
      <c r="O1095" t="s">
        <v>54</v>
      </c>
      <c r="P1095" t="s">
        <v>36</v>
      </c>
      <c r="Q1095" t="s">
        <v>72</v>
      </c>
      <c r="R1095" t="s">
        <v>175</v>
      </c>
      <c r="S1095" t="s">
        <v>55</v>
      </c>
      <c r="T1095" t="s">
        <v>91</v>
      </c>
      <c r="U1095" t="s">
        <v>553</v>
      </c>
      <c r="V1095" t="s">
        <v>1699</v>
      </c>
      <c r="W1095" t="s">
        <v>42</v>
      </c>
      <c r="X1095" t="s">
        <v>95</v>
      </c>
      <c r="Y1095" t="s">
        <v>175</v>
      </c>
      <c r="Z1095" t="s">
        <v>78</v>
      </c>
      <c r="AA1095" t="s">
        <v>2045</v>
      </c>
      <c r="AB1095" t="s">
        <v>801</v>
      </c>
      <c r="AC1095" t="s">
        <v>48</v>
      </c>
    </row>
    <row r="1096" spans="1:29" hidden="1" x14ac:dyDescent="0.3">
      <c r="A1096" t="s">
        <v>5516</v>
      </c>
      <c r="B1096" t="s">
        <v>5517</v>
      </c>
      <c r="C1096" s="1" t="str">
        <f t="shared" si="94"/>
        <v>21:0804</v>
      </c>
      <c r="D1096" s="1" t="str">
        <f t="shared" si="93"/>
        <v>21:0228</v>
      </c>
      <c r="E1096" t="s">
        <v>5518</v>
      </c>
      <c r="F1096" t="s">
        <v>5519</v>
      </c>
      <c r="H1096">
        <v>46.017052100000001</v>
      </c>
      <c r="I1096">
        <v>-67.534954999999997</v>
      </c>
      <c r="J1096" s="1" t="str">
        <f t="shared" si="95"/>
        <v>NGR bulk stream sediment</v>
      </c>
      <c r="K1096" s="1" t="str">
        <f t="shared" si="96"/>
        <v>&lt;177 micron (NGR)</v>
      </c>
      <c r="L1096">
        <v>62</v>
      </c>
      <c r="M1096" t="s">
        <v>211</v>
      </c>
      <c r="N1096">
        <v>363</v>
      </c>
      <c r="O1096" t="s">
        <v>235</v>
      </c>
      <c r="P1096" t="s">
        <v>175</v>
      </c>
      <c r="Q1096" t="s">
        <v>56</v>
      </c>
      <c r="R1096" t="s">
        <v>119</v>
      </c>
      <c r="S1096" t="s">
        <v>73</v>
      </c>
      <c r="T1096" t="s">
        <v>76</v>
      </c>
      <c r="U1096" t="s">
        <v>5028</v>
      </c>
      <c r="V1096" t="s">
        <v>363</v>
      </c>
      <c r="W1096" t="s">
        <v>186</v>
      </c>
      <c r="X1096" t="s">
        <v>43</v>
      </c>
      <c r="Y1096" t="s">
        <v>175</v>
      </c>
      <c r="Z1096" t="s">
        <v>79</v>
      </c>
      <c r="AA1096" t="s">
        <v>761</v>
      </c>
      <c r="AB1096" t="s">
        <v>584</v>
      </c>
      <c r="AC1096" t="s">
        <v>41</v>
      </c>
    </row>
    <row r="1097" spans="1:29" hidden="1" x14ac:dyDescent="0.3">
      <c r="A1097" t="s">
        <v>5520</v>
      </c>
      <c r="B1097" t="s">
        <v>5521</v>
      </c>
      <c r="C1097" s="1" t="str">
        <f t="shared" si="94"/>
        <v>21:0804</v>
      </c>
      <c r="D1097" s="1" t="str">
        <f t="shared" si="93"/>
        <v>21:0228</v>
      </c>
      <c r="E1097" t="s">
        <v>5522</v>
      </c>
      <c r="F1097" t="s">
        <v>5523</v>
      </c>
      <c r="H1097">
        <v>46.018353099999999</v>
      </c>
      <c r="I1097">
        <v>-67.537452700000003</v>
      </c>
      <c r="J1097" s="1" t="str">
        <f t="shared" si="95"/>
        <v>NGR bulk stream sediment</v>
      </c>
      <c r="K1097" s="1" t="str">
        <f t="shared" si="96"/>
        <v>&lt;177 micron (NGR)</v>
      </c>
      <c r="L1097">
        <v>62</v>
      </c>
      <c r="M1097" t="s">
        <v>219</v>
      </c>
      <c r="N1097">
        <v>364</v>
      </c>
      <c r="O1097" t="s">
        <v>569</v>
      </c>
      <c r="P1097" t="s">
        <v>105</v>
      </c>
      <c r="Q1097" t="s">
        <v>115</v>
      </c>
      <c r="R1097" t="s">
        <v>78</v>
      </c>
      <c r="S1097" t="s">
        <v>89</v>
      </c>
      <c r="T1097" t="s">
        <v>91</v>
      </c>
      <c r="U1097" t="s">
        <v>2986</v>
      </c>
      <c r="V1097" t="s">
        <v>77</v>
      </c>
      <c r="W1097" t="s">
        <v>42</v>
      </c>
      <c r="X1097" t="s">
        <v>95</v>
      </c>
      <c r="Y1097" t="s">
        <v>304</v>
      </c>
      <c r="Z1097" t="s">
        <v>275</v>
      </c>
      <c r="AA1097" t="s">
        <v>1313</v>
      </c>
      <c r="AB1097" t="s">
        <v>251</v>
      </c>
      <c r="AC1097" t="s">
        <v>48</v>
      </c>
    </row>
    <row r="1098" spans="1:29" hidden="1" x14ac:dyDescent="0.3">
      <c r="A1098" t="s">
        <v>5524</v>
      </c>
      <c r="B1098" t="s">
        <v>5525</v>
      </c>
      <c r="C1098" s="1" t="str">
        <f t="shared" si="94"/>
        <v>21:0804</v>
      </c>
      <c r="D1098" s="1" t="str">
        <f t="shared" si="93"/>
        <v>21:0228</v>
      </c>
      <c r="E1098" t="s">
        <v>5526</v>
      </c>
      <c r="F1098" t="s">
        <v>5527</v>
      </c>
      <c r="H1098">
        <v>46.002647799999998</v>
      </c>
      <c r="I1098">
        <v>-67.529755899999998</v>
      </c>
      <c r="J1098" s="1" t="str">
        <f t="shared" si="95"/>
        <v>NGR bulk stream sediment</v>
      </c>
      <c r="K1098" s="1" t="str">
        <f t="shared" si="96"/>
        <v>&lt;177 micron (NGR)</v>
      </c>
      <c r="L1098">
        <v>62</v>
      </c>
      <c r="M1098" t="s">
        <v>229</v>
      </c>
      <c r="N1098">
        <v>365</v>
      </c>
      <c r="O1098" t="s">
        <v>322</v>
      </c>
      <c r="P1098" t="s">
        <v>212</v>
      </c>
      <c r="Q1098" t="s">
        <v>70</v>
      </c>
      <c r="R1098" t="s">
        <v>56</v>
      </c>
      <c r="S1098" t="s">
        <v>116</v>
      </c>
      <c r="T1098" t="s">
        <v>39</v>
      </c>
      <c r="U1098" t="s">
        <v>5528</v>
      </c>
      <c r="V1098" t="s">
        <v>582</v>
      </c>
      <c r="W1098" t="s">
        <v>742</v>
      </c>
      <c r="X1098" t="s">
        <v>43</v>
      </c>
      <c r="Y1098" t="s">
        <v>57</v>
      </c>
      <c r="Z1098" t="s">
        <v>87</v>
      </c>
      <c r="AA1098" t="s">
        <v>778</v>
      </c>
      <c r="AB1098" t="s">
        <v>295</v>
      </c>
      <c r="AC1098" t="s">
        <v>48</v>
      </c>
    </row>
    <row r="1099" spans="1:29" hidden="1" x14ac:dyDescent="0.3">
      <c r="A1099" t="s">
        <v>5529</v>
      </c>
      <c r="B1099" t="s">
        <v>5530</v>
      </c>
      <c r="C1099" s="1" t="str">
        <f t="shared" si="94"/>
        <v>21:0804</v>
      </c>
      <c r="D1099" s="1" t="str">
        <f t="shared" si="93"/>
        <v>21:0228</v>
      </c>
      <c r="E1099" t="s">
        <v>5531</v>
      </c>
      <c r="F1099" t="s">
        <v>5532</v>
      </c>
      <c r="H1099">
        <v>46.183948399999998</v>
      </c>
      <c r="I1099">
        <v>-67.484255399999995</v>
      </c>
      <c r="J1099" s="1" t="str">
        <f t="shared" si="95"/>
        <v>NGR bulk stream sediment</v>
      </c>
      <c r="K1099" s="1" t="str">
        <f t="shared" si="96"/>
        <v>&lt;177 micron (NGR)</v>
      </c>
      <c r="L1099">
        <v>63</v>
      </c>
      <c r="M1099" t="s">
        <v>33</v>
      </c>
      <c r="N1099">
        <v>366</v>
      </c>
      <c r="O1099" t="s">
        <v>332</v>
      </c>
      <c r="P1099" t="s">
        <v>90</v>
      </c>
      <c r="Q1099" t="s">
        <v>88</v>
      </c>
      <c r="R1099" t="s">
        <v>436</v>
      </c>
      <c r="S1099" t="s">
        <v>88</v>
      </c>
      <c r="T1099" t="s">
        <v>91</v>
      </c>
      <c r="U1099" t="s">
        <v>2134</v>
      </c>
      <c r="V1099" t="s">
        <v>899</v>
      </c>
      <c r="W1099" t="s">
        <v>76</v>
      </c>
      <c r="X1099" t="s">
        <v>43</v>
      </c>
      <c r="Y1099" t="s">
        <v>275</v>
      </c>
      <c r="Z1099" t="s">
        <v>87</v>
      </c>
      <c r="AA1099" t="s">
        <v>379</v>
      </c>
      <c r="AB1099" t="s">
        <v>251</v>
      </c>
      <c r="AC1099" t="s">
        <v>48</v>
      </c>
    </row>
    <row r="1100" spans="1:29" hidden="1" x14ac:dyDescent="0.3">
      <c r="A1100" t="s">
        <v>5533</v>
      </c>
      <c r="B1100" t="s">
        <v>5534</v>
      </c>
      <c r="C1100" s="1" t="str">
        <f t="shared" si="94"/>
        <v>21:0804</v>
      </c>
      <c r="D1100" s="1" t="str">
        <f t="shared" si="93"/>
        <v>21:0228</v>
      </c>
      <c r="E1100" t="s">
        <v>5535</v>
      </c>
      <c r="F1100" t="s">
        <v>5536</v>
      </c>
      <c r="H1100">
        <v>46.163754599999997</v>
      </c>
      <c r="I1100">
        <v>-67.770860799999994</v>
      </c>
      <c r="J1100" s="1" t="str">
        <f t="shared" si="95"/>
        <v>NGR bulk stream sediment</v>
      </c>
      <c r="K1100" s="1" t="str">
        <f t="shared" si="96"/>
        <v>&lt;177 micron (NGR)</v>
      </c>
      <c r="L1100">
        <v>63</v>
      </c>
      <c r="M1100" t="s">
        <v>53</v>
      </c>
      <c r="N1100">
        <v>367</v>
      </c>
      <c r="O1100" t="s">
        <v>361</v>
      </c>
      <c r="P1100" t="s">
        <v>90</v>
      </c>
      <c r="Q1100" t="s">
        <v>167</v>
      </c>
      <c r="R1100" t="s">
        <v>60</v>
      </c>
      <c r="S1100" t="s">
        <v>212</v>
      </c>
      <c r="T1100" t="s">
        <v>91</v>
      </c>
      <c r="U1100" t="s">
        <v>1158</v>
      </c>
      <c r="V1100" t="s">
        <v>43</v>
      </c>
      <c r="W1100" t="s">
        <v>94</v>
      </c>
      <c r="X1100" t="s">
        <v>43</v>
      </c>
      <c r="Y1100" t="s">
        <v>56</v>
      </c>
      <c r="Z1100" t="s">
        <v>267</v>
      </c>
      <c r="AA1100" t="s">
        <v>197</v>
      </c>
      <c r="AB1100" t="s">
        <v>63</v>
      </c>
      <c r="AC1100" t="s">
        <v>48</v>
      </c>
    </row>
    <row r="1101" spans="1:29" hidden="1" x14ac:dyDescent="0.3">
      <c r="A1101" t="s">
        <v>5537</v>
      </c>
      <c r="B1101" t="s">
        <v>5538</v>
      </c>
      <c r="C1101" s="1" t="str">
        <f t="shared" si="94"/>
        <v>21:0804</v>
      </c>
      <c r="D1101" s="1" t="str">
        <f t="shared" si="93"/>
        <v>21:0228</v>
      </c>
      <c r="E1101" t="s">
        <v>5539</v>
      </c>
      <c r="F1101" t="s">
        <v>5540</v>
      </c>
      <c r="H1101">
        <v>46.056350799999997</v>
      </c>
      <c r="I1101">
        <v>-67.734166400000007</v>
      </c>
      <c r="J1101" s="1" t="str">
        <f t="shared" si="95"/>
        <v>NGR bulk stream sediment</v>
      </c>
      <c r="K1101" s="1" t="str">
        <f t="shared" si="96"/>
        <v>&lt;177 micron (NGR)</v>
      </c>
      <c r="L1101">
        <v>63</v>
      </c>
      <c r="M1101" t="s">
        <v>68</v>
      </c>
      <c r="N1101">
        <v>368</v>
      </c>
      <c r="O1101" t="s">
        <v>1697</v>
      </c>
      <c r="P1101" t="s">
        <v>57</v>
      </c>
      <c r="Q1101" t="s">
        <v>115</v>
      </c>
      <c r="R1101" t="s">
        <v>119</v>
      </c>
      <c r="S1101" t="s">
        <v>55</v>
      </c>
      <c r="T1101" t="s">
        <v>76</v>
      </c>
      <c r="U1101" t="s">
        <v>5541</v>
      </c>
      <c r="V1101" t="s">
        <v>498</v>
      </c>
      <c r="W1101" t="s">
        <v>284</v>
      </c>
      <c r="X1101" t="s">
        <v>184</v>
      </c>
      <c r="Y1101" t="s">
        <v>96</v>
      </c>
      <c r="Z1101" t="s">
        <v>108</v>
      </c>
      <c r="AA1101" t="s">
        <v>5542</v>
      </c>
      <c r="AB1101" t="s">
        <v>269</v>
      </c>
      <c r="AC1101" t="s">
        <v>41</v>
      </c>
    </row>
    <row r="1102" spans="1:29" hidden="1" x14ac:dyDescent="0.3">
      <c r="A1102" t="s">
        <v>5543</v>
      </c>
      <c r="B1102" t="s">
        <v>5544</v>
      </c>
      <c r="C1102" s="1" t="str">
        <f t="shared" si="94"/>
        <v>21:0804</v>
      </c>
      <c r="D1102" s="1" t="str">
        <f t="shared" si="93"/>
        <v>21:0228</v>
      </c>
      <c r="E1102" t="s">
        <v>5545</v>
      </c>
      <c r="F1102" t="s">
        <v>5546</v>
      </c>
      <c r="H1102">
        <v>46.047247200000001</v>
      </c>
      <c r="I1102">
        <v>-67.732164100000006</v>
      </c>
      <c r="J1102" s="1" t="str">
        <f t="shared" si="95"/>
        <v>NGR bulk stream sediment</v>
      </c>
      <c r="K1102" s="1" t="str">
        <f t="shared" si="96"/>
        <v>&lt;177 micron (NGR)</v>
      </c>
      <c r="L1102">
        <v>63</v>
      </c>
      <c r="M1102" t="s">
        <v>86</v>
      </c>
      <c r="N1102">
        <v>369</v>
      </c>
      <c r="O1102" t="s">
        <v>54</v>
      </c>
      <c r="P1102" t="s">
        <v>35</v>
      </c>
      <c r="Q1102" t="s">
        <v>90</v>
      </c>
      <c r="R1102" t="s">
        <v>275</v>
      </c>
      <c r="S1102" t="s">
        <v>249</v>
      </c>
      <c r="T1102" t="s">
        <v>39</v>
      </c>
      <c r="U1102" t="s">
        <v>1692</v>
      </c>
      <c r="V1102" t="s">
        <v>43</v>
      </c>
      <c r="W1102" t="s">
        <v>76</v>
      </c>
      <c r="X1102" t="s">
        <v>95</v>
      </c>
      <c r="Y1102" t="s">
        <v>73</v>
      </c>
      <c r="Z1102" t="s">
        <v>235</v>
      </c>
      <c r="AA1102" t="s">
        <v>436</v>
      </c>
      <c r="AB1102" t="s">
        <v>295</v>
      </c>
      <c r="AC1102" t="s">
        <v>48</v>
      </c>
    </row>
    <row r="1103" spans="1:29" hidden="1" x14ac:dyDescent="0.3">
      <c r="A1103" t="s">
        <v>5547</v>
      </c>
      <c r="B1103" t="s">
        <v>5548</v>
      </c>
      <c r="C1103" s="1" t="str">
        <f t="shared" si="94"/>
        <v>21:0804</v>
      </c>
      <c r="D1103" s="1" t="str">
        <f t="shared" si="93"/>
        <v>21:0228</v>
      </c>
      <c r="E1103" t="s">
        <v>5549</v>
      </c>
      <c r="F1103" t="s">
        <v>5550</v>
      </c>
      <c r="H1103">
        <v>46.153552699999999</v>
      </c>
      <c r="I1103">
        <v>-67.779661300000001</v>
      </c>
      <c r="J1103" s="1" t="str">
        <f t="shared" si="95"/>
        <v>NGR bulk stream sediment</v>
      </c>
      <c r="K1103" s="1" t="str">
        <f t="shared" si="96"/>
        <v>&lt;177 micron (NGR)</v>
      </c>
      <c r="L1103">
        <v>63</v>
      </c>
      <c r="M1103" t="s">
        <v>103</v>
      </c>
      <c r="N1103">
        <v>370</v>
      </c>
      <c r="O1103" t="s">
        <v>332</v>
      </c>
      <c r="P1103" t="s">
        <v>89</v>
      </c>
      <c r="Q1103" t="s">
        <v>212</v>
      </c>
      <c r="R1103" t="s">
        <v>57</v>
      </c>
      <c r="S1103" t="s">
        <v>234</v>
      </c>
      <c r="T1103" t="s">
        <v>91</v>
      </c>
      <c r="U1103" t="s">
        <v>2478</v>
      </c>
      <c r="V1103" t="s">
        <v>243</v>
      </c>
      <c r="W1103" t="s">
        <v>76</v>
      </c>
      <c r="X1103" t="s">
        <v>43</v>
      </c>
      <c r="Y1103" t="s">
        <v>73</v>
      </c>
      <c r="Z1103" t="s">
        <v>79</v>
      </c>
      <c r="AA1103" t="s">
        <v>4899</v>
      </c>
      <c r="AB1103" t="s">
        <v>133</v>
      </c>
      <c r="AC1103" t="s">
        <v>48</v>
      </c>
    </row>
    <row r="1104" spans="1:29" hidden="1" x14ac:dyDescent="0.3">
      <c r="A1104" t="s">
        <v>5551</v>
      </c>
      <c r="B1104" t="s">
        <v>5552</v>
      </c>
      <c r="C1104" s="1" t="str">
        <f t="shared" si="94"/>
        <v>21:0804</v>
      </c>
      <c r="D1104" s="1" t="str">
        <f t="shared" si="93"/>
        <v>21:0228</v>
      </c>
      <c r="E1104" t="s">
        <v>5553</v>
      </c>
      <c r="F1104" t="s">
        <v>5554</v>
      </c>
      <c r="H1104">
        <v>46.151848800000003</v>
      </c>
      <c r="I1104">
        <v>-67.772666999999998</v>
      </c>
      <c r="J1104" s="1" t="str">
        <f t="shared" si="95"/>
        <v>NGR bulk stream sediment</v>
      </c>
      <c r="K1104" s="1" t="str">
        <f t="shared" si="96"/>
        <v>&lt;177 micron (NGR)</v>
      </c>
      <c r="L1104">
        <v>63</v>
      </c>
      <c r="M1104" t="s">
        <v>156</v>
      </c>
      <c r="N1104">
        <v>371</v>
      </c>
      <c r="O1104" t="s">
        <v>301</v>
      </c>
      <c r="P1104" t="s">
        <v>436</v>
      </c>
      <c r="Q1104" t="s">
        <v>72</v>
      </c>
      <c r="R1104" t="s">
        <v>72</v>
      </c>
      <c r="S1104" t="s">
        <v>287</v>
      </c>
      <c r="T1104" t="s">
        <v>39</v>
      </c>
      <c r="U1104" t="s">
        <v>3565</v>
      </c>
      <c r="V1104" t="s">
        <v>284</v>
      </c>
      <c r="W1104" t="s">
        <v>41</v>
      </c>
      <c r="X1104" t="s">
        <v>43</v>
      </c>
      <c r="Y1104" t="s">
        <v>71</v>
      </c>
      <c r="Z1104" t="s">
        <v>81</v>
      </c>
      <c r="AA1104" t="s">
        <v>5555</v>
      </c>
      <c r="AB1104" t="s">
        <v>81</v>
      </c>
      <c r="AC1104" t="s">
        <v>48</v>
      </c>
    </row>
    <row r="1105" spans="1:29" hidden="1" x14ac:dyDescent="0.3">
      <c r="A1105" t="s">
        <v>5556</v>
      </c>
      <c r="B1105" t="s">
        <v>5557</v>
      </c>
      <c r="C1105" s="1" t="str">
        <f t="shared" si="94"/>
        <v>21:0804</v>
      </c>
      <c r="D1105" s="1" t="str">
        <f t="shared" si="93"/>
        <v>21:0228</v>
      </c>
      <c r="E1105" t="s">
        <v>5553</v>
      </c>
      <c r="F1105" t="s">
        <v>5558</v>
      </c>
      <c r="H1105">
        <v>46.151848800000003</v>
      </c>
      <c r="I1105">
        <v>-67.772666999999998</v>
      </c>
      <c r="J1105" s="1" t="str">
        <f t="shared" si="95"/>
        <v>NGR bulk stream sediment</v>
      </c>
      <c r="K1105" s="1" t="str">
        <f t="shared" si="96"/>
        <v>&lt;177 micron (NGR)</v>
      </c>
      <c r="L1105">
        <v>63</v>
      </c>
      <c r="M1105" t="s">
        <v>164</v>
      </c>
      <c r="N1105">
        <v>372</v>
      </c>
      <c r="O1105" t="s">
        <v>912</v>
      </c>
      <c r="P1105" t="s">
        <v>193</v>
      </c>
      <c r="Q1105" t="s">
        <v>56</v>
      </c>
      <c r="R1105" t="s">
        <v>72</v>
      </c>
      <c r="S1105" t="s">
        <v>234</v>
      </c>
      <c r="T1105" t="s">
        <v>39</v>
      </c>
      <c r="U1105" t="s">
        <v>4574</v>
      </c>
      <c r="V1105" t="s">
        <v>372</v>
      </c>
      <c r="W1105" t="s">
        <v>233</v>
      </c>
      <c r="X1105" t="s">
        <v>43</v>
      </c>
      <c r="Y1105" t="s">
        <v>70</v>
      </c>
      <c r="Z1105" t="s">
        <v>81</v>
      </c>
      <c r="AA1105" t="s">
        <v>5559</v>
      </c>
      <c r="AB1105" t="s">
        <v>183</v>
      </c>
      <c r="AC1105" t="s">
        <v>48</v>
      </c>
    </row>
    <row r="1106" spans="1:29" hidden="1" x14ac:dyDescent="0.3">
      <c r="A1106" t="s">
        <v>5560</v>
      </c>
      <c r="B1106" t="s">
        <v>5561</v>
      </c>
      <c r="C1106" s="1" t="str">
        <f t="shared" si="94"/>
        <v>21:0804</v>
      </c>
      <c r="D1106" s="1" t="str">
        <f t="shared" si="93"/>
        <v>21:0228</v>
      </c>
      <c r="E1106" t="s">
        <v>5562</v>
      </c>
      <c r="F1106" t="s">
        <v>5563</v>
      </c>
      <c r="H1106">
        <v>46.174951299999996</v>
      </c>
      <c r="I1106">
        <v>-67.775961899999999</v>
      </c>
      <c r="J1106" s="1" t="str">
        <f t="shared" si="95"/>
        <v>NGR bulk stream sediment</v>
      </c>
      <c r="K1106" s="1" t="str">
        <f t="shared" si="96"/>
        <v>&lt;177 micron (NGR)</v>
      </c>
      <c r="L1106">
        <v>63</v>
      </c>
      <c r="M1106" t="s">
        <v>113</v>
      </c>
      <c r="N1106">
        <v>373</v>
      </c>
      <c r="O1106" t="s">
        <v>602</v>
      </c>
      <c r="P1106" t="s">
        <v>56</v>
      </c>
      <c r="Q1106" t="s">
        <v>90</v>
      </c>
      <c r="R1106" t="s">
        <v>257</v>
      </c>
      <c r="S1106" t="s">
        <v>167</v>
      </c>
      <c r="T1106" t="s">
        <v>91</v>
      </c>
      <c r="U1106" t="s">
        <v>2822</v>
      </c>
      <c r="V1106" t="s">
        <v>513</v>
      </c>
      <c r="W1106" t="s">
        <v>39</v>
      </c>
      <c r="X1106" t="s">
        <v>95</v>
      </c>
      <c r="Y1106" t="s">
        <v>96</v>
      </c>
      <c r="Z1106" t="s">
        <v>79</v>
      </c>
      <c r="AA1106" t="s">
        <v>73</v>
      </c>
      <c r="AB1106" t="s">
        <v>295</v>
      </c>
      <c r="AC1106" t="s">
        <v>41</v>
      </c>
    </row>
    <row r="1107" spans="1:29" hidden="1" x14ac:dyDescent="0.3">
      <c r="A1107" t="s">
        <v>5564</v>
      </c>
      <c r="B1107" t="s">
        <v>5565</v>
      </c>
      <c r="C1107" s="1" t="str">
        <f t="shared" si="94"/>
        <v>21:0804</v>
      </c>
      <c r="D1107" s="1" t="str">
        <f t="shared" si="93"/>
        <v>21:0228</v>
      </c>
      <c r="E1107" t="s">
        <v>5566</v>
      </c>
      <c r="F1107" t="s">
        <v>5567</v>
      </c>
      <c r="H1107">
        <v>46.0989486</v>
      </c>
      <c r="I1107">
        <v>-67.764565599999997</v>
      </c>
      <c r="J1107" s="1" t="str">
        <f t="shared" si="95"/>
        <v>NGR bulk stream sediment</v>
      </c>
      <c r="K1107" s="1" t="str">
        <f t="shared" si="96"/>
        <v>&lt;177 micron (NGR)</v>
      </c>
      <c r="L1107">
        <v>63</v>
      </c>
      <c r="M1107" t="s">
        <v>126</v>
      </c>
      <c r="N1107">
        <v>374</v>
      </c>
      <c r="O1107" t="s">
        <v>54</v>
      </c>
      <c r="P1107" t="s">
        <v>73</v>
      </c>
      <c r="Q1107" t="s">
        <v>56</v>
      </c>
      <c r="R1107" t="s">
        <v>193</v>
      </c>
      <c r="S1107" t="s">
        <v>234</v>
      </c>
      <c r="T1107" t="s">
        <v>39</v>
      </c>
      <c r="U1107" t="s">
        <v>1292</v>
      </c>
      <c r="V1107" t="s">
        <v>314</v>
      </c>
      <c r="W1107" t="s">
        <v>186</v>
      </c>
      <c r="X1107" t="s">
        <v>95</v>
      </c>
      <c r="Y1107" t="s">
        <v>56</v>
      </c>
      <c r="Z1107" t="s">
        <v>47</v>
      </c>
      <c r="AA1107" t="s">
        <v>105</v>
      </c>
      <c r="AB1107" t="s">
        <v>269</v>
      </c>
      <c r="AC1107" t="s">
        <v>41</v>
      </c>
    </row>
    <row r="1108" spans="1:29" hidden="1" x14ac:dyDescent="0.3">
      <c r="A1108" t="s">
        <v>5568</v>
      </c>
      <c r="B1108" t="s">
        <v>5569</v>
      </c>
      <c r="C1108" s="1" t="str">
        <f t="shared" si="94"/>
        <v>21:0804</v>
      </c>
      <c r="D1108" s="1" t="str">
        <f t="shared" si="93"/>
        <v>21:0228</v>
      </c>
      <c r="E1108" t="s">
        <v>5570</v>
      </c>
      <c r="F1108" t="s">
        <v>5571</v>
      </c>
      <c r="H1108">
        <v>46.037349900000002</v>
      </c>
      <c r="I1108">
        <v>-67.747962999999999</v>
      </c>
      <c r="J1108" s="1" t="str">
        <f t="shared" si="95"/>
        <v>NGR bulk stream sediment</v>
      </c>
      <c r="K1108" s="1" t="str">
        <f t="shared" si="96"/>
        <v>&lt;177 micron (NGR)</v>
      </c>
      <c r="L1108">
        <v>63</v>
      </c>
      <c r="M1108" t="s">
        <v>138</v>
      </c>
      <c r="N1108">
        <v>375</v>
      </c>
      <c r="O1108" t="s">
        <v>2389</v>
      </c>
      <c r="P1108" t="s">
        <v>167</v>
      </c>
      <c r="Q1108" t="s">
        <v>212</v>
      </c>
      <c r="R1108" t="s">
        <v>347</v>
      </c>
      <c r="S1108" t="s">
        <v>55</v>
      </c>
      <c r="T1108" t="s">
        <v>39</v>
      </c>
      <c r="U1108" t="s">
        <v>5572</v>
      </c>
      <c r="V1108" t="s">
        <v>899</v>
      </c>
      <c r="W1108" t="s">
        <v>42</v>
      </c>
      <c r="X1108" t="s">
        <v>43</v>
      </c>
      <c r="Y1108" t="s">
        <v>35</v>
      </c>
      <c r="Z1108" t="s">
        <v>61</v>
      </c>
      <c r="AA1108" t="s">
        <v>1418</v>
      </c>
      <c r="AB1108" t="s">
        <v>133</v>
      </c>
      <c r="AC1108" t="s">
        <v>48</v>
      </c>
    </row>
    <row r="1109" spans="1:29" hidden="1" x14ac:dyDescent="0.3">
      <c r="A1109" t="s">
        <v>5573</v>
      </c>
      <c r="B1109" t="s">
        <v>5574</v>
      </c>
      <c r="C1109" s="1" t="str">
        <f t="shared" si="94"/>
        <v>21:0804</v>
      </c>
      <c r="D1109" s="1" t="str">
        <f t="shared" si="93"/>
        <v>21:0228</v>
      </c>
      <c r="E1109" t="s">
        <v>5575</v>
      </c>
      <c r="F1109" t="s">
        <v>5576</v>
      </c>
      <c r="H1109">
        <v>46.018047199999998</v>
      </c>
      <c r="I1109">
        <v>-67.727857900000004</v>
      </c>
      <c r="J1109" s="1" t="str">
        <f t="shared" si="95"/>
        <v>NGR bulk stream sediment</v>
      </c>
      <c r="K1109" s="1" t="str">
        <f t="shared" si="96"/>
        <v>&lt;177 micron (NGR)</v>
      </c>
      <c r="L1109">
        <v>63</v>
      </c>
      <c r="M1109" t="s">
        <v>148</v>
      </c>
      <c r="N1109">
        <v>376</v>
      </c>
      <c r="O1109" t="s">
        <v>569</v>
      </c>
      <c r="P1109" t="s">
        <v>55</v>
      </c>
      <c r="Q1109" t="s">
        <v>73</v>
      </c>
      <c r="R1109" t="s">
        <v>105</v>
      </c>
      <c r="S1109" t="s">
        <v>55</v>
      </c>
      <c r="T1109" t="s">
        <v>39</v>
      </c>
      <c r="U1109" t="s">
        <v>5577</v>
      </c>
      <c r="V1109" t="s">
        <v>575</v>
      </c>
      <c r="W1109" t="s">
        <v>742</v>
      </c>
      <c r="X1109" t="s">
        <v>77</v>
      </c>
      <c r="Y1109" t="s">
        <v>44</v>
      </c>
      <c r="Z1109" t="s">
        <v>569</v>
      </c>
      <c r="AA1109" t="s">
        <v>2743</v>
      </c>
      <c r="AB1109" t="s">
        <v>133</v>
      </c>
      <c r="AC1109" t="s">
        <v>48</v>
      </c>
    </row>
    <row r="1110" spans="1:29" hidden="1" x14ac:dyDescent="0.3">
      <c r="A1110" t="s">
        <v>5578</v>
      </c>
      <c r="B1110" t="s">
        <v>5579</v>
      </c>
      <c r="C1110" s="1" t="str">
        <f t="shared" si="94"/>
        <v>21:0804</v>
      </c>
      <c r="D1110" s="1" t="str">
        <f t="shared" si="93"/>
        <v>21:0228</v>
      </c>
      <c r="E1110" t="s">
        <v>5580</v>
      </c>
      <c r="F1110" t="s">
        <v>5581</v>
      </c>
      <c r="H1110">
        <v>46.033152899999997</v>
      </c>
      <c r="I1110">
        <v>-67.708864399999996</v>
      </c>
      <c r="J1110" s="1" t="str">
        <f t="shared" si="95"/>
        <v>NGR bulk stream sediment</v>
      </c>
      <c r="K1110" s="1" t="str">
        <f t="shared" si="96"/>
        <v>&lt;177 micron (NGR)</v>
      </c>
      <c r="L1110">
        <v>63</v>
      </c>
      <c r="M1110" t="s">
        <v>172</v>
      </c>
      <c r="N1110">
        <v>377</v>
      </c>
      <c r="O1110" t="s">
        <v>464</v>
      </c>
      <c r="P1110" t="s">
        <v>88</v>
      </c>
      <c r="Q1110" t="s">
        <v>89</v>
      </c>
      <c r="R1110" t="s">
        <v>783</v>
      </c>
      <c r="S1110" t="s">
        <v>88</v>
      </c>
      <c r="T1110" t="s">
        <v>91</v>
      </c>
      <c r="U1110" t="s">
        <v>553</v>
      </c>
      <c r="V1110" t="s">
        <v>1699</v>
      </c>
      <c r="W1110" t="s">
        <v>76</v>
      </c>
      <c r="X1110" t="s">
        <v>95</v>
      </c>
      <c r="Y1110" t="s">
        <v>56</v>
      </c>
      <c r="Z1110" t="s">
        <v>1002</v>
      </c>
      <c r="AA1110" t="s">
        <v>2113</v>
      </c>
      <c r="AB1110" t="s">
        <v>801</v>
      </c>
      <c r="AC1110" t="s">
        <v>48</v>
      </c>
    </row>
    <row r="1111" spans="1:29" hidden="1" x14ac:dyDescent="0.3">
      <c r="A1111" t="s">
        <v>5582</v>
      </c>
      <c r="B1111" t="s">
        <v>5583</v>
      </c>
      <c r="C1111" s="1" t="str">
        <f t="shared" si="94"/>
        <v>21:0804</v>
      </c>
      <c r="D1111" s="1" t="str">
        <f t="shared" ref="D1111:D1154" si="97">HYPERLINK("http://geochem.nrcan.gc.ca/cdogs/content/svy/svy210228_e.htm", "21:0228")</f>
        <v>21:0228</v>
      </c>
      <c r="E1111" t="s">
        <v>5584</v>
      </c>
      <c r="F1111" t="s">
        <v>5585</v>
      </c>
      <c r="H1111">
        <v>46.038549099999997</v>
      </c>
      <c r="I1111">
        <v>-67.687957600000004</v>
      </c>
      <c r="J1111" s="1" t="str">
        <f t="shared" si="95"/>
        <v>NGR bulk stream sediment</v>
      </c>
      <c r="K1111" s="1" t="str">
        <f t="shared" si="96"/>
        <v>&lt;177 micron (NGR)</v>
      </c>
      <c r="L1111">
        <v>63</v>
      </c>
      <c r="M1111" t="s">
        <v>182</v>
      </c>
      <c r="N1111">
        <v>378</v>
      </c>
      <c r="O1111" t="s">
        <v>3314</v>
      </c>
      <c r="P1111" t="s">
        <v>89</v>
      </c>
      <c r="Q1111" t="s">
        <v>88</v>
      </c>
      <c r="R1111" t="s">
        <v>392</v>
      </c>
      <c r="S1111" t="s">
        <v>88</v>
      </c>
      <c r="T1111" t="s">
        <v>91</v>
      </c>
      <c r="U1111" t="s">
        <v>362</v>
      </c>
      <c r="V1111" t="s">
        <v>77</v>
      </c>
      <c r="W1111" t="s">
        <v>42</v>
      </c>
      <c r="X1111" t="s">
        <v>95</v>
      </c>
      <c r="Y1111" t="s">
        <v>115</v>
      </c>
      <c r="Z1111" t="s">
        <v>106</v>
      </c>
      <c r="AA1111" t="s">
        <v>70</v>
      </c>
      <c r="AB1111" t="s">
        <v>177</v>
      </c>
      <c r="AC1111" t="s">
        <v>48</v>
      </c>
    </row>
    <row r="1112" spans="1:29" hidden="1" x14ac:dyDescent="0.3">
      <c r="A1112" t="s">
        <v>5586</v>
      </c>
      <c r="B1112" t="s">
        <v>5587</v>
      </c>
      <c r="C1112" s="1" t="str">
        <f t="shared" si="94"/>
        <v>21:0804</v>
      </c>
      <c r="D1112" s="1" t="str">
        <f t="shared" si="97"/>
        <v>21:0228</v>
      </c>
      <c r="E1112" t="s">
        <v>5588</v>
      </c>
      <c r="F1112" t="s">
        <v>5589</v>
      </c>
      <c r="H1112">
        <v>46.025748999999998</v>
      </c>
      <c r="I1112">
        <v>-67.708364900000007</v>
      </c>
      <c r="J1112" s="1" t="str">
        <f t="shared" si="95"/>
        <v>NGR bulk stream sediment</v>
      </c>
      <c r="K1112" s="1" t="str">
        <f t="shared" si="96"/>
        <v>&lt;177 micron (NGR)</v>
      </c>
      <c r="L1112">
        <v>63</v>
      </c>
      <c r="M1112" t="s">
        <v>192</v>
      </c>
      <c r="N1112">
        <v>379</v>
      </c>
      <c r="O1112" t="s">
        <v>2354</v>
      </c>
      <c r="P1112" t="s">
        <v>167</v>
      </c>
      <c r="Q1112" t="s">
        <v>90</v>
      </c>
      <c r="R1112" t="s">
        <v>241</v>
      </c>
      <c r="S1112" t="s">
        <v>89</v>
      </c>
      <c r="T1112" t="s">
        <v>91</v>
      </c>
      <c r="U1112" t="s">
        <v>5590</v>
      </c>
      <c r="V1112" t="s">
        <v>196</v>
      </c>
      <c r="W1112" t="s">
        <v>76</v>
      </c>
      <c r="X1112" t="s">
        <v>95</v>
      </c>
      <c r="Y1112" t="s">
        <v>115</v>
      </c>
      <c r="Z1112" t="s">
        <v>235</v>
      </c>
      <c r="AA1112" t="s">
        <v>683</v>
      </c>
      <c r="AB1112" t="s">
        <v>584</v>
      </c>
      <c r="AC1112" t="s">
        <v>41</v>
      </c>
    </row>
    <row r="1113" spans="1:29" hidden="1" x14ac:dyDescent="0.3">
      <c r="A1113" t="s">
        <v>5591</v>
      </c>
      <c r="B1113" t="s">
        <v>5592</v>
      </c>
      <c r="C1113" s="1" t="str">
        <f t="shared" si="94"/>
        <v>21:0804</v>
      </c>
      <c r="D1113" s="1" t="str">
        <f t="shared" si="97"/>
        <v>21:0228</v>
      </c>
      <c r="E1113" t="s">
        <v>5593</v>
      </c>
      <c r="F1113" t="s">
        <v>5594</v>
      </c>
      <c r="H1113">
        <v>46.049449899999999</v>
      </c>
      <c r="I1113">
        <v>-67.743359400000003</v>
      </c>
      <c r="J1113" s="1" t="str">
        <f t="shared" si="95"/>
        <v>NGR bulk stream sediment</v>
      </c>
      <c r="K1113" s="1" t="str">
        <f t="shared" si="96"/>
        <v>&lt;177 micron (NGR)</v>
      </c>
      <c r="L1113">
        <v>63</v>
      </c>
      <c r="M1113" t="s">
        <v>202</v>
      </c>
      <c r="N1113">
        <v>380</v>
      </c>
      <c r="O1113" t="s">
        <v>370</v>
      </c>
      <c r="P1113" t="s">
        <v>115</v>
      </c>
      <c r="Q1113" t="s">
        <v>70</v>
      </c>
      <c r="R1113" t="s">
        <v>699</v>
      </c>
      <c r="S1113" t="s">
        <v>90</v>
      </c>
      <c r="T1113" t="s">
        <v>39</v>
      </c>
      <c r="U1113" t="s">
        <v>5595</v>
      </c>
      <c r="V1113" t="s">
        <v>205</v>
      </c>
      <c r="W1113" t="s">
        <v>429</v>
      </c>
      <c r="X1113" t="s">
        <v>196</v>
      </c>
      <c r="Y1113" t="s">
        <v>44</v>
      </c>
      <c r="Z1113" t="s">
        <v>1002</v>
      </c>
      <c r="AA1113" t="s">
        <v>2050</v>
      </c>
      <c r="AB1113" t="s">
        <v>471</v>
      </c>
      <c r="AC1113" t="s">
        <v>48</v>
      </c>
    </row>
    <row r="1114" spans="1:29" hidden="1" x14ac:dyDescent="0.3">
      <c r="A1114" t="s">
        <v>5596</v>
      </c>
      <c r="B1114" t="s">
        <v>5597</v>
      </c>
      <c r="C1114" s="1" t="str">
        <f t="shared" si="94"/>
        <v>21:0804</v>
      </c>
      <c r="D1114" s="1" t="str">
        <f t="shared" si="97"/>
        <v>21:0228</v>
      </c>
      <c r="E1114" t="s">
        <v>5598</v>
      </c>
      <c r="F1114" t="s">
        <v>5599</v>
      </c>
      <c r="H1114">
        <v>46.039054499999999</v>
      </c>
      <c r="I1114">
        <v>-67.757358800000006</v>
      </c>
      <c r="J1114" s="1" t="str">
        <f t="shared" si="95"/>
        <v>NGR bulk stream sediment</v>
      </c>
      <c r="K1114" s="1" t="str">
        <f t="shared" si="96"/>
        <v>&lt;177 micron (NGR)</v>
      </c>
      <c r="L1114">
        <v>63</v>
      </c>
      <c r="M1114" t="s">
        <v>211</v>
      </c>
      <c r="N1114">
        <v>381</v>
      </c>
      <c r="O1114" t="s">
        <v>332</v>
      </c>
      <c r="P1114" t="s">
        <v>88</v>
      </c>
      <c r="Q1114" t="s">
        <v>90</v>
      </c>
      <c r="R1114" t="s">
        <v>60</v>
      </c>
      <c r="S1114" t="s">
        <v>167</v>
      </c>
      <c r="T1114" t="s">
        <v>91</v>
      </c>
      <c r="U1114" t="s">
        <v>5600</v>
      </c>
      <c r="V1114" t="s">
        <v>513</v>
      </c>
      <c r="W1114" t="s">
        <v>76</v>
      </c>
      <c r="X1114" t="s">
        <v>95</v>
      </c>
      <c r="Y1114" t="s">
        <v>71</v>
      </c>
      <c r="Z1114" t="s">
        <v>79</v>
      </c>
      <c r="AA1114" t="s">
        <v>3843</v>
      </c>
      <c r="AB1114" t="s">
        <v>63</v>
      </c>
      <c r="AC1114" t="s">
        <v>48</v>
      </c>
    </row>
    <row r="1115" spans="1:29" hidden="1" x14ac:dyDescent="0.3">
      <c r="A1115" t="s">
        <v>5601</v>
      </c>
      <c r="B1115" t="s">
        <v>5602</v>
      </c>
      <c r="C1115" s="1" t="str">
        <f t="shared" si="94"/>
        <v>21:0804</v>
      </c>
      <c r="D1115" s="1" t="str">
        <f t="shared" si="97"/>
        <v>21:0228</v>
      </c>
      <c r="E1115" t="s">
        <v>5603</v>
      </c>
      <c r="F1115" t="s">
        <v>5604</v>
      </c>
      <c r="H1115">
        <v>46.0125472</v>
      </c>
      <c r="I1115">
        <v>-67.770560000000003</v>
      </c>
      <c r="J1115" s="1" t="str">
        <f t="shared" si="95"/>
        <v>NGR bulk stream sediment</v>
      </c>
      <c r="K1115" s="1" t="str">
        <f t="shared" si="96"/>
        <v>&lt;177 micron (NGR)</v>
      </c>
      <c r="L1115">
        <v>63</v>
      </c>
      <c r="M1115" t="s">
        <v>219</v>
      </c>
      <c r="N1115">
        <v>382</v>
      </c>
      <c r="O1115" t="s">
        <v>183</v>
      </c>
      <c r="P1115" t="s">
        <v>55</v>
      </c>
      <c r="Q1115" t="s">
        <v>249</v>
      </c>
      <c r="R1115" t="s">
        <v>72</v>
      </c>
      <c r="S1115" t="s">
        <v>38</v>
      </c>
      <c r="T1115" t="s">
        <v>91</v>
      </c>
      <c r="U1115" t="s">
        <v>3454</v>
      </c>
      <c r="V1115" t="s">
        <v>284</v>
      </c>
      <c r="W1115" t="s">
        <v>94</v>
      </c>
      <c r="X1115" t="s">
        <v>95</v>
      </c>
      <c r="Y1115" t="s">
        <v>71</v>
      </c>
      <c r="Z1115" t="s">
        <v>235</v>
      </c>
      <c r="AA1115" t="s">
        <v>3556</v>
      </c>
      <c r="AB1115" t="s">
        <v>177</v>
      </c>
      <c r="AC1115" t="s">
        <v>48</v>
      </c>
    </row>
    <row r="1116" spans="1:29" hidden="1" x14ac:dyDescent="0.3">
      <c r="A1116" t="s">
        <v>5605</v>
      </c>
      <c r="B1116" t="s">
        <v>5606</v>
      </c>
      <c r="C1116" s="1" t="str">
        <f t="shared" si="94"/>
        <v>21:0804</v>
      </c>
      <c r="D1116" s="1" t="str">
        <f t="shared" si="97"/>
        <v>21:0228</v>
      </c>
      <c r="E1116" t="s">
        <v>5607</v>
      </c>
      <c r="F1116" t="s">
        <v>5608</v>
      </c>
      <c r="H1116">
        <v>46.013954499999997</v>
      </c>
      <c r="I1116">
        <v>-67.768358699999993</v>
      </c>
      <c r="J1116" s="1" t="str">
        <f t="shared" si="95"/>
        <v>NGR bulk stream sediment</v>
      </c>
      <c r="K1116" s="1" t="str">
        <f t="shared" si="96"/>
        <v>&lt;177 micron (NGR)</v>
      </c>
      <c r="L1116">
        <v>63</v>
      </c>
      <c r="M1116" t="s">
        <v>229</v>
      </c>
      <c r="N1116">
        <v>383</v>
      </c>
      <c r="O1116" t="s">
        <v>1727</v>
      </c>
      <c r="P1116" t="s">
        <v>71</v>
      </c>
      <c r="Q1116" t="s">
        <v>70</v>
      </c>
      <c r="R1116" t="s">
        <v>175</v>
      </c>
      <c r="S1116" t="s">
        <v>88</v>
      </c>
      <c r="T1116" t="s">
        <v>91</v>
      </c>
      <c r="U1116" t="s">
        <v>484</v>
      </c>
      <c r="V1116" t="s">
        <v>141</v>
      </c>
      <c r="W1116" t="s">
        <v>76</v>
      </c>
      <c r="X1116" t="s">
        <v>43</v>
      </c>
      <c r="Y1116" t="s">
        <v>71</v>
      </c>
      <c r="Z1116" t="s">
        <v>131</v>
      </c>
      <c r="AA1116" t="s">
        <v>55</v>
      </c>
      <c r="AB1116" t="s">
        <v>1555</v>
      </c>
      <c r="AC1116" t="s">
        <v>48</v>
      </c>
    </row>
    <row r="1117" spans="1:29" hidden="1" x14ac:dyDescent="0.3">
      <c r="A1117" t="s">
        <v>5609</v>
      </c>
      <c r="B1117" t="s">
        <v>5610</v>
      </c>
      <c r="C1117" s="1" t="str">
        <f t="shared" si="94"/>
        <v>21:0804</v>
      </c>
      <c r="D1117" s="1" t="str">
        <f t="shared" si="97"/>
        <v>21:0228</v>
      </c>
      <c r="E1117" t="s">
        <v>5611</v>
      </c>
      <c r="F1117" t="s">
        <v>5612</v>
      </c>
      <c r="H1117">
        <v>46.006247799999997</v>
      </c>
      <c r="I1117">
        <v>-67.758158100000003</v>
      </c>
      <c r="J1117" s="1" t="str">
        <f t="shared" si="95"/>
        <v>NGR bulk stream sediment</v>
      </c>
      <c r="K1117" s="1" t="str">
        <f t="shared" si="96"/>
        <v>&lt;177 micron (NGR)</v>
      </c>
      <c r="L1117">
        <v>64</v>
      </c>
      <c r="M1117" t="s">
        <v>33</v>
      </c>
      <c r="N1117">
        <v>384</v>
      </c>
      <c r="O1117" t="s">
        <v>4248</v>
      </c>
      <c r="P1117" t="s">
        <v>35</v>
      </c>
      <c r="Q1117" t="s">
        <v>115</v>
      </c>
      <c r="R1117" t="s">
        <v>392</v>
      </c>
      <c r="S1117" t="s">
        <v>70</v>
      </c>
      <c r="T1117" t="s">
        <v>39</v>
      </c>
      <c r="U1117" t="s">
        <v>5613</v>
      </c>
      <c r="V1117" t="s">
        <v>150</v>
      </c>
      <c r="W1117" t="s">
        <v>41</v>
      </c>
      <c r="X1117" t="s">
        <v>77</v>
      </c>
      <c r="Y1117" t="s">
        <v>115</v>
      </c>
      <c r="Z1117" t="s">
        <v>569</v>
      </c>
      <c r="AA1117" t="s">
        <v>4039</v>
      </c>
      <c r="AB1117" t="s">
        <v>251</v>
      </c>
      <c r="AC1117" t="s">
        <v>41</v>
      </c>
    </row>
    <row r="1118" spans="1:29" hidden="1" x14ac:dyDescent="0.3">
      <c r="A1118" t="s">
        <v>5614</v>
      </c>
      <c r="B1118" t="s">
        <v>5615</v>
      </c>
      <c r="C1118" s="1" t="str">
        <f t="shared" ref="C1118:C1181" si="98">HYPERLINK("http://geochem.nrcan.gc.ca/cdogs/content/bdl/bdl210804_e.htm", "21:0804")</f>
        <v>21:0804</v>
      </c>
      <c r="D1118" s="1" t="str">
        <f t="shared" si="97"/>
        <v>21:0228</v>
      </c>
      <c r="E1118" t="s">
        <v>5616</v>
      </c>
      <c r="F1118" t="s">
        <v>5617</v>
      </c>
      <c r="H1118">
        <v>46.007748100000001</v>
      </c>
      <c r="I1118">
        <v>-67.750465199999994</v>
      </c>
      <c r="J1118" s="1" t="str">
        <f t="shared" si="95"/>
        <v>NGR bulk stream sediment</v>
      </c>
      <c r="K1118" s="1" t="str">
        <f t="shared" si="96"/>
        <v>&lt;177 micron (NGR)</v>
      </c>
      <c r="L1118">
        <v>64</v>
      </c>
      <c r="M1118" t="s">
        <v>53</v>
      </c>
      <c r="N1118">
        <v>385</v>
      </c>
      <c r="O1118" t="s">
        <v>1454</v>
      </c>
      <c r="P1118" t="s">
        <v>37</v>
      </c>
      <c r="Q1118" t="s">
        <v>88</v>
      </c>
      <c r="R1118" t="s">
        <v>105</v>
      </c>
      <c r="S1118" t="s">
        <v>89</v>
      </c>
      <c r="T1118" t="s">
        <v>39</v>
      </c>
      <c r="U1118" t="s">
        <v>1692</v>
      </c>
      <c r="V1118" t="s">
        <v>59</v>
      </c>
      <c r="W1118" t="s">
        <v>429</v>
      </c>
      <c r="X1118" t="s">
        <v>43</v>
      </c>
      <c r="Y1118" t="s">
        <v>70</v>
      </c>
      <c r="Z1118" t="s">
        <v>131</v>
      </c>
      <c r="AA1118" t="s">
        <v>3703</v>
      </c>
      <c r="AB1118" t="s">
        <v>133</v>
      </c>
      <c r="AC1118" t="s">
        <v>43</v>
      </c>
    </row>
    <row r="1119" spans="1:29" hidden="1" x14ac:dyDescent="0.3">
      <c r="A1119" t="s">
        <v>5618</v>
      </c>
      <c r="B1119" t="s">
        <v>5619</v>
      </c>
      <c r="C1119" s="1" t="str">
        <f t="shared" si="98"/>
        <v>21:0804</v>
      </c>
      <c r="D1119" s="1" t="str">
        <f t="shared" si="97"/>
        <v>21:0228</v>
      </c>
      <c r="E1119" t="s">
        <v>5620</v>
      </c>
      <c r="F1119" t="s">
        <v>5621</v>
      </c>
      <c r="H1119">
        <v>46.013655</v>
      </c>
      <c r="I1119">
        <v>-67.744958299999993</v>
      </c>
      <c r="J1119" s="1" t="str">
        <f t="shared" si="95"/>
        <v>NGR bulk stream sediment</v>
      </c>
      <c r="K1119" s="1" t="str">
        <f t="shared" si="96"/>
        <v>&lt;177 micron (NGR)</v>
      </c>
      <c r="L1119">
        <v>64</v>
      </c>
      <c r="M1119" t="s">
        <v>68</v>
      </c>
      <c r="N1119">
        <v>386</v>
      </c>
      <c r="O1119" t="s">
        <v>1318</v>
      </c>
      <c r="P1119" t="s">
        <v>35</v>
      </c>
      <c r="Q1119" t="s">
        <v>56</v>
      </c>
      <c r="R1119" t="s">
        <v>60</v>
      </c>
      <c r="S1119" t="s">
        <v>167</v>
      </c>
      <c r="T1119" t="s">
        <v>76</v>
      </c>
      <c r="U1119" t="s">
        <v>2084</v>
      </c>
      <c r="V1119" t="s">
        <v>899</v>
      </c>
      <c r="W1119" t="s">
        <v>94</v>
      </c>
      <c r="X1119" t="s">
        <v>95</v>
      </c>
      <c r="Y1119" t="s">
        <v>70</v>
      </c>
      <c r="Z1119" t="s">
        <v>45</v>
      </c>
      <c r="AA1119" t="s">
        <v>5622</v>
      </c>
      <c r="AB1119" t="s">
        <v>584</v>
      </c>
      <c r="AC1119" t="s">
        <v>48</v>
      </c>
    </row>
    <row r="1120" spans="1:29" hidden="1" x14ac:dyDescent="0.3">
      <c r="A1120" t="s">
        <v>5623</v>
      </c>
      <c r="B1120" t="s">
        <v>5624</v>
      </c>
      <c r="C1120" s="1" t="str">
        <f t="shared" si="98"/>
        <v>21:0804</v>
      </c>
      <c r="D1120" s="1" t="str">
        <f t="shared" si="97"/>
        <v>21:0228</v>
      </c>
      <c r="E1120" t="s">
        <v>5625</v>
      </c>
      <c r="F1120" t="s">
        <v>5626</v>
      </c>
      <c r="H1120">
        <v>46.008152600000003</v>
      </c>
      <c r="I1120">
        <v>-67.687759499999999</v>
      </c>
      <c r="J1120" s="1" t="str">
        <f t="shared" si="95"/>
        <v>NGR bulk stream sediment</v>
      </c>
      <c r="K1120" s="1" t="str">
        <f t="shared" si="96"/>
        <v>&lt;177 micron (NGR)</v>
      </c>
      <c r="L1120">
        <v>64</v>
      </c>
      <c r="M1120" t="s">
        <v>86</v>
      </c>
      <c r="N1120">
        <v>387</v>
      </c>
      <c r="O1120" t="s">
        <v>235</v>
      </c>
      <c r="P1120" t="s">
        <v>44</v>
      </c>
      <c r="Q1120" t="s">
        <v>89</v>
      </c>
      <c r="R1120" t="s">
        <v>364</v>
      </c>
      <c r="S1120" t="s">
        <v>90</v>
      </c>
      <c r="T1120" t="s">
        <v>76</v>
      </c>
      <c r="U1120" t="s">
        <v>5627</v>
      </c>
      <c r="V1120" t="s">
        <v>59</v>
      </c>
      <c r="W1120" t="s">
        <v>186</v>
      </c>
      <c r="X1120" t="s">
        <v>43</v>
      </c>
      <c r="Y1120" t="s">
        <v>73</v>
      </c>
      <c r="Z1120" t="s">
        <v>569</v>
      </c>
      <c r="AA1120" t="s">
        <v>257</v>
      </c>
      <c r="AB1120" t="s">
        <v>63</v>
      </c>
      <c r="AC1120" t="s">
        <v>41</v>
      </c>
    </row>
    <row r="1121" spans="1:29" hidden="1" x14ac:dyDescent="0.3">
      <c r="A1121" t="s">
        <v>5628</v>
      </c>
      <c r="B1121" t="s">
        <v>5629</v>
      </c>
      <c r="C1121" s="1" t="str">
        <f t="shared" si="98"/>
        <v>21:0804</v>
      </c>
      <c r="D1121" s="1" t="str">
        <f t="shared" si="97"/>
        <v>21:0228</v>
      </c>
      <c r="E1121" t="s">
        <v>5630</v>
      </c>
      <c r="F1121" t="s">
        <v>5631</v>
      </c>
      <c r="H1121">
        <v>46.016547299999999</v>
      </c>
      <c r="I1121">
        <v>-67.682057599999993</v>
      </c>
      <c r="J1121" s="1" t="str">
        <f t="shared" si="95"/>
        <v>NGR bulk stream sediment</v>
      </c>
      <c r="K1121" s="1" t="str">
        <f t="shared" si="96"/>
        <v>&lt;177 micron (NGR)</v>
      </c>
      <c r="L1121">
        <v>64</v>
      </c>
      <c r="M1121" t="s">
        <v>103</v>
      </c>
      <c r="N1121">
        <v>388</v>
      </c>
      <c r="O1121" t="s">
        <v>311</v>
      </c>
      <c r="P1121" t="s">
        <v>73</v>
      </c>
      <c r="Q1121" t="s">
        <v>89</v>
      </c>
      <c r="R1121" t="s">
        <v>257</v>
      </c>
      <c r="S1121" t="s">
        <v>90</v>
      </c>
      <c r="T1121" t="s">
        <v>39</v>
      </c>
      <c r="U1121" t="s">
        <v>5028</v>
      </c>
      <c r="V1121" t="s">
        <v>59</v>
      </c>
      <c r="W1121" t="s">
        <v>42</v>
      </c>
      <c r="X1121" t="s">
        <v>43</v>
      </c>
      <c r="Y1121" t="s">
        <v>35</v>
      </c>
      <c r="Z1121" t="s">
        <v>235</v>
      </c>
      <c r="AA1121" t="s">
        <v>36</v>
      </c>
      <c r="AB1121" t="s">
        <v>295</v>
      </c>
      <c r="AC1121" t="s">
        <v>48</v>
      </c>
    </row>
    <row r="1122" spans="1:29" hidden="1" x14ac:dyDescent="0.3">
      <c r="A1122" t="s">
        <v>5632</v>
      </c>
      <c r="B1122" t="s">
        <v>5633</v>
      </c>
      <c r="C1122" s="1" t="str">
        <f t="shared" si="98"/>
        <v>21:0804</v>
      </c>
      <c r="D1122" s="1" t="str">
        <f t="shared" si="97"/>
        <v>21:0228</v>
      </c>
      <c r="E1122" t="s">
        <v>5634</v>
      </c>
      <c r="F1122" t="s">
        <v>5635</v>
      </c>
      <c r="H1122">
        <v>46.029249</v>
      </c>
      <c r="I1122">
        <v>-67.674455199999997</v>
      </c>
      <c r="J1122" s="1" t="str">
        <f t="shared" si="95"/>
        <v>NGR bulk stream sediment</v>
      </c>
      <c r="K1122" s="1" t="str">
        <f t="shared" si="96"/>
        <v>&lt;177 micron (NGR)</v>
      </c>
      <c r="L1122">
        <v>64</v>
      </c>
      <c r="M1122" t="s">
        <v>113</v>
      </c>
      <c r="N1122">
        <v>389</v>
      </c>
      <c r="O1122" t="s">
        <v>1979</v>
      </c>
      <c r="P1122" t="s">
        <v>56</v>
      </c>
      <c r="Q1122" t="s">
        <v>37</v>
      </c>
      <c r="R1122" t="s">
        <v>105</v>
      </c>
      <c r="S1122" t="s">
        <v>55</v>
      </c>
      <c r="T1122" t="s">
        <v>76</v>
      </c>
      <c r="U1122" t="s">
        <v>1113</v>
      </c>
      <c r="V1122" t="s">
        <v>150</v>
      </c>
      <c r="W1122" t="s">
        <v>42</v>
      </c>
      <c r="X1122" t="s">
        <v>95</v>
      </c>
      <c r="Y1122" t="s">
        <v>275</v>
      </c>
      <c r="Z1122" t="s">
        <v>79</v>
      </c>
      <c r="AA1122" t="s">
        <v>3843</v>
      </c>
      <c r="AB1122" t="s">
        <v>133</v>
      </c>
      <c r="AC1122" t="s">
        <v>48</v>
      </c>
    </row>
    <row r="1123" spans="1:29" hidden="1" x14ac:dyDescent="0.3">
      <c r="A1123" t="s">
        <v>5636</v>
      </c>
      <c r="B1123" t="s">
        <v>5637</v>
      </c>
      <c r="C1123" s="1" t="str">
        <f t="shared" si="98"/>
        <v>21:0804</v>
      </c>
      <c r="D1123" s="1" t="str">
        <f t="shared" si="97"/>
        <v>21:0228</v>
      </c>
      <c r="E1123" t="s">
        <v>5638</v>
      </c>
      <c r="F1123" t="s">
        <v>5639</v>
      </c>
      <c r="H1123">
        <v>46.016953600000001</v>
      </c>
      <c r="I1123">
        <v>-67.621860600000005</v>
      </c>
      <c r="J1123" s="1" t="str">
        <f t="shared" si="95"/>
        <v>NGR bulk stream sediment</v>
      </c>
      <c r="K1123" s="1" t="str">
        <f t="shared" si="96"/>
        <v>&lt;177 micron (NGR)</v>
      </c>
      <c r="L1123">
        <v>64</v>
      </c>
      <c r="M1123" t="s">
        <v>126</v>
      </c>
      <c r="N1123">
        <v>390</v>
      </c>
      <c r="O1123" t="s">
        <v>1817</v>
      </c>
      <c r="P1123" t="s">
        <v>167</v>
      </c>
      <c r="Q1123" t="s">
        <v>89</v>
      </c>
      <c r="R1123" t="s">
        <v>115</v>
      </c>
      <c r="S1123" t="s">
        <v>90</v>
      </c>
      <c r="T1123" t="s">
        <v>91</v>
      </c>
      <c r="U1123" t="s">
        <v>718</v>
      </c>
      <c r="V1123" t="s">
        <v>372</v>
      </c>
      <c r="W1123" t="s">
        <v>94</v>
      </c>
      <c r="X1123" t="s">
        <v>95</v>
      </c>
      <c r="Y1123" t="s">
        <v>56</v>
      </c>
      <c r="Z1123" t="s">
        <v>61</v>
      </c>
      <c r="AA1123" t="s">
        <v>542</v>
      </c>
      <c r="AB1123" t="s">
        <v>121</v>
      </c>
      <c r="AC1123" t="s">
        <v>48</v>
      </c>
    </row>
    <row r="1124" spans="1:29" hidden="1" x14ac:dyDescent="0.3">
      <c r="A1124" t="s">
        <v>5640</v>
      </c>
      <c r="B1124" t="s">
        <v>5641</v>
      </c>
      <c r="C1124" s="1" t="str">
        <f t="shared" si="98"/>
        <v>21:0804</v>
      </c>
      <c r="D1124" s="1" t="str">
        <f t="shared" si="97"/>
        <v>21:0228</v>
      </c>
      <c r="E1124" t="s">
        <v>5642</v>
      </c>
      <c r="F1124" t="s">
        <v>5643</v>
      </c>
      <c r="H1124">
        <v>46.023452200000001</v>
      </c>
      <c r="I1124">
        <v>-67.556956700000001</v>
      </c>
      <c r="J1124" s="1" t="str">
        <f t="shared" si="95"/>
        <v>NGR bulk stream sediment</v>
      </c>
      <c r="K1124" s="1" t="str">
        <f t="shared" si="96"/>
        <v>&lt;177 micron (NGR)</v>
      </c>
      <c r="L1124">
        <v>64</v>
      </c>
      <c r="M1124" t="s">
        <v>138</v>
      </c>
      <c r="N1124">
        <v>391</v>
      </c>
      <c r="O1124" t="s">
        <v>185</v>
      </c>
      <c r="P1124" t="s">
        <v>70</v>
      </c>
      <c r="Q1124" t="s">
        <v>115</v>
      </c>
      <c r="R1124" t="s">
        <v>257</v>
      </c>
      <c r="S1124" t="s">
        <v>89</v>
      </c>
      <c r="T1124" t="s">
        <v>39</v>
      </c>
      <c r="U1124" t="s">
        <v>3094</v>
      </c>
      <c r="V1124" t="s">
        <v>129</v>
      </c>
      <c r="W1124" t="s">
        <v>94</v>
      </c>
      <c r="X1124" t="s">
        <v>95</v>
      </c>
      <c r="Y1124" t="s">
        <v>347</v>
      </c>
      <c r="Z1124" t="s">
        <v>87</v>
      </c>
      <c r="AA1124" t="s">
        <v>437</v>
      </c>
      <c r="AB1124" t="s">
        <v>584</v>
      </c>
      <c r="AC1124" t="s">
        <v>48</v>
      </c>
    </row>
    <row r="1125" spans="1:29" hidden="1" x14ac:dyDescent="0.3">
      <c r="A1125" t="s">
        <v>5644</v>
      </c>
      <c r="B1125" t="s">
        <v>5645</v>
      </c>
      <c r="C1125" s="1" t="str">
        <f t="shared" si="98"/>
        <v>21:0804</v>
      </c>
      <c r="D1125" s="1" t="str">
        <f t="shared" si="97"/>
        <v>21:0228</v>
      </c>
      <c r="E1125" t="s">
        <v>5646</v>
      </c>
      <c r="F1125" t="s">
        <v>5647</v>
      </c>
      <c r="H1125">
        <v>46.024354199999998</v>
      </c>
      <c r="I1125">
        <v>-67.559258900000003</v>
      </c>
      <c r="J1125" s="1" t="str">
        <f t="shared" si="95"/>
        <v>NGR bulk stream sediment</v>
      </c>
      <c r="K1125" s="1" t="str">
        <f t="shared" si="96"/>
        <v>&lt;177 micron (NGR)</v>
      </c>
      <c r="L1125">
        <v>64</v>
      </c>
      <c r="M1125" t="s">
        <v>148</v>
      </c>
      <c r="N1125">
        <v>392</v>
      </c>
      <c r="O1125" t="s">
        <v>34</v>
      </c>
      <c r="P1125" t="s">
        <v>71</v>
      </c>
      <c r="Q1125" t="s">
        <v>115</v>
      </c>
      <c r="R1125" t="s">
        <v>36</v>
      </c>
      <c r="S1125" t="s">
        <v>90</v>
      </c>
      <c r="T1125" t="s">
        <v>91</v>
      </c>
      <c r="U1125" t="s">
        <v>629</v>
      </c>
      <c r="V1125" t="s">
        <v>899</v>
      </c>
      <c r="W1125" t="s">
        <v>76</v>
      </c>
      <c r="X1125" t="s">
        <v>43</v>
      </c>
      <c r="Y1125" t="s">
        <v>36</v>
      </c>
      <c r="Z1125" t="s">
        <v>87</v>
      </c>
      <c r="AA1125" t="s">
        <v>1124</v>
      </c>
      <c r="AB1125" t="s">
        <v>251</v>
      </c>
      <c r="AC1125" t="s">
        <v>41</v>
      </c>
    </row>
    <row r="1126" spans="1:29" hidden="1" x14ac:dyDescent="0.3">
      <c r="A1126" t="s">
        <v>5648</v>
      </c>
      <c r="B1126" t="s">
        <v>5649</v>
      </c>
      <c r="C1126" s="1" t="str">
        <f t="shared" si="98"/>
        <v>21:0804</v>
      </c>
      <c r="D1126" s="1" t="str">
        <f t="shared" si="97"/>
        <v>21:0228</v>
      </c>
      <c r="E1126" t="s">
        <v>5650</v>
      </c>
      <c r="F1126" t="s">
        <v>5651</v>
      </c>
      <c r="H1126">
        <v>46.029755899999998</v>
      </c>
      <c r="I1126">
        <v>-67.545861000000002</v>
      </c>
      <c r="J1126" s="1" t="str">
        <f t="shared" si="95"/>
        <v>NGR bulk stream sediment</v>
      </c>
      <c r="K1126" s="1" t="str">
        <f t="shared" si="96"/>
        <v>&lt;177 micron (NGR)</v>
      </c>
      <c r="L1126">
        <v>64</v>
      </c>
      <c r="M1126" t="s">
        <v>172</v>
      </c>
      <c r="N1126">
        <v>393</v>
      </c>
      <c r="O1126" t="s">
        <v>34</v>
      </c>
      <c r="P1126" t="s">
        <v>73</v>
      </c>
      <c r="Q1126" t="s">
        <v>35</v>
      </c>
      <c r="R1126" t="s">
        <v>275</v>
      </c>
      <c r="S1126" t="s">
        <v>55</v>
      </c>
      <c r="T1126" t="s">
        <v>91</v>
      </c>
      <c r="U1126" t="s">
        <v>448</v>
      </c>
      <c r="V1126" t="s">
        <v>513</v>
      </c>
      <c r="W1126" t="s">
        <v>39</v>
      </c>
      <c r="X1126" t="s">
        <v>43</v>
      </c>
      <c r="Y1126" t="s">
        <v>275</v>
      </c>
      <c r="Z1126" t="s">
        <v>106</v>
      </c>
      <c r="AA1126" t="s">
        <v>1824</v>
      </c>
      <c r="AB1126" t="s">
        <v>177</v>
      </c>
      <c r="AC1126" t="s">
        <v>48</v>
      </c>
    </row>
    <row r="1127" spans="1:29" hidden="1" x14ac:dyDescent="0.3">
      <c r="A1127" t="s">
        <v>5652</v>
      </c>
      <c r="B1127" t="s">
        <v>5653</v>
      </c>
      <c r="C1127" s="1" t="str">
        <f t="shared" si="98"/>
        <v>21:0804</v>
      </c>
      <c r="D1127" s="1" t="str">
        <f t="shared" si="97"/>
        <v>21:0228</v>
      </c>
      <c r="E1127" t="s">
        <v>5654</v>
      </c>
      <c r="F1127" t="s">
        <v>5655</v>
      </c>
      <c r="H1127">
        <v>46.033454900000002</v>
      </c>
      <c r="I1127">
        <v>-67.553659600000003</v>
      </c>
      <c r="J1127" s="1" t="str">
        <f t="shared" si="95"/>
        <v>NGR bulk stream sediment</v>
      </c>
      <c r="K1127" s="1" t="str">
        <f t="shared" si="96"/>
        <v>&lt;177 micron (NGR)</v>
      </c>
      <c r="L1127">
        <v>64</v>
      </c>
      <c r="M1127" t="s">
        <v>182</v>
      </c>
      <c r="N1127">
        <v>394</v>
      </c>
      <c r="O1127" t="s">
        <v>2667</v>
      </c>
      <c r="P1127" t="s">
        <v>175</v>
      </c>
      <c r="Q1127" t="s">
        <v>392</v>
      </c>
      <c r="R1127" t="s">
        <v>248</v>
      </c>
      <c r="S1127" t="s">
        <v>115</v>
      </c>
      <c r="T1127" t="s">
        <v>76</v>
      </c>
      <c r="U1127" t="s">
        <v>2192</v>
      </c>
      <c r="V1127" t="s">
        <v>1879</v>
      </c>
      <c r="W1127" t="s">
        <v>41</v>
      </c>
      <c r="X1127" t="s">
        <v>77</v>
      </c>
      <c r="Y1127" t="s">
        <v>364</v>
      </c>
      <c r="Z1127" t="s">
        <v>235</v>
      </c>
      <c r="AA1127" t="s">
        <v>2113</v>
      </c>
      <c r="AB1127" t="s">
        <v>471</v>
      </c>
      <c r="AC1127" t="s">
        <v>48</v>
      </c>
    </row>
    <row r="1128" spans="1:29" hidden="1" x14ac:dyDescent="0.3">
      <c r="A1128" t="s">
        <v>5656</v>
      </c>
      <c r="B1128" t="s">
        <v>5657</v>
      </c>
      <c r="C1128" s="1" t="str">
        <f t="shared" si="98"/>
        <v>21:0804</v>
      </c>
      <c r="D1128" s="1" t="str">
        <f t="shared" si="97"/>
        <v>21:0228</v>
      </c>
      <c r="E1128" t="s">
        <v>5658</v>
      </c>
      <c r="F1128" t="s">
        <v>5659</v>
      </c>
      <c r="H1128">
        <v>46.021351099999997</v>
      </c>
      <c r="I1128">
        <v>-67.670961899999995</v>
      </c>
      <c r="J1128" s="1" t="str">
        <f t="shared" si="95"/>
        <v>NGR bulk stream sediment</v>
      </c>
      <c r="K1128" s="1" t="str">
        <f t="shared" si="96"/>
        <v>&lt;177 micron (NGR)</v>
      </c>
      <c r="L1128">
        <v>64</v>
      </c>
      <c r="M1128" t="s">
        <v>156</v>
      </c>
      <c r="N1128">
        <v>395</v>
      </c>
      <c r="O1128" t="s">
        <v>119</v>
      </c>
      <c r="P1128" t="s">
        <v>115</v>
      </c>
      <c r="Q1128" t="s">
        <v>56</v>
      </c>
      <c r="R1128" t="s">
        <v>287</v>
      </c>
      <c r="S1128" t="s">
        <v>43</v>
      </c>
      <c r="T1128" t="s">
        <v>39</v>
      </c>
      <c r="U1128" t="s">
        <v>754</v>
      </c>
      <c r="V1128" t="s">
        <v>94</v>
      </c>
      <c r="W1128" t="s">
        <v>429</v>
      </c>
      <c r="X1128" t="s">
        <v>77</v>
      </c>
      <c r="Y1128" t="s">
        <v>88</v>
      </c>
      <c r="Z1128" t="s">
        <v>121</v>
      </c>
      <c r="AA1128" t="s">
        <v>5660</v>
      </c>
      <c r="AB1128" t="s">
        <v>131</v>
      </c>
      <c r="AC1128" t="s">
        <v>43</v>
      </c>
    </row>
    <row r="1129" spans="1:29" hidden="1" x14ac:dyDescent="0.3">
      <c r="A1129" t="s">
        <v>5661</v>
      </c>
      <c r="B1129" t="s">
        <v>5662</v>
      </c>
      <c r="C1129" s="1" t="str">
        <f t="shared" si="98"/>
        <v>21:0804</v>
      </c>
      <c r="D1129" s="1" t="str">
        <f t="shared" si="97"/>
        <v>21:0228</v>
      </c>
      <c r="E1129" t="s">
        <v>5658</v>
      </c>
      <c r="F1129" t="s">
        <v>5663</v>
      </c>
      <c r="H1129">
        <v>46.021351099999997</v>
      </c>
      <c r="I1129">
        <v>-67.670961899999995</v>
      </c>
      <c r="J1129" s="1" t="str">
        <f t="shared" si="95"/>
        <v>NGR bulk stream sediment</v>
      </c>
      <c r="K1129" s="1" t="str">
        <f t="shared" si="96"/>
        <v>&lt;177 micron (NGR)</v>
      </c>
      <c r="L1129">
        <v>64</v>
      </c>
      <c r="M1129" t="s">
        <v>164</v>
      </c>
      <c r="N1129">
        <v>396</v>
      </c>
      <c r="O1129" t="s">
        <v>304</v>
      </c>
      <c r="P1129" t="s">
        <v>73</v>
      </c>
      <c r="Q1129" t="s">
        <v>56</v>
      </c>
      <c r="R1129" t="s">
        <v>287</v>
      </c>
      <c r="S1129" t="s">
        <v>43</v>
      </c>
      <c r="T1129" t="s">
        <v>91</v>
      </c>
      <c r="U1129" t="s">
        <v>3751</v>
      </c>
      <c r="V1129" t="s">
        <v>94</v>
      </c>
      <c r="W1129" t="s">
        <v>94</v>
      </c>
      <c r="X1129" t="s">
        <v>43</v>
      </c>
      <c r="Y1129" t="s">
        <v>55</v>
      </c>
      <c r="Z1129" t="s">
        <v>133</v>
      </c>
      <c r="AA1129" t="s">
        <v>1817</v>
      </c>
      <c r="AB1129" t="s">
        <v>267</v>
      </c>
      <c r="AC1129" t="s">
        <v>43</v>
      </c>
    </row>
    <row r="1130" spans="1:29" hidden="1" x14ac:dyDescent="0.3">
      <c r="A1130" t="s">
        <v>5664</v>
      </c>
      <c r="B1130" t="s">
        <v>5665</v>
      </c>
      <c r="C1130" s="1" t="str">
        <f t="shared" si="98"/>
        <v>21:0804</v>
      </c>
      <c r="D1130" s="1" t="str">
        <f t="shared" si="97"/>
        <v>21:0228</v>
      </c>
      <c r="E1130" t="s">
        <v>5666</v>
      </c>
      <c r="F1130" t="s">
        <v>5667</v>
      </c>
      <c r="H1130">
        <v>46.009349100000001</v>
      </c>
      <c r="I1130">
        <v>-67.628662800000001</v>
      </c>
      <c r="J1130" s="1" t="str">
        <f t="shared" si="95"/>
        <v>NGR bulk stream sediment</v>
      </c>
      <c r="K1130" s="1" t="str">
        <f t="shared" si="96"/>
        <v>&lt;177 micron (NGR)</v>
      </c>
      <c r="L1130">
        <v>64</v>
      </c>
      <c r="M1130" t="s">
        <v>192</v>
      </c>
      <c r="N1130">
        <v>397</v>
      </c>
      <c r="O1130" t="s">
        <v>602</v>
      </c>
      <c r="P1130" t="s">
        <v>90</v>
      </c>
      <c r="Q1130" t="s">
        <v>88</v>
      </c>
      <c r="R1130" t="s">
        <v>72</v>
      </c>
      <c r="S1130" t="s">
        <v>249</v>
      </c>
      <c r="T1130" t="s">
        <v>39</v>
      </c>
      <c r="U1130" t="s">
        <v>5668</v>
      </c>
      <c r="V1130" t="s">
        <v>43</v>
      </c>
      <c r="W1130" t="s">
        <v>76</v>
      </c>
      <c r="X1130" t="s">
        <v>95</v>
      </c>
      <c r="Y1130" t="s">
        <v>72</v>
      </c>
      <c r="Z1130" t="s">
        <v>106</v>
      </c>
      <c r="AA1130" t="s">
        <v>1174</v>
      </c>
      <c r="AB1130" t="s">
        <v>177</v>
      </c>
      <c r="AC1130" t="s">
        <v>48</v>
      </c>
    </row>
    <row r="1131" spans="1:29" hidden="1" x14ac:dyDescent="0.3">
      <c r="A1131" t="s">
        <v>5669</v>
      </c>
      <c r="B1131" t="s">
        <v>5670</v>
      </c>
      <c r="C1131" s="1" t="str">
        <f t="shared" si="98"/>
        <v>21:0804</v>
      </c>
      <c r="D1131" s="1" t="str">
        <f t="shared" si="97"/>
        <v>21:0228</v>
      </c>
      <c r="E1131" t="s">
        <v>5671</v>
      </c>
      <c r="F1131" t="s">
        <v>5672</v>
      </c>
      <c r="H1131">
        <v>46.002150899999997</v>
      </c>
      <c r="I1131">
        <v>-67.680862599999998</v>
      </c>
      <c r="J1131" s="1" t="str">
        <f t="shared" si="95"/>
        <v>NGR bulk stream sediment</v>
      </c>
      <c r="K1131" s="1" t="str">
        <f t="shared" si="96"/>
        <v>&lt;177 micron (NGR)</v>
      </c>
      <c r="L1131">
        <v>64</v>
      </c>
      <c r="M1131" t="s">
        <v>202</v>
      </c>
      <c r="N1131">
        <v>398</v>
      </c>
      <c r="O1131" t="s">
        <v>185</v>
      </c>
      <c r="P1131" t="s">
        <v>72</v>
      </c>
      <c r="Q1131" t="s">
        <v>70</v>
      </c>
      <c r="R1131" t="s">
        <v>36</v>
      </c>
      <c r="S1131" t="s">
        <v>212</v>
      </c>
      <c r="T1131" t="s">
        <v>39</v>
      </c>
      <c r="U1131" t="s">
        <v>5673</v>
      </c>
      <c r="V1131" t="s">
        <v>314</v>
      </c>
      <c r="W1131" t="s">
        <v>742</v>
      </c>
      <c r="X1131" t="s">
        <v>43</v>
      </c>
      <c r="Y1131" t="s">
        <v>96</v>
      </c>
      <c r="Z1131" t="s">
        <v>569</v>
      </c>
      <c r="AA1131" t="s">
        <v>3023</v>
      </c>
      <c r="AB1131" t="s">
        <v>160</v>
      </c>
      <c r="AC1131" t="s">
        <v>48</v>
      </c>
    </row>
    <row r="1132" spans="1:29" hidden="1" x14ac:dyDescent="0.3">
      <c r="A1132" t="s">
        <v>5674</v>
      </c>
      <c r="B1132" t="s">
        <v>5675</v>
      </c>
      <c r="C1132" s="1" t="str">
        <f t="shared" si="98"/>
        <v>21:0804</v>
      </c>
      <c r="D1132" s="1" t="str">
        <f t="shared" si="97"/>
        <v>21:0228</v>
      </c>
      <c r="E1132" t="s">
        <v>5676</v>
      </c>
      <c r="F1132" t="s">
        <v>5677</v>
      </c>
      <c r="H1132">
        <v>46.051054999999998</v>
      </c>
      <c r="I1132">
        <v>-67.700161399999999</v>
      </c>
      <c r="J1132" s="1" t="str">
        <f t="shared" si="95"/>
        <v>NGR bulk stream sediment</v>
      </c>
      <c r="K1132" s="1" t="str">
        <f t="shared" si="96"/>
        <v>&lt;177 micron (NGR)</v>
      </c>
      <c r="L1132">
        <v>64</v>
      </c>
      <c r="M1132" t="s">
        <v>211</v>
      </c>
      <c r="N1132">
        <v>399</v>
      </c>
      <c r="O1132" t="s">
        <v>173</v>
      </c>
      <c r="P1132" t="s">
        <v>71</v>
      </c>
      <c r="Q1132" t="s">
        <v>96</v>
      </c>
      <c r="R1132" t="s">
        <v>56</v>
      </c>
      <c r="S1132" t="s">
        <v>234</v>
      </c>
      <c r="T1132" t="s">
        <v>91</v>
      </c>
      <c r="U1132" t="s">
        <v>3414</v>
      </c>
      <c r="V1132" t="s">
        <v>372</v>
      </c>
      <c r="W1132" t="s">
        <v>429</v>
      </c>
      <c r="X1132" t="s">
        <v>43</v>
      </c>
      <c r="Y1132" t="s">
        <v>70</v>
      </c>
      <c r="Z1132" t="s">
        <v>47</v>
      </c>
      <c r="AA1132" t="s">
        <v>5678</v>
      </c>
      <c r="AB1132" t="s">
        <v>269</v>
      </c>
      <c r="AC1132" t="s">
        <v>48</v>
      </c>
    </row>
    <row r="1133" spans="1:29" hidden="1" x14ac:dyDescent="0.3">
      <c r="A1133" t="s">
        <v>5679</v>
      </c>
      <c r="B1133" t="s">
        <v>5680</v>
      </c>
      <c r="C1133" s="1" t="str">
        <f t="shared" si="98"/>
        <v>21:0804</v>
      </c>
      <c r="D1133" s="1" t="str">
        <f t="shared" si="97"/>
        <v>21:0228</v>
      </c>
      <c r="E1133" t="s">
        <v>5681</v>
      </c>
      <c r="F1133" t="s">
        <v>5682</v>
      </c>
      <c r="H1133">
        <v>46.062455700000001</v>
      </c>
      <c r="I1133">
        <v>-67.690455600000007</v>
      </c>
      <c r="J1133" s="1" t="str">
        <f t="shared" si="95"/>
        <v>NGR bulk stream sediment</v>
      </c>
      <c r="K1133" s="1" t="str">
        <f t="shared" si="96"/>
        <v>&lt;177 micron (NGR)</v>
      </c>
      <c r="L1133">
        <v>64</v>
      </c>
      <c r="M1133" t="s">
        <v>219</v>
      </c>
      <c r="N1133">
        <v>400</v>
      </c>
      <c r="O1133" t="s">
        <v>397</v>
      </c>
      <c r="P1133" t="s">
        <v>55</v>
      </c>
      <c r="Q1133" t="s">
        <v>55</v>
      </c>
      <c r="R1133" t="s">
        <v>116</v>
      </c>
      <c r="S1133" t="s">
        <v>167</v>
      </c>
      <c r="T1133" t="s">
        <v>91</v>
      </c>
      <c r="U1133" t="s">
        <v>5683</v>
      </c>
      <c r="V1133" t="s">
        <v>899</v>
      </c>
      <c r="W1133" t="s">
        <v>42</v>
      </c>
      <c r="X1133" t="s">
        <v>95</v>
      </c>
      <c r="Y1133" t="s">
        <v>115</v>
      </c>
      <c r="Z1133" t="s">
        <v>79</v>
      </c>
      <c r="AA1133" t="s">
        <v>44</v>
      </c>
      <c r="AB1133" t="s">
        <v>133</v>
      </c>
      <c r="AC1133" t="s">
        <v>48</v>
      </c>
    </row>
    <row r="1134" spans="1:29" hidden="1" x14ac:dyDescent="0.3">
      <c r="A1134" t="s">
        <v>5684</v>
      </c>
      <c r="B1134" t="s">
        <v>5685</v>
      </c>
      <c r="C1134" s="1" t="str">
        <f t="shared" si="98"/>
        <v>21:0804</v>
      </c>
      <c r="D1134" s="1" t="str">
        <f t="shared" si="97"/>
        <v>21:0228</v>
      </c>
      <c r="E1134" t="s">
        <v>5686</v>
      </c>
      <c r="F1134" t="s">
        <v>5687</v>
      </c>
      <c r="H1134">
        <v>46.056355400000001</v>
      </c>
      <c r="I1134">
        <v>-67.704057599999999</v>
      </c>
      <c r="J1134" s="1" t="str">
        <f t="shared" si="95"/>
        <v>NGR bulk stream sediment</v>
      </c>
      <c r="K1134" s="1" t="str">
        <f t="shared" si="96"/>
        <v>&lt;177 micron (NGR)</v>
      </c>
      <c r="L1134">
        <v>64</v>
      </c>
      <c r="M1134" t="s">
        <v>229</v>
      </c>
      <c r="N1134">
        <v>401</v>
      </c>
      <c r="O1134" t="s">
        <v>1634</v>
      </c>
      <c r="P1134" t="s">
        <v>70</v>
      </c>
      <c r="Q1134" t="s">
        <v>71</v>
      </c>
      <c r="R1134" t="s">
        <v>36</v>
      </c>
      <c r="S1134" t="s">
        <v>38</v>
      </c>
      <c r="T1134" t="s">
        <v>39</v>
      </c>
      <c r="U1134" t="s">
        <v>1113</v>
      </c>
      <c r="V1134" t="s">
        <v>284</v>
      </c>
      <c r="W1134" t="s">
        <v>42</v>
      </c>
      <c r="X1134" t="s">
        <v>95</v>
      </c>
      <c r="Y1134" t="s">
        <v>89</v>
      </c>
      <c r="Z1134" t="s">
        <v>131</v>
      </c>
      <c r="AA1134" t="s">
        <v>5688</v>
      </c>
      <c r="AB1134" t="s">
        <v>236</v>
      </c>
      <c r="AC1134" t="s">
        <v>41</v>
      </c>
    </row>
    <row r="1135" spans="1:29" hidden="1" x14ac:dyDescent="0.3">
      <c r="A1135" t="s">
        <v>5689</v>
      </c>
      <c r="B1135" t="s">
        <v>5690</v>
      </c>
      <c r="C1135" s="1" t="str">
        <f t="shared" si="98"/>
        <v>21:0804</v>
      </c>
      <c r="D1135" s="1" t="str">
        <f t="shared" si="97"/>
        <v>21:0228</v>
      </c>
      <c r="E1135" t="s">
        <v>5691</v>
      </c>
      <c r="F1135" t="s">
        <v>5692</v>
      </c>
      <c r="H1135">
        <v>46.029355600000002</v>
      </c>
      <c r="I1135">
        <v>-67.6345642</v>
      </c>
      <c r="J1135" s="1" t="str">
        <f t="shared" si="95"/>
        <v>NGR bulk stream sediment</v>
      </c>
      <c r="K1135" s="1" t="str">
        <f t="shared" si="96"/>
        <v>&lt;177 micron (NGR)</v>
      </c>
      <c r="L1135">
        <v>65</v>
      </c>
      <c r="M1135" t="s">
        <v>33</v>
      </c>
      <c r="N1135">
        <v>402</v>
      </c>
      <c r="O1135" t="s">
        <v>185</v>
      </c>
      <c r="P1135" t="s">
        <v>88</v>
      </c>
      <c r="Q1135" t="s">
        <v>37</v>
      </c>
      <c r="R1135" t="s">
        <v>175</v>
      </c>
      <c r="S1135" t="s">
        <v>55</v>
      </c>
      <c r="T1135" t="s">
        <v>39</v>
      </c>
      <c r="U1135" t="s">
        <v>1184</v>
      </c>
      <c r="V1135" t="s">
        <v>59</v>
      </c>
      <c r="W1135" t="s">
        <v>94</v>
      </c>
      <c r="X1135" t="s">
        <v>77</v>
      </c>
      <c r="Y1135" t="s">
        <v>193</v>
      </c>
      <c r="Z1135" t="s">
        <v>79</v>
      </c>
      <c r="AA1135" t="s">
        <v>1385</v>
      </c>
      <c r="AB1135" t="s">
        <v>177</v>
      </c>
      <c r="AC1135" t="s">
        <v>41</v>
      </c>
    </row>
    <row r="1136" spans="1:29" hidden="1" x14ac:dyDescent="0.3">
      <c r="A1136" t="s">
        <v>5693</v>
      </c>
      <c r="B1136" t="s">
        <v>5694</v>
      </c>
      <c r="C1136" s="1" t="str">
        <f t="shared" si="98"/>
        <v>21:0804</v>
      </c>
      <c r="D1136" s="1" t="str">
        <f t="shared" si="97"/>
        <v>21:0228</v>
      </c>
      <c r="E1136" t="s">
        <v>5695</v>
      </c>
      <c r="F1136" t="s">
        <v>5696</v>
      </c>
      <c r="H1136">
        <v>46.088049300000002</v>
      </c>
      <c r="I1136">
        <v>-67.568557200000001</v>
      </c>
      <c r="J1136" s="1" t="str">
        <f t="shared" si="95"/>
        <v>NGR bulk stream sediment</v>
      </c>
      <c r="K1136" s="1" t="str">
        <f t="shared" si="96"/>
        <v>&lt;177 micron (NGR)</v>
      </c>
      <c r="L1136">
        <v>65</v>
      </c>
      <c r="M1136" t="s">
        <v>53</v>
      </c>
      <c r="N1136">
        <v>403</v>
      </c>
      <c r="O1136" t="s">
        <v>589</v>
      </c>
      <c r="P1136" t="s">
        <v>73</v>
      </c>
      <c r="Q1136" t="s">
        <v>55</v>
      </c>
      <c r="R1136" t="s">
        <v>304</v>
      </c>
      <c r="S1136" t="s">
        <v>55</v>
      </c>
      <c r="T1136" t="s">
        <v>91</v>
      </c>
      <c r="U1136" t="s">
        <v>2229</v>
      </c>
      <c r="V1136" t="s">
        <v>363</v>
      </c>
      <c r="W1136" t="s">
        <v>91</v>
      </c>
      <c r="X1136" t="s">
        <v>95</v>
      </c>
      <c r="Y1136" t="s">
        <v>57</v>
      </c>
      <c r="Z1136" t="s">
        <v>275</v>
      </c>
      <c r="AA1136" t="s">
        <v>151</v>
      </c>
      <c r="AB1136" t="s">
        <v>295</v>
      </c>
      <c r="AC1136" t="s">
        <v>48</v>
      </c>
    </row>
    <row r="1137" spans="1:29" hidden="1" x14ac:dyDescent="0.3">
      <c r="A1137" t="s">
        <v>5697</v>
      </c>
      <c r="B1137" t="s">
        <v>5698</v>
      </c>
      <c r="C1137" s="1" t="str">
        <f t="shared" si="98"/>
        <v>21:0804</v>
      </c>
      <c r="D1137" s="1" t="str">
        <f t="shared" si="97"/>
        <v>21:0228</v>
      </c>
      <c r="E1137" t="s">
        <v>5699</v>
      </c>
      <c r="F1137" t="s">
        <v>5700</v>
      </c>
      <c r="H1137">
        <v>46.093255300000003</v>
      </c>
      <c r="I1137">
        <v>-67.592057199999999</v>
      </c>
      <c r="J1137" s="1" t="str">
        <f t="shared" si="95"/>
        <v>NGR bulk stream sediment</v>
      </c>
      <c r="K1137" s="1" t="str">
        <f t="shared" si="96"/>
        <v>&lt;177 micron (NGR)</v>
      </c>
      <c r="L1137">
        <v>65</v>
      </c>
      <c r="M1137" t="s">
        <v>68</v>
      </c>
      <c r="N1137">
        <v>404</v>
      </c>
      <c r="O1137" t="s">
        <v>1727</v>
      </c>
      <c r="P1137" t="s">
        <v>73</v>
      </c>
      <c r="Q1137" t="s">
        <v>89</v>
      </c>
      <c r="R1137" t="s">
        <v>105</v>
      </c>
      <c r="S1137" t="s">
        <v>88</v>
      </c>
      <c r="T1137" t="s">
        <v>91</v>
      </c>
      <c r="U1137" t="s">
        <v>4744</v>
      </c>
      <c r="V1137" t="s">
        <v>129</v>
      </c>
      <c r="W1137" t="s">
        <v>91</v>
      </c>
      <c r="X1137" t="s">
        <v>43</v>
      </c>
      <c r="Y1137" t="s">
        <v>72</v>
      </c>
      <c r="Z1137" t="s">
        <v>183</v>
      </c>
      <c r="AA1137" t="s">
        <v>55</v>
      </c>
      <c r="AB1137" t="s">
        <v>251</v>
      </c>
      <c r="AC1137" t="s">
        <v>48</v>
      </c>
    </row>
    <row r="1138" spans="1:29" hidden="1" x14ac:dyDescent="0.3">
      <c r="A1138" t="s">
        <v>5701</v>
      </c>
      <c r="B1138" t="s">
        <v>5702</v>
      </c>
      <c r="C1138" s="1" t="str">
        <f t="shared" si="98"/>
        <v>21:0804</v>
      </c>
      <c r="D1138" s="1" t="str">
        <f t="shared" si="97"/>
        <v>21:0228</v>
      </c>
      <c r="E1138" t="s">
        <v>5703</v>
      </c>
      <c r="F1138" t="s">
        <v>5704</v>
      </c>
      <c r="H1138">
        <v>46.090454399999999</v>
      </c>
      <c r="I1138">
        <v>-67.588260700000006</v>
      </c>
      <c r="J1138" s="1" t="str">
        <f t="shared" si="95"/>
        <v>NGR bulk stream sediment</v>
      </c>
      <c r="K1138" s="1" t="str">
        <f t="shared" si="96"/>
        <v>&lt;177 micron (NGR)</v>
      </c>
      <c r="L1138">
        <v>65</v>
      </c>
      <c r="M1138" t="s">
        <v>86</v>
      </c>
      <c r="N1138">
        <v>405</v>
      </c>
      <c r="O1138" t="s">
        <v>220</v>
      </c>
      <c r="P1138" t="s">
        <v>89</v>
      </c>
      <c r="Q1138" t="s">
        <v>73</v>
      </c>
      <c r="R1138" t="s">
        <v>36</v>
      </c>
      <c r="S1138" t="s">
        <v>249</v>
      </c>
      <c r="T1138" t="s">
        <v>91</v>
      </c>
      <c r="U1138" t="s">
        <v>512</v>
      </c>
      <c r="V1138" t="s">
        <v>232</v>
      </c>
      <c r="W1138" t="s">
        <v>76</v>
      </c>
      <c r="X1138" t="s">
        <v>95</v>
      </c>
      <c r="Y1138" t="s">
        <v>56</v>
      </c>
      <c r="Z1138" t="s">
        <v>87</v>
      </c>
      <c r="AA1138" t="s">
        <v>883</v>
      </c>
      <c r="AB1138" t="s">
        <v>251</v>
      </c>
      <c r="AC1138" t="s">
        <v>48</v>
      </c>
    </row>
    <row r="1139" spans="1:29" hidden="1" x14ac:dyDescent="0.3">
      <c r="A1139" t="s">
        <v>5705</v>
      </c>
      <c r="B1139" t="s">
        <v>5706</v>
      </c>
      <c r="C1139" s="1" t="str">
        <f t="shared" si="98"/>
        <v>21:0804</v>
      </c>
      <c r="D1139" s="1" t="str">
        <f t="shared" si="97"/>
        <v>21:0228</v>
      </c>
      <c r="E1139" t="s">
        <v>5707</v>
      </c>
      <c r="F1139" t="s">
        <v>5708</v>
      </c>
      <c r="H1139">
        <v>46.046550799999999</v>
      </c>
      <c r="I1139">
        <v>-67.609556400000002</v>
      </c>
      <c r="J1139" s="1" t="str">
        <f t="shared" si="95"/>
        <v>NGR bulk stream sediment</v>
      </c>
      <c r="K1139" s="1" t="str">
        <f t="shared" si="96"/>
        <v>&lt;177 micron (NGR)</v>
      </c>
      <c r="L1139">
        <v>65</v>
      </c>
      <c r="M1139" t="s">
        <v>103</v>
      </c>
      <c r="N1139">
        <v>406</v>
      </c>
      <c r="O1139" t="s">
        <v>642</v>
      </c>
      <c r="P1139" t="s">
        <v>35</v>
      </c>
      <c r="Q1139" t="s">
        <v>347</v>
      </c>
      <c r="R1139" t="s">
        <v>55</v>
      </c>
      <c r="S1139" t="s">
        <v>287</v>
      </c>
      <c r="T1139" t="s">
        <v>39</v>
      </c>
      <c r="U1139" t="s">
        <v>4579</v>
      </c>
      <c r="V1139" t="s">
        <v>41</v>
      </c>
      <c r="W1139" t="s">
        <v>429</v>
      </c>
      <c r="X1139" t="s">
        <v>287</v>
      </c>
      <c r="Y1139" t="s">
        <v>71</v>
      </c>
      <c r="Z1139" t="s">
        <v>236</v>
      </c>
      <c r="AA1139" t="s">
        <v>5709</v>
      </c>
      <c r="AB1139" t="s">
        <v>295</v>
      </c>
      <c r="AC1139" t="s">
        <v>48</v>
      </c>
    </row>
    <row r="1140" spans="1:29" hidden="1" x14ac:dyDescent="0.3">
      <c r="A1140" t="s">
        <v>5710</v>
      </c>
      <c r="B1140" t="s">
        <v>5711</v>
      </c>
      <c r="C1140" s="1" t="str">
        <f t="shared" si="98"/>
        <v>21:0804</v>
      </c>
      <c r="D1140" s="1" t="str">
        <f t="shared" si="97"/>
        <v>21:0228</v>
      </c>
      <c r="E1140" t="s">
        <v>5712</v>
      </c>
      <c r="F1140" t="s">
        <v>5713</v>
      </c>
      <c r="H1140">
        <v>46.062554800000001</v>
      </c>
      <c r="I1140">
        <v>-67.665564599999996</v>
      </c>
      <c r="J1140" s="1" t="str">
        <f t="shared" si="95"/>
        <v>NGR bulk stream sediment</v>
      </c>
      <c r="K1140" s="1" t="str">
        <f t="shared" si="96"/>
        <v>&lt;177 micron (NGR)</v>
      </c>
      <c r="L1140">
        <v>65</v>
      </c>
      <c r="M1140" t="s">
        <v>113</v>
      </c>
      <c r="N1140">
        <v>407</v>
      </c>
      <c r="O1140" t="s">
        <v>529</v>
      </c>
      <c r="P1140" t="s">
        <v>37</v>
      </c>
      <c r="Q1140" t="s">
        <v>249</v>
      </c>
      <c r="R1140" t="s">
        <v>96</v>
      </c>
      <c r="S1140" t="s">
        <v>287</v>
      </c>
      <c r="T1140" t="s">
        <v>39</v>
      </c>
      <c r="U1140" t="s">
        <v>5714</v>
      </c>
      <c r="V1140" t="s">
        <v>506</v>
      </c>
      <c r="W1140" t="s">
        <v>42</v>
      </c>
      <c r="X1140" t="s">
        <v>95</v>
      </c>
      <c r="Y1140" t="s">
        <v>71</v>
      </c>
      <c r="Z1140" t="s">
        <v>79</v>
      </c>
      <c r="AA1140" t="s">
        <v>3727</v>
      </c>
      <c r="AB1140" t="s">
        <v>121</v>
      </c>
      <c r="AC1140" t="s">
        <v>48</v>
      </c>
    </row>
    <row r="1141" spans="1:29" hidden="1" x14ac:dyDescent="0.3">
      <c r="A1141" t="s">
        <v>5715</v>
      </c>
      <c r="B1141" t="s">
        <v>5716</v>
      </c>
      <c r="C1141" s="1" t="str">
        <f t="shared" si="98"/>
        <v>21:0804</v>
      </c>
      <c r="D1141" s="1" t="str">
        <f t="shared" si="97"/>
        <v>21:0228</v>
      </c>
      <c r="E1141" t="s">
        <v>5717</v>
      </c>
      <c r="F1141" t="s">
        <v>5718</v>
      </c>
      <c r="H1141">
        <v>46.055850399999997</v>
      </c>
      <c r="I1141">
        <v>-67.653354399999998</v>
      </c>
      <c r="J1141" s="1" t="str">
        <f t="shared" si="95"/>
        <v>NGR bulk stream sediment</v>
      </c>
      <c r="K1141" s="1" t="str">
        <f t="shared" si="96"/>
        <v>&lt;177 micron (NGR)</v>
      </c>
      <c r="L1141">
        <v>65</v>
      </c>
      <c r="M1141" t="s">
        <v>156</v>
      </c>
      <c r="N1141">
        <v>408</v>
      </c>
      <c r="O1141" t="s">
        <v>4248</v>
      </c>
      <c r="P1141" t="s">
        <v>55</v>
      </c>
      <c r="Q1141" t="s">
        <v>71</v>
      </c>
      <c r="R1141" t="s">
        <v>257</v>
      </c>
      <c r="S1141" t="s">
        <v>88</v>
      </c>
      <c r="T1141" t="s">
        <v>39</v>
      </c>
      <c r="U1141" t="s">
        <v>654</v>
      </c>
      <c r="V1141" t="s">
        <v>59</v>
      </c>
      <c r="W1141" t="s">
        <v>429</v>
      </c>
      <c r="X1141" t="s">
        <v>95</v>
      </c>
      <c r="Y1141" t="s">
        <v>72</v>
      </c>
      <c r="Z1141" t="s">
        <v>45</v>
      </c>
      <c r="AA1141" t="s">
        <v>4899</v>
      </c>
      <c r="AB1141" t="s">
        <v>801</v>
      </c>
      <c r="AC1141" t="s">
        <v>43</v>
      </c>
    </row>
    <row r="1142" spans="1:29" hidden="1" x14ac:dyDescent="0.3">
      <c r="A1142" t="s">
        <v>5719</v>
      </c>
      <c r="B1142" t="s">
        <v>5720</v>
      </c>
      <c r="C1142" s="1" t="str">
        <f t="shared" si="98"/>
        <v>21:0804</v>
      </c>
      <c r="D1142" s="1" t="str">
        <f t="shared" si="97"/>
        <v>21:0228</v>
      </c>
      <c r="E1142" t="s">
        <v>5717</v>
      </c>
      <c r="F1142" t="s">
        <v>5721</v>
      </c>
      <c r="H1142">
        <v>46.055850399999997</v>
      </c>
      <c r="I1142">
        <v>-67.653354399999998</v>
      </c>
      <c r="J1142" s="1" t="str">
        <f t="shared" si="95"/>
        <v>NGR bulk stream sediment</v>
      </c>
      <c r="K1142" s="1" t="str">
        <f t="shared" si="96"/>
        <v>&lt;177 micron (NGR)</v>
      </c>
      <c r="L1142">
        <v>65</v>
      </c>
      <c r="M1142" t="s">
        <v>164</v>
      </c>
      <c r="N1142">
        <v>409</v>
      </c>
      <c r="O1142" t="s">
        <v>1676</v>
      </c>
      <c r="P1142" t="s">
        <v>37</v>
      </c>
      <c r="Q1142" t="s">
        <v>73</v>
      </c>
      <c r="R1142" t="s">
        <v>906</v>
      </c>
      <c r="S1142" t="s">
        <v>88</v>
      </c>
      <c r="T1142" t="s">
        <v>76</v>
      </c>
      <c r="U1142" t="s">
        <v>2942</v>
      </c>
      <c r="V1142" t="s">
        <v>59</v>
      </c>
      <c r="W1142" t="s">
        <v>742</v>
      </c>
      <c r="X1142" t="s">
        <v>95</v>
      </c>
      <c r="Y1142" t="s">
        <v>44</v>
      </c>
      <c r="Z1142" t="s">
        <v>569</v>
      </c>
      <c r="AA1142" t="s">
        <v>72</v>
      </c>
      <c r="AB1142" t="s">
        <v>584</v>
      </c>
      <c r="AC1142" t="s">
        <v>43</v>
      </c>
    </row>
    <row r="1143" spans="1:29" hidden="1" x14ac:dyDescent="0.3">
      <c r="A1143" t="s">
        <v>5722</v>
      </c>
      <c r="B1143" t="s">
        <v>5723</v>
      </c>
      <c r="C1143" s="1" t="str">
        <f t="shared" si="98"/>
        <v>21:0804</v>
      </c>
      <c r="D1143" s="1" t="str">
        <f t="shared" si="97"/>
        <v>21:0228</v>
      </c>
      <c r="E1143" t="s">
        <v>5724</v>
      </c>
      <c r="F1143" t="s">
        <v>5725</v>
      </c>
      <c r="H1143">
        <v>46.061152900000003</v>
      </c>
      <c r="I1143">
        <v>-67.677363600000007</v>
      </c>
      <c r="J1143" s="1" t="str">
        <f t="shared" si="95"/>
        <v>NGR bulk stream sediment</v>
      </c>
      <c r="K1143" s="1" t="str">
        <f t="shared" si="96"/>
        <v>&lt;177 micron (NGR)</v>
      </c>
      <c r="L1143">
        <v>65</v>
      </c>
      <c r="M1143" t="s">
        <v>126</v>
      </c>
      <c r="N1143">
        <v>410</v>
      </c>
      <c r="O1143" t="s">
        <v>552</v>
      </c>
      <c r="P1143" t="s">
        <v>36</v>
      </c>
      <c r="Q1143" t="s">
        <v>96</v>
      </c>
      <c r="R1143" t="s">
        <v>88</v>
      </c>
      <c r="S1143" t="s">
        <v>77</v>
      </c>
      <c r="T1143" t="s">
        <v>76</v>
      </c>
      <c r="U1143" t="s">
        <v>5726</v>
      </c>
      <c r="V1143" t="s">
        <v>94</v>
      </c>
      <c r="W1143" t="s">
        <v>243</v>
      </c>
      <c r="X1143" t="s">
        <v>95</v>
      </c>
      <c r="Y1143" t="s">
        <v>90</v>
      </c>
      <c r="Z1143" t="s">
        <v>133</v>
      </c>
      <c r="AA1143" t="s">
        <v>5727</v>
      </c>
      <c r="AB1143" t="s">
        <v>121</v>
      </c>
      <c r="AC1143" t="s">
        <v>41</v>
      </c>
    </row>
    <row r="1144" spans="1:29" hidden="1" x14ac:dyDescent="0.3">
      <c r="A1144" t="s">
        <v>5728</v>
      </c>
      <c r="B1144" t="s">
        <v>5729</v>
      </c>
      <c r="C1144" s="1" t="str">
        <f t="shared" si="98"/>
        <v>21:0804</v>
      </c>
      <c r="D1144" s="1" t="str">
        <f t="shared" si="97"/>
        <v>21:0228</v>
      </c>
      <c r="E1144" t="s">
        <v>5730</v>
      </c>
      <c r="F1144" t="s">
        <v>5731</v>
      </c>
      <c r="H1144">
        <v>46.047753999999998</v>
      </c>
      <c r="I1144">
        <v>-67.588754499999993</v>
      </c>
      <c r="J1144" s="1" t="str">
        <f t="shared" si="95"/>
        <v>NGR bulk stream sediment</v>
      </c>
      <c r="K1144" s="1" t="str">
        <f t="shared" si="96"/>
        <v>&lt;177 micron (NGR)</v>
      </c>
      <c r="L1144">
        <v>65</v>
      </c>
      <c r="M1144" t="s">
        <v>138</v>
      </c>
      <c r="N1144">
        <v>411</v>
      </c>
      <c r="O1144" t="s">
        <v>98</v>
      </c>
      <c r="P1144" t="s">
        <v>70</v>
      </c>
      <c r="Q1144" t="s">
        <v>96</v>
      </c>
      <c r="R1144" t="s">
        <v>740</v>
      </c>
      <c r="S1144" t="s">
        <v>78</v>
      </c>
      <c r="T1144" t="s">
        <v>91</v>
      </c>
      <c r="U1144" t="s">
        <v>2681</v>
      </c>
      <c r="V1144" t="s">
        <v>498</v>
      </c>
      <c r="W1144" t="s">
        <v>232</v>
      </c>
      <c r="X1144" t="s">
        <v>89</v>
      </c>
      <c r="Y1144" t="s">
        <v>504</v>
      </c>
      <c r="Z1144" t="s">
        <v>79</v>
      </c>
      <c r="AA1144" t="s">
        <v>3247</v>
      </c>
      <c r="AB1144" t="s">
        <v>801</v>
      </c>
      <c r="AC1144" t="s">
        <v>41</v>
      </c>
    </row>
    <row r="1145" spans="1:29" hidden="1" x14ac:dyDescent="0.3">
      <c r="A1145" t="s">
        <v>5732</v>
      </c>
      <c r="B1145" t="s">
        <v>5733</v>
      </c>
      <c r="C1145" s="1" t="str">
        <f t="shared" si="98"/>
        <v>21:0804</v>
      </c>
      <c r="D1145" s="1" t="str">
        <f t="shared" si="97"/>
        <v>21:0228</v>
      </c>
      <c r="E1145" t="s">
        <v>5734</v>
      </c>
      <c r="F1145" t="s">
        <v>5735</v>
      </c>
      <c r="H1145">
        <v>46.0529552</v>
      </c>
      <c r="I1145">
        <v>-67.590858400000002</v>
      </c>
      <c r="J1145" s="1" t="str">
        <f t="shared" si="95"/>
        <v>NGR bulk stream sediment</v>
      </c>
      <c r="K1145" s="1" t="str">
        <f t="shared" si="96"/>
        <v>&lt;177 micron (NGR)</v>
      </c>
      <c r="L1145">
        <v>65</v>
      </c>
      <c r="M1145" t="s">
        <v>148</v>
      </c>
      <c r="N1145">
        <v>412</v>
      </c>
      <c r="O1145" t="s">
        <v>157</v>
      </c>
      <c r="P1145" t="s">
        <v>167</v>
      </c>
      <c r="Q1145" t="s">
        <v>89</v>
      </c>
      <c r="R1145" t="s">
        <v>115</v>
      </c>
      <c r="S1145" t="s">
        <v>249</v>
      </c>
      <c r="T1145" t="s">
        <v>91</v>
      </c>
      <c r="U1145" t="s">
        <v>512</v>
      </c>
      <c r="V1145" t="s">
        <v>355</v>
      </c>
      <c r="W1145" t="s">
        <v>42</v>
      </c>
      <c r="X1145" t="s">
        <v>95</v>
      </c>
      <c r="Y1145" t="s">
        <v>70</v>
      </c>
      <c r="Z1145" t="s">
        <v>79</v>
      </c>
      <c r="AA1145" t="s">
        <v>1174</v>
      </c>
      <c r="AB1145" t="s">
        <v>133</v>
      </c>
      <c r="AC1145" t="s">
        <v>41</v>
      </c>
    </row>
    <row r="1146" spans="1:29" hidden="1" x14ac:dyDescent="0.3">
      <c r="A1146" t="s">
        <v>5736</v>
      </c>
      <c r="B1146" t="s">
        <v>5737</v>
      </c>
      <c r="C1146" s="1" t="str">
        <f t="shared" si="98"/>
        <v>21:0804</v>
      </c>
      <c r="D1146" s="1" t="str">
        <f t="shared" si="97"/>
        <v>21:0228</v>
      </c>
      <c r="E1146" t="s">
        <v>5738</v>
      </c>
      <c r="F1146" t="s">
        <v>5739</v>
      </c>
      <c r="H1146">
        <v>46.056948499999997</v>
      </c>
      <c r="I1146">
        <v>-67.618655200000006</v>
      </c>
      <c r="J1146" s="1" t="str">
        <f t="shared" si="95"/>
        <v>NGR bulk stream sediment</v>
      </c>
      <c r="K1146" s="1" t="str">
        <f t="shared" si="96"/>
        <v>&lt;177 micron (NGR)</v>
      </c>
      <c r="L1146">
        <v>65</v>
      </c>
      <c r="M1146" t="s">
        <v>172</v>
      </c>
      <c r="N1146">
        <v>413</v>
      </c>
      <c r="O1146" t="s">
        <v>79</v>
      </c>
      <c r="P1146" t="s">
        <v>73</v>
      </c>
      <c r="Q1146" t="s">
        <v>37</v>
      </c>
      <c r="R1146" t="s">
        <v>36</v>
      </c>
      <c r="S1146" t="s">
        <v>90</v>
      </c>
      <c r="T1146" t="s">
        <v>76</v>
      </c>
      <c r="U1146" t="s">
        <v>5041</v>
      </c>
      <c r="V1146" t="s">
        <v>141</v>
      </c>
      <c r="W1146" t="s">
        <v>39</v>
      </c>
      <c r="X1146" t="s">
        <v>43</v>
      </c>
      <c r="Y1146" t="s">
        <v>72</v>
      </c>
      <c r="Z1146" t="s">
        <v>131</v>
      </c>
      <c r="AA1146" t="s">
        <v>460</v>
      </c>
      <c r="AB1146" t="s">
        <v>1872</v>
      </c>
      <c r="AC1146" t="s">
        <v>48</v>
      </c>
    </row>
    <row r="1147" spans="1:29" hidden="1" x14ac:dyDescent="0.3">
      <c r="A1147" t="s">
        <v>5740</v>
      </c>
      <c r="B1147" t="s">
        <v>5741</v>
      </c>
      <c r="C1147" s="1" t="str">
        <f t="shared" si="98"/>
        <v>21:0804</v>
      </c>
      <c r="D1147" s="1" t="str">
        <f t="shared" si="97"/>
        <v>21:0228</v>
      </c>
      <c r="E1147" t="s">
        <v>5742</v>
      </c>
      <c r="F1147" t="s">
        <v>5743</v>
      </c>
      <c r="H1147">
        <v>46.059747700000003</v>
      </c>
      <c r="I1147">
        <v>-67.618662900000004</v>
      </c>
      <c r="J1147" s="1" t="str">
        <f t="shared" si="95"/>
        <v>NGR bulk stream sediment</v>
      </c>
      <c r="K1147" s="1" t="str">
        <f t="shared" si="96"/>
        <v>&lt;177 micron (NGR)</v>
      </c>
      <c r="L1147">
        <v>65</v>
      </c>
      <c r="M1147" t="s">
        <v>182</v>
      </c>
      <c r="N1147">
        <v>414</v>
      </c>
      <c r="O1147" t="s">
        <v>61</v>
      </c>
      <c r="P1147" t="s">
        <v>167</v>
      </c>
      <c r="Q1147" t="s">
        <v>88</v>
      </c>
      <c r="R1147" t="s">
        <v>56</v>
      </c>
      <c r="S1147" t="s">
        <v>167</v>
      </c>
      <c r="T1147" t="s">
        <v>91</v>
      </c>
      <c r="U1147" t="s">
        <v>5744</v>
      </c>
      <c r="V1147" t="s">
        <v>314</v>
      </c>
      <c r="W1147" t="s">
        <v>42</v>
      </c>
      <c r="X1147" t="s">
        <v>77</v>
      </c>
      <c r="Y1147" t="s">
        <v>70</v>
      </c>
      <c r="Z1147" t="s">
        <v>79</v>
      </c>
      <c r="AA1147" t="s">
        <v>514</v>
      </c>
      <c r="AB1147" t="s">
        <v>584</v>
      </c>
      <c r="AC1147" t="s">
        <v>41</v>
      </c>
    </row>
    <row r="1148" spans="1:29" hidden="1" x14ac:dyDescent="0.3">
      <c r="A1148" t="s">
        <v>5745</v>
      </c>
      <c r="B1148" t="s">
        <v>5746</v>
      </c>
      <c r="C1148" s="1" t="str">
        <f t="shared" si="98"/>
        <v>21:0804</v>
      </c>
      <c r="D1148" s="1" t="str">
        <f t="shared" si="97"/>
        <v>21:0228</v>
      </c>
      <c r="E1148" t="s">
        <v>5747</v>
      </c>
      <c r="F1148" t="s">
        <v>5748</v>
      </c>
      <c r="H1148">
        <v>46.0115543</v>
      </c>
      <c r="I1148">
        <v>-67.717866700000002</v>
      </c>
      <c r="J1148" s="1" t="str">
        <f t="shared" si="95"/>
        <v>NGR bulk stream sediment</v>
      </c>
      <c r="K1148" s="1" t="str">
        <f t="shared" si="96"/>
        <v>&lt;177 micron (NGR)</v>
      </c>
      <c r="L1148">
        <v>65</v>
      </c>
      <c r="M1148" t="s">
        <v>192</v>
      </c>
      <c r="N1148">
        <v>415</v>
      </c>
      <c r="O1148" t="s">
        <v>676</v>
      </c>
      <c r="P1148" t="s">
        <v>73</v>
      </c>
      <c r="Q1148" t="s">
        <v>89</v>
      </c>
      <c r="R1148" t="s">
        <v>175</v>
      </c>
      <c r="S1148" t="s">
        <v>55</v>
      </c>
      <c r="T1148" t="s">
        <v>91</v>
      </c>
      <c r="U1148" t="s">
        <v>1113</v>
      </c>
      <c r="V1148" t="s">
        <v>303</v>
      </c>
      <c r="W1148" t="s">
        <v>39</v>
      </c>
      <c r="X1148" t="s">
        <v>43</v>
      </c>
      <c r="Y1148" t="s">
        <v>56</v>
      </c>
      <c r="Z1148" t="s">
        <v>87</v>
      </c>
      <c r="AA1148" t="s">
        <v>55</v>
      </c>
      <c r="AB1148" t="s">
        <v>801</v>
      </c>
      <c r="AC1148" t="s">
        <v>41</v>
      </c>
    </row>
    <row r="1149" spans="1:29" hidden="1" x14ac:dyDescent="0.3">
      <c r="A1149" t="s">
        <v>5749</v>
      </c>
      <c r="B1149" t="s">
        <v>5750</v>
      </c>
      <c r="C1149" s="1" t="str">
        <f t="shared" si="98"/>
        <v>21:0804</v>
      </c>
      <c r="D1149" s="1" t="str">
        <f t="shared" si="97"/>
        <v>21:0228</v>
      </c>
      <c r="E1149" t="s">
        <v>5751</v>
      </c>
      <c r="F1149" t="s">
        <v>5752</v>
      </c>
      <c r="H1149">
        <v>46.103051800000003</v>
      </c>
      <c r="I1149">
        <v>-67.615252600000005</v>
      </c>
      <c r="J1149" s="1" t="str">
        <f t="shared" si="95"/>
        <v>NGR bulk stream sediment</v>
      </c>
      <c r="K1149" s="1" t="str">
        <f t="shared" si="96"/>
        <v>&lt;177 micron (NGR)</v>
      </c>
      <c r="L1149">
        <v>65</v>
      </c>
      <c r="M1149" t="s">
        <v>202</v>
      </c>
      <c r="N1149">
        <v>416</v>
      </c>
      <c r="O1149" t="s">
        <v>203</v>
      </c>
      <c r="P1149" t="s">
        <v>37</v>
      </c>
      <c r="Q1149" t="s">
        <v>88</v>
      </c>
      <c r="R1149" t="s">
        <v>257</v>
      </c>
      <c r="S1149" t="s">
        <v>88</v>
      </c>
      <c r="T1149" t="s">
        <v>91</v>
      </c>
      <c r="U1149" t="s">
        <v>74</v>
      </c>
      <c r="V1149" t="s">
        <v>77</v>
      </c>
      <c r="W1149" t="s">
        <v>39</v>
      </c>
      <c r="X1149" t="s">
        <v>95</v>
      </c>
      <c r="Y1149" t="s">
        <v>56</v>
      </c>
      <c r="Z1149" t="s">
        <v>87</v>
      </c>
      <c r="AA1149" t="s">
        <v>212</v>
      </c>
      <c r="AB1149" t="s">
        <v>801</v>
      </c>
      <c r="AC1149" t="s">
        <v>41</v>
      </c>
    </row>
    <row r="1150" spans="1:29" hidden="1" x14ac:dyDescent="0.3">
      <c r="A1150" t="s">
        <v>5753</v>
      </c>
      <c r="B1150" t="s">
        <v>5754</v>
      </c>
      <c r="C1150" s="1" t="str">
        <f t="shared" si="98"/>
        <v>21:0804</v>
      </c>
      <c r="D1150" s="1" t="str">
        <f t="shared" si="97"/>
        <v>21:0228</v>
      </c>
      <c r="E1150" t="s">
        <v>5755</v>
      </c>
      <c r="F1150" t="s">
        <v>5756</v>
      </c>
      <c r="H1150">
        <v>46.094552399999998</v>
      </c>
      <c r="I1150">
        <v>-67.637457800000007</v>
      </c>
      <c r="J1150" s="1" t="str">
        <f t="shared" si="95"/>
        <v>NGR bulk stream sediment</v>
      </c>
      <c r="K1150" s="1" t="str">
        <f t="shared" si="96"/>
        <v>&lt;177 micron (NGR)</v>
      </c>
      <c r="L1150">
        <v>65</v>
      </c>
      <c r="M1150" t="s">
        <v>211</v>
      </c>
      <c r="N1150">
        <v>417</v>
      </c>
      <c r="O1150" t="s">
        <v>2311</v>
      </c>
      <c r="P1150" t="s">
        <v>115</v>
      </c>
      <c r="Q1150" t="s">
        <v>96</v>
      </c>
      <c r="R1150" t="s">
        <v>392</v>
      </c>
      <c r="S1150" t="s">
        <v>37</v>
      </c>
      <c r="T1150" t="s">
        <v>39</v>
      </c>
      <c r="U1150" t="s">
        <v>5757</v>
      </c>
      <c r="V1150" t="s">
        <v>498</v>
      </c>
      <c r="W1150" t="s">
        <v>429</v>
      </c>
      <c r="X1150" t="s">
        <v>43</v>
      </c>
      <c r="Y1150" t="s">
        <v>105</v>
      </c>
      <c r="Z1150" t="s">
        <v>61</v>
      </c>
      <c r="AA1150" t="s">
        <v>80</v>
      </c>
      <c r="AB1150" t="s">
        <v>471</v>
      </c>
      <c r="AC1150" t="s">
        <v>48</v>
      </c>
    </row>
    <row r="1151" spans="1:29" hidden="1" x14ac:dyDescent="0.3">
      <c r="A1151" t="s">
        <v>5758</v>
      </c>
      <c r="B1151" t="s">
        <v>5759</v>
      </c>
      <c r="C1151" s="1" t="str">
        <f t="shared" si="98"/>
        <v>21:0804</v>
      </c>
      <c r="D1151" s="1" t="str">
        <f t="shared" si="97"/>
        <v>21:0228</v>
      </c>
      <c r="E1151" t="s">
        <v>5760</v>
      </c>
      <c r="F1151" t="s">
        <v>5761</v>
      </c>
      <c r="H1151">
        <v>46.029452300000003</v>
      </c>
      <c r="I1151">
        <v>-67.581157500000003</v>
      </c>
      <c r="J1151" s="1" t="str">
        <f t="shared" si="95"/>
        <v>NGR bulk stream sediment</v>
      </c>
      <c r="K1151" s="1" t="str">
        <f t="shared" si="96"/>
        <v>&lt;177 micron (NGR)</v>
      </c>
      <c r="L1151">
        <v>65</v>
      </c>
      <c r="M1151" t="s">
        <v>219</v>
      </c>
      <c r="N1151">
        <v>418</v>
      </c>
      <c r="O1151" t="s">
        <v>2497</v>
      </c>
      <c r="P1151" t="s">
        <v>55</v>
      </c>
      <c r="Q1151" t="s">
        <v>70</v>
      </c>
      <c r="R1151" t="s">
        <v>175</v>
      </c>
      <c r="S1151" t="s">
        <v>55</v>
      </c>
      <c r="T1151" t="s">
        <v>91</v>
      </c>
      <c r="U1151" t="s">
        <v>4749</v>
      </c>
      <c r="V1151" t="s">
        <v>129</v>
      </c>
      <c r="W1151" t="s">
        <v>94</v>
      </c>
      <c r="X1151" t="s">
        <v>196</v>
      </c>
      <c r="Y1151" t="s">
        <v>347</v>
      </c>
      <c r="Z1151" t="s">
        <v>267</v>
      </c>
      <c r="AA1151" t="s">
        <v>443</v>
      </c>
      <c r="AB1151" t="s">
        <v>1872</v>
      </c>
      <c r="AC1151" t="s">
        <v>48</v>
      </c>
    </row>
    <row r="1152" spans="1:29" hidden="1" x14ac:dyDescent="0.3">
      <c r="A1152" t="s">
        <v>5762</v>
      </c>
      <c r="B1152" t="s">
        <v>5763</v>
      </c>
      <c r="C1152" s="1" t="str">
        <f t="shared" si="98"/>
        <v>21:0804</v>
      </c>
      <c r="D1152" s="1" t="str">
        <f t="shared" si="97"/>
        <v>21:0228</v>
      </c>
      <c r="E1152" t="s">
        <v>5764</v>
      </c>
      <c r="F1152" t="s">
        <v>5765</v>
      </c>
      <c r="H1152">
        <v>46.011850299999999</v>
      </c>
      <c r="I1152">
        <v>-67.714565899999997</v>
      </c>
      <c r="J1152" s="1" t="str">
        <f t="shared" si="95"/>
        <v>NGR bulk stream sediment</v>
      </c>
      <c r="K1152" s="1" t="str">
        <f t="shared" si="96"/>
        <v>&lt;177 micron (NGR)</v>
      </c>
      <c r="L1152">
        <v>65</v>
      </c>
      <c r="M1152" t="s">
        <v>229</v>
      </c>
      <c r="N1152">
        <v>419</v>
      </c>
      <c r="O1152" t="s">
        <v>3612</v>
      </c>
      <c r="P1152" t="s">
        <v>35</v>
      </c>
      <c r="Q1152" t="s">
        <v>264</v>
      </c>
      <c r="R1152" t="s">
        <v>60</v>
      </c>
      <c r="S1152" t="s">
        <v>249</v>
      </c>
      <c r="T1152" t="s">
        <v>91</v>
      </c>
      <c r="U1152" t="s">
        <v>965</v>
      </c>
      <c r="V1152" t="s">
        <v>243</v>
      </c>
      <c r="W1152" t="s">
        <v>41</v>
      </c>
      <c r="X1152" t="s">
        <v>95</v>
      </c>
      <c r="Y1152" t="s">
        <v>35</v>
      </c>
      <c r="Z1152" t="s">
        <v>385</v>
      </c>
      <c r="AA1152" t="s">
        <v>5766</v>
      </c>
      <c r="AB1152" t="s">
        <v>133</v>
      </c>
      <c r="AC1152" t="s">
        <v>41</v>
      </c>
    </row>
    <row r="1153" spans="1:29" hidden="1" x14ac:dyDescent="0.3">
      <c r="A1153" t="s">
        <v>5767</v>
      </c>
      <c r="B1153" t="s">
        <v>5768</v>
      </c>
      <c r="C1153" s="1" t="str">
        <f t="shared" si="98"/>
        <v>21:0804</v>
      </c>
      <c r="D1153" s="1" t="str">
        <f t="shared" si="97"/>
        <v>21:0228</v>
      </c>
      <c r="E1153" t="s">
        <v>5769</v>
      </c>
      <c r="F1153" t="s">
        <v>5770</v>
      </c>
      <c r="H1153">
        <v>46.023752199999997</v>
      </c>
      <c r="I1153">
        <v>-67.584559200000001</v>
      </c>
      <c r="J1153" s="1" t="str">
        <f t="shared" si="95"/>
        <v>NGR bulk stream sediment</v>
      </c>
      <c r="K1153" s="1" t="str">
        <f t="shared" si="96"/>
        <v>&lt;177 micron (NGR)</v>
      </c>
      <c r="L1153">
        <v>66</v>
      </c>
      <c r="M1153" t="s">
        <v>33</v>
      </c>
      <c r="N1153">
        <v>420</v>
      </c>
      <c r="O1153" t="s">
        <v>2311</v>
      </c>
      <c r="P1153" t="s">
        <v>37</v>
      </c>
      <c r="Q1153" t="s">
        <v>35</v>
      </c>
      <c r="R1153" t="s">
        <v>304</v>
      </c>
      <c r="S1153" t="s">
        <v>56</v>
      </c>
      <c r="T1153" t="s">
        <v>76</v>
      </c>
      <c r="U1153" t="s">
        <v>5771</v>
      </c>
      <c r="V1153" t="s">
        <v>1879</v>
      </c>
      <c r="W1153" t="s">
        <v>94</v>
      </c>
      <c r="X1153" t="s">
        <v>184</v>
      </c>
      <c r="Y1153" t="s">
        <v>248</v>
      </c>
      <c r="Z1153" t="s">
        <v>79</v>
      </c>
      <c r="AA1153" t="s">
        <v>2055</v>
      </c>
      <c r="AB1153" t="s">
        <v>991</v>
      </c>
      <c r="AC1153" t="s">
        <v>48</v>
      </c>
    </row>
    <row r="1154" spans="1:29" hidden="1" x14ac:dyDescent="0.3">
      <c r="A1154" t="s">
        <v>5772</v>
      </c>
      <c r="B1154" t="s">
        <v>5773</v>
      </c>
      <c r="C1154" s="1" t="str">
        <f t="shared" si="98"/>
        <v>21:0804</v>
      </c>
      <c r="D1154" s="1" t="str">
        <f t="shared" si="97"/>
        <v>21:0228</v>
      </c>
      <c r="E1154" t="s">
        <v>5774</v>
      </c>
      <c r="F1154" t="s">
        <v>5775</v>
      </c>
      <c r="H1154">
        <v>46.015550400000002</v>
      </c>
      <c r="I1154">
        <v>-67.578554800000006</v>
      </c>
      <c r="J1154" s="1" t="str">
        <f t="shared" ref="J1154:J1217" si="99">HYPERLINK("http://geochem.nrcan.gc.ca/cdogs/content/kwd/kwd020030_e.htm", "NGR bulk stream sediment")</f>
        <v>NGR bulk stream sediment</v>
      </c>
      <c r="K1154" s="1" t="str">
        <f t="shared" ref="K1154:K1217" si="100">HYPERLINK("http://geochem.nrcan.gc.ca/cdogs/content/kwd/kwd080006_e.htm", "&lt;177 micron (NGR)")</f>
        <v>&lt;177 micron (NGR)</v>
      </c>
      <c r="L1154">
        <v>66</v>
      </c>
      <c r="M1154" t="s">
        <v>53</v>
      </c>
      <c r="N1154">
        <v>421</v>
      </c>
      <c r="O1154" t="s">
        <v>241</v>
      </c>
      <c r="P1154" t="s">
        <v>249</v>
      </c>
      <c r="Q1154" t="s">
        <v>35</v>
      </c>
      <c r="R1154" t="s">
        <v>55</v>
      </c>
      <c r="S1154" t="s">
        <v>38</v>
      </c>
      <c r="T1154" t="s">
        <v>39</v>
      </c>
      <c r="U1154" t="s">
        <v>3637</v>
      </c>
      <c r="V1154" t="s">
        <v>41</v>
      </c>
      <c r="W1154" t="s">
        <v>42</v>
      </c>
      <c r="X1154" t="s">
        <v>43</v>
      </c>
      <c r="Y1154" t="s">
        <v>37</v>
      </c>
      <c r="Z1154" t="s">
        <v>267</v>
      </c>
      <c r="AA1154" t="s">
        <v>2943</v>
      </c>
      <c r="AB1154" t="s">
        <v>133</v>
      </c>
      <c r="AC1154" t="s">
        <v>48</v>
      </c>
    </row>
    <row r="1155" spans="1:29" hidden="1" x14ac:dyDescent="0.3">
      <c r="A1155" t="s">
        <v>5776</v>
      </c>
      <c r="B1155" t="s">
        <v>5777</v>
      </c>
      <c r="C1155" s="1" t="str">
        <f t="shared" si="98"/>
        <v>21:0804</v>
      </c>
      <c r="D1155" s="1" t="str">
        <f t="shared" ref="D1155:D1170" si="101">HYPERLINK("http://geochem.nrcan.gc.ca/cdogs/content/svy/svy210226_e.htm", "21:0226")</f>
        <v>21:0226</v>
      </c>
      <c r="E1155" t="s">
        <v>5778</v>
      </c>
      <c r="F1155" t="s">
        <v>5779</v>
      </c>
      <c r="H1155">
        <v>46.2255501</v>
      </c>
      <c r="I1155">
        <v>-66.905941600000006</v>
      </c>
      <c r="J1155" s="1" t="str">
        <f t="shared" si="99"/>
        <v>NGR bulk stream sediment</v>
      </c>
      <c r="K1155" s="1" t="str">
        <f t="shared" si="100"/>
        <v>&lt;177 micron (NGR)</v>
      </c>
      <c r="L1155">
        <v>66</v>
      </c>
      <c r="M1155" t="s">
        <v>68</v>
      </c>
      <c r="N1155">
        <v>422</v>
      </c>
      <c r="O1155" t="s">
        <v>165</v>
      </c>
      <c r="P1155" t="s">
        <v>37</v>
      </c>
      <c r="Q1155" t="s">
        <v>70</v>
      </c>
      <c r="R1155" t="s">
        <v>44</v>
      </c>
      <c r="S1155" t="s">
        <v>212</v>
      </c>
      <c r="T1155" t="s">
        <v>76</v>
      </c>
      <c r="U1155" t="s">
        <v>960</v>
      </c>
      <c r="V1155" t="s">
        <v>899</v>
      </c>
      <c r="W1155" t="s">
        <v>39</v>
      </c>
      <c r="X1155" t="s">
        <v>43</v>
      </c>
      <c r="Y1155" t="s">
        <v>783</v>
      </c>
      <c r="Z1155" t="s">
        <v>235</v>
      </c>
      <c r="AA1155" t="s">
        <v>3733</v>
      </c>
      <c r="AB1155" t="s">
        <v>584</v>
      </c>
      <c r="AC1155" t="s">
        <v>48</v>
      </c>
    </row>
    <row r="1156" spans="1:29" hidden="1" x14ac:dyDescent="0.3">
      <c r="A1156" t="s">
        <v>5780</v>
      </c>
      <c r="B1156" t="s">
        <v>5781</v>
      </c>
      <c r="C1156" s="1" t="str">
        <f t="shared" si="98"/>
        <v>21:0804</v>
      </c>
      <c r="D1156" s="1" t="str">
        <f t="shared" si="101"/>
        <v>21:0226</v>
      </c>
      <c r="E1156" t="s">
        <v>5782</v>
      </c>
      <c r="F1156" t="s">
        <v>5783</v>
      </c>
      <c r="H1156">
        <v>46.2000472</v>
      </c>
      <c r="I1156">
        <v>-66.811435799999998</v>
      </c>
      <c r="J1156" s="1" t="str">
        <f t="shared" si="99"/>
        <v>NGR bulk stream sediment</v>
      </c>
      <c r="K1156" s="1" t="str">
        <f t="shared" si="100"/>
        <v>&lt;177 micron (NGR)</v>
      </c>
      <c r="L1156">
        <v>66</v>
      </c>
      <c r="M1156" t="s">
        <v>86</v>
      </c>
      <c r="N1156">
        <v>423</v>
      </c>
      <c r="O1156" t="s">
        <v>397</v>
      </c>
      <c r="P1156" t="s">
        <v>167</v>
      </c>
      <c r="Q1156" t="s">
        <v>44</v>
      </c>
      <c r="R1156" t="s">
        <v>71</v>
      </c>
      <c r="S1156" t="s">
        <v>249</v>
      </c>
      <c r="T1156" t="s">
        <v>39</v>
      </c>
      <c r="U1156" t="s">
        <v>1143</v>
      </c>
      <c r="V1156" t="s">
        <v>243</v>
      </c>
      <c r="W1156" t="s">
        <v>42</v>
      </c>
      <c r="X1156" t="s">
        <v>95</v>
      </c>
      <c r="Y1156" t="s">
        <v>57</v>
      </c>
      <c r="Z1156" t="s">
        <v>267</v>
      </c>
      <c r="AA1156" t="s">
        <v>609</v>
      </c>
      <c r="AB1156" t="s">
        <v>970</v>
      </c>
      <c r="AC1156" t="s">
        <v>48</v>
      </c>
    </row>
    <row r="1157" spans="1:29" hidden="1" x14ac:dyDescent="0.3">
      <c r="A1157" t="s">
        <v>5784</v>
      </c>
      <c r="B1157" t="s">
        <v>5785</v>
      </c>
      <c r="C1157" s="1" t="str">
        <f t="shared" si="98"/>
        <v>21:0804</v>
      </c>
      <c r="D1157" s="1" t="str">
        <f t="shared" si="101"/>
        <v>21:0226</v>
      </c>
      <c r="E1157" t="s">
        <v>5786</v>
      </c>
      <c r="F1157" t="s">
        <v>5787</v>
      </c>
      <c r="H1157">
        <v>46.178752799999998</v>
      </c>
      <c r="I1157">
        <v>-66.828438000000006</v>
      </c>
      <c r="J1157" s="1" t="str">
        <f t="shared" si="99"/>
        <v>NGR bulk stream sediment</v>
      </c>
      <c r="K1157" s="1" t="str">
        <f t="shared" si="100"/>
        <v>&lt;177 micron (NGR)</v>
      </c>
      <c r="L1157">
        <v>66</v>
      </c>
      <c r="M1157" t="s">
        <v>103</v>
      </c>
      <c r="N1157">
        <v>424</v>
      </c>
      <c r="O1157" t="s">
        <v>157</v>
      </c>
      <c r="P1157" t="s">
        <v>249</v>
      </c>
      <c r="Q1157" t="s">
        <v>90</v>
      </c>
      <c r="R1157" t="s">
        <v>115</v>
      </c>
      <c r="S1157" t="s">
        <v>167</v>
      </c>
      <c r="T1157" t="s">
        <v>91</v>
      </c>
      <c r="U1157" t="s">
        <v>5788</v>
      </c>
      <c r="V1157" t="s">
        <v>314</v>
      </c>
      <c r="W1157" t="s">
        <v>76</v>
      </c>
      <c r="X1157" t="s">
        <v>95</v>
      </c>
      <c r="Y1157" t="s">
        <v>56</v>
      </c>
      <c r="Z1157" t="s">
        <v>78</v>
      </c>
      <c r="AA1157" t="s">
        <v>479</v>
      </c>
      <c r="AB1157" t="s">
        <v>133</v>
      </c>
      <c r="AC1157" t="s">
        <v>41</v>
      </c>
    </row>
    <row r="1158" spans="1:29" hidden="1" x14ac:dyDescent="0.3">
      <c r="A1158" t="s">
        <v>5789</v>
      </c>
      <c r="B1158" t="s">
        <v>5790</v>
      </c>
      <c r="C1158" s="1" t="str">
        <f t="shared" si="98"/>
        <v>21:0804</v>
      </c>
      <c r="D1158" s="1" t="str">
        <f t="shared" si="101"/>
        <v>21:0226</v>
      </c>
      <c r="E1158" t="s">
        <v>5791</v>
      </c>
      <c r="F1158" t="s">
        <v>5792</v>
      </c>
      <c r="H1158">
        <v>46.1832463</v>
      </c>
      <c r="I1158">
        <v>-66.802631000000005</v>
      </c>
      <c r="J1158" s="1" t="str">
        <f t="shared" si="99"/>
        <v>NGR bulk stream sediment</v>
      </c>
      <c r="K1158" s="1" t="str">
        <f t="shared" si="100"/>
        <v>&lt;177 micron (NGR)</v>
      </c>
      <c r="L1158">
        <v>66</v>
      </c>
      <c r="M1158" t="s">
        <v>113</v>
      </c>
      <c r="N1158">
        <v>425</v>
      </c>
      <c r="O1158" t="s">
        <v>302</v>
      </c>
      <c r="P1158" t="s">
        <v>234</v>
      </c>
      <c r="Q1158" t="s">
        <v>249</v>
      </c>
      <c r="R1158" t="s">
        <v>71</v>
      </c>
      <c r="S1158" t="s">
        <v>249</v>
      </c>
      <c r="T1158" t="s">
        <v>91</v>
      </c>
      <c r="U1158" t="s">
        <v>3236</v>
      </c>
      <c r="V1158" t="s">
        <v>284</v>
      </c>
      <c r="W1158" t="s">
        <v>39</v>
      </c>
      <c r="X1158" t="s">
        <v>43</v>
      </c>
      <c r="Y1158" t="s">
        <v>115</v>
      </c>
      <c r="Z1158" t="s">
        <v>275</v>
      </c>
      <c r="AA1158" t="s">
        <v>1223</v>
      </c>
      <c r="AB1158" t="s">
        <v>121</v>
      </c>
      <c r="AC1158" t="s">
        <v>196</v>
      </c>
    </row>
    <row r="1159" spans="1:29" hidden="1" x14ac:dyDescent="0.3">
      <c r="A1159" t="s">
        <v>5793</v>
      </c>
      <c r="B1159" t="s">
        <v>5794</v>
      </c>
      <c r="C1159" s="1" t="str">
        <f t="shared" si="98"/>
        <v>21:0804</v>
      </c>
      <c r="D1159" s="1" t="str">
        <f t="shared" si="101"/>
        <v>21:0226</v>
      </c>
      <c r="E1159" t="s">
        <v>5795</v>
      </c>
      <c r="F1159" t="s">
        <v>5796</v>
      </c>
      <c r="H1159">
        <v>46.169846200000002</v>
      </c>
      <c r="I1159">
        <v>-66.798941999999997</v>
      </c>
      <c r="J1159" s="1" t="str">
        <f t="shared" si="99"/>
        <v>NGR bulk stream sediment</v>
      </c>
      <c r="K1159" s="1" t="str">
        <f t="shared" si="100"/>
        <v>&lt;177 micron (NGR)</v>
      </c>
      <c r="L1159">
        <v>66</v>
      </c>
      <c r="M1159" t="s">
        <v>126</v>
      </c>
      <c r="N1159">
        <v>426</v>
      </c>
      <c r="O1159" t="s">
        <v>818</v>
      </c>
      <c r="P1159" t="s">
        <v>184</v>
      </c>
      <c r="Q1159" t="s">
        <v>167</v>
      </c>
      <c r="R1159" t="s">
        <v>212</v>
      </c>
      <c r="S1159" t="s">
        <v>287</v>
      </c>
      <c r="T1159" t="s">
        <v>91</v>
      </c>
      <c r="U1159" t="s">
        <v>581</v>
      </c>
      <c r="V1159" t="s">
        <v>186</v>
      </c>
      <c r="W1159" t="s">
        <v>42</v>
      </c>
      <c r="X1159" t="s">
        <v>95</v>
      </c>
      <c r="Y1159" t="s">
        <v>88</v>
      </c>
      <c r="Z1159" t="s">
        <v>275</v>
      </c>
      <c r="AA1159" t="s">
        <v>249</v>
      </c>
      <c r="AB1159" t="s">
        <v>1002</v>
      </c>
      <c r="AC1159" t="s">
        <v>41</v>
      </c>
    </row>
    <row r="1160" spans="1:29" hidden="1" x14ac:dyDescent="0.3">
      <c r="A1160" t="s">
        <v>5797</v>
      </c>
      <c r="B1160" t="s">
        <v>5798</v>
      </c>
      <c r="C1160" s="1" t="str">
        <f t="shared" si="98"/>
        <v>21:0804</v>
      </c>
      <c r="D1160" s="1" t="str">
        <f t="shared" si="101"/>
        <v>21:0226</v>
      </c>
      <c r="E1160" t="s">
        <v>5799</v>
      </c>
      <c r="F1160" t="s">
        <v>5800</v>
      </c>
      <c r="H1160">
        <v>46.173349000000002</v>
      </c>
      <c r="I1160">
        <v>-66.753640399999995</v>
      </c>
      <c r="J1160" s="1" t="str">
        <f t="shared" si="99"/>
        <v>NGR bulk stream sediment</v>
      </c>
      <c r="K1160" s="1" t="str">
        <f t="shared" si="100"/>
        <v>&lt;177 micron (NGR)</v>
      </c>
      <c r="L1160">
        <v>66</v>
      </c>
      <c r="M1160" t="s">
        <v>138</v>
      </c>
      <c r="N1160">
        <v>427</v>
      </c>
      <c r="O1160" t="s">
        <v>45</v>
      </c>
      <c r="P1160" t="s">
        <v>71</v>
      </c>
      <c r="Q1160" t="s">
        <v>119</v>
      </c>
      <c r="R1160" t="s">
        <v>96</v>
      </c>
      <c r="S1160" t="s">
        <v>73</v>
      </c>
      <c r="T1160" t="s">
        <v>742</v>
      </c>
      <c r="U1160" t="s">
        <v>4529</v>
      </c>
      <c r="V1160" t="s">
        <v>150</v>
      </c>
      <c r="W1160" t="s">
        <v>41</v>
      </c>
      <c r="X1160" t="s">
        <v>43</v>
      </c>
      <c r="Y1160" t="s">
        <v>105</v>
      </c>
      <c r="Z1160" t="s">
        <v>108</v>
      </c>
      <c r="AA1160" t="s">
        <v>116</v>
      </c>
      <c r="AB1160" t="s">
        <v>387</v>
      </c>
      <c r="AC1160" t="s">
        <v>43</v>
      </c>
    </row>
    <row r="1161" spans="1:29" hidden="1" x14ac:dyDescent="0.3">
      <c r="A1161" t="s">
        <v>5801</v>
      </c>
      <c r="B1161" t="s">
        <v>5802</v>
      </c>
      <c r="C1161" s="1" t="str">
        <f t="shared" si="98"/>
        <v>21:0804</v>
      </c>
      <c r="D1161" s="1" t="str">
        <f t="shared" si="101"/>
        <v>21:0226</v>
      </c>
      <c r="E1161" t="s">
        <v>5803</v>
      </c>
      <c r="F1161" t="s">
        <v>5804</v>
      </c>
      <c r="H1161">
        <v>46.143550099999999</v>
      </c>
      <c r="I1161">
        <v>-66.790642500000004</v>
      </c>
      <c r="J1161" s="1" t="str">
        <f t="shared" si="99"/>
        <v>NGR bulk stream sediment</v>
      </c>
      <c r="K1161" s="1" t="str">
        <f t="shared" si="100"/>
        <v>&lt;177 micron (NGR)</v>
      </c>
      <c r="L1161">
        <v>66</v>
      </c>
      <c r="M1161" t="s">
        <v>148</v>
      </c>
      <c r="N1161">
        <v>428</v>
      </c>
      <c r="O1161" t="s">
        <v>285</v>
      </c>
      <c r="P1161" t="s">
        <v>38</v>
      </c>
      <c r="Q1161" t="s">
        <v>183</v>
      </c>
      <c r="R1161" t="s">
        <v>167</v>
      </c>
      <c r="S1161" t="s">
        <v>287</v>
      </c>
      <c r="T1161" t="s">
        <v>91</v>
      </c>
      <c r="U1161" t="s">
        <v>3751</v>
      </c>
      <c r="V1161" t="s">
        <v>506</v>
      </c>
      <c r="W1161" t="s">
        <v>76</v>
      </c>
      <c r="X1161" t="s">
        <v>95</v>
      </c>
      <c r="Y1161" t="s">
        <v>55</v>
      </c>
      <c r="Z1161" t="s">
        <v>70</v>
      </c>
      <c r="AA1161" t="s">
        <v>1277</v>
      </c>
      <c r="AB1161" t="s">
        <v>1002</v>
      </c>
      <c r="AC1161" t="s">
        <v>60</v>
      </c>
    </row>
    <row r="1162" spans="1:29" hidden="1" x14ac:dyDescent="0.3">
      <c r="A1162" t="s">
        <v>5805</v>
      </c>
      <c r="B1162" t="s">
        <v>5806</v>
      </c>
      <c r="C1162" s="1" t="str">
        <f t="shared" si="98"/>
        <v>21:0804</v>
      </c>
      <c r="D1162" s="1" t="str">
        <f t="shared" si="101"/>
        <v>21:0226</v>
      </c>
      <c r="E1162" t="s">
        <v>5807</v>
      </c>
      <c r="F1162" t="s">
        <v>5808</v>
      </c>
      <c r="H1162">
        <v>46.193947299999998</v>
      </c>
      <c r="I1162">
        <v>-66.820037400000004</v>
      </c>
      <c r="J1162" s="1" t="str">
        <f t="shared" si="99"/>
        <v>NGR bulk stream sediment</v>
      </c>
      <c r="K1162" s="1" t="str">
        <f t="shared" si="100"/>
        <v>&lt;177 micron (NGR)</v>
      </c>
      <c r="L1162">
        <v>66</v>
      </c>
      <c r="M1162" t="s">
        <v>172</v>
      </c>
      <c r="N1162">
        <v>429</v>
      </c>
      <c r="O1162" t="s">
        <v>519</v>
      </c>
      <c r="P1162" t="s">
        <v>38</v>
      </c>
      <c r="Q1162" t="s">
        <v>504</v>
      </c>
      <c r="R1162" t="s">
        <v>35</v>
      </c>
      <c r="S1162" t="s">
        <v>364</v>
      </c>
      <c r="T1162" t="s">
        <v>91</v>
      </c>
      <c r="U1162" t="s">
        <v>5809</v>
      </c>
      <c r="V1162" t="s">
        <v>293</v>
      </c>
      <c r="W1162" t="s">
        <v>293</v>
      </c>
      <c r="X1162" t="s">
        <v>77</v>
      </c>
      <c r="Y1162" t="s">
        <v>115</v>
      </c>
      <c r="Z1162" t="s">
        <v>275</v>
      </c>
      <c r="AA1162" t="s">
        <v>325</v>
      </c>
      <c r="AB1162" t="s">
        <v>121</v>
      </c>
      <c r="AC1162" t="s">
        <v>196</v>
      </c>
    </row>
    <row r="1163" spans="1:29" hidden="1" x14ac:dyDescent="0.3">
      <c r="A1163" t="s">
        <v>5810</v>
      </c>
      <c r="B1163" t="s">
        <v>5811</v>
      </c>
      <c r="C1163" s="1" t="str">
        <f t="shared" si="98"/>
        <v>21:0804</v>
      </c>
      <c r="D1163" s="1" t="str">
        <f t="shared" si="101"/>
        <v>21:0226</v>
      </c>
      <c r="E1163" t="s">
        <v>5812</v>
      </c>
      <c r="F1163" t="s">
        <v>5813</v>
      </c>
      <c r="H1163">
        <v>46.196052199999997</v>
      </c>
      <c r="I1163">
        <v>-66.819033899999994</v>
      </c>
      <c r="J1163" s="1" t="str">
        <f t="shared" si="99"/>
        <v>NGR bulk stream sediment</v>
      </c>
      <c r="K1163" s="1" t="str">
        <f t="shared" si="100"/>
        <v>&lt;177 micron (NGR)</v>
      </c>
      <c r="L1163">
        <v>66</v>
      </c>
      <c r="M1163" t="s">
        <v>182</v>
      </c>
      <c r="N1163">
        <v>430</v>
      </c>
      <c r="O1163" t="s">
        <v>61</v>
      </c>
      <c r="P1163" t="s">
        <v>167</v>
      </c>
      <c r="Q1163" t="s">
        <v>88</v>
      </c>
      <c r="R1163" t="s">
        <v>70</v>
      </c>
      <c r="S1163" t="s">
        <v>167</v>
      </c>
      <c r="T1163" t="s">
        <v>39</v>
      </c>
      <c r="U1163" t="s">
        <v>1891</v>
      </c>
      <c r="V1163" t="s">
        <v>93</v>
      </c>
      <c r="W1163" t="s">
        <v>42</v>
      </c>
      <c r="X1163" t="s">
        <v>43</v>
      </c>
      <c r="Y1163" t="s">
        <v>57</v>
      </c>
      <c r="Z1163" t="s">
        <v>183</v>
      </c>
      <c r="AA1163" t="s">
        <v>3765</v>
      </c>
      <c r="AB1163" t="s">
        <v>81</v>
      </c>
      <c r="AC1163" t="s">
        <v>48</v>
      </c>
    </row>
    <row r="1164" spans="1:29" hidden="1" x14ac:dyDescent="0.3">
      <c r="A1164" t="s">
        <v>5814</v>
      </c>
      <c r="B1164" t="s">
        <v>5815</v>
      </c>
      <c r="C1164" s="1" t="str">
        <f t="shared" si="98"/>
        <v>21:0804</v>
      </c>
      <c r="D1164" s="1" t="str">
        <f t="shared" si="101"/>
        <v>21:0226</v>
      </c>
      <c r="E1164" t="s">
        <v>5816</v>
      </c>
      <c r="F1164" t="s">
        <v>5817</v>
      </c>
      <c r="H1164">
        <v>46.164650000000002</v>
      </c>
      <c r="I1164">
        <v>-66.781533199999998</v>
      </c>
      <c r="J1164" s="1" t="str">
        <f t="shared" si="99"/>
        <v>NGR bulk stream sediment</v>
      </c>
      <c r="K1164" s="1" t="str">
        <f t="shared" si="100"/>
        <v>&lt;177 micron (NGR)</v>
      </c>
      <c r="L1164">
        <v>66</v>
      </c>
      <c r="M1164" t="s">
        <v>192</v>
      </c>
      <c r="N1164">
        <v>431</v>
      </c>
      <c r="O1164" t="s">
        <v>415</v>
      </c>
      <c r="P1164" t="s">
        <v>234</v>
      </c>
      <c r="Q1164" t="s">
        <v>249</v>
      </c>
      <c r="R1164" t="s">
        <v>90</v>
      </c>
      <c r="S1164" t="s">
        <v>38</v>
      </c>
      <c r="T1164" t="s">
        <v>91</v>
      </c>
      <c r="U1164" t="s">
        <v>5818</v>
      </c>
      <c r="V1164" t="s">
        <v>506</v>
      </c>
      <c r="W1164" t="s">
        <v>39</v>
      </c>
      <c r="X1164" t="s">
        <v>95</v>
      </c>
      <c r="Y1164" t="s">
        <v>89</v>
      </c>
      <c r="Z1164" t="s">
        <v>275</v>
      </c>
      <c r="AA1164" t="s">
        <v>1313</v>
      </c>
      <c r="AB1164" t="s">
        <v>187</v>
      </c>
      <c r="AC1164" t="s">
        <v>77</v>
      </c>
    </row>
    <row r="1165" spans="1:29" hidden="1" x14ac:dyDescent="0.3">
      <c r="A1165" t="s">
        <v>5819</v>
      </c>
      <c r="B1165" t="s">
        <v>5820</v>
      </c>
      <c r="C1165" s="1" t="str">
        <f t="shared" si="98"/>
        <v>21:0804</v>
      </c>
      <c r="D1165" s="1" t="str">
        <f t="shared" si="101"/>
        <v>21:0226</v>
      </c>
      <c r="E1165" t="s">
        <v>5821</v>
      </c>
      <c r="F1165" t="s">
        <v>5822</v>
      </c>
      <c r="H1165">
        <v>46.166247300000002</v>
      </c>
      <c r="I1165">
        <v>-66.779435199999995</v>
      </c>
      <c r="J1165" s="1" t="str">
        <f t="shared" si="99"/>
        <v>NGR bulk stream sediment</v>
      </c>
      <c r="K1165" s="1" t="str">
        <f t="shared" si="100"/>
        <v>&lt;177 micron (NGR)</v>
      </c>
      <c r="L1165">
        <v>66</v>
      </c>
      <c r="M1165" t="s">
        <v>202</v>
      </c>
      <c r="N1165">
        <v>432</v>
      </c>
      <c r="O1165" t="s">
        <v>304</v>
      </c>
      <c r="P1165" t="s">
        <v>234</v>
      </c>
      <c r="Q1165" t="s">
        <v>72</v>
      </c>
      <c r="R1165" t="s">
        <v>184</v>
      </c>
      <c r="S1165" t="s">
        <v>77</v>
      </c>
      <c r="T1165" t="s">
        <v>39</v>
      </c>
      <c r="U1165" t="s">
        <v>5823</v>
      </c>
      <c r="V1165" t="s">
        <v>2544</v>
      </c>
      <c r="W1165" t="s">
        <v>76</v>
      </c>
      <c r="X1165" t="s">
        <v>43</v>
      </c>
      <c r="Y1165" t="s">
        <v>249</v>
      </c>
      <c r="Z1165" t="s">
        <v>1002</v>
      </c>
      <c r="AA1165" t="s">
        <v>5824</v>
      </c>
      <c r="AB1165" t="s">
        <v>187</v>
      </c>
      <c r="AC1165" t="s">
        <v>41</v>
      </c>
    </row>
    <row r="1166" spans="1:29" hidden="1" x14ac:dyDescent="0.3">
      <c r="A1166" t="s">
        <v>5825</v>
      </c>
      <c r="B1166" t="s">
        <v>5826</v>
      </c>
      <c r="C1166" s="1" t="str">
        <f t="shared" si="98"/>
        <v>21:0804</v>
      </c>
      <c r="D1166" s="1" t="str">
        <f t="shared" si="101"/>
        <v>21:0226</v>
      </c>
      <c r="E1166" t="s">
        <v>5827</v>
      </c>
      <c r="F1166" t="s">
        <v>5828</v>
      </c>
      <c r="H1166">
        <v>46.087750200000002</v>
      </c>
      <c r="I1166">
        <v>-66.768439000000001</v>
      </c>
      <c r="J1166" s="1" t="str">
        <f t="shared" si="99"/>
        <v>NGR bulk stream sediment</v>
      </c>
      <c r="K1166" s="1" t="str">
        <f t="shared" si="100"/>
        <v>&lt;177 micron (NGR)</v>
      </c>
      <c r="L1166">
        <v>66</v>
      </c>
      <c r="M1166" t="s">
        <v>211</v>
      </c>
      <c r="N1166">
        <v>433</v>
      </c>
      <c r="O1166" t="s">
        <v>139</v>
      </c>
      <c r="P1166" t="s">
        <v>234</v>
      </c>
      <c r="Q1166" t="s">
        <v>71</v>
      </c>
      <c r="R1166" t="s">
        <v>55</v>
      </c>
      <c r="S1166" t="s">
        <v>287</v>
      </c>
      <c r="T1166" t="s">
        <v>39</v>
      </c>
      <c r="U1166" t="s">
        <v>1823</v>
      </c>
      <c r="V1166" t="s">
        <v>506</v>
      </c>
      <c r="W1166" t="s">
        <v>76</v>
      </c>
      <c r="X1166" t="s">
        <v>95</v>
      </c>
      <c r="Y1166" t="s">
        <v>56</v>
      </c>
      <c r="Z1166" t="s">
        <v>61</v>
      </c>
      <c r="AA1166" t="s">
        <v>5829</v>
      </c>
      <c r="AB1166" t="s">
        <v>133</v>
      </c>
      <c r="AC1166" t="s">
        <v>48</v>
      </c>
    </row>
    <row r="1167" spans="1:29" hidden="1" x14ac:dyDescent="0.3">
      <c r="A1167" t="s">
        <v>5830</v>
      </c>
      <c r="B1167" t="s">
        <v>5831</v>
      </c>
      <c r="C1167" s="1" t="str">
        <f t="shared" si="98"/>
        <v>21:0804</v>
      </c>
      <c r="D1167" s="1" t="str">
        <f t="shared" si="101"/>
        <v>21:0226</v>
      </c>
      <c r="E1167" t="s">
        <v>5832</v>
      </c>
      <c r="F1167" t="s">
        <v>5833</v>
      </c>
      <c r="H1167">
        <v>46.101850599999999</v>
      </c>
      <c r="I1167">
        <v>-66.777534599999996</v>
      </c>
      <c r="J1167" s="1" t="str">
        <f t="shared" si="99"/>
        <v>NGR bulk stream sediment</v>
      </c>
      <c r="K1167" s="1" t="str">
        <f t="shared" si="100"/>
        <v>&lt;177 micron (NGR)</v>
      </c>
      <c r="L1167">
        <v>66</v>
      </c>
      <c r="M1167" t="s">
        <v>219</v>
      </c>
      <c r="N1167">
        <v>434</v>
      </c>
      <c r="O1167" t="s">
        <v>635</v>
      </c>
      <c r="P1167" t="s">
        <v>38</v>
      </c>
      <c r="Q1167" t="s">
        <v>37</v>
      </c>
      <c r="R1167" t="s">
        <v>55</v>
      </c>
      <c r="S1167" t="s">
        <v>37</v>
      </c>
      <c r="T1167" t="s">
        <v>91</v>
      </c>
      <c r="U1167" t="s">
        <v>2084</v>
      </c>
      <c r="V1167" t="s">
        <v>284</v>
      </c>
      <c r="W1167" t="s">
        <v>39</v>
      </c>
      <c r="X1167" t="s">
        <v>95</v>
      </c>
      <c r="Y1167" t="s">
        <v>44</v>
      </c>
      <c r="Z1167" t="s">
        <v>106</v>
      </c>
      <c r="AA1167" t="s">
        <v>249</v>
      </c>
      <c r="AB1167" t="s">
        <v>187</v>
      </c>
      <c r="AC1167" t="s">
        <v>77</v>
      </c>
    </row>
    <row r="1168" spans="1:29" hidden="1" x14ac:dyDescent="0.3">
      <c r="A1168" t="s">
        <v>5834</v>
      </c>
      <c r="B1168" t="s">
        <v>5835</v>
      </c>
      <c r="C1168" s="1" t="str">
        <f t="shared" si="98"/>
        <v>21:0804</v>
      </c>
      <c r="D1168" s="1" t="str">
        <f t="shared" si="101"/>
        <v>21:0226</v>
      </c>
      <c r="E1168" t="s">
        <v>5836</v>
      </c>
      <c r="F1168" t="s">
        <v>5837</v>
      </c>
      <c r="H1168">
        <v>46.104050299999997</v>
      </c>
      <c r="I1168">
        <v>-66.755139499999999</v>
      </c>
      <c r="J1168" s="1" t="str">
        <f t="shared" si="99"/>
        <v>NGR bulk stream sediment</v>
      </c>
      <c r="K1168" s="1" t="str">
        <f t="shared" si="100"/>
        <v>&lt;177 micron (NGR)</v>
      </c>
      <c r="L1168">
        <v>66</v>
      </c>
      <c r="M1168" t="s">
        <v>156</v>
      </c>
      <c r="N1168">
        <v>435</v>
      </c>
      <c r="O1168" t="s">
        <v>540</v>
      </c>
      <c r="P1168" t="s">
        <v>88</v>
      </c>
      <c r="Q1168" t="s">
        <v>60</v>
      </c>
      <c r="R1168" t="s">
        <v>70</v>
      </c>
      <c r="S1168" t="s">
        <v>37</v>
      </c>
      <c r="T1168" t="s">
        <v>76</v>
      </c>
      <c r="U1168" t="s">
        <v>5838</v>
      </c>
      <c r="V1168" t="s">
        <v>363</v>
      </c>
      <c r="W1168" t="s">
        <v>742</v>
      </c>
      <c r="X1168" t="s">
        <v>43</v>
      </c>
      <c r="Y1168" t="s">
        <v>57</v>
      </c>
      <c r="Z1168" t="s">
        <v>267</v>
      </c>
      <c r="AA1168" t="s">
        <v>115</v>
      </c>
      <c r="AB1168" t="s">
        <v>160</v>
      </c>
      <c r="AC1168" t="s">
        <v>41</v>
      </c>
    </row>
    <row r="1169" spans="1:29" hidden="1" x14ac:dyDescent="0.3">
      <c r="A1169" t="s">
        <v>5839</v>
      </c>
      <c r="B1169" t="s">
        <v>5840</v>
      </c>
      <c r="C1169" s="1" t="str">
        <f t="shared" si="98"/>
        <v>21:0804</v>
      </c>
      <c r="D1169" s="1" t="str">
        <f t="shared" si="101"/>
        <v>21:0226</v>
      </c>
      <c r="E1169" t="s">
        <v>5836</v>
      </c>
      <c r="F1169" t="s">
        <v>5841</v>
      </c>
      <c r="H1169">
        <v>46.104050299999997</v>
      </c>
      <c r="I1169">
        <v>-66.755139499999999</v>
      </c>
      <c r="J1169" s="1" t="str">
        <f t="shared" si="99"/>
        <v>NGR bulk stream sediment</v>
      </c>
      <c r="K1169" s="1" t="str">
        <f t="shared" si="100"/>
        <v>&lt;177 micron (NGR)</v>
      </c>
      <c r="L1169">
        <v>66</v>
      </c>
      <c r="M1169" t="s">
        <v>164</v>
      </c>
      <c r="N1169">
        <v>436</v>
      </c>
      <c r="O1169" t="s">
        <v>1221</v>
      </c>
      <c r="P1169" t="s">
        <v>88</v>
      </c>
      <c r="Q1169" t="s">
        <v>275</v>
      </c>
      <c r="R1169" t="s">
        <v>70</v>
      </c>
      <c r="S1169" t="s">
        <v>37</v>
      </c>
      <c r="T1169" t="s">
        <v>76</v>
      </c>
      <c r="U1169" t="s">
        <v>5842</v>
      </c>
      <c r="V1169" t="s">
        <v>129</v>
      </c>
      <c r="W1169" t="s">
        <v>186</v>
      </c>
      <c r="X1169" t="s">
        <v>43</v>
      </c>
      <c r="Y1169" t="s">
        <v>72</v>
      </c>
      <c r="Z1169" t="s">
        <v>45</v>
      </c>
      <c r="AA1169" t="s">
        <v>2732</v>
      </c>
      <c r="AB1169" t="s">
        <v>108</v>
      </c>
      <c r="AC1169" t="s">
        <v>48</v>
      </c>
    </row>
    <row r="1170" spans="1:29" hidden="1" x14ac:dyDescent="0.3">
      <c r="A1170" t="s">
        <v>5843</v>
      </c>
      <c r="B1170" t="s">
        <v>5844</v>
      </c>
      <c r="C1170" s="1" t="str">
        <f t="shared" si="98"/>
        <v>21:0804</v>
      </c>
      <c r="D1170" s="1" t="str">
        <f t="shared" si="101"/>
        <v>21:0226</v>
      </c>
      <c r="E1170" t="s">
        <v>5845</v>
      </c>
      <c r="F1170" t="s">
        <v>5846</v>
      </c>
      <c r="H1170">
        <v>46.065750000000001</v>
      </c>
      <c r="I1170">
        <v>-66.773334700000007</v>
      </c>
      <c r="J1170" s="1" t="str">
        <f t="shared" si="99"/>
        <v>NGR bulk stream sediment</v>
      </c>
      <c r="K1170" s="1" t="str">
        <f t="shared" si="100"/>
        <v>&lt;177 micron (NGR)</v>
      </c>
      <c r="L1170">
        <v>66</v>
      </c>
      <c r="M1170" t="s">
        <v>229</v>
      </c>
      <c r="N1170">
        <v>437</v>
      </c>
      <c r="O1170" t="s">
        <v>783</v>
      </c>
      <c r="P1170" t="s">
        <v>287</v>
      </c>
      <c r="Q1170" t="s">
        <v>212</v>
      </c>
      <c r="R1170" t="s">
        <v>88</v>
      </c>
      <c r="S1170" t="s">
        <v>212</v>
      </c>
      <c r="T1170" t="s">
        <v>39</v>
      </c>
      <c r="U1170" t="s">
        <v>5668</v>
      </c>
      <c r="V1170" t="s">
        <v>372</v>
      </c>
      <c r="W1170" t="s">
        <v>91</v>
      </c>
      <c r="X1170" t="s">
        <v>43</v>
      </c>
      <c r="Y1170" t="s">
        <v>44</v>
      </c>
      <c r="Z1170" t="s">
        <v>183</v>
      </c>
      <c r="AA1170" t="s">
        <v>591</v>
      </c>
      <c r="AB1170" t="s">
        <v>47</v>
      </c>
      <c r="AC1170" t="s">
        <v>41</v>
      </c>
    </row>
    <row r="1171" spans="1:29" hidden="1" x14ac:dyDescent="0.3">
      <c r="A1171" t="s">
        <v>5847</v>
      </c>
      <c r="B1171" t="s">
        <v>5848</v>
      </c>
      <c r="C1171" s="1" t="str">
        <f t="shared" si="98"/>
        <v>21:0804</v>
      </c>
      <c r="D1171" s="1" t="str">
        <f>HYPERLINK("http://geochem.nrcan.gc.ca/cdogs/content/svy/svy210228_e.htm", "21:0228")</f>
        <v>21:0228</v>
      </c>
      <c r="E1171" t="s">
        <v>5849</v>
      </c>
      <c r="F1171" t="s">
        <v>5850</v>
      </c>
      <c r="H1171">
        <v>46.197045899999999</v>
      </c>
      <c r="I1171">
        <v>-67.264847000000003</v>
      </c>
      <c r="J1171" s="1" t="str">
        <f t="shared" si="99"/>
        <v>NGR bulk stream sediment</v>
      </c>
      <c r="K1171" s="1" t="str">
        <f t="shared" si="100"/>
        <v>&lt;177 micron (NGR)</v>
      </c>
      <c r="L1171">
        <v>67</v>
      </c>
      <c r="M1171" t="s">
        <v>33</v>
      </c>
      <c r="N1171">
        <v>438</v>
      </c>
      <c r="O1171" t="s">
        <v>392</v>
      </c>
      <c r="P1171" t="s">
        <v>37</v>
      </c>
      <c r="Q1171" t="s">
        <v>184</v>
      </c>
      <c r="R1171" t="s">
        <v>38</v>
      </c>
      <c r="S1171" t="s">
        <v>43</v>
      </c>
      <c r="T1171" t="s">
        <v>91</v>
      </c>
      <c r="U1171" t="s">
        <v>2354</v>
      </c>
      <c r="V1171" t="s">
        <v>3118</v>
      </c>
      <c r="W1171" t="s">
        <v>42</v>
      </c>
      <c r="X1171" t="s">
        <v>77</v>
      </c>
      <c r="Y1171" t="s">
        <v>88</v>
      </c>
      <c r="Z1171" t="s">
        <v>187</v>
      </c>
      <c r="AA1171" t="s">
        <v>5851</v>
      </c>
      <c r="AB1171" t="s">
        <v>47</v>
      </c>
      <c r="AC1171" t="s">
        <v>48</v>
      </c>
    </row>
    <row r="1172" spans="1:29" hidden="1" x14ac:dyDescent="0.3">
      <c r="A1172" t="s">
        <v>5852</v>
      </c>
      <c r="B1172" t="s">
        <v>5853</v>
      </c>
      <c r="C1172" s="1" t="str">
        <f t="shared" si="98"/>
        <v>21:0804</v>
      </c>
      <c r="D1172" s="1" t="str">
        <f>HYPERLINK("http://geochem.nrcan.gc.ca/cdogs/content/svy/svy210228_e.htm", "21:0228")</f>
        <v>21:0228</v>
      </c>
      <c r="E1172" t="s">
        <v>5854</v>
      </c>
      <c r="F1172" t="s">
        <v>5855</v>
      </c>
      <c r="H1172">
        <v>46.209148900000002</v>
      </c>
      <c r="I1172">
        <v>-67.2617434</v>
      </c>
      <c r="J1172" s="1" t="str">
        <f t="shared" si="99"/>
        <v>NGR bulk stream sediment</v>
      </c>
      <c r="K1172" s="1" t="str">
        <f t="shared" si="100"/>
        <v>&lt;177 micron (NGR)</v>
      </c>
      <c r="L1172">
        <v>67</v>
      </c>
      <c r="M1172" t="s">
        <v>53</v>
      </c>
      <c r="N1172">
        <v>439</v>
      </c>
      <c r="O1172" t="s">
        <v>415</v>
      </c>
      <c r="P1172" t="s">
        <v>90</v>
      </c>
      <c r="Q1172" t="s">
        <v>36</v>
      </c>
      <c r="R1172" t="s">
        <v>57</v>
      </c>
      <c r="S1172" t="s">
        <v>167</v>
      </c>
      <c r="T1172" t="s">
        <v>91</v>
      </c>
      <c r="U1172" t="s">
        <v>3151</v>
      </c>
      <c r="V1172" t="s">
        <v>284</v>
      </c>
      <c r="W1172" t="s">
        <v>76</v>
      </c>
      <c r="X1172" t="s">
        <v>95</v>
      </c>
      <c r="Y1172" t="s">
        <v>699</v>
      </c>
      <c r="Z1172" t="s">
        <v>275</v>
      </c>
      <c r="AA1172" t="s">
        <v>1465</v>
      </c>
      <c r="AB1172" t="s">
        <v>187</v>
      </c>
      <c r="AC1172" t="s">
        <v>48</v>
      </c>
    </row>
    <row r="1173" spans="1:29" hidden="1" x14ac:dyDescent="0.3">
      <c r="A1173" t="s">
        <v>5856</v>
      </c>
      <c r="B1173" t="s">
        <v>5857</v>
      </c>
      <c r="C1173" s="1" t="str">
        <f t="shared" si="98"/>
        <v>21:0804</v>
      </c>
      <c r="D1173" s="1" t="str">
        <f>HYPERLINK("http://geochem.nrcan.gc.ca/cdogs/content/svy/svy210226_e.htm", "21:0226")</f>
        <v>21:0226</v>
      </c>
      <c r="E1173" t="s">
        <v>5858</v>
      </c>
      <c r="F1173" t="s">
        <v>5859</v>
      </c>
      <c r="H1173">
        <v>46.2145492</v>
      </c>
      <c r="I1173">
        <v>-67.246443099999993</v>
      </c>
      <c r="J1173" s="1" t="str">
        <f t="shared" si="99"/>
        <v>NGR bulk stream sediment</v>
      </c>
      <c r="K1173" s="1" t="str">
        <f t="shared" si="100"/>
        <v>&lt;177 micron (NGR)</v>
      </c>
      <c r="L1173">
        <v>67</v>
      </c>
      <c r="M1173" t="s">
        <v>68</v>
      </c>
      <c r="N1173">
        <v>440</v>
      </c>
      <c r="O1173" t="s">
        <v>944</v>
      </c>
      <c r="P1173" t="s">
        <v>37</v>
      </c>
      <c r="Q1173" t="s">
        <v>115</v>
      </c>
      <c r="R1173" t="s">
        <v>78</v>
      </c>
      <c r="S1173" t="s">
        <v>71</v>
      </c>
      <c r="T1173" t="s">
        <v>76</v>
      </c>
      <c r="U1173" t="s">
        <v>5860</v>
      </c>
      <c r="V1173" t="s">
        <v>1699</v>
      </c>
      <c r="W1173" t="s">
        <v>94</v>
      </c>
      <c r="X1173" t="s">
        <v>95</v>
      </c>
      <c r="Y1173" t="s">
        <v>540</v>
      </c>
      <c r="Z1173" t="s">
        <v>235</v>
      </c>
      <c r="AA1173" t="s">
        <v>57</v>
      </c>
      <c r="AB1173" t="s">
        <v>295</v>
      </c>
      <c r="AC1173" t="s">
        <v>48</v>
      </c>
    </row>
    <row r="1174" spans="1:29" hidden="1" x14ac:dyDescent="0.3">
      <c r="A1174" t="s">
        <v>5861</v>
      </c>
      <c r="B1174" t="s">
        <v>5862</v>
      </c>
      <c r="C1174" s="1" t="str">
        <f t="shared" si="98"/>
        <v>21:0804</v>
      </c>
      <c r="D1174" s="1" t="str">
        <f>HYPERLINK("http://geochem.nrcan.gc.ca/cdogs/content/svy/svy210228_e.htm", "21:0228")</f>
        <v>21:0228</v>
      </c>
      <c r="E1174" t="s">
        <v>5863</v>
      </c>
      <c r="F1174" t="s">
        <v>5864</v>
      </c>
      <c r="H1174">
        <v>46.238843899999999</v>
      </c>
      <c r="I1174">
        <v>-67.277446900000001</v>
      </c>
      <c r="J1174" s="1" t="str">
        <f t="shared" si="99"/>
        <v>NGR bulk stream sediment</v>
      </c>
      <c r="K1174" s="1" t="str">
        <f t="shared" si="100"/>
        <v>&lt;177 micron (NGR)</v>
      </c>
      <c r="L1174">
        <v>67</v>
      </c>
      <c r="M1174" t="s">
        <v>156</v>
      </c>
      <c r="N1174">
        <v>441</v>
      </c>
      <c r="O1174" t="s">
        <v>818</v>
      </c>
      <c r="P1174" t="s">
        <v>167</v>
      </c>
      <c r="Q1174" t="s">
        <v>249</v>
      </c>
      <c r="R1174" t="s">
        <v>72</v>
      </c>
      <c r="S1174" t="s">
        <v>167</v>
      </c>
      <c r="T1174" t="s">
        <v>91</v>
      </c>
      <c r="U1174" t="s">
        <v>5865</v>
      </c>
      <c r="V1174" t="s">
        <v>355</v>
      </c>
      <c r="W1174" t="s">
        <v>91</v>
      </c>
      <c r="X1174" t="s">
        <v>95</v>
      </c>
      <c r="Y1174" t="s">
        <v>392</v>
      </c>
      <c r="Z1174" t="s">
        <v>183</v>
      </c>
      <c r="AA1174" t="s">
        <v>485</v>
      </c>
      <c r="AB1174" t="s">
        <v>98</v>
      </c>
      <c r="AC1174" t="s">
        <v>48</v>
      </c>
    </row>
    <row r="1175" spans="1:29" hidden="1" x14ac:dyDescent="0.3">
      <c r="A1175" t="s">
        <v>5866</v>
      </c>
      <c r="B1175" t="s">
        <v>5867</v>
      </c>
      <c r="C1175" s="1" t="str">
        <f t="shared" si="98"/>
        <v>21:0804</v>
      </c>
      <c r="D1175" s="1" t="str">
        <f>HYPERLINK("http://geochem.nrcan.gc.ca/cdogs/content/svy/svy210228_e.htm", "21:0228")</f>
        <v>21:0228</v>
      </c>
      <c r="E1175" t="s">
        <v>5863</v>
      </c>
      <c r="F1175" t="s">
        <v>5868</v>
      </c>
      <c r="H1175">
        <v>46.238843899999999</v>
      </c>
      <c r="I1175">
        <v>-67.277446900000001</v>
      </c>
      <c r="J1175" s="1" t="str">
        <f t="shared" si="99"/>
        <v>NGR bulk stream sediment</v>
      </c>
      <c r="K1175" s="1" t="str">
        <f t="shared" si="100"/>
        <v>&lt;177 micron (NGR)</v>
      </c>
      <c r="L1175">
        <v>67</v>
      </c>
      <c r="M1175" t="s">
        <v>164</v>
      </c>
      <c r="N1175">
        <v>442</v>
      </c>
      <c r="O1175" t="s">
        <v>723</v>
      </c>
      <c r="P1175" t="s">
        <v>90</v>
      </c>
      <c r="Q1175" t="s">
        <v>249</v>
      </c>
      <c r="R1175" t="s">
        <v>56</v>
      </c>
      <c r="S1175" t="s">
        <v>167</v>
      </c>
      <c r="T1175" t="s">
        <v>91</v>
      </c>
      <c r="U1175" t="s">
        <v>5869</v>
      </c>
      <c r="V1175" t="s">
        <v>284</v>
      </c>
      <c r="W1175" t="s">
        <v>39</v>
      </c>
      <c r="X1175" t="s">
        <v>95</v>
      </c>
      <c r="Y1175" t="s">
        <v>248</v>
      </c>
      <c r="Z1175" t="s">
        <v>183</v>
      </c>
      <c r="AA1175" t="s">
        <v>800</v>
      </c>
      <c r="AB1175" t="s">
        <v>98</v>
      </c>
      <c r="AC1175" t="s">
        <v>48</v>
      </c>
    </row>
    <row r="1176" spans="1:29" hidden="1" x14ac:dyDescent="0.3">
      <c r="A1176" t="s">
        <v>5870</v>
      </c>
      <c r="B1176" t="s">
        <v>5871</v>
      </c>
      <c r="C1176" s="1" t="str">
        <f t="shared" si="98"/>
        <v>21:0804</v>
      </c>
      <c r="D1176" s="1" t="str">
        <f>HYPERLINK("http://geochem.nrcan.gc.ca/cdogs/content/svy/svy210228_e.htm", "21:0228")</f>
        <v>21:0228</v>
      </c>
      <c r="E1176" t="s">
        <v>5872</v>
      </c>
      <c r="F1176" t="s">
        <v>5873</v>
      </c>
      <c r="H1176">
        <v>46.238545100000003</v>
      </c>
      <c r="I1176">
        <v>-67.273150000000001</v>
      </c>
      <c r="J1176" s="1" t="str">
        <f t="shared" si="99"/>
        <v>NGR bulk stream sediment</v>
      </c>
      <c r="K1176" s="1" t="str">
        <f t="shared" si="100"/>
        <v>&lt;177 micron (NGR)</v>
      </c>
      <c r="L1176">
        <v>67</v>
      </c>
      <c r="M1176" t="s">
        <v>86</v>
      </c>
      <c r="N1176">
        <v>443</v>
      </c>
      <c r="O1176" t="s">
        <v>519</v>
      </c>
      <c r="P1176" t="s">
        <v>212</v>
      </c>
      <c r="Q1176" t="s">
        <v>55</v>
      </c>
      <c r="R1176" t="s">
        <v>73</v>
      </c>
      <c r="S1176" t="s">
        <v>212</v>
      </c>
      <c r="T1176" t="s">
        <v>91</v>
      </c>
      <c r="U1176" t="s">
        <v>5874</v>
      </c>
      <c r="V1176" t="s">
        <v>284</v>
      </c>
      <c r="W1176" t="s">
        <v>39</v>
      </c>
      <c r="X1176" t="s">
        <v>95</v>
      </c>
      <c r="Y1176" t="s">
        <v>130</v>
      </c>
      <c r="Z1176" t="s">
        <v>183</v>
      </c>
      <c r="AA1176" t="s">
        <v>1345</v>
      </c>
      <c r="AB1176" t="s">
        <v>108</v>
      </c>
      <c r="AC1176" t="s">
        <v>48</v>
      </c>
    </row>
    <row r="1177" spans="1:29" hidden="1" x14ac:dyDescent="0.3">
      <c r="A1177" t="s">
        <v>5875</v>
      </c>
      <c r="B1177" t="s">
        <v>5876</v>
      </c>
      <c r="C1177" s="1" t="str">
        <f t="shared" si="98"/>
        <v>21:0804</v>
      </c>
      <c r="D1177" s="1" t="str">
        <f>HYPERLINK("http://geochem.nrcan.gc.ca/cdogs/content/svy/svy210228_e.htm", "21:0228")</f>
        <v>21:0228</v>
      </c>
      <c r="E1177" t="s">
        <v>5877</v>
      </c>
      <c r="F1177" t="s">
        <v>5878</v>
      </c>
      <c r="H1177">
        <v>46.2351448</v>
      </c>
      <c r="I1177">
        <v>-67.257848800000005</v>
      </c>
      <c r="J1177" s="1" t="str">
        <f t="shared" si="99"/>
        <v>NGR bulk stream sediment</v>
      </c>
      <c r="K1177" s="1" t="str">
        <f t="shared" si="100"/>
        <v>&lt;177 micron (NGR)</v>
      </c>
      <c r="L1177">
        <v>67</v>
      </c>
      <c r="M1177" t="s">
        <v>103</v>
      </c>
      <c r="N1177">
        <v>444</v>
      </c>
      <c r="O1177" t="s">
        <v>559</v>
      </c>
      <c r="P1177" t="s">
        <v>212</v>
      </c>
      <c r="Q1177" t="s">
        <v>60</v>
      </c>
      <c r="R1177" t="s">
        <v>70</v>
      </c>
      <c r="S1177" t="s">
        <v>212</v>
      </c>
      <c r="T1177" t="s">
        <v>39</v>
      </c>
      <c r="U1177" t="s">
        <v>5879</v>
      </c>
      <c r="V1177" t="s">
        <v>372</v>
      </c>
      <c r="W1177" t="s">
        <v>94</v>
      </c>
      <c r="X1177" t="s">
        <v>77</v>
      </c>
      <c r="Y1177" t="s">
        <v>783</v>
      </c>
      <c r="Z1177" t="s">
        <v>131</v>
      </c>
      <c r="AA1177" t="s">
        <v>743</v>
      </c>
      <c r="AB1177" t="s">
        <v>81</v>
      </c>
      <c r="AC1177" t="s">
        <v>48</v>
      </c>
    </row>
    <row r="1178" spans="1:29" hidden="1" x14ac:dyDescent="0.3">
      <c r="A1178" t="s">
        <v>5880</v>
      </c>
      <c r="B1178" t="s">
        <v>5881</v>
      </c>
      <c r="C1178" s="1" t="str">
        <f t="shared" si="98"/>
        <v>21:0804</v>
      </c>
      <c r="D1178" s="1" t="str">
        <f t="shared" ref="D1178:D1192" si="102">HYPERLINK("http://geochem.nrcan.gc.ca/cdogs/content/svy/svy210226_e.htm", "21:0226")</f>
        <v>21:0226</v>
      </c>
      <c r="E1178" t="s">
        <v>5882</v>
      </c>
      <c r="F1178" t="s">
        <v>5883</v>
      </c>
      <c r="H1178">
        <v>46.187448500000002</v>
      </c>
      <c r="I1178">
        <v>-67.246942500000003</v>
      </c>
      <c r="J1178" s="1" t="str">
        <f t="shared" si="99"/>
        <v>NGR bulk stream sediment</v>
      </c>
      <c r="K1178" s="1" t="str">
        <f t="shared" si="100"/>
        <v>&lt;177 micron (NGR)</v>
      </c>
      <c r="L1178">
        <v>67</v>
      </c>
      <c r="M1178" t="s">
        <v>113</v>
      </c>
      <c r="N1178">
        <v>445</v>
      </c>
      <c r="O1178" t="s">
        <v>61</v>
      </c>
      <c r="P1178" t="s">
        <v>167</v>
      </c>
      <c r="Q1178" t="s">
        <v>70</v>
      </c>
      <c r="R1178" t="s">
        <v>304</v>
      </c>
      <c r="S1178" t="s">
        <v>167</v>
      </c>
      <c r="T1178" t="s">
        <v>39</v>
      </c>
      <c r="U1178" t="s">
        <v>1489</v>
      </c>
      <c r="V1178" t="s">
        <v>43</v>
      </c>
      <c r="W1178" t="s">
        <v>39</v>
      </c>
      <c r="X1178" t="s">
        <v>95</v>
      </c>
      <c r="Y1178" t="s">
        <v>116</v>
      </c>
      <c r="Z1178" t="s">
        <v>79</v>
      </c>
      <c r="AA1178" t="s">
        <v>644</v>
      </c>
      <c r="AB1178" t="s">
        <v>471</v>
      </c>
      <c r="AC1178" t="s">
        <v>48</v>
      </c>
    </row>
    <row r="1179" spans="1:29" hidden="1" x14ac:dyDescent="0.3">
      <c r="A1179" t="s">
        <v>5884</v>
      </c>
      <c r="B1179" t="s">
        <v>5885</v>
      </c>
      <c r="C1179" s="1" t="str">
        <f t="shared" si="98"/>
        <v>21:0804</v>
      </c>
      <c r="D1179" s="1" t="str">
        <f t="shared" si="102"/>
        <v>21:0226</v>
      </c>
      <c r="E1179" t="s">
        <v>5886</v>
      </c>
      <c r="F1179" t="s">
        <v>5887</v>
      </c>
      <c r="H1179">
        <v>46.2057444</v>
      </c>
      <c r="I1179">
        <v>-67.217751500000006</v>
      </c>
      <c r="J1179" s="1" t="str">
        <f t="shared" si="99"/>
        <v>NGR bulk stream sediment</v>
      </c>
      <c r="K1179" s="1" t="str">
        <f t="shared" si="100"/>
        <v>&lt;177 micron (NGR)</v>
      </c>
      <c r="L1179">
        <v>67</v>
      </c>
      <c r="M1179" t="s">
        <v>126</v>
      </c>
      <c r="N1179">
        <v>446</v>
      </c>
      <c r="O1179" t="s">
        <v>5427</v>
      </c>
      <c r="P1179" t="s">
        <v>212</v>
      </c>
      <c r="Q1179" t="s">
        <v>193</v>
      </c>
      <c r="R1179" t="s">
        <v>105</v>
      </c>
      <c r="S1179" t="s">
        <v>88</v>
      </c>
      <c r="T1179" t="s">
        <v>91</v>
      </c>
      <c r="U1179" t="s">
        <v>1974</v>
      </c>
      <c r="V1179" t="s">
        <v>899</v>
      </c>
      <c r="W1179" t="s">
        <v>39</v>
      </c>
      <c r="X1179" t="s">
        <v>95</v>
      </c>
      <c r="Y1179" t="s">
        <v>602</v>
      </c>
      <c r="Z1179" t="s">
        <v>275</v>
      </c>
      <c r="AA1179" t="s">
        <v>981</v>
      </c>
      <c r="AB1179" t="s">
        <v>177</v>
      </c>
      <c r="AC1179" t="s">
        <v>48</v>
      </c>
    </row>
    <row r="1180" spans="1:29" hidden="1" x14ac:dyDescent="0.3">
      <c r="A1180" t="s">
        <v>5888</v>
      </c>
      <c r="B1180" t="s">
        <v>5889</v>
      </c>
      <c r="C1180" s="1" t="str">
        <f t="shared" si="98"/>
        <v>21:0804</v>
      </c>
      <c r="D1180" s="1" t="str">
        <f t="shared" si="102"/>
        <v>21:0226</v>
      </c>
      <c r="E1180" t="s">
        <v>5890</v>
      </c>
      <c r="F1180" t="s">
        <v>5891</v>
      </c>
      <c r="H1180">
        <v>46.195846799999998</v>
      </c>
      <c r="I1180">
        <v>-67.193252299999997</v>
      </c>
      <c r="J1180" s="1" t="str">
        <f t="shared" si="99"/>
        <v>NGR bulk stream sediment</v>
      </c>
      <c r="K1180" s="1" t="str">
        <f t="shared" si="100"/>
        <v>&lt;177 micron (NGR)</v>
      </c>
      <c r="L1180">
        <v>67</v>
      </c>
      <c r="M1180" t="s">
        <v>138</v>
      </c>
      <c r="N1180">
        <v>447</v>
      </c>
      <c r="O1180" t="s">
        <v>291</v>
      </c>
      <c r="P1180" t="s">
        <v>37</v>
      </c>
      <c r="Q1180" t="s">
        <v>740</v>
      </c>
      <c r="R1180" t="s">
        <v>167</v>
      </c>
      <c r="S1180" t="s">
        <v>77</v>
      </c>
      <c r="T1180" t="s">
        <v>91</v>
      </c>
      <c r="U1180" t="s">
        <v>3617</v>
      </c>
      <c r="V1180" t="s">
        <v>2587</v>
      </c>
      <c r="W1180" t="s">
        <v>43</v>
      </c>
      <c r="X1180" t="s">
        <v>43</v>
      </c>
      <c r="Y1180" t="s">
        <v>115</v>
      </c>
      <c r="Z1180" t="s">
        <v>1002</v>
      </c>
      <c r="AA1180" t="s">
        <v>5892</v>
      </c>
      <c r="AB1180" t="s">
        <v>385</v>
      </c>
      <c r="AC1180" t="s">
        <v>48</v>
      </c>
    </row>
    <row r="1181" spans="1:29" hidden="1" x14ac:dyDescent="0.3">
      <c r="A1181" t="s">
        <v>5893</v>
      </c>
      <c r="B1181" t="s">
        <v>5894</v>
      </c>
      <c r="C1181" s="1" t="str">
        <f t="shared" si="98"/>
        <v>21:0804</v>
      </c>
      <c r="D1181" s="1" t="str">
        <f t="shared" si="102"/>
        <v>21:0226</v>
      </c>
      <c r="E1181" t="s">
        <v>5895</v>
      </c>
      <c r="F1181" t="s">
        <v>5896</v>
      </c>
      <c r="H1181">
        <v>46.182850799999997</v>
      </c>
      <c r="I1181">
        <v>-67.195543900000004</v>
      </c>
      <c r="J1181" s="1" t="str">
        <f t="shared" si="99"/>
        <v>NGR bulk stream sediment</v>
      </c>
      <c r="K1181" s="1" t="str">
        <f t="shared" si="100"/>
        <v>&lt;177 micron (NGR)</v>
      </c>
      <c r="L1181">
        <v>67</v>
      </c>
      <c r="M1181" t="s">
        <v>148</v>
      </c>
      <c r="N1181">
        <v>448</v>
      </c>
      <c r="O1181" t="s">
        <v>364</v>
      </c>
      <c r="P1181" t="s">
        <v>36</v>
      </c>
      <c r="Q1181" t="s">
        <v>55</v>
      </c>
      <c r="R1181" t="s">
        <v>167</v>
      </c>
      <c r="S1181" t="s">
        <v>77</v>
      </c>
      <c r="T1181" t="s">
        <v>76</v>
      </c>
      <c r="U1181" t="s">
        <v>1064</v>
      </c>
      <c r="V1181" t="s">
        <v>42</v>
      </c>
      <c r="W1181" t="s">
        <v>429</v>
      </c>
      <c r="X1181" t="s">
        <v>43</v>
      </c>
      <c r="Y1181" t="s">
        <v>193</v>
      </c>
      <c r="Z1181" t="s">
        <v>47</v>
      </c>
      <c r="AA1181" t="s">
        <v>5897</v>
      </c>
      <c r="AB1181" t="s">
        <v>1002</v>
      </c>
      <c r="AC1181" t="s">
        <v>41</v>
      </c>
    </row>
    <row r="1182" spans="1:29" hidden="1" x14ac:dyDescent="0.3">
      <c r="A1182" t="s">
        <v>5898</v>
      </c>
      <c r="B1182" t="s">
        <v>5899</v>
      </c>
      <c r="C1182" s="1" t="str">
        <f t="shared" ref="C1182:C1245" si="103">HYPERLINK("http://geochem.nrcan.gc.ca/cdogs/content/bdl/bdl210804_e.htm", "21:0804")</f>
        <v>21:0804</v>
      </c>
      <c r="D1182" s="1" t="str">
        <f t="shared" si="102"/>
        <v>21:0226</v>
      </c>
      <c r="E1182" t="s">
        <v>5900</v>
      </c>
      <c r="F1182" t="s">
        <v>5901</v>
      </c>
      <c r="H1182">
        <v>46.177243900000001</v>
      </c>
      <c r="I1182">
        <v>-67.199549399999995</v>
      </c>
      <c r="J1182" s="1" t="str">
        <f t="shared" si="99"/>
        <v>NGR bulk stream sediment</v>
      </c>
      <c r="K1182" s="1" t="str">
        <f t="shared" si="100"/>
        <v>&lt;177 micron (NGR)</v>
      </c>
      <c r="L1182">
        <v>67</v>
      </c>
      <c r="M1182" t="s">
        <v>172</v>
      </c>
      <c r="N1182">
        <v>449</v>
      </c>
      <c r="O1182" t="s">
        <v>2112</v>
      </c>
      <c r="P1182" t="s">
        <v>71</v>
      </c>
      <c r="Q1182" t="s">
        <v>257</v>
      </c>
      <c r="R1182" t="s">
        <v>105</v>
      </c>
      <c r="S1182" t="s">
        <v>115</v>
      </c>
      <c r="T1182" t="s">
        <v>91</v>
      </c>
      <c r="U1182" t="s">
        <v>222</v>
      </c>
      <c r="V1182" t="s">
        <v>324</v>
      </c>
      <c r="W1182" t="s">
        <v>742</v>
      </c>
      <c r="X1182" t="s">
        <v>196</v>
      </c>
      <c r="Y1182" t="s">
        <v>540</v>
      </c>
      <c r="Z1182" t="s">
        <v>79</v>
      </c>
      <c r="AA1182" t="s">
        <v>5902</v>
      </c>
      <c r="AB1182" t="s">
        <v>160</v>
      </c>
      <c r="AC1182" t="s">
        <v>48</v>
      </c>
    </row>
    <row r="1183" spans="1:29" hidden="1" x14ac:dyDescent="0.3">
      <c r="A1183" t="s">
        <v>5903</v>
      </c>
      <c r="B1183" t="s">
        <v>5904</v>
      </c>
      <c r="C1183" s="1" t="str">
        <f t="shared" si="103"/>
        <v>21:0804</v>
      </c>
      <c r="D1183" s="1" t="str">
        <f t="shared" si="102"/>
        <v>21:0226</v>
      </c>
      <c r="E1183" t="s">
        <v>5905</v>
      </c>
      <c r="F1183" t="s">
        <v>5906</v>
      </c>
      <c r="H1183">
        <v>46.174046500000003</v>
      </c>
      <c r="I1183">
        <v>-67.211443200000005</v>
      </c>
      <c r="J1183" s="1" t="str">
        <f t="shared" si="99"/>
        <v>NGR bulk stream sediment</v>
      </c>
      <c r="K1183" s="1" t="str">
        <f t="shared" si="100"/>
        <v>&lt;177 micron (NGR)</v>
      </c>
      <c r="L1183">
        <v>67</v>
      </c>
      <c r="M1183" t="s">
        <v>182</v>
      </c>
      <c r="N1183">
        <v>450</v>
      </c>
      <c r="O1183" t="s">
        <v>3612</v>
      </c>
      <c r="P1183" t="s">
        <v>36</v>
      </c>
      <c r="Q1183" t="s">
        <v>57</v>
      </c>
      <c r="R1183" t="s">
        <v>257</v>
      </c>
      <c r="S1183" t="s">
        <v>90</v>
      </c>
      <c r="T1183" t="s">
        <v>39</v>
      </c>
      <c r="U1183" t="s">
        <v>5907</v>
      </c>
      <c r="V1183" t="s">
        <v>899</v>
      </c>
      <c r="W1183" t="s">
        <v>429</v>
      </c>
      <c r="X1183" t="s">
        <v>95</v>
      </c>
      <c r="Y1183" t="s">
        <v>36</v>
      </c>
      <c r="Z1183" t="s">
        <v>235</v>
      </c>
      <c r="AA1183" t="s">
        <v>5908</v>
      </c>
      <c r="AB1183" t="s">
        <v>471</v>
      </c>
      <c r="AC1183" t="s">
        <v>48</v>
      </c>
    </row>
    <row r="1184" spans="1:29" hidden="1" x14ac:dyDescent="0.3">
      <c r="A1184" t="s">
        <v>5909</v>
      </c>
      <c r="B1184" t="s">
        <v>5910</v>
      </c>
      <c r="C1184" s="1" t="str">
        <f t="shared" si="103"/>
        <v>21:0804</v>
      </c>
      <c r="D1184" s="1" t="str">
        <f t="shared" si="102"/>
        <v>21:0226</v>
      </c>
      <c r="E1184" t="s">
        <v>5911</v>
      </c>
      <c r="F1184" t="s">
        <v>5912</v>
      </c>
      <c r="H1184">
        <v>46.172549699999998</v>
      </c>
      <c r="I1184">
        <v>-67.207242500000007</v>
      </c>
      <c r="J1184" s="1" t="str">
        <f t="shared" si="99"/>
        <v>NGR bulk stream sediment</v>
      </c>
      <c r="K1184" s="1" t="str">
        <f t="shared" si="100"/>
        <v>&lt;177 micron (NGR)</v>
      </c>
      <c r="L1184">
        <v>67</v>
      </c>
      <c r="M1184" t="s">
        <v>192</v>
      </c>
      <c r="N1184">
        <v>451</v>
      </c>
      <c r="O1184" t="s">
        <v>131</v>
      </c>
      <c r="P1184" t="s">
        <v>88</v>
      </c>
      <c r="Q1184" t="s">
        <v>70</v>
      </c>
      <c r="R1184" t="s">
        <v>175</v>
      </c>
      <c r="S1184" t="s">
        <v>55</v>
      </c>
      <c r="T1184" t="s">
        <v>91</v>
      </c>
      <c r="U1184" t="s">
        <v>5913</v>
      </c>
      <c r="V1184" t="s">
        <v>303</v>
      </c>
      <c r="W1184" t="s">
        <v>39</v>
      </c>
      <c r="X1184" t="s">
        <v>43</v>
      </c>
      <c r="Y1184" t="s">
        <v>241</v>
      </c>
      <c r="Z1184" t="s">
        <v>78</v>
      </c>
      <c r="AA1184" t="s">
        <v>234</v>
      </c>
      <c r="AB1184" t="s">
        <v>177</v>
      </c>
      <c r="AC1184" t="s">
        <v>41</v>
      </c>
    </row>
    <row r="1185" spans="1:29" hidden="1" x14ac:dyDescent="0.3">
      <c r="A1185" t="s">
        <v>5914</v>
      </c>
      <c r="B1185" t="s">
        <v>5915</v>
      </c>
      <c r="C1185" s="1" t="str">
        <f t="shared" si="103"/>
        <v>21:0804</v>
      </c>
      <c r="D1185" s="1" t="str">
        <f t="shared" si="102"/>
        <v>21:0226</v>
      </c>
      <c r="E1185" t="s">
        <v>5916</v>
      </c>
      <c r="F1185" t="s">
        <v>5917</v>
      </c>
      <c r="H1185">
        <v>46.174050999999999</v>
      </c>
      <c r="I1185">
        <v>-67.208851999999993</v>
      </c>
      <c r="J1185" s="1" t="str">
        <f t="shared" si="99"/>
        <v>NGR bulk stream sediment</v>
      </c>
      <c r="K1185" s="1" t="str">
        <f t="shared" si="100"/>
        <v>&lt;177 micron (NGR)</v>
      </c>
      <c r="L1185">
        <v>67</v>
      </c>
      <c r="M1185" t="s">
        <v>202</v>
      </c>
      <c r="N1185">
        <v>452</v>
      </c>
      <c r="O1185" t="s">
        <v>905</v>
      </c>
      <c r="P1185" t="s">
        <v>55</v>
      </c>
      <c r="Q1185" t="s">
        <v>71</v>
      </c>
      <c r="R1185" t="s">
        <v>257</v>
      </c>
      <c r="S1185" t="s">
        <v>88</v>
      </c>
      <c r="T1185" t="s">
        <v>91</v>
      </c>
      <c r="U1185" t="s">
        <v>1497</v>
      </c>
      <c r="V1185" t="s">
        <v>205</v>
      </c>
      <c r="W1185" t="s">
        <v>39</v>
      </c>
      <c r="X1185" t="s">
        <v>43</v>
      </c>
      <c r="Y1185" t="s">
        <v>130</v>
      </c>
      <c r="Z1185" t="s">
        <v>78</v>
      </c>
      <c r="AA1185" t="s">
        <v>981</v>
      </c>
      <c r="AB1185" t="s">
        <v>63</v>
      </c>
      <c r="AC1185" t="s">
        <v>48</v>
      </c>
    </row>
    <row r="1186" spans="1:29" hidden="1" x14ac:dyDescent="0.3">
      <c r="A1186" t="s">
        <v>5918</v>
      </c>
      <c r="B1186" t="s">
        <v>5919</v>
      </c>
      <c r="C1186" s="1" t="str">
        <f t="shared" si="103"/>
        <v>21:0804</v>
      </c>
      <c r="D1186" s="1" t="str">
        <f t="shared" si="102"/>
        <v>21:0226</v>
      </c>
      <c r="E1186" t="s">
        <v>5920</v>
      </c>
      <c r="F1186" t="s">
        <v>5921</v>
      </c>
      <c r="H1186">
        <v>46.184844599999998</v>
      </c>
      <c r="I1186">
        <v>-67.215343200000007</v>
      </c>
      <c r="J1186" s="1" t="str">
        <f t="shared" si="99"/>
        <v>NGR bulk stream sediment</v>
      </c>
      <c r="K1186" s="1" t="str">
        <f t="shared" si="100"/>
        <v>&lt;177 micron (NGR)</v>
      </c>
      <c r="L1186">
        <v>67</v>
      </c>
      <c r="M1186" t="s">
        <v>211</v>
      </c>
      <c r="N1186">
        <v>453</v>
      </c>
      <c r="O1186" t="s">
        <v>301</v>
      </c>
      <c r="P1186" t="s">
        <v>115</v>
      </c>
      <c r="Q1186" t="s">
        <v>119</v>
      </c>
      <c r="R1186" t="s">
        <v>167</v>
      </c>
      <c r="S1186" t="s">
        <v>184</v>
      </c>
      <c r="T1186" t="s">
        <v>91</v>
      </c>
      <c r="U1186" t="s">
        <v>1319</v>
      </c>
      <c r="V1186" t="s">
        <v>94</v>
      </c>
      <c r="W1186" t="s">
        <v>243</v>
      </c>
      <c r="X1186" t="s">
        <v>196</v>
      </c>
      <c r="Y1186" t="s">
        <v>60</v>
      </c>
      <c r="Z1186" t="s">
        <v>269</v>
      </c>
      <c r="AA1186" t="s">
        <v>5922</v>
      </c>
      <c r="AB1186" t="s">
        <v>1002</v>
      </c>
      <c r="AC1186" t="s">
        <v>48</v>
      </c>
    </row>
    <row r="1187" spans="1:29" hidden="1" x14ac:dyDescent="0.3">
      <c r="A1187" t="s">
        <v>5923</v>
      </c>
      <c r="B1187" t="s">
        <v>5924</v>
      </c>
      <c r="C1187" s="1" t="str">
        <f t="shared" si="103"/>
        <v>21:0804</v>
      </c>
      <c r="D1187" s="1" t="str">
        <f t="shared" si="102"/>
        <v>21:0226</v>
      </c>
      <c r="E1187" t="s">
        <v>5925</v>
      </c>
      <c r="F1187" t="s">
        <v>5926</v>
      </c>
      <c r="H1187">
        <v>46.193352300000001</v>
      </c>
      <c r="I1187">
        <v>-67.222441900000007</v>
      </c>
      <c r="J1187" s="1" t="str">
        <f t="shared" si="99"/>
        <v>NGR bulk stream sediment</v>
      </c>
      <c r="K1187" s="1" t="str">
        <f t="shared" si="100"/>
        <v>&lt;177 micron (NGR)</v>
      </c>
      <c r="L1187">
        <v>67</v>
      </c>
      <c r="M1187" t="s">
        <v>219</v>
      </c>
      <c r="N1187">
        <v>454</v>
      </c>
      <c r="O1187" t="s">
        <v>220</v>
      </c>
      <c r="P1187" t="s">
        <v>71</v>
      </c>
      <c r="Q1187" t="s">
        <v>115</v>
      </c>
      <c r="R1187" t="s">
        <v>275</v>
      </c>
      <c r="S1187" t="s">
        <v>88</v>
      </c>
      <c r="T1187" t="s">
        <v>39</v>
      </c>
      <c r="U1187" t="s">
        <v>4878</v>
      </c>
      <c r="V1187" t="s">
        <v>141</v>
      </c>
      <c r="W1187" t="s">
        <v>429</v>
      </c>
      <c r="X1187" t="s">
        <v>43</v>
      </c>
      <c r="Y1187" t="s">
        <v>740</v>
      </c>
      <c r="Z1187" t="s">
        <v>45</v>
      </c>
      <c r="AA1187" t="s">
        <v>1065</v>
      </c>
      <c r="AB1187" t="s">
        <v>177</v>
      </c>
      <c r="AC1187" t="s">
        <v>48</v>
      </c>
    </row>
    <row r="1188" spans="1:29" hidden="1" x14ac:dyDescent="0.3">
      <c r="A1188" t="s">
        <v>5927</v>
      </c>
      <c r="B1188" t="s">
        <v>5928</v>
      </c>
      <c r="C1188" s="1" t="str">
        <f t="shared" si="103"/>
        <v>21:0804</v>
      </c>
      <c r="D1188" s="1" t="str">
        <f t="shared" si="102"/>
        <v>21:0226</v>
      </c>
      <c r="E1188" t="s">
        <v>5929</v>
      </c>
      <c r="F1188" t="s">
        <v>5930</v>
      </c>
      <c r="H1188">
        <v>46.245145299999997</v>
      </c>
      <c r="I1188">
        <v>-67.239150800000004</v>
      </c>
      <c r="J1188" s="1" t="str">
        <f t="shared" si="99"/>
        <v>NGR bulk stream sediment</v>
      </c>
      <c r="K1188" s="1" t="str">
        <f t="shared" si="100"/>
        <v>&lt;177 micron (NGR)</v>
      </c>
      <c r="L1188">
        <v>67</v>
      </c>
      <c r="M1188" t="s">
        <v>229</v>
      </c>
      <c r="N1188">
        <v>455</v>
      </c>
      <c r="O1188" t="s">
        <v>783</v>
      </c>
      <c r="P1188" t="s">
        <v>89</v>
      </c>
      <c r="Q1188" t="s">
        <v>55</v>
      </c>
      <c r="R1188" t="s">
        <v>55</v>
      </c>
      <c r="S1188" t="s">
        <v>287</v>
      </c>
      <c r="T1188" t="s">
        <v>91</v>
      </c>
      <c r="U1188" t="s">
        <v>1237</v>
      </c>
      <c r="V1188" t="s">
        <v>186</v>
      </c>
      <c r="W1188" t="s">
        <v>42</v>
      </c>
      <c r="X1188" t="s">
        <v>95</v>
      </c>
      <c r="Y1188" t="s">
        <v>71</v>
      </c>
      <c r="Z1188" t="s">
        <v>61</v>
      </c>
      <c r="AA1188" t="s">
        <v>1595</v>
      </c>
      <c r="AB1188" t="s">
        <v>133</v>
      </c>
      <c r="AC1188" t="s">
        <v>48</v>
      </c>
    </row>
    <row r="1189" spans="1:29" hidden="1" x14ac:dyDescent="0.3">
      <c r="A1189" t="s">
        <v>5931</v>
      </c>
      <c r="B1189" t="s">
        <v>5932</v>
      </c>
      <c r="C1189" s="1" t="str">
        <f t="shared" si="103"/>
        <v>21:0804</v>
      </c>
      <c r="D1189" s="1" t="str">
        <f t="shared" si="102"/>
        <v>21:0226</v>
      </c>
      <c r="E1189" t="s">
        <v>5933</v>
      </c>
      <c r="F1189" t="s">
        <v>5934</v>
      </c>
      <c r="H1189">
        <v>46.247743700000001</v>
      </c>
      <c r="I1189">
        <v>-67.240144400000005</v>
      </c>
      <c r="J1189" s="1" t="str">
        <f t="shared" si="99"/>
        <v>NGR bulk stream sediment</v>
      </c>
      <c r="K1189" s="1" t="str">
        <f t="shared" si="100"/>
        <v>&lt;177 micron (NGR)</v>
      </c>
      <c r="L1189">
        <v>68</v>
      </c>
      <c r="M1189" t="s">
        <v>33</v>
      </c>
      <c r="N1189">
        <v>456</v>
      </c>
      <c r="O1189" t="s">
        <v>127</v>
      </c>
      <c r="P1189" t="s">
        <v>249</v>
      </c>
      <c r="Q1189" t="s">
        <v>89</v>
      </c>
      <c r="R1189" t="s">
        <v>89</v>
      </c>
      <c r="S1189" t="s">
        <v>249</v>
      </c>
      <c r="T1189" t="s">
        <v>91</v>
      </c>
      <c r="U1189" t="s">
        <v>2798</v>
      </c>
      <c r="V1189" t="s">
        <v>223</v>
      </c>
      <c r="W1189" t="s">
        <v>94</v>
      </c>
      <c r="X1189" t="s">
        <v>43</v>
      </c>
      <c r="Y1189" t="s">
        <v>116</v>
      </c>
      <c r="Z1189" t="s">
        <v>79</v>
      </c>
      <c r="AA1189" t="s">
        <v>5935</v>
      </c>
      <c r="AB1189" t="s">
        <v>121</v>
      </c>
      <c r="AC1189" t="s">
        <v>48</v>
      </c>
    </row>
    <row r="1190" spans="1:29" hidden="1" x14ac:dyDescent="0.3">
      <c r="A1190" t="s">
        <v>5936</v>
      </c>
      <c r="B1190" t="s">
        <v>5937</v>
      </c>
      <c r="C1190" s="1" t="str">
        <f t="shared" si="103"/>
        <v>21:0804</v>
      </c>
      <c r="D1190" s="1" t="str">
        <f t="shared" si="102"/>
        <v>21:0226</v>
      </c>
      <c r="E1190" t="s">
        <v>5938</v>
      </c>
      <c r="F1190" t="s">
        <v>5939</v>
      </c>
      <c r="H1190">
        <v>46.246844699999997</v>
      </c>
      <c r="I1190">
        <v>-67.215253099999998</v>
      </c>
      <c r="J1190" s="1" t="str">
        <f t="shared" si="99"/>
        <v>NGR bulk stream sediment</v>
      </c>
      <c r="K1190" s="1" t="str">
        <f t="shared" si="100"/>
        <v>&lt;177 micron (NGR)</v>
      </c>
      <c r="L1190">
        <v>68</v>
      </c>
      <c r="M1190" t="s">
        <v>156</v>
      </c>
      <c r="N1190">
        <v>457</v>
      </c>
      <c r="O1190" t="s">
        <v>127</v>
      </c>
      <c r="P1190" t="s">
        <v>90</v>
      </c>
      <c r="Q1190" t="s">
        <v>167</v>
      </c>
      <c r="R1190" t="s">
        <v>89</v>
      </c>
      <c r="S1190" t="s">
        <v>212</v>
      </c>
      <c r="T1190" t="s">
        <v>91</v>
      </c>
      <c r="U1190" t="s">
        <v>5940</v>
      </c>
      <c r="V1190" t="s">
        <v>93</v>
      </c>
      <c r="W1190" t="s">
        <v>39</v>
      </c>
      <c r="X1190" t="s">
        <v>77</v>
      </c>
      <c r="Y1190" t="s">
        <v>347</v>
      </c>
      <c r="Z1190" t="s">
        <v>183</v>
      </c>
      <c r="AA1190" t="s">
        <v>195</v>
      </c>
      <c r="AB1190" t="s">
        <v>236</v>
      </c>
      <c r="AC1190" t="s">
        <v>43</v>
      </c>
    </row>
    <row r="1191" spans="1:29" hidden="1" x14ac:dyDescent="0.3">
      <c r="A1191" t="s">
        <v>5941</v>
      </c>
      <c r="B1191" t="s">
        <v>5942</v>
      </c>
      <c r="C1191" s="1" t="str">
        <f t="shared" si="103"/>
        <v>21:0804</v>
      </c>
      <c r="D1191" s="1" t="str">
        <f t="shared" si="102"/>
        <v>21:0226</v>
      </c>
      <c r="E1191" t="s">
        <v>5938</v>
      </c>
      <c r="F1191" t="s">
        <v>5943</v>
      </c>
      <c r="H1191">
        <v>46.246844699999997</v>
      </c>
      <c r="I1191">
        <v>-67.215253099999998</v>
      </c>
      <c r="J1191" s="1" t="str">
        <f t="shared" si="99"/>
        <v>NGR bulk stream sediment</v>
      </c>
      <c r="K1191" s="1" t="str">
        <f t="shared" si="100"/>
        <v>&lt;177 micron (NGR)</v>
      </c>
      <c r="L1191">
        <v>68</v>
      </c>
      <c r="M1191" t="s">
        <v>164</v>
      </c>
      <c r="N1191">
        <v>458</v>
      </c>
      <c r="O1191" t="s">
        <v>422</v>
      </c>
      <c r="P1191" t="s">
        <v>234</v>
      </c>
      <c r="Q1191" t="s">
        <v>212</v>
      </c>
      <c r="R1191" t="s">
        <v>37</v>
      </c>
      <c r="S1191" t="s">
        <v>212</v>
      </c>
      <c r="T1191" t="s">
        <v>91</v>
      </c>
      <c r="U1191" t="s">
        <v>945</v>
      </c>
      <c r="V1191" t="s">
        <v>355</v>
      </c>
      <c r="W1191" t="s">
        <v>39</v>
      </c>
      <c r="X1191" t="s">
        <v>77</v>
      </c>
      <c r="Y1191" t="s">
        <v>304</v>
      </c>
      <c r="Z1191" t="s">
        <v>78</v>
      </c>
      <c r="AA1191" t="s">
        <v>725</v>
      </c>
      <c r="AB1191" t="s">
        <v>160</v>
      </c>
      <c r="AC1191" t="s">
        <v>48</v>
      </c>
    </row>
    <row r="1192" spans="1:29" hidden="1" x14ac:dyDescent="0.3">
      <c r="A1192" t="s">
        <v>5944</v>
      </c>
      <c r="B1192" t="s">
        <v>5945</v>
      </c>
      <c r="C1192" s="1" t="str">
        <f t="shared" si="103"/>
        <v>21:0804</v>
      </c>
      <c r="D1192" s="1" t="str">
        <f t="shared" si="102"/>
        <v>21:0226</v>
      </c>
      <c r="E1192" t="s">
        <v>5946</v>
      </c>
      <c r="F1192" t="s">
        <v>5947</v>
      </c>
      <c r="H1192">
        <v>46.245347799999998</v>
      </c>
      <c r="I1192">
        <v>-67.217948000000007</v>
      </c>
      <c r="J1192" s="1" t="str">
        <f t="shared" si="99"/>
        <v>NGR bulk stream sediment</v>
      </c>
      <c r="K1192" s="1" t="str">
        <f t="shared" si="100"/>
        <v>&lt;177 micron (NGR)</v>
      </c>
      <c r="L1192">
        <v>68</v>
      </c>
      <c r="M1192" t="s">
        <v>53</v>
      </c>
      <c r="N1192">
        <v>459</v>
      </c>
      <c r="O1192" t="s">
        <v>241</v>
      </c>
      <c r="P1192" t="s">
        <v>234</v>
      </c>
      <c r="Q1192" t="s">
        <v>89</v>
      </c>
      <c r="R1192" t="s">
        <v>37</v>
      </c>
      <c r="S1192" t="s">
        <v>55</v>
      </c>
      <c r="T1192" t="s">
        <v>39</v>
      </c>
      <c r="U1192" t="s">
        <v>5948</v>
      </c>
      <c r="V1192" t="s">
        <v>43</v>
      </c>
      <c r="W1192" t="s">
        <v>42</v>
      </c>
      <c r="X1192" t="s">
        <v>77</v>
      </c>
      <c r="Y1192" t="s">
        <v>130</v>
      </c>
      <c r="Z1192" t="s">
        <v>106</v>
      </c>
      <c r="AA1192" t="s">
        <v>1565</v>
      </c>
      <c r="AB1192" t="s">
        <v>177</v>
      </c>
      <c r="AC1192" t="s">
        <v>48</v>
      </c>
    </row>
    <row r="1193" spans="1:29" hidden="1" x14ac:dyDescent="0.3">
      <c r="A1193" t="s">
        <v>5949</v>
      </c>
      <c r="B1193" t="s">
        <v>5950</v>
      </c>
      <c r="C1193" s="1" t="str">
        <f t="shared" si="103"/>
        <v>21:0804</v>
      </c>
      <c r="D1193" s="1" t="str">
        <f>HYPERLINK("http://geochem.nrcan.gc.ca/cdogs/content/svy/svy210228_e.htm", "21:0228")</f>
        <v>21:0228</v>
      </c>
      <c r="E1193" t="s">
        <v>5951</v>
      </c>
      <c r="F1193" t="s">
        <v>5952</v>
      </c>
      <c r="H1193">
        <v>46.247543100000001</v>
      </c>
      <c r="I1193">
        <v>-67.249945100000005</v>
      </c>
      <c r="J1193" s="1" t="str">
        <f t="shared" si="99"/>
        <v>NGR bulk stream sediment</v>
      </c>
      <c r="K1193" s="1" t="str">
        <f t="shared" si="100"/>
        <v>&lt;177 micron (NGR)</v>
      </c>
      <c r="L1193">
        <v>68</v>
      </c>
      <c r="M1193" t="s">
        <v>68</v>
      </c>
      <c r="N1193">
        <v>460</v>
      </c>
      <c r="O1193" t="s">
        <v>175</v>
      </c>
      <c r="P1193" t="s">
        <v>287</v>
      </c>
      <c r="Q1193" t="s">
        <v>249</v>
      </c>
      <c r="R1193" t="s">
        <v>167</v>
      </c>
      <c r="S1193" t="s">
        <v>234</v>
      </c>
      <c r="T1193" t="s">
        <v>91</v>
      </c>
      <c r="U1193" t="s">
        <v>128</v>
      </c>
      <c r="V1193" t="s">
        <v>41</v>
      </c>
      <c r="W1193" t="s">
        <v>39</v>
      </c>
      <c r="X1193" t="s">
        <v>95</v>
      </c>
      <c r="Y1193" t="s">
        <v>44</v>
      </c>
      <c r="Z1193" t="s">
        <v>183</v>
      </c>
      <c r="AA1193" t="s">
        <v>933</v>
      </c>
      <c r="AB1193" t="s">
        <v>143</v>
      </c>
      <c r="AC1193" t="s">
        <v>48</v>
      </c>
    </row>
    <row r="1194" spans="1:29" hidden="1" x14ac:dyDescent="0.3">
      <c r="A1194" t="s">
        <v>5953</v>
      </c>
      <c r="B1194" t="s">
        <v>5954</v>
      </c>
      <c r="C1194" s="1" t="str">
        <f t="shared" si="103"/>
        <v>21:0804</v>
      </c>
      <c r="D1194" s="1" t="str">
        <f t="shared" ref="D1194:D1225" si="104">HYPERLINK("http://geochem.nrcan.gc.ca/cdogs/content/svy/svy210226_e.htm", "21:0226")</f>
        <v>21:0226</v>
      </c>
      <c r="E1194" t="s">
        <v>5955</v>
      </c>
      <c r="F1194" t="s">
        <v>5956</v>
      </c>
      <c r="H1194">
        <v>46.223449899999999</v>
      </c>
      <c r="I1194">
        <v>-67.214442500000004</v>
      </c>
      <c r="J1194" s="1" t="str">
        <f t="shared" si="99"/>
        <v>NGR bulk stream sediment</v>
      </c>
      <c r="K1194" s="1" t="str">
        <f t="shared" si="100"/>
        <v>&lt;177 micron (NGR)</v>
      </c>
      <c r="L1194">
        <v>68</v>
      </c>
      <c r="M1194" t="s">
        <v>86</v>
      </c>
      <c r="N1194">
        <v>461</v>
      </c>
      <c r="O1194" t="s">
        <v>559</v>
      </c>
      <c r="P1194" t="s">
        <v>287</v>
      </c>
      <c r="Q1194" t="s">
        <v>234</v>
      </c>
      <c r="R1194" t="s">
        <v>347</v>
      </c>
      <c r="S1194" t="s">
        <v>287</v>
      </c>
      <c r="T1194" t="s">
        <v>39</v>
      </c>
      <c r="U1194" t="s">
        <v>5957</v>
      </c>
      <c r="V1194" t="s">
        <v>1801</v>
      </c>
      <c r="W1194" t="s">
        <v>429</v>
      </c>
      <c r="X1194" t="s">
        <v>43</v>
      </c>
      <c r="Y1194" t="s">
        <v>44</v>
      </c>
      <c r="Z1194" t="s">
        <v>183</v>
      </c>
      <c r="AA1194" t="s">
        <v>2601</v>
      </c>
      <c r="AB1194" t="s">
        <v>187</v>
      </c>
      <c r="AC1194" t="s">
        <v>48</v>
      </c>
    </row>
    <row r="1195" spans="1:29" hidden="1" x14ac:dyDescent="0.3">
      <c r="A1195" t="s">
        <v>5958</v>
      </c>
      <c r="B1195" t="s">
        <v>5959</v>
      </c>
      <c r="C1195" s="1" t="str">
        <f t="shared" si="103"/>
        <v>21:0804</v>
      </c>
      <c r="D1195" s="1" t="str">
        <f t="shared" si="104"/>
        <v>21:0226</v>
      </c>
      <c r="E1195" t="s">
        <v>5960</v>
      </c>
      <c r="F1195" t="s">
        <v>5961</v>
      </c>
      <c r="H1195">
        <v>46.137945799999997</v>
      </c>
      <c r="I1195">
        <v>-67.0369484</v>
      </c>
      <c r="J1195" s="1" t="str">
        <f t="shared" si="99"/>
        <v>NGR bulk stream sediment</v>
      </c>
      <c r="K1195" s="1" t="str">
        <f t="shared" si="100"/>
        <v>&lt;177 micron (NGR)</v>
      </c>
      <c r="L1195">
        <v>68</v>
      </c>
      <c r="M1195" t="s">
        <v>103</v>
      </c>
      <c r="N1195">
        <v>462</v>
      </c>
      <c r="O1195" t="s">
        <v>422</v>
      </c>
      <c r="P1195" t="s">
        <v>234</v>
      </c>
      <c r="Q1195" t="s">
        <v>73</v>
      </c>
      <c r="R1195" t="s">
        <v>234</v>
      </c>
      <c r="S1195" t="s">
        <v>212</v>
      </c>
      <c r="T1195" t="s">
        <v>91</v>
      </c>
      <c r="U1195" t="s">
        <v>4873</v>
      </c>
      <c r="V1195" t="s">
        <v>284</v>
      </c>
      <c r="W1195" t="s">
        <v>42</v>
      </c>
      <c r="X1195" t="s">
        <v>184</v>
      </c>
      <c r="Y1195" t="s">
        <v>57</v>
      </c>
      <c r="Z1195" t="s">
        <v>183</v>
      </c>
      <c r="AA1195" t="s">
        <v>576</v>
      </c>
      <c r="AB1195" t="s">
        <v>98</v>
      </c>
      <c r="AC1195" t="s">
        <v>48</v>
      </c>
    </row>
    <row r="1196" spans="1:29" hidden="1" x14ac:dyDescent="0.3">
      <c r="A1196" t="s">
        <v>5962</v>
      </c>
      <c r="B1196" t="s">
        <v>5963</v>
      </c>
      <c r="C1196" s="1" t="str">
        <f t="shared" si="103"/>
        <v>21:0804</v>
      </c>
      <c r="D1196" s="1" t="str">
        <f t="shared" si="104"/>
        <v>21:0226</v>
      </c>
      <c r="E1196" t="s">
        <v>5964</v>
      </c>
      <c r="F1196" t="s">
        <v>5965</v>
      </c>
      <c r="H1196">
        <v>46.133046499999999</v>
      </c>
      <c r="I1196">
        <v>-67.040436600000007</v>
      </c>
      <c r="J1196" s="1" t="str">
        <f t="shared" si="99"/>
        <v>NGR bulk stream sediment</v>
      </c>
      <c r="K1196" s="1" t="str">
        <f t="shared" si="100"/>
        <v>&lt;177 micron (NGR)</v>
      </c>
      <c r="L1196">
        <v>68</v>
      </c>
      <c r="M1196" t="s">
        <v>113</v>
      </c>
      <c r="N1196">
        <v>463</v>
      </c>
      <c r="O1196" t="s">
        <v>944</v>
      </c>
      <c r="P1196" t="s">
        <v>167</v>
      </c>
      <c r="Q1196" t="s">
        <v>35</v>
      </c>
      <c r="R1196" t="s">
        <v>60</v>
      </c>
      <c r="S1196" t="s">
        <v>90</v>
      </c>
      <c r="T1196" t="s">
        <v>39</v>
      </c>
      <c r="U1196" t="s">
        <v>705</v>
      </c>
      <c r="V1196" t="s">
        <v>93</v>
      </c>
      <c r="W1196" t="s">
        <v>39</v>
      </c>
      <c r="X1196" t="s">
        <v>38</v>
      </c>
      <c r="Y1196" t="s">
        <v>36</v>
      </c>
      <c r="Z1196" t="s">
        <v>87</v>
      </c>
      <c r="AA1196" t="s">
        <v>62</v>
      </c>
      <c r="AB1196" t="s">
        <v>269</v>
      </c>
      <c r="AC1196" t="s">
        <v>48</v>
      </c>
    </row>
    <row r="1197" spans="1:29" hidden="1" x14ac:dyDescent="0.3">
      <c r="A1197" t="s">
        <v>5966</v>
      </c>
      <c r="B1197" t="s">
        <v>5967</v>
      </c>
      <c r="C1197" s="1" t="str">
        <f t="shared" si="103"/>
        <v>21:0804</v>
      </c>
      <c r="D1197" s="1" t="str">
        <f t="shared" si="104"/>
        <v>21:0226</v>
      </c>
      <c r="E1197" t="s">
        <v>5968</v>
      </c>
      <c r="F1197" t="s">
        <v>5969</v>
      </c>
      <c r="H1197">
        <v>46.134048200000002</v>
      </c>
      <c r="I1197">
        <v>-67.043741199999999</v>
      </c>
      <c r="J1197" s="1" t="str">
        <f t="shared" si="99"/>
        <v>NGR bulk stream sediment</v>
      </c>
      <c r="K1197" s="1" t="str">
        <f t="shared" si="100"/>
        <v>&lt;177 micron (NGR)</v>
      </c>
      <c r="L1197">
        <v>68</v>
      </c>
      <c r="M1197" t="s">
        <v>126</v>
      </c>
      <c r="N1197">
        <v>464</v>
      </c>
      <c r="O1197" t="s">
        <v>175</v>
      </c>
      <c r="P1197" t="s">
        <v>38</v>
      </c>
      <c r="Q1197" t="s">
        <v>249</v>
      </c>
      <c r="R1197" t="s">
        <v>38</v>
      </c>
      <c r="S1197" t="s">
        <v>38</v>
      </c>
      <c r="T1197" t="s">
        <v>39</v>
      </c>
      <c r="U1197" t="s">
        <v>3565</v>
      </c>
      <c r="V1197" t="s">
        <v>233</v>
      </c>
      <c r="W1197" t="s">
        <v>91</v>
      </c>
      <c r="X1197" t="s">
        <v>43</v>
      </c>
      <c r="Y1197" t="s">
        <v>89</v>
      </c>
      <c r="Z1197" t="s">
        <v>275</v>
      </c>
      <c r="AA1197" t="s">
        <v>1351</v>
      </c>
      <c r="AB1197" t="s">
        <v>187</v>
      </c>
      <c r="AC1197" t="s">
        <v>48</v>
      </c>
    </row>
    <row r="1198" spans="1:29" hidden="1" x14ac:dyDescent="0.3">
      <c r="A1198" t="s">
        <v>5970</v>
      </c>
      <c r="B1198" t="s">
        <v>5971</v>
      </c>
      <c r="C1198" s="1" t="str">
        <f t="shared" si="103"/>
        <v>21:0804</v>
      </c>
      <c r="D1198" s="1" t="str">
        <f t="shared" si="104"/>
        <v>21:0226</v>
      </c>
      <c r="E1198" t="s">
        <v>5972</v>
      </c>
      <c r="F1198" t="s">
        <v>5973</v>
      </c>
      <c r="H1198">
        <v>46.140849199999998</v>
      </c>
      <c r="I1198">
        <v>-67.032546600000003</v>
      </c>
      <c r="J1198" s="1" t="str">
        <f t="shared" si="99"/>
        <v>NGR bulk stream sediment</v>
      </c>
      <c r="K1198" s="1" t="str">
        <f t="shared" si="100"/>
        <v>&lt;177 micron (NGR)</v>
      </c>
      <c r="L1198">
        <v>68</v>
      </c>
      <c r="M1198" t="s">
        <v>138</v>
      </c>
      <c r="N1198">
        <v>465</v>
      </c>
      <c r="O1198" t="s">
        <v>119</v>
      </c>
      <c r="P1198" t="s">
        <v>38</v>
      </c>
      <c r="Q1198" t="s">
        <v>38</v>
      </c>
      <c r="R1198" t="s">
        <v>287</v>
      </c>
      <c r="S1198" t="s">
        <v>184</v>
      </c>
      <c r="T1198" t="s">
        <v>91</v>
      </c>
      <c r="U1198" t="s">
        <v>1812</v>
      </c>
      <c r="V1198" t="s">
        <v>2561</v>
      </c>
      <c r="W1198" t="s">
        <v>91</v>
      </c>
      <c r="X1198" t="s">
        <v>95</v>
      </c>
      <c r="Y1198" t="s">
        <v>72</v>
      </c>
      <c r="Z1198" t="s">
        <v>70</v>
      </c>
      <c r="AA1198" t="s">
        <v>129</v>
      </c>
      <c r="AB1198" t="s">
        <v>160</v>
      </c>
      <c r="AC1198" t="s">
        <v>48</v>
      </c>
    </row>
    <row r="1199" spans="1:29" hidden="1" x14ac:dyDescent="0.3">
      <c r="A1199" t="s">
        <v>5974</v>
      </c>
      <c r="B1199" t="s">
        <v>5975</v>
      </c>
      <c r="C1199" s="1" t="str">
        <f t="shared" si="103"/>
        <v>21:0804</v>
      </c>
      <c r="D1199" s="1" t="str">
        <f t="shared" si="104"/>
        <v>21:0226</v>
      </c>
      <c r="E1199" t="s">
        <v>5976</v>
      </c>
      <c r="F1199" t="s">
        <v>5977</v>
      </c>
      <c r="H1199">
        <v>46.151244699999999</v>
      </c>
      <c r="I1199">
        <v>-67.019536900000006</v>
      </c>
      <c r="J1199" s="1" t="str">
        <f t="shared" si="99"/>
        <v>NGR bulk stream sediment</v>
      </c>
      <c r="K1199" s="1" t="str">
        <f t="shared" si="100"/>
        <v>&lt;177 micron (NGR)</v>
      </c>
      <c r="L1199">
        <v>68</v>
      </c>
      <c r="M1199" t="s">
        <v>148</v>
      </c>
      <c r="N1199">
        <v>466</v>
      </c>
      <c r="O1199" t="s">
        <v>183</v>
      </c>
      <c r="P1199" t="s">
        <v>287</v>
      </c>
      <c r="Q1199" t="s">
        <v>167</v>
      </c>
      <c r="R1199" t="s">
        <v>287</v>
      </c>
      <c r="S1199" t="s">
        <v>38</v>
      </c>
      <c r="T1199" t="s">
        <v>39</v>
      </c>
      <c r="U1199" t="s">
        <v>5978</v>
      </c>
      <c r="V1199" t="s">
        <v>506</v>
      </c>
      <c r="W1199" t="s">
        <v>39</v>
      </c>
      <c r="X1199" t="s">
        <v>43</v>
      </c>
      <c r="Y1199" t="s">
        <v>56</v>
      </c>
      <c r="Z1199" t="s">
        <v>78</v>
      </c>
      <c r="AA1199" t="s">
        <v>800</v>
      </c>
      <c r="AB1199" t="s">
        <v>187</v>
      </c>
      <c r="AC1199" t="s">
        <v>48</v>
      </c>
    </row>
    <row r="1200" spans="1:29" hidden="1" x14ac:dyDescent="0.3">
      <c r="A1200" t="s">
        <v>5979</v>
      </c>
      <c r="B1200" t="s">
        <v>5980</v>
      </c>
      <c r="C1200" s="1" t="str">
        <f t="shared" si="103"/>
        <v>21:0804</v>
      </c>
      <c r="D1200" s="1" t="str">
        <f t="shared" si="104"/>
        <v>21:0226</v>
      </c>
      <c r="E1200" t="s">
        <v>5981</v>
      </c>
      <c r="F1200" t="s">
        <v>5982</v>
      </c>
      <c r="H1200">
        <v>46.159252799999997</v>
      </c>
      <c r="I1200">
        <v>-67.017345599999999</v>
      </c>
      <c r="J1200" s="1" t="str">
        <f t="shared" si="99"/>
        <v>NGR bulk stream sediment</v>
      </c>
      <c r="K1200" s="1" t="str">
        <f t="shared" si="100"/>
        <v>&lt;177 micron (NGR)</v>
      </c>
      <c r="L1200">
        <v>68</v>
      </c>
      <c r="M1200" t="s">
        <v>172</v>
      </c>
      <c r="N1200">
        <v>467</v>
      </c>
      <c r="O1200" t="s">
        <v>364</v>
      </c>
      <c r="P1200" t="s">
        <v>38</v>
      </c>
      <c r="Q1200" t="s">
        <v>167</v>
      </c>
      <c r="R1200" t="s">
        <v>184</v>
      </c>
      <c r="S1200" t="s">
        <v>38</v>
      </c>
      <c r="T1200" t="s">
        <v>39</v>
      </c>
      <c r="U1200" t="s">
        <v>865</v>
      </c>
      <c r="V1200" t="s">
        <v>41</v>
      </c>
      <c r="W1200" t="s">
        <v>76</v>
      </c>
      <c r="X1200" t="s">
        <v>184</v>
      </c>
      <c r="Y1200" t="s">
        <v>72</v>
      </c>
      <c r="Z1200" t="s">
        <v>106</v>
      </c>
      <c r="AA1200" t="s">
        <v>2601</v>
      </c>
      <c r="AB1200" t="s">
        <v>143</v>
      </c>
      <c r="AC1200" t="s">
        <v>48</v>
      </c>
    </row>
    <row r="1201" spans="1:29" hidden="1" x14ac:dyDescent="0.3">
      <c r="A1201" t="s">
        <v>5983</v>
      </c>
      <c r="B1201" t="s">
        <v>5984</v>
      </c>
      <c r="C1201" s="1" t="str">
        <f t="shared" si="103"/>
        <v>21:0804</v>
      </c>
      <c r="D1201" s="1" t="str">
        <f t="shared" si="104"/>
        <v>21:0226</v>
      </c>
      <c r="E1201" t="s">
        <v>5985</v>
      </c>
      <c r="F1201" t="s">
        <v>5986</v>
      </c>
      <c r="H1201">
        <v>46.164649099999998</v>
      </c>
      <c r="I1201">
        <v>-67.020247499999996</v>
      </c>
      <c r="J1201" s="1" t="str">
        <f t="shared" si="99"/>
        <v>NGR bulk stream sediment</v>
      </c>
      <c r="K1201" s="1" t="str">
        <f t="shared" si="100"/>
        <v>&lt;177 micron (NGR)</v>
      </c>
      <c r="L1201">
        <v>68</v>
      </c>
      <c r="M1201" t="s">
        <v>182</v>
      </c>
      <c r="N1201">
        <v>468</v>
      </c>
      <c r="O1201" t="s">
        <v>361</v>
      </c>
      <c r="P1201" t="s">
        <v>234</v>
      </c>
      <c r="Q1201" t="s">
        <v>35</v>
      </c>
      <c r="R1201" t="s">
        <v>44</v>
      </c>
      <c r="S1201" t="s">
        <v>234</v>
      </c>
      <c r="T1201" t="s">
        <v>39</v>
      </c>
      <c r="U1201" t="s">
        <v>530</v>
      </c>
      <c r="V1201" t="s">
        <v>283</v>
      </c>
      <c r="W1201" t="s">
        <v>429</v>
      </c>
      <c r="X1201" t="s">
        <v>212</v>
      </c>
      <c r="Y1201" t="s">
        <v>285</v>
      </c>
      <c r="Z1201" t="s">
        <v>106</v>
      </c>
      <c r="AA1201" t="s">
        <v>437</v>
      </c>
      <c r="AB1201" t="s">
        <v>133</v>
      </c>
      <c r="AC1201" t="s">
        <v>48</v>
      </c>
    </row>
    <row r="1202" spans="1:29" hidden="1" x14ac:dyDescent="0.3">
      <c r="A1202" t="s">
        <v>5987</v>
      </c>
      <c r="B1202" t="s">
        <v>5988</v>
      </c>
      <c r="C1202" s="1" t="str">
        <f t="shared" si="103"/>
        <v>21:0804</v>
      </c>
      <c r="D1202" s="1" t="str">
        <f t="shared" si="104"/>
        <v>21:0226</v>
      </c>
      <c r="E1202" t="s">
        <v>5989</v>
      </c>
      <c r="F1202" t="s">
        <v>5990</v>
      </c>
      <c r="H1202">
        <v>46.166550299999997</v>
      </c>
      <c r="I1202">
        <v>-67.014142899999996</v>
      </c>
      <c r="J1202" s="1" t="str">
        <f t="shared" si="99"/>
        <v>NGR bulk stream sediment</v>
      </c>
      <c r="K1202" s="1" t="str">
        <f t="shared" si="100"/>
        <v>&lt;177 micron (NGR)</v>
      </c>
      <c r="L1202">
        <v>68</v>
      </c>
      <c r="M1202" t="s">
        <v>192</v>
      </c>
      <c r="N1202">
        <v>469</v>
      </c>
      <c r="O1202" t="s">
        <v>69</v>
      </c>
      <c r="P1202" t="s">
        <v>287</v>
      </c>
      <c r="Q1202" t="s">
        <v>212</v>
      </c>
      <c r="R1202" t="s">
        <v>249</v>
      </c>
      <c r="S1202" t="s">
        <v>212</v>
      </c>
      <c r="T1202" t="s">
        <v>39</v>
      </c>
      <c r="U1202" t="s">
        <v>1113</v>
      </c>
      <c r="V1202" t="s">
        <v>93</v>
      </c>
      <c r="W1202" t="s">
        <v>76</v>
      </c>
      <c r="X1202" t="s">
        <v>77</v>
      </c>
      <c r="Y1202" t="s">
        <v>175</v>
      </c>
      <c r="Z1202" t="s">
        <v>78</v>
      </c>
      <c r="AA1202" t="s">
        <v>1439</v>
      </c>
      <c r="AB1202" t="s">
        <v>177</v>
      </c>
      <c r="AC1202" t="s">
        <v>48</v>
      </c>
    </row>
    <row r="1203" spans="1:29" hidden="1" x14ac:dyDescent="0.3">
      <c r="A1203" t="s">
        <v>5991</v>
      </c>
      <c r="B1203" t="s">
        <v>5992</v>
      </c>
      <c r="C1203" s="1" t="str">
        <f t="shared" si="103"/>
        <v>21:0804</v>
      </c>
      <c r="D1203" s="1" t="str">
        <f t="shared" si="104"/>
        <v>21:0226</v>
      </c>
      <c r="E1203" t="s">
        <v>5993</v>
      </c>
      <c r="F1203" t="s">
        <v>5994</v>
      </c>
      <c r="H1203">
        <v>46.180546200000002</v>
      </c>
      <c r="I1203">
        <v>-67.013146699999993</v>
      </c>
      <c r="J1203" s="1" t="str">
        <f t="shared" si="99"/>
        <v>NGR bulk stream sediment</v>
      </c>
      <c r="K1203" s="1" t="str">
        <f t="shared" si="100"/>
        <v>&lt;177 micron (NGR)</v>
      </c>
      <c r="L1203">
        <v>68</v>
      </c>
      <c r="M1203" t="s">
        <v>202</v>
      </c>
      <c r="N1203">
        <v>470</v>
      </c>
      <c r="O1203" t="s">
        <v>676</v>
      </c>
      <c r="P1203" t="s">
        <v>212</v>
      </c>
      <c r="Q1203" t="s">
        <v>90</v>
      </c>
      <c r="R1203" t="s">
        <v>249</v>
      </c>
      <c r="S1203" t="s">
        <v>249</v>
      </c>
      <c r="T1203" t="s">
        <v>91</v>
      </c>
      <c r="U1203" t="s">
        <v>688</v>
      </c>
      <c r="V1203" t="s">
        <v>284</v>
      </c>
      <c r="W1203" t="s">
        <v>76</v>
      </c>
      <c r="X1203" t="s">
        <v>38</v>
      </c>
      <c r="Y1203" t="s">
        <v>193</v>
      </c>
      <c r="Z1203" t="s">
        <v>183</v>
      </c>
      <c r="AA1203" t="s">
        <v>813</v>
      </c>
      <c r="AB1203" t="s">
        <v>251</v>
      </c>
      <c r="AC1203" t="s">
        <v>48</v>
      </c>
    </row>
    <row r="1204" spans="1:29" hidden="1" x14ac:dyDescent="0.3">
      <c r="A1204" t="s">
        <v>5995</v>
      </c>
      <c r="B1204" t="s">
        <v>5996</v>
      </c>
      <c r="C1204" s="1" t="str">
        <f t="shared" si="103"/>
        <v>21:0804</v>
      </c>
      <c r="D1204" s="1" t="str">
        <f t="shared" si="104"/>
        <v>21:0226</v>
      </c>
      <c r="E1204" t="s">
        <v>5997</v>
      </c>
      <c r="F1204" t="s">
        <v>5998</v>
      </c>
      <c r="H1204">
        <v>46.233250499999997</v>
      </c>
      <c r="I1204">
        <v>-67.038143899999994</v>
      </c>
      <c r="J1204" s="1" t="str">
        <f t="shared" si="99"/>
        <v>NGR bulk stream sediment</v>
      </c>
      <c r="K1204" s="1" t="str">
        <f t="shared" si="100"/>
        <v>&lt;177 micron (NGR)</v>
      </c>
      <c r="L1204">
        <v>68</v>
      </c>
      <c r="M1204" t="s">
        <v>211</v>
      </c>
      <c r="N1204">
        <v>471</v>
      </c>
      <c r="O1204" t="s">
        <v>3636</v>
      </c>
      <c r="P1204" t="s">
        <v>37</v>
      </c>
      <c r="Q1204" t="s">
        <v>72</v>
      </c>
      <c r="R1204" t="s">
        <v>35</v>
      </c>
      <c r="S1204" t="s">
        <v>88</v>
      </c>
      <c r="T1204" t="s">
        <v>39</v>
      </c>
      <c r="U1204" t="s">
        <v>505</v>
      </c>
      <c r="V1204" t="s">
        <v>283</v>
      </c>
      <c r="W1204" t="s">
        <v>41</v>
      </c>
      <c r="X1204" t="s">
        <v>43</v>
      </c>
      <c r="Y1204" t="s">
        <v>257</v>
      </c>
      <c r="Z1204" t="s">
        <v>45</v>
      </c>
      <c r="AA1204" t="s">
        <v>5999</v>
      </c>
      <c r="AB1204" t="s">
        <v>133</v>
      </c>
      <c r="AC1204" t="s">
        <v>41</v>
      </c>
    </row>
    <row r="1205" spans="1:29" hidden="1" x14ac:dyDescent="0.3">
      <c r="A1205" t="s">
        <v>6000</v>
      </c>
      <c r="B1205" t="s">
        <v>6001</v>
      </c>
      <c r="C1205" s="1" t="str">
        <f t="shared" si="103"/>
        <v>21:0804</v>
      </c>
      <c r="D1205" s="1" t="str">
        <f t="shared" si="104"/>
        <v>21:0226</v>
      </c>
      <c r="E1205" t="s">
        <v>6002</v>
      </c>
      <c r="F1205" t="s">
        <v>6003</v>
      </c>
      <c r="H1205">
        <v>46.2368472</v>
      </c>
      <c r="I1205">
        <v>-67.023839300000006</v>
      </c>
      <c r="J1205" s="1" t="str">
        <f t="shared" si="99"/>
        <v>NGR bulk stream sediment</v>
      </c>
      <c r="K1205" s="1" t="str">
        <f t="shared" si="100"/>
        <v>&lt;177 micron (NGR)</v>
      </c>
      <c r="L1205">
        <v>68</v>
      </c>
      <c r="M1205" t="s">
        <v>219</v>
      </c>
      <c r="N1205">
        <v>472</v>
      </c>
      <c r="O1205" t="s">
        <v>1318</v>
      </c>
      <c r="P1205" t="s">
        <v>90</v>
      </c>
      <c r="Q1205" t="s">
        <v>37</v>
      </c>
      <c r="R1205" t="s">
        <v>44</v>
      </c>
      <c r="S1205" t="s">
        <v>167</v>
      </c>
      <c r="T1205" t="s">
        <v>39</v>
      </c>
      <c r="U1205" t="s">
        <v>362</v>
      </c>
      <c r="V1205" t="s">
        <v>243</v>
      </c>
      <c r="W1205" t="s">
        <v>42</v>
      </c>
      <c r="X1205" t="s">
        <v>43</v>
      </c>
      <c r="Y1205" t="s">
        <v>304</v>
      </c>
      <c r="Z1205" t="s">
        <v>79</v>
      </c>
      <c r="AA1205" t="s">
        <v>860</v>
      </c>
      <c r="AB1205" t="s">
        <v>269</v>
      </c>
      <c r="AC1205" t="s">
        <v>43</v>
      </c>
    </row>
    <row r="1206" spans="1:29" hidden="1" x14ac:dyDescent="0.3">
      <c r="A1206" t="s">
        <v>6004</v>
      </c>
      <c r="B1206" t="s">
        <v>6005</v>
      </c>
      <c r="C1206" s="1" t="str">
        <f t="shared" si="103"/>
        <v>21:0804</v>
      </c>
      <c r="D1206" s="1" t="str">
        <f t="shared" si="104"/>
        <v>21:0226</v>
      </c>
      <c r="E1206" t="s">
        <v>6006</v>
      </c>
      <c r="F1206" t="s">
        <v>6007</v>
      </c>
      <c r="H1206">
        <v>46.238146700000001</v>
      </c>
      <c r="I1206">
        <v>-67.026646200000002</v>
      </c>
      <c r="J1206" s="1" t="str">
        <f t="shared" si="99"/>
        <v>NGR bulk stream sediment</v>
      </c>
      <c r="K1206" s="1" t="str">
        <f t="shared" si="100"/>
        <v>&lt;177 micron (NGR)</v>
      </c>
      <c r="L1206">
        <v>68</v>
      </c>
      <c r="M1206" t="s">
        <v>229</v>
      </c>
      <c r="N1206">
        <v>473</v>
      </c>
      <c r="O1206" t="s">
        <v>241</v>
      </c>
      <c r="P1206" t="s">
        <v>249</v>
      </c>
      <c r="Q1206" t="s">
        <v>234</v>
      </c>
      <c r="R1206" t="s">
        <v>234</v>
      </c>
      <c r="S1206" t="s">
        <v>38</v>
      </c>
      <c r="T1206" t="s">
        <v>91</v>
      </c>
      <c r="U1206" t="s">
        <v>6008</v>
      </c>
      <c r="V1206" t="s">
        <v>1801</v>
      </c>
      <c r="W1206" t="s">
        <v>39</v>
      </c>
      <c r="X1206" t="s">
        <v>95</v>
      </c>
      <c r="Y1206" t="s">
        <v>73</v>
      </c>
      <c r="Z1206" t="s">
        <v>275</v>
      </c>
      <c r="AA1206" t="s">
        <v>2974</v>
      </c>
      <c r="AB1206" t="s">
        <v>160</v>
      </c>
      <c r="AC1206" t="s">
        <v>48</v>
      </c>
    </row>
    <row r="1207" spans="1:29" hidden="1" x14ac:dyDescent="0.3">
      <c r="A1207" t="s">
        <v>6009</v>
      </c>
      <c r="B1207" t="s">
        <v>6010</v>
      </c>
      <c r="C1207" s="1" t="str">
        <f t="shared" si="103"/>
        <v>21:0804</v>
      </c>
      <c r="D1207" s="1" t="str">
        <f t="shared" si="104"/>
        <v>21:0226</v>
      </c>
      <c r="E1207" t="s">
        <v>6011</v>
      </c>
      <c r="F1207" t="s">
        <v>6012</v>
      </c>
      <c r="H1207">
        <v>46.249047500000003</v>
      </c>
      <c r="I1207">
        <v>-67.102238700000001</v>
      </c>
      <c r="J1207" s="1" t="str">
        <f t="shared" si="99"/>
        <v>NGR bulk stream sediment</v>
      </c>
      <c r="K1207" s="1" t="str">
        <f t="shared" si="100"/>
        <v>&lt;177 micron (NGR)</v>
      </c>
      <c r="L1207">
        <v>69</v>
      </c>
      <c r="M1207" t="s">
        <v>33</v>
      </c>
      <c r="N1207">
        <v>474</v>
      </c>
      <c r="O1207" t="s">
        <v>748</v>
      </c>
      <c r="P1207" t="s">
        <v>234</v>
      </c>
      <c r="Q1207" t="s">
        <v>90</v>
      </c>
      <c r="R1207" t="s">
        <v>287</v>
      </c>
      <c r="S1207" t="s">
        <v>38</v>
      </c>
      <c r="T1207" t="s">
        <v>91</v>
      </c>
      <c r="U1207" t="s">
        <v>465</v>
      </c>
      <c r="V1207" t="s">
        <v>233</v>
      </c>
      <c r="W1207" t="s">
        <v>42</v>
      </c>
      <c r="X1207" t="s">
        <v>95</v>
      </c>
      <c r="Y1207" t="s">
        <v>44</v>
      </c>
      <c r="Z1207" t="s">
        <v>78</v>
      </c>
      <c r="AA1207" t="s">
        <v>2601</v>
      </c>
      <c r="AB1207" t="s">
        <v>177</v>
      </c>
      <c r="AC1207" t="s">
        <v>48</v>
      </c>
    </row>
    <row r="1208" spans="1:29" hidden="1" x14ac:dyDescent="0.3">
      <c r="A1208" t="s">
        <v>6013</v>
      </c>
      <c r="B1208" t="s">
        <v>6014</v>
      </c>
      <c r="C1208" s="1" t="str">
        <f t="shared" si="103"/>
        <v>21:0804</v>
      </c>
      <c r="D1208" s="1" t="str">
        <f t="shared" si="104"/>
        <v>21:0226</v>
      </c>
      <c r="E1208" t="s">
        <v>6015</v>
      </c>
      <c r="F1208" t="s">
        <v>6016</v>
      </c>
      <c r="H1208">
        <v>46.216046400000003</v>
      </c>
      <c r="I1208">
        <v>-67.006641599999995</v>
      </c>
      <c r="J1208" s="1" t="str">
        <f t="shared" si="99"/>
        <v>NGR bulk stream sediment</v>
      </c>
      <c r="K1208" s="1" t="str">
        <f t="shared" si="100"/>
        <v>&lt;177 micron (NGR)</v>
      </c>
      <c r="L1208">
        <v>69</v>
      </c>
      <c r="M1208" t="s">
        <v>53</v>
      </c>
      <c r="N1208">
        <v>475</v>
      </c>
      <c r="O1208" t="s">
        <v>818</v>
      </c>
      <c r="P1208" t="s">
        <v>90</v>
      </c>
      <c r="Q1208" t="s">
        <v>212</v>
      </c>
      <c r="R1208" t="s">
        <v>37</v>
      </c>
      <c r="S1208" t="s">
        <v>212</v>
      </c>
      <c r="T1208" t="s">
        <v>91</v>
      </c>
      <c r="U1208" t="s">
        <v>6017</v>
      </c>
      <c r="V1208" t="s">
        <v>372</v>
      </c>
      <c r="W1208" t="s">
        <v>76</v>
      </c>
      <c r="X1208" t="s">
        <v>43</v>
      </c>
      <c r="Y1208" t="s">
        <v>175</v>
      </c>
      <c r="Z1208" t="s">
        <v>275</v>
      </c>
      <c r="AA1208" t="s">
        <v>176</v>
      </c>
      <c r="AB1208" t="s">
        <v>160</v>
      </c>
      <c r="AC1208" t="s">
        <v>48</v>
      </c>
    </row>
    <row r="1209" spans="1:29" hidden="1" x14ac:dyDescent="0.3">
      <c r="A1209" t="s">
        <v>6018</v>
      </c>
      <c r="B1209" t="s">
        <v>6019</v>
      </c>
      <c r="C1209" s="1" t="str">
        <f t="shared" si="103"/>
        <v>21:0804</v>
      </c>
      <c r="D1209" s="1" t="str">
        <f t="shared" si="104"/>
        <v>21:0226</v>
      </c>
      <c r="E1209" t="s">
        <v>6020</v>
      </c>
      <c r="F1209" t="s">
        <v>6021</v>
      </c>
      <c r="H1209">
        <v>46.2151444</v>
      </c>
      <c r="I1209">
        <v>-67.026238599999999</v>
      </c>
      <c r="J1209" s="1" t="str">
        <f t="shared" si="99"/>
        <v>NGR bulk stream sediment</v>
      </c>
      <c r="K1209" s="1" t="str">
        <f t="shared" si="100"/>
        <v>&lt;177 micron (NGR)</v>
      </c>
      <c r="L1209">
        <v>69</v>
      </c>
      <c r="M1209" t="s">
        <v>156</v>
      </c>
      <c r="N1209">
        <v>476</v>
      </c>
      <c r="O1209" t="s">
        <v>87</v>
      </c>
      <c r="P1209" t="s">
        <v>90</v>
      </c>
      <c r="Q1209" t="s">
        <v>249</v>
      </c>
      <c r="R1209" t="s">
        <v>37</v>
      </c>
      <c r="S1209" t="s">
        <v>212</v>
      </c>
      <c r="T1209" t="s">
        <v>39</v>
      </c>
      <c r="U1209" t="s">
        <v>1434</v>
      </c>
      <c r="V1209" t="s">
        <v>93</v>
      </c>
      <c r="W1209" t="s">
        <v>76</v>
      </c>
      <c r="X1209" t="s">
        <v>43</v>
      </c>
      <c r="Y1209" t="s">
        <v>635</v>
      </c>
      <c r="Z1209" t="s">
        <v>275</v>
      </c>
      <c r="AA1209" t="s">
        <v>1830</v>
      </c>
      <c r="AB1209" t="s">
        <v>133</v>
      </c>
      <c r="AC1209" t="s">
        <v>43</v>
      </c>
    </row>
    <row r="1210" spans="1:29" hidden="1" x14ac:dyDescent="0.3">
      <c r="A1210" t="s">
        <v>6022</v>
      </c>
      <c r="B1210" t="s">
        <v>6023</v>
      </c>
      <c r="C1210" s="1" t="str">
        <f t="shared" si="103"/>
        <v>21:0804</v>
      </c>
      <c r="D1210" s="1" t="str">
        <f t="shared" si="104"/>
        <v>21:0226</v>
      </c>
      <c r="E1210" t="s">
        <v>6020</v>
      </c>
      <c r="F1210" t="s">
        <v>6024</v>
      </c>
      <c r="H1210">
        <v>46.2151444</v>
      </c>
      <c r="I1210">
        <v>-67.026238599999999</v>
      </c>
      <c r="J1210" s="1" t="str">
        <f t="shared" si="99"/>
        <v>NGR bulk stream sediment</v>
      </c>
      <c r="K1210" s="1" t="str">
        <f t="shared" si="100"/>
        <v>&lt;177 micron (NGR)</v>
      </c>
      <c r="L1210">
        <v>69</v>
      </c>
      <c r="M1210" t="s">
        <v>164</v>
      </c>
      <c r="N1210">
        <v>477</v>
      </c>
      <c r="O1210" t="s">
        <v>302</v>
      </c>
      <c r="P1210" t="s">
        <v>212</v>
      </c>
      <c r="Q1210" t="s">
        <v>287</v>
      </c>
      <c r="R1210" t="s">
        <v>73</v>
      </c>
      <c r="S1210" t="s">
        <v>287</v>
      </c>
      <c r="T1210" t="s">
        <v>91</v>
      </c>
      <c r="U1210" t="s">
        <v>2436</v>
      </c>
      <c r="V1210" t="s">
        <v>293</v>
      </c>
      <c r="W1210" t="s">
        <v>39</v>
      </c>
      <c r="X1210" t="s">
        <v>43</v>
      </c>
      <c r="Y1210" t="s">
        <v>175</v>
      </c>
      <c r="Z1210" t="s">
        <v>70</v>
      </c>
      <c r="AA1210" t="s">
        <v>568</v>
      </c>
      <c r="AB1210" t="s">
        <v>236</v>
      </c>
      <c r="AC1210" t="s">
        <v>48</v>
      </c>
    </row>
    <row r="1211" spans="1:29" hidden="1" x14ac:dyDescent="0.3">
      <c r="A1211" t="s">
        <v>6025</v>
      </c>
      <c r="B1211" t="s">
        <v>6026</v>
      </c>
      <c r="C1211" s="1" t="str">
        <f t="shared" si="103"/>
        <v>21:0804</v>
      </c>
      <c r="D1211" s="1" t="str">
        <f t="shared" si="104"/>
        <v>21:0226</v>
      </c>
      <c r="E1211" t="s">
        <v>6027</v>
      </c>
      <c r="F1211" t="s">
        <v>6028</v>
      </c>
      <c r="H1211">
        <v>46.218444300000002</v>
      </c>
      <c r="I1211">
        <v>-67.028143</v>
      </c>
      <c r="J1211" s="1" t="str">
        <f t="shared" si="99"/>
        <v>NGR bulk stream sediment</v>
      </c>
      <c r="K1211" s="1" t="str">
        <f t="shared" si="100"/>
        <v>&lt;177 micron (NGR)</v>
      </c>
      <c r="L1211">
        <v>69</v>
      </c>
      <c r="M1211" t="s">
        <v>68</v>
      </c>
      <c r="N1211">
        <v>478</v>
      </c>
      <c r="O1211" t="s">
        <v>602</v>
      </c>
      <c r="P1211" t="s">
        <v>35</v>
      </c>
      <c r="Q1211" t="s">
        <v>167</v>
      </c>
      <c r="R1211" t="s">
        <v>55</v>
      </c>
      <c r="S1211" t="s">
        <v>249</v>
      </c>
      <c r="T1211" t="s">
        <v>91</v>
      </c>
      <c r="U1211" t="s">
        <v>596</v>
      </c>
      <c r="V1211" t="s">
        <v>372</v>
      </c>
      <c r="W1211" t="s">
        <v>42</v>
      </c>
      <c r="X1211" t="s">
        <v>95</v>
      </c>
      <c r="Y1211" t="s">
        <v>116</v>
      </c>
      <c r="Z1211" t="s">
        <v>183</v>
      </c>
      <c r="AA1211" t="s">
        <v>90</v>
      </c>
      <c r="AB1211" t="s">
        <v>269</v>
      </c>
      <c r="AC1211" t="s">
        <v>48</v>
      </c>
    </row>
    <row r="1212" spans="1:29" hidden="1" x14ac:dyDescent="0.3">
      <c r="A1212" t="s">
        <v>6029</v>
      </c>
      <c r="B1212" t="s">
        <v>6030</v>
      </c>
      <c r="C1212" s="1" t="str">
        <f t="shared" si="103"/>
        <v>21:0804</v>
      </c>
      <c r="D1212" s="1" t="str">
        <f t="shared" si="104"/>
        <v>21:0226</v>
      </c>
      <c r="E1212" t="s">
        <v>6031</v>
      </c>
      <c r="F1212" t="s">
        <v>6032</v>
      </c>
      <c r="H1212">
        <v>46.209850500000002</v>
      </c>
      <c r="I1212">
        <v>-67.033441699999997</v>
      </c>
      <c r="J1212" s="1" t="str">
        <f t="shared" si="99"/>
        <v>NGR bulk stream sediment</v>
      </c>
      <c r="K1212" s="1" t="str">
        <f t="shared" si="100"/>
        <v>&lt;177 micron (NGR)</v>
      </c>
      <c r="L1212">
        <v>69</v>
      </c>
      <c r="M1212" t="s">
        <v>86</v>
      </c>
      <c r="N1212">
        <v>479</v>
      </c>
      <c r="O1212" t="s">
        <v>519</v>
      </c>
      <c r="P1212" t="s">
        <v>212</v>
      </c>
      <c r="Q1212" t="s">
        <v>212</v>
      </c>
      <c r="R1212" t="s">
        <v>249</v>
      </c>
      <c r="S1212" t="s">
        <v>287</v>
      </c>
      <c r="T1212" t="s">
        <v>91</v>
      </c>
      <c r="U1212" t="s">
        <v>1013</v>
      </c>
      <c r="V1212" t="s">
        <v>293</v>
      </c>
      <c r="W1212" t="s">
        <v>76</v>
      </c>
      <c r="X1212" t="s">
        <v>77</v>
      </c>
      <c r="Y1212" t="s">
        <v>36</v>
      </c>
      <c r="Z1212" t="s">
        <v>183</v>
      </c>
      <c r="AA1212" t="s">
        <v>933</v>
      </c>
      <c r="AB1212" t="s">
        <v>108</v>
      </c>
      <c r="AC1212" t="s">
        <v>48</v>
      </c>
    </row>
    <row r="1213" spans="1:29" hidden="1" x14ac:dyDescent="0.3">
      <c r="A1213" t="s">
        <v>6033</v>
      </c>
      <c r="B1213" t="s">
        <v>6034</v>
      </c>
      <c r="C1213" s="1" t="str">
        <f t="shared" si="103"/>
        <v>21:0804</v>
      </c>
      <c r="D1213" s="1" t="str">
        <f t="shared" si="104"/>
        <v>21:0226</v>
      </c>
      <c r="E1213" t="s">
        <v>6035</v>
      </c>
      <c r="F1213" t="s">
        <v>6036</v>
      </c>
      <c r="H1213">
        <v>46.210448599999999</v>
      </c>
      <c r="I1213">
        <v>-67.030542299999993</v>
      </c>
      <c r="J1213" s="1" t="str">
        <f t="shared" si="99"/>
        <v>NGR bulk stream sediment</v>
      </c>
      <c r="K1213" s="1" t="str">
        <f t="shared" si="100"/>
        <v>&lt;177 micron (NGR)</v>
      </c>
      <c r="L1213">
        <v>69</v>
      </c>
      <c r="M1213" t="s">
        <v>103</v>
      </c>
      <c r="N1213">
        <v>480</v>
      </c>
      <c r="O1213" t="s">
        <v>740</v>
      </c>
      <c r="P1213" t="s">
        <v>234</v>
      </c>
      <c r="Q1213" t="s">
        <v>249</v>
      </c>
      <c r="R1213" t="s">
        <v>249</v>
      </c>
      <c r="S1213" t="s">
        <v>38</v>
      </c>
      <c r="T1213" t="s">
        <v>91</v>
      </c>
      <c r="U1213" t="s">
        <v>1715</v>
      </c>
      <c r="V1213" t="s">
        <v>506</v>
      </c>
      <c r="W1213" t="s">
        <v>39</v>
      </c>
      <c r="X1213" t="s">
        <v>95</v>
      </c>
      <c r="Y1213" t="s">
        <v>115</v>
      </c>
      <c r="Z1213" t="s">
        <v>78</v>
      </c>
      <c r="AA1213" t="s">
        <v>933</v>
      </c>
      <c r="AB1213" t="s">
        <v>98</v>
      </c>
      <c r="AC1213" t="s">
        <v>48</v>
      </c>
    </row>
    <row r="1214" spans="1:29" hidden="1" x14ac:dyDescent="0.3">
      <c r="A1214" t="s">
        <v>6037</v>
      </c>
      <c r="B1214" t="s">
        <v>6038</v>
      </c>
      <c r="C1214" s="1" t="str">
        <f t="shared" si="103"/>
        <v>21:0804</v>
      </c>
      <c r="D1214" s="1" t="str">
        <f t="shared" si="104"/>
        <v>21:0226</v>
      </c>
      <c r="E1214" t="s">
        <v>6039</v>
      </c>
      <c r="F1214" t="s">
        <v>6040</v>
      </c>
      <c r="H1214">
        <v>46.196352400000002</v>
      </c>
      <c r="I1214">
        <v>-67.023645500000001</v>
      </c>
      <c r="J1214" s="1" t="str">
        <f t="shared" si="99"/>
        <v>NGR bulk stream sediment</v>
      </c>
      <c r="K1214" s="1" t="str">
        <f t="shared" si="100"/>
        <v>&lt;177 micron (NGR)</v>
      </c>
      <c r="L1214">
        <v>69</v>
      </c>
      <c r="M1214" t="s">
        <v>113</v>
      </c>
      <c r="N1214">
        <v>481</v>
      </c>
      <c r="O1214" t="s">
        <v>173</v>
      </c>
      <c r="P1214" t="s">
        <v>90</v>
      </c>
      <c r="Q1214" t="s">
        <v>90</v>
      </c>
      <c r="R1214" t="s">
        <v>73</v>
      </c>
      <c r="S1214" t="s">
        <v>37</v>
      </c>
      <c r="T1214" t="s">
        <v>91</v>
      </c>
      <c r="U1214" t="s">
        <v>6041</v>
      </c>
      <c r="V1214" t="s">
        <v>43</v>
      </c>
      <c r="W1214" t="s">
        <v>39</v>
      </c>
      <c r="X1214" t="s">
        <v>196</v>
      </c>
      <c r="Y1214" t="s">
        <v>906</v>
      </c>
      <c r="Z1214" t="s">
        <v>275</v>
      </c>
      <c r="AA1214" t="s">
        <v>800</v>
      </c>
      <c r="AB1214" t="s">
        <v>133</v>
      </c>
      <c r="AC1214" t="s">
        <v>48</v>
      </c>
    </row>
    <row r="1215" spans="1:29" hidden="1" x14ac:dyDescent="0.3">
      <c r="A1215" t="s">
        <v>6042</v>
      </c>
      <c r="B1215" t="s">
        <v>6043</v>
      </c>
      <c r="C1215" s="1" t="str">
        <f t="shared" si="103"/>
        <v>21:0804</v>
      </c>
      <c r="D1215" s="1" t="str">
        <f t="shared" si="104"/>
        <v>21:0226</v>
      </c>
      <c r="E1215" t="s">
        <v>6044</v>
      </c>
      <c r="F1215" t="s">
        <v>6045</v>
      </c>
      <c r="H1215">
        <v>46.1979495</v>
      </c>
      <c r="I1215">
        <v>-67.028046799999998</v>
      </c>
      <c r="J1215" s="1" t="str">
        <f t="shared" si="99"/>
        <v>NGR bulk stream sediment</v>
      </c>
      <c r="K1215" s="1" t="str">
        <f t="shared" si="100"/>
        <v>&lt;177 micron (NGR)</v>
      </c>
      <c r="L1215">
        <v>69</v>
      </c>
      <c r="M1215" t="s">
        <v>126</v>
      </c>
      <c r="N1215">
        <v>482</v>
      </c>
      <c r="O1215" t="s">
        <v>818</v>
      </c>
      <c r="P1215" t="s">
        <v>212</v>
      </c>
      <c r="Q1215" t="s">
        <v>167</v>
      </c>
      <c r="R1215" t="s">
        <v>212</v>
      </c>
      <c r="S1215" t="s">
        <v>234</v>
      </c>
      <c r="T1215" t="s">
        <v>91</v>
      </c>
      <c r="U1215" t="s">
        <v>6046</v>
      </c>
      <c r="V1215" t="s">
        <v>284</v>
      </c>
      <c r="W1215" t="s">
        <v>76</v>
      </c>
      <c r="X1215" t="s">
        <v>77</v>
      </c>
      <c r="Y1215" t="s">
        <v>193</v>
      </c>
      <c r="Z1215" t="s">
        <v>183</v>
      </c>
      <c r="AA1215" t="s">
        <v>929</v>
      </c>
      <c r="AB1215" t="s">
        <v>98</v>
      </c>
      <c r="AC1215" t="s">
        <v>48</v>
      </c>
    </row>
    <row r="1216" spans="1:29" hidden="1" x14ac:dyDescent="0.3">
      <c r="A1216" t="s">
        <v>6047</v>
      </c>
      <c r="B1216" t="s">
        <v>6048</v>
      </c>
      <c r="C1216" s="1" t="str">
        <f t="shared" si="103"/>
        <v>21:0804</v>
      </c>
      <c r="D1216" s="1" t="str">
        <f t="shared" si="104"/>
        <v>21:0226</v>
      </c>
      <c r="E1216" t="s">
        <v>6049</v>
      </c>
      <c r="F1216" t="s">
        <v>6050</v>
      </c>
      <c r="H1216">
        <v>46.1921447</v>
      </c>
      <c r="I1216">
        <v>-67.032246000000001</v>
      </c>
      <c r="J1216" s="1" t="str">
        <f t="shared" si="99"/>
        <v>NGR bulk stream sediment</v>
      </c>
      <c r="K1216" s="1" t="str">
        <f t="shared" si="100"/>
        <v>&lt;177 micron (NGR)</v>
      </c>
      <c r="L1216">
        <v>69</v>
      </c>
      <c r="M1216" t="s">
        <v>138</v>
      </c>
      <c r="N1216">
        <v>483</v>
      </c>
      <c r="O1216" t="s">
        <v>302</v>
      </c>
      <c r="P1216" t="s">
        <v>249</v>
      </c>
      <c r="Q1216" t="s">
        <v>37</v>
      </c>
      <c r="R1216" t="s">
        <v>38</v>
      </c>
      <c r="S1216" t="s">
        <v>38</v>
      </c>
      <c r="T1216" t="s">
        <v>91</v>
      </c>
      <c r="U1216" t="s">
        <v>1038</v>
      </c>
      <c r="V1216" t="s">
        <v>3165</v>
      </c>
      <c r="W1216" t="s">
        <v>186</v>
      </c>
      <c r="X1216" t="s">
        <v>77</v>
      </c>
      <c r="Y1216" t="s">
        <v>115</v>
      </c>
      <c r="Z1216" t="s">
        <v>61</v>
      </c>
      <c r="AA1216" t="s">
        <v>80</v>
      </c>
      <c r="AB1216" t="s">
        <v>187</v>
      </c>
      <c r="AC1216" t="s">
        <v>48</v>
      </c>
    </row>
    <row r="1217" spans="1:29" hidden="1" x14ac:dyDescent="0.3">
      <c r="A1217" t="s">
        <v>6051</v>
      </c>
      <c r="B1217" t="s">
        <v>6052</v>
      </c>
      <c r="C1217" s="1" t="str">
        <f t="shared" si="103"/>
        <v>21:0804</v>
      </c>
      <c r="D1217" s="1" t="str">
        <f t="shared" si="104"/>
        <v>21:0226</v>
      </c>
      <c r="E1217" t="s">
        <v>6053</v>
      </c>
      <c r="F1217" t="s">
        <v>6054</v>
      </c>
      <c r="H1217">
        <v>46.188344899999997</v>
      </c>
      <c r="I1217">
        <v>-67.027444299999999</v>
      </c>
      <c r="J1217" s="1" t="str">
        <f t="shared" si="99"/>
        <v>NGR bulk stream sediment</v>
      </c>
      <c r="K1217" s="1" t="str">
        <f t="shared" si="100"/>
        <v>&lt;177 micron (NGR)</v>
      </c>
      <c r="L1217">
        <v>69</v>
      </c>
      <c r="M1217" t="s">
        <v>148</v>
      </c>
      <c r="N1217">
        <v>484</v>
      </c>
      <c r="O1217" t="s">
        <v>312</v>
      </c>
      <c r="P1217" t="s">
        <v>90</v>
      </c>
      <c r="Q1217" t="s">
        <v>56</v>
      </c>
      <c r="R1217" t="s">
        <v>234</v>
      </c>
      <c r="S1217" t="s">
        <v>38</v>
      </c>
      <c r="T1217" t="s">
        <v>76</v>
      </c>
      <c r="U1217" t="s">
        <v>677</v>
      </c>
      <c r="V1217" t="s">
        <v>41</v>
      </c>
      <c r="W1217" t="s">
        <v>41</v>
      </c>
      <c r="X1217" t="s">
        <v>43</v>
      </c>
      <c r="Y1217" t="s">
        <v>70</v>
      </c>
      <c r="Z1217" t="s">
        <v>108</v>
      </c>
      <c r="AA1217" t="s">
        <v>3727</v>
      </c>
      <c r="AB1217" t="s">
        <v>81</v>
      </c>
      <c r="AC1217" t="s">
        <v>48</v>
      </c>
    </row>
    <row r="1218" spans="1:29" hidden="1" x14ac:dyDescent="0.3">
      <c r="A1218" t="s">
        <v>6055</v>
      </c>
      <c r="B1218" t="s">
        <v>6056</v>
      </c>
      <c r="C1218" s="1" t="str">
        <f t="shared" si="103"/>
        <v>21:0804</v>
      </c>
      <c r="D1218" s="1" t="str">
        <f t="shared" si="104"/>
        <v>21:0226</v>
      </c>
      <c r="E1218" t="s">
        <v>6057</v>
      </c>
      <c r="F1218" t="s">
        <v>6058</v>
      </c>
      <c r="H1218">
        <v>46.232749900000002</v>
      </c>
      <c r="I1218">
        <v>-67.123045500000003</v>
      </c>
      <c r="J1218" s="1" t="str">
        <f t="shared" ref="J1218:J1281" si="105">HYPERLINK("http://geochem.nrcan.gc.ca/cdogs/content/kwd/kwd020030_e.htm", "NGR bulk stream sediment")</f>
        <v>NGR bulk stream sediment</v>
      </c>
      <c r="K1218" s="1" t="str">
        <f t="shared" ref="K1218:K1281" si="106">HYPERLINK("http://geochem.nrcan.gc.ca/cdogs/content/kwd/kwd080006_e.htm", "&lt;177 micron (NGR)")</f>
        <v>&lt;177 micron (NGR)</v>
      </c>
      <c r="L1218">
        <v>69</v>
      </c>
      <c r="M1218" t="s">
        <v>172</v>
      </c>
      <c r="N1218">
        <v>485</v>
      </c>
      <c r="O1218" t="s">
        <v>2389</v>
      </c>
      <c r="P1218" t="s">
        <v>89</v>
      </c>
      <c r="Q1218" t="s">
        <v>36</v>
      </c>
      <c r="R1218" t="s">
        <v>96</v>
      </c>
      <c r="S1218" t="s">
        <v>89</v>
      </c>
      <c r="T1218" t="s">
        <v>39</v>
      </c>
      <c r="U1218" t="s">
        <v>1070</v>
      </c>
      <c r="V1218" t="s">
        <v>513</v>
      </c>
      <c r="W1218" t="s">
        <v>372</v>
      </c>
      <c r="X1218" t="s">
        <v>184</v>
      </c>
      <c r="Y1218" t="s">
        <v>285</v>
      </c>
      <c r="Z1218" t="s">
        <v>79</v>
      </c>
      <c r="AA1218" t="s">
        <v>3872</v>
      </c>
      <c r="AB1218" t="s">
        <v>177</v>
      </c>
      <c r="AC1218" t="s">
        <v>48</v>
      </c>
    </row>
    <row r="1219" spans="1:29" hidden="1" x14ac:dyDescent="0.3">
      <c r="A1219" t="s">
        <v>6059</v>
      </c>
      <c r="B1219" t="s">
        <v>6060</v>
      </c>
      <c r="C1219" s="1" t="str">
        <f t="shared" si="103"/>
        <v>21:0804</v>
      </c>
      <c r="D1219" s="1" t="str">
        <f t="shared" si="104"/>
        <v>21:0226</v>
      </c>
      <c r="E1219" t="s">
        <v>6061</v>
      </c>
      <c r="F1219" t="s">
        <v>6062</v>
      </c>
      <c r="H1219">
        <v>46.237248899999997</v>
      </c>
      <c r="I1219">
        <v>-67.096847699999998</v>
      </c>
      <c r="J1219" s="1" t="str">
        <f t="shared" si="105"/>
        <v>NGR bulk stream sediment</v>
      </c>
      <c r="K1219" s="1" t="str">
        <f t="shared" si="106"/>
        <v>&lt;177 micron (NGR)</v>
      </c>
      <c r="L1219">
        <v>69</v>
      </c>
      <c r="M1219" t="s">
        <v>182</v>
      </c>
      <c r="N1219">
        <v>486</v>
      </c>
      <c r="O1219" t="s">
        <v>87</v>
      </c>
      <c r="P1219" t="s">
        <v>55</v>
      </c>
      <c r="Q1219" t="s">
        <v>37</v>
      </c>
      <c r="R1219" t="s">
        <v>55</v>
      </c>
      <c r="S1219" t="s">
        <v>212</v>
      </c>
      <c r="T1219" t="s">
        <v>39</v>
      </c>
      <c r="U1219" t="s">
        <v>104</v>
      </c>
      <c r="V1219" t="s">
        <v>93</v>
      </c>
      <c r="W1219" t="s">
        <v>42</v>
      </c>
      <c r="X1219" t="s">
        <v>196</v>
      </c>
      <c r="Y1219" t="s">
        <v>257</v>
      </c>
      <c r="Z1219" t="s">
        <v>106</v>
      </c>
      <c r="AA1219" t="s">
        <v>766</v>
      </c>
      <c r="AB1219" t="s">
        <v>160</v>
      </c>
      <c r="AC1219" t="s">
        <v>48</v>
      </c>
    </row>
    <row r="1220" spans="1:29" hidden="1" x14ac:dyDescent="0.3">
      <c r="A1220" t="s">
        <v>6063</v>
      </c>
      <c r="B1220" t="s">
        <v>6064</v>
      </c>
      <c r="C1220" s="1" t="str">
        <f t="shared" si="103"/>
        <v>21:0804</v>
      </c>
      <c r="D1220" s="1" t="str">
        <f t="shared" si="104"/>
        <v>21:0226</v>
      </c>
      <c r="E1220" t="s">
        <v>6065</v>
      </c>
      <c r="F1220" t="s">
        <v>6066</v>
      </c>
      <c r="H1220">
        <v>46.238350199999999</v>
      </c>
      <c r="I1220">
        <v>-67.091647399999999</v>
      </c>
      <c r="J1220" s="1" t="str">
        <f t="shared" si="105"/>
        <v>NGR bulk stream sediment</v>
      </c>
      <c r="K1220" s="1" t="str">
        <f t="shared" si="106"/>
        <v>&lt;177 micron (NGR)</v>
      </c>
      <c r="L1220">
        <v>69</v>
      </c>
      <c r="M1220" t="s">
        <v>192</v>
      </c>
      <c r="N1220">
        <v>487</v>
      </c>
      <c r="O1220" t="s">
        <v>642</v>
      </c>
      <c r="P1220" t="s">
        <v>167</v>
      </c>
      <c r="Q1220" t="s">
        <v>90</v>
      </c>
      <c r="R1220" t="s">
        <v>196</v>
      </c>
      <c r="S1220" t="s">
        <v>184</v>
      </c>
      <c r="T1220" t="s">
        <v>91</v>
      </c>
      <c r="U1220" t="s">
        <v>2672</v>
      </c>
      <c r="V1220" t="s">
        <v>94</v>
      </c>
      <c r="W1220" t="s">
        <v>41</v>
      </c>
      <c r="X1220" t="s">
        <v>77</v>
      </c>
      <c r="Y1220" t="s">
        <v>35</v>
      </c>
      <c r="Z1220" t="s">
        <v>79</v>
      </c>
      <c r="AA1220" t="s">
        <v>3503</v>
      </c>
      <c r="AB1220" t="s">
        <v>98</v>
      </c>
      <c r="AC1220" t="s">
        <v>48</v>
      </c>
    </row>
    <row r="1221" spans="1:29" hidden="1" x14ac:dyDescent="0.3">
      <c r="A1221" t="s">
        <v>6067</v>
      </c>
      <c r="B1221" t="s">
        <v>6068</v>
      </c>
      <c r="C1221" s="1" t="str">
        <f t="shared" si="103"/>
        <v>21:0804</v>
      </c>
      <c r="D1221" s="1" t="str">
        <f t="shared" si="104"/>
        <v>21:0226</v>
      </c>
      <c r="E1221" t="s">
        <v>6069</v>
      </c>
      <c r="F1221" t="s">
        <v>6070</v>
      </c>
      <c r="H1221">
        <v>46.2339445</v>
      </c>
      <c r="I1221">
        <v>-67.079543900000004</v>
      </c>
      <c r="J1221" s="1" t="str">
        <f t="shared" si="105"/>
        <v>NGR bulk stream sediment</v>
      </c>
      <c r="K1221" s="1" t="str">
        <f t="shared" si="106"/>
        <v>&lt;177 micron (NGR)</v>
      </c>
      <c r="L1221">
        <v>69</v>
      </c>
      <c r="M1221" t="s">
        <v>202</v>
      </c>
      <c r="N1221">
        <v>488</v>
      </c>
      <c r="O1221" t="s">
        <v>642</v>
      </c>
      <c r="P1221" t="s">
        <v>287</v>
      </c>
      <c r="Q1221" t="s">
        <v>55</v>
      </c>
      <c r="R1221" t="s">
        <v>184</v>
      </c>
      <c r="S1221" t="s">
        <v>184</v>
      </c>
      <c r="T1221" t="s">
        <v>91</v>
      </c>
      <c r="U1221" t="s">
        <v>5175</v>
      </c>
      <c r="V1221" t="s">
        <v>2561</v>
      </c>
      <c r="W1221" t="s">
        <v>233</v>
      </c>
      <c r="X1221" t="s">
        <v>77</v>
      </c>
      <c r="Y1221" t="s">
        <v>73</v>
      </c>
      <c r="Z1221" t="s">
        <v>131</v>
      </c>
      <c r="AA1221" t="s">
        <v>1662</v>
      </c>
      <c r="AB1221" t="s">
        <v>235</v>
      </c>
      <c r="AC1221" t="s">
        <v>41</v>
      </c>
    </row>
    <row r="1222" spans="1:29" hidden="1" x14ac:dyDescent="0.3">
      <c r="A1222" t="s">
        <v>6071</v>
      </c>
      <c r="B1222" t="s">
        <v>6072</v>
      </c>
      <c r="C1222" s="1" t="str">
        <f t="shared" si="103"/>
        <v>21:0804</v>
      </c>
      <c r="D1222" s="1" t="str">
        <f t="shared" si="104"/>
        <v>21:0226</v>
      </c>
      <c r="E1222" t="s">
        <v>6073</v>
      </c>
      <c r="F1222" t="s">
        <v>6074</v>
      </c>
      <c r="H1222">
        <v>46.204644799999997</v>
      </c>
      <c r="I1222">
        <v>-67.062741500000001</v>
      </c>
      <c r="J1222" s="1" t="str">
        <f t="shared" si="105"/>
        <v>NGR bulk stream sediment</v>
      </c>
      <c r="K1222" s="1" t="str">
        <f t="shared" si="106"/>
        <v>&lt;177 micron (NGR)</v>
      </c>
      <c r="L1222">
        <v>69</v>
      </c>
      <c r="M1222" t="s">
        <v>211</v>
      </c>
      <c r="N1222">
        <v>489</v>
      </c>
      <c r="O1222" t="s">
        <v>311</v>
      </c>
      <c r="P1222" t="s">
        <v>88</v>
      </c>
      <c r="Q1222" t="s">
        <v>89</v>
      </c>
      <c r="R1222" t="s">
        <v>71</v>
      </c>
      <c r="S1222" t="s">
        <v>212</v>
      </c>
      <c r="T1222" t="s">
        <v>39</v>
      </c>
      <c r="U1222" t="s">
        <v>2323</v>
      </c>
      <c r="V1222" t="s">
        <v>243</v>
      </c>
      <c r="W1222" t="s">
        <v>742</v>
      </c>
      <c r="X1222" t="s">
        <v>184</v>
      </c>
      <c r="Y1222" t="s">
        <v>347</v>
      </c>
      <c r="Z1222" t="s">
        <v>131</v>
      </c>
      <c r="AA1222" t="s">
        <v>1093</v>
      </c>
      <c r="AB1222" t="s">
        <v>160</v>
      </c>
      <c r="AC1222" t="s">
        <v>48</v>
      </c>
    </row>
    <row r="1223" spans="1:29" hidden="1" x14ac:dyDescent="0.3">
      <c r="A1223" t="s">
        <v>6075</v>
      </c>
      <c r="B1223" t="s">
        <v>6076</v>
      </c>
      <c r="C1223" s="1" t="str">
        <f t="shared" si="103"/>
        <v>21:0804</v>
      </c>
      <c r="D1223" s="1" t="str">
        <f t="shared" si="104"/>
        <v>21:0226</v>
      </c>
      <c r="E1223" t="s">
        <v>6077</v>
      </c>
      <c r="F1223" t="s">
        <v>6078</v>
      </c>
      <c r="H1223">
        <v>46.200749100000003</v>
      </c>
      <c r="I1223">
        <v>-67.059638000000007</v>
      </c>
      <c r="J1223" s="1" t="str">
        <f t="shared" si="105"/>
        <v>NGR bulk stream sediment</v>
      </c>
      <c r="K1223" s="1" t="str">
        <f t="shared" si="106"/>
        <v>&lt;177 micron (NGR)</v>
      </c>
      <c r="L1223">
        <v>69</v>
      </c>
      <c r="M1223" t="s">
        <v>219</v>
      </c>
      <c r="N1223">
        <v>490</v>
      </c>
      <c r="O1223" t="s">
        <v>2140</v>
      </c>
      <c r="P1223" t="s">
        <v>193</v>
      </c>
      <c r="Q1223" t="s">
        <v>71</v>
      </c>
      <c r="R1223" t="s">
        <v>55</v>
      </c>
      <c r="S1223" t="s">
        <v>287</v>
      </c>
      <c r="T1223" t="s">
        <v>39</v>
      </c>
      <c r="U1223" t="s">
        <v>1661</v>
      </c>
      <c r="V1223" t="s">
        <v>372</v>
      </c>
      <c r="W1223" t="s">
        <v>41</v>
      </c>
      <c r="X1223" t="s">
        <v>38</v>
      </c>
      <c r="Y1223" t="s">
        <v>96</v>
      </c>
      <c r="Z1223" t="s">
        <v>236</v>
      </c>
      <c r="AA1223" t="s">
        <v>2305</v>
      </c>
      <c r="AB1223" t="s">
        <v>801</v>
      </c>
      <c r="AC1223" t="s">
        <v>48</v>
      </c>
    </row>
    <row r="1224" spans="1:29" hidden="1" x14ac:dyDescent="0.3">
      <c r="A1224" t="s">
        <v>6079</v>
      </c>
      <c r="B1224" t="s">
        <v>6080</v>
      </c>
      <c r="C1224" s="1" t="str">
        <f t="shared" si="103"/>
        <v>21:0804</v>
      </c>
      <c r="D1224" s="1" t="str">
        <f t="shared" si="104"/>
        <v>21:0226</v>
      </c>
      <c r="E1224" t="s">
        <v>6081</v>
      </c>
      <c r="F1224" t="s">
        <v>6082</v>
      </c>
      <c r="H1224">
        <v>46.214844900000003</v>
      </c>
      <c r="I1224">
        <v>-67.0837492</v>
      </c>
      <c r="J1224" s="1" t="str">
        <f t="shared" si="105"/>
        <v>NGR bulk stream sediment</v>
      </c>
      <c r="K1224" s="1" t="str">
        <f t="shared" si="106"/>
        <v>&lt;177 micron (NGR)</v>
      </c>
      <c r="L1224">
        <v>69</v>
      </c>
      <c r="M1224" t="s">
        <v>229</v>
      </c>
      <c r="N1224">
        <v>491</v>
      </c>
      <c r="O1224" t="s">
        <v>1618</v>
      </c>
      <c r="P1224" t="s">
        <v>88</v>
      </c>
      <c r="Q1224" t="s">
        <v>73</v>
      </c>
      <c r="R1224" t="s">
        <v>73</v>
      </c>
      <c r="S1224" t="s">
        <v>88</v>
      </c>
      <c r="T1224" t="s">
        <v>39</v>
      </c>
      <c r="U1224" t="s">
        <v>6083</v>
      </c>
      <c r="V1224" t="s">
        <v>283</v>
      </c>
      <c r="W1224" t="s">
        <v>41</v>
      </c>
      <c r="X1224" t="s">
        <v>287</v>
      </c>
      <c r="Y1224" t="s">
        <v>906</v>
      </c>
      <c r="Z1224" t="s">
        <v>235</v>
      </c>
      <c r="AA1224" t="s">
        <v>6084</v>
      </c>
      <c r="AB1224" t="s">
        <v>187</v>
      </c>
      <c r="AC1224" t="s">
        <v>77</v>
      </c>
    </row>
    <row r="1225" spans="1:29" hidden="1" x14ac:dyDescent="0.3">
      <c r="A1225" t="s">
        <v>6085</v>
      </c>
      <c r="B1225" t="s">
        <v>6086</v>
      </c>
      <c r="C1225" s="1" t="str">
        <f t="shared" si="103"/>
        <v>21:0804</v>
      </c>
      <c r="D1225" s="1" t="str">
        <f t="shared" si="104"/>
        <v>21:0226</v>
      </c>
      <c r="E1225" t="s">
        <v>6087</v>
      </c>
      <c r="F1225" t="s">
        <v>6088</v>
      </c>
      <c r="H1225">
        <v>46.212343799999999</v>
      </c>
      <c r="I1225">
        <v>-67.064039500000007</v>
      </c>
      <c r="J1225" s="1" t="str">
        <f t="shared" si="105"/>
        <v>NGR bulk stream sediment</v>
      </c>
      <c r="K1225" s="1" t="str">
        <f t="shared" si="106"/>
        <v>&lt;177 micron (NGR)</v>
      </c>
      <c r="L1225">
        <v>70</v>
      </c>
      <c r="M1225" t="s">
        <v>33</v>
      </c>
      <c r="N1225">
        <v>492</v>
      </c>
      <c r="O1225" t="s">
        <v>87</v>
      </c>
      <c r="P1225" t="s">
        <v>212</v>
      </c>
      <c r="Q1225" t="s">
        <v>37</v>
      </c>
      <c r="R1225" t="s">
        <v>249</v>
      </c>
      <c r="S1225" t="s">
        <v>234</v>
      </c>
      <c r="T1225" t="s">
        <v>91</v>
      </c>
      <c r="U1225" t="s">
        <v>1575</v>
      </c>
      <c r="V1225" t="s">
        <v>284</v>
      </c>
      <c r="W1225" t="s">
        <v>94</v>
      </c>
      <c r="X1225" t="s">
        <v>196</v>
      </c>
      <c r="Y1225" t="s">
        <v>36</v>
      </c>
      <c r="Z1225" t="s">
        <v>106</v>
      </c>
      <c r="AA1225" t="s">
        <v>986</v>
      </c>
      <c r="AB1225" t="s">
        <v>236</v>
      </c>
      <c r="AC1225" t="s">
        <v>41</v>
      </c>
    </row>
    <row r="1226" spans="1:29" hidden="1" x14ac:dyDescent="0.3">
      <c r="A1226" t="s">
        <v>6089</v>
      </c>
      <c r="B1226" t="s">
        <v>6090</v>
      </c>
      <c r="C1226" s="1" t="str">
        <f t="shared" si="103"/>
        <v>21:0804</v>
      </c>
      <c r="D1226" s="1" t="str">
        <f t="shared" ref="D1226:D1257" si="107">HYPERLINK("http://geochem.nrcan.gc.ca/cdogs/content/svy/svy210226_e.htm", "21:0226")</f>
        <v>21:0226</v>
      </c>
      <c r="E1226" t="s">
        <v>6091</v>
      </c>
      <c r="F1226" t="s">
        <v>6092</v>
      </c>
      <c r="H1226">
        <v>46.190450800000001</v>
      </c>
      <c r="I1226">
        <v>-67.082446000000004</v>
      </c>
      <c r="J1226" s="1" t="str">
        <f t="shared" si="105"/>
        <v>NGR bulk stream sediment</v>
      </c>
      <c r="K1226" s="1" t="str">
        <f t="shared" si="106"/>
        <v>&lt;177 micron (NGR)</v>
      </c>
      <c r="L1226">
        <v>70</v>
      </c>
      <c r="M1226" t="s">
        <v>156</v>
      </c>
      <c r="N1226">
        <v>493</v>
      </c>
      <c r="O1226" t="s">
        <v>312</v>
      </c>
      <c r="P1226" t="s">
        <v>249</v>
      </c>
      <c r="Q1226" t="s">
        <v>167</v>
      </c>
      <c r="R1226" t="s">
        <v>90</v>
      </c>
      <c r="S1226" t="s">
        <v>249</v>
      </c>
      <c r="T1226" t="s">
        <v>91</v>
      </c>
      <c r="U1226" t="s">
        <v>6093</v>
      </c>
      <c r="V1226" t="s">
        <v>314</v>
      </c>
      <c r="W1226" t="s">
        <v>76</v>
      </c>
      <c r="X1226" t="s">
        <v>196</v>
      </c>
      <c r="Y1226" t="s">
        <v>193</v>
      </c>
      <c r="Z1226" t="s">
        <v>183</v>
      </c>
      <c r="AA1226" t="s">
        <v>2045</v>
      </c>
      <c r="AB1226" t="s">
        <v>81</v>
      </c>
      <c r="AC1226" t="s">
        <v>48</v>
      </c>
    </row>
    <row r="1227" spans="1:29" hidden="1" x14ac:dyDescent="0.3">
      <c r="A1227" t="s">
        <v>6094</v>
      </c>
      <c r="B1227" t="s">
        <v>6095</v>
      </c>
      <c r="C1227" s="1" t="str">
        <f t="shared" si="103"/>
        <v>21:0804</v>
      </c>
      <c r="D1227" s="1" t="str">
        <f t="shared" si="107"/>
        <v>21:0226</v>
      </c>
      <c r="E1227" t="s">
        <v>6091</v>
      </c>
      <c r="F1227" t="s">
        <v>6096</v>
      </c>
      <c r="H1227">
        <v>46.190450800000001</v>
      </c>
      <c r="I1227">
        <v>-67.082446000000004</v>
      </c>
      <c r="J1227" s="1" t="str">
        <f t="shared" si="105"/>
        <v>NGR bulk stream sediment</v>
      </c>
      <c r="K1227" s="1" t="str">
        <f t="shared" si="106"/>
        <v>&lt;177 micron (NGR)</v>
      </c>
      <c r="L1227">
        <v>70</v>
      </c>
      <c r="M1227" t="s">
        <v>164</v>
      </c>
      <c r="N1227">
        <v>494</v>
      </c>
      <c r="O1227" t="s">
        <v>529</v>
      </c>
      <c r="P1227" t="s">
        <v>212</v>
      </c>
      <c r="Q1227" t="s">
        <v>167</v>
      </c>
      <c r="R1227" t="s">
        <v>55</v>
      </c>
      <c r="S1227" t="s">
        <v>234</v>
      </c>
      <c r="T1227" t="s">
        <v>39</v>
      </c>
      <c r="U1227" t="s">
        <v>2641</v>
      </c>
      <c r="V1227" t="s">
        <v>355</v>
      </c>
      <c r="W1227" t="s">
        <v>39</v>
      </c>
      <c r="X1227" t="s">
        <v>43</v>
      </c>
      <c r="Y1227" t="s">
        <v>96</v>
      </c>
      <c r="Z1227" t="s">
        <v>183</v>
      </c>
      <c r="AA1227" t="s">
        <v>1855</v>
      </c>
      <c r="AB1227" t="s">
        <v>236</v>
      </c>
      <c r="AC1227" t="s">
        <v>43</v>
      </c>
    </row>
    <row r="1228" spans="1:29" hidden="1" x14ac:dyDescent="0.3">
      <c r="A1228" t="s">
        <v>6097</v>
      </c>
      <c r="B1228" t="s">
        <v>6098</v>
      </c>
      <c r="C1228" s="1" t="str">
        <f t="shared" si="103"/>
        <v>21:0804</v>
      </c>
      <c r="D1228" s="1" t="str">
        <f t="shared" si="107"/>
        <v>21:0226</v>
      </c>
      <c r="E1228" t="s">
        <v>6099</v>
      </c>
      <c r="F1228" t="s">
        <v>6100</v>
      </c>
      <c r="H1228">
        <v>46.186550799999999</v>
      </c>
      <c r="I1228">
        <v>-67.064647199999996</v>
      </c>
      <c r="J1228" s="1" t="str">
        <f t="shared" si="105"/>
        <v>NGR bulk stream sediment</v>
      </c>
      <c r="K1228" s="1" t="str">
        <f t="shared" si="106"/>
        <v>&lt;177 micron (NGR)</v>
      </c>
      <c r="L1228">
        <v>70</v>
      </c>
      <c r="M1228" t="s">
        <v>53</v>
      </c>
      <c r="N1228">
        <v>495</v>
      </c>
      <c r="O1228" t="s">
        <v>2118</v>
      </c>
      <c r="P1228" t="s">
        <v>90</v>
      </c>
      <c r="Q1228" t="s">
        <v>249</v>
      </c>
      <c r="R1228" t="s">
        <v>90</v>
      </c>
      <c r="S1228" t="s">
        <v>234</v>
      </c>
      <c r="T1228" t="s">
        <v>91</v>
      </c>
      <c r="U1228" t="s">
        <v>1059</v>
      </c>
      <c r="V1228" t="s">
        <v>314</v>
      </c>
      <c r="W1228" t="s">
        <v>41</v>
      </c>
      <c r="X1228" t="s">
        <v>38</v>
      </c>
      <c r="Y1228" t="s">
        <v>285</v>
      </c>
      <c r="Z1228" t="s">
        <v>267</v>
      </c>
      <c r="AA1228" t="s">
        <v>175</v>
      </c>
      <c r="AB1228" t="s">
        <v>1555</v>
      </c>
      <c r="AC1228" t="s">
        <v>48</v>
      </c>
    </row>
    <row r="1229" spans="1:29" hidden="1" x14ac:dyDescent="0.3">
      <c r="A1229" t="s">
        <v>6101</v>
      </c>
      <c r="B1229" t="s">
        <v>6102</v>
      </c>
      <c r="C1229" s="1" t="str">
        <f t="shared" si="103"/>
        <v>21:0804</v>
      </c>
      <c r="D1229" s="1" t="str">
        <f t="shared" si="107"/>
        <v>21:0226</v>
      </c>
      <c r="E1229" t="s">
        <v>6103</v>
      </c>
      <c r="F1229" t="s">
        <v>6104</v>
      </c>
      <c r="H1229">
        <v>46.188846499999997</v>
      </c>
      <c r="I1229">
        <v>-67.070540699999995</v>
      </c>
      <c r="J1229" s="1" t="str">
        <f t="shared" si="105"/>
        <v>NGR bulk stream sediment</v>
      </c>
      <c r="K1229" s="1" t="str">
        <f t="shared" si="106"/>
        <v>&lt;177 micron (NGR)</v>
      </c>
      <c r="L1229">
        <v>70</v>
      </c>
      <c r="M1229" t="s">
        <v>68</v>
      </c>
      <c r="N1229">
        <v>496</v>
      </c>
      <c r="O1229" t="s">
        <v>131</v>
      </c>
      <c r="P1229" t="s">
        <v>212</v>
      </c>
      <c r="Q1229" t="s">
        <v>783</v>
      </c>
      <c r="R1229" t="s">
        <v>234</v>
      </c>
      <c r="S1229" t="s">
        <v>234</v>
      </c>
      <c r="T1229" t="s">
        <v>91</v>
      </c>
      <c r="U1229" t="s">
        <v>6105</v>
      </c>
      <c r="V1229" t="s">
        <v>1801</v>
      </c>
      <c r="W1229" t="s">
        <v>742</v>
      </c>
      <c r="X1229" t="s">
        <v>43</v>
      </c>
      <c r="Y1229" t="s">
        <v>60</v>
      </c>
      <c r="Z1229" t="s">
        <v>569</v>
      </c>
      <c r="AA1229" t="s">
        <v>6106</v>
      </c>
      <c r="AB1229" t="s">
        <v>121</v>
      </c>
      <c r="AC1229" t="s">
        <v>43</v>
      </c>
    </row>
    <row r="1230" spans="1:29" hidden="1" x14ac:dyDescent="0.3">
      <c r="A1230" t="s">
        <v>6107</v>
      </c>
      <c r="B1230" t="s">
        <v>6108</v>
      </c>
      <c r="C1230" s="1" t="str">
        <f t="shared" si="103"/>
        <v>21:0804</v>
      </c>
      <c r="D1230" s="1" t="str">
        <f t="shared" si="107"/>
        <v>21:0226</v>
      </c>
      <c r="E1230" t="s">
        <v>6109</v>
      </c>
      <c r="F1230" t="s">
        <v>6110</v>
      </c>
      <c r="H1230">
        <v>46.202643799999997</v>
      </c>
      <c r="I1230">
        <v>-67.100648399999997</v>
      </c>
      <c r="J1230" s="1" t="str">
        <f t="shared" si="105"/>
        <v>NGR bulk stream sediment</v>
      </c>
      <c r="K1230" s="1" t="str">
        <f t="shared" si="106"/>
        <v>&lt;177 micron (NGR)</v>
      </c>
      <c r="L1230">
        <v>70</v>
      </c>
      <c r="M1230" t="s">
        <v>86</v>
      </c>
      <c r="N1230">
        <v>497</v>
      </c>
      <c r="O1230" t="s">
        <v>569</v>
      </c>
      <c r="P1230" t="s">
        <v>193</v>
      </c>
      <c r="Q1230" t="s">
        <v>119</v>
      </c>
      <c r="R1230" t="s">
        <v>275</v>
      </c>
      <c r="S1230" t="s">
        <v>167</v>
      </c>
      <c r="T1230" t="s">
        <v>742</v>
      </c>
      <c r="U1230" t="s">
        <v>6111</v>
      </c>
      <c r="V1230" t="s">
        <v>232</v>
      </c>
      <c r="W1230" t="s">
        <v>223</v>
      </c>
      <c r="X1230" t="s">
        <v>43</v>
      </c>
      <c r="Y1230" t="s">
        <v>105</v>
      </c>
      <c r="Z1230" t="s">
        <v>187</v>
      </c>
      <c r="AA1230" t="s">
        <v>3895</v>
      </c>
      <c r="AB1230" t="s">
        <v>133</v>
      </c>
      <c r="AC1230" t="s">
        <v>48</v>
      </c>
    </row>
    <row r="1231" spans="1:29" hidden="1" x14ac:dyDescent="0.3">
      <c r="A1231" t="s">
        <v>6112</v>
      </c>
      <c r="B1231" t="s">
        <v>6113</v>
      </c>
      <c r="C1231" s="1" t="str">
        <f t="shared" si="103"/>
        <v>21:0804</v>
      </c>
      <c r="D1231" s="1" t="str">
        <f t="shared" si="107"/>
        <v>21:0226</v>
      </c>
      <c r="E1231" t="s">
        <v>6114</v>
      </c>
      <c r="F1231" t="s">
        <v>6115</v>
      </c>
      <c r="H1231">
        <v>46.180252500000002</v>
      </c>
      <c r="I1231">
        <v>-67.1230446</v>
      </c>
      <c r="J1231" s="1" t="str">
        <f t="shared" si="105"/>
        <v>NGR bulk stream sediment</v>
      </c>
      <c r="K1231" s="1" t="str">
        <f t="shared" si="106"/>
        <v>&lt;177 micron (NGR)</v>
      </c>
      <c r="L1231">
        <v>70</v>
      </c>
      <c r="M1231" t="s">
        <v>103</v>
      </c>
      <c r="N1231">
        <v>498</v>
      </c>
      <c r="O1231" t="s">
        <v>301</v>
      </c>
      <c r="P1231" t="s">
        <v>55</v>
      </c>
      <c r="Q1231" t="s">
        <v>89</v>
      </c>
      <c r="R1231" t="s">
        <v>37</v>
      </c>
      <c r="S1231" t="s">
        <v>212</v>
      </c>
      <c r="T1231" t="s">
        <v>91</v>
      </c>
      <c r="U1231" t="s">
        <v>6116</v>
      </c>
      <c r="V1231" t="s">
        <v>899</v>
      </c>
      <c r="W1231" t="s">
        <v>39</v>
      </c>
      <c r="X1231" t="s">
        <v>95</v>
      </c>
      <c r="Y1231" t="s">
        <v>304</v>
      </c>
      <c r="Z1231" t="s">
        <v>183</v>
      </c>
      <c r="AA1231" t="s">
        <v>1939</v>
      </c>
      <c r="AB1231" t="s">
        <v>1872</v>
      </c>
      <c r="AC1231" t="s">
        <v>48</v>
      </c>
    </row>
    <row r="1232" spans="1:29" hidden="1" x14ac:dyDescent="0.3">
      <c r="A1232" t="s">
        <v>6117</v>
      </c>
      <c r="B1232" t="s">
        <v>6118</v>
      </c>
      <c r="C1232" s="1" t="str">
        <f t="shared" si="103"/>
        <v>21:0804</v>
      </c>
      <c r="D1232" s="1" t="str">
        <f t="shared" si="107"/>
        <v>21:0226</v>
      </c>
      <c r="E1232" t="s">
        <v>6119</v>
      </c>
      <c r="F1232" t="s">
        <v>6120</v>
      </c>
      <c r="H1232">
        <v>46.184950499999999</v>
      </c>
      <c r="I1232">
        <v>-67.113749299999995</v>
      </c>
      <c r="J1232" s="1" t="str">
        <f t="shared" si="105"/>
        <v>NGR bulk stream sediment</v>
      </c>
      <c r="K1232" s="1" t="str">
        <f t="shared" si="106"/>
        <v>&lt;177 micron (NGR)</v>
      </c>
      <c r="L1232">
        <v>70</v>
      </c>
      <c r="M1232" t="s">
        <v>113</v>
      </c>
      <c r="N1232">
        <v>499</v>
      </c>
      <c r="O1232" t="s">
        <v>458</v>
      </c>
      <c r="P1232" t="s">
        <v>167</v>
      </c>
      <c r="Q1232" t="s">
        <v>55</v>
      </c>
      <c r="R1232" t="s">
        <v>212</v>
      </c>
      <c r="S1232" t="s">
        <v>38</v>
      </c>
      <c r="T1232" t="s">
        <v>39</v>
      </c>
      <c r="U1232" t="s">
        <v>362</v>
      </c>
      <c r="V1232" t="s">
        <v>41</v>
      </c>
      <c r="W1232" t="s">
        <v>742</v>
      </c>
      <c r="X1232" t="s">
        <v>43</v>
      </c>
      <c r="Y1232" t="s">
        <v>89</v>
      </c>
      <c r="Z1232" t="s">
        <v>235</v>
      </c>
      <c r="AA1232" t="s">
        <v>3032</v>
      </c>
      <c r="AB1232" t="s">
        <v>133</v>
      </c>
      <c r="AC1232" t="s">
        <v>48</v>
      </c>
    </row>
    <row r="1233" spans="1:29" hidden="1" x14ac:dyDescent="0.3">
      <c r="A1233" t="s">
        <v>6121</v>
      </c>
      <c r="B1233" t="s">
        <v>6122</v>
      </c>
      <c r="C1233" s="1" t="str">
        <f t="shared" si="103"/>
        <v>21:0804</v>
      </c>
      <c r="D1233" s="1" t="str">
        <f t="shared" si="107"/>
        <v>21:0226</v>
      </c>
      <c r="E1233" t="s">
        <v>6123</v>
      </c>
      <c r="F1233" t="s">
        <v>6124</v>
      </c>
      <c r="H1233">
        <v>46.171047999999999</v>
      </c>
      <c r="I1233">
        <v>-67.109548000000004</v>
      </c>
      <c r="J1233" s="1" t="str">
        <f t="shared" si="105"/>
        <v>NGR bulk stream sediment</v>
      </c>
      <c r="K1233" s="1" t="str">
        <f t="shared" si="106"/>
        <v>&lt;177 micron (NGR)</v>
      </c>
      <c r="L1233">
        <v>70</v>
      </c>
      <c r="M1233" t="s">
        <v>126</v>
      </c>
      <c r="N1233">
        <v>500</v>
      </c>
      <c r="O1233" t="s">
        <v>5427</v>
      </c>
      <c r="P1233" t="s">
        <v>212</v>
      </c>
      <c r="Q1233" t="s">
        <v>167</v>
      </c>
      <c r="R1233" t="s">
        <v>71</v>
      </c>
      <c r="S1233" t="s">
        <v>88</v>
      </c>
      <c r="T1233" t="s">
        <v>91</v>
      </c>
      <c r="U1233" t="s">
        <v>104</v>
      </c>
      <c r="V1233" t="s">
        <v>283</v>
      </c>
      <c r="W1233" t="s">
        <v>42</v>
      </c>
      <c r="X1233" t="s">
        <v>95</v>
      </c>
      <c r="Y1233" t="s">
        <v>257</v>
      </c>
      <c r="Z1233" t="s">
        <v>183</v>
      </c>
      <c r="AA1233" t="s">
        <v>212</v>
      </c>
      <c r="AB1233" t="s">
        <v>1872</v>
      </c>
      <c r="AC1233" t="s">
        <v>48</v>
      </c>
    </row>
    <row r="1234" spans="1:29" hidden="1" x14ac:dyDescent="0.3">
      <c r="A1234" t="s">
        <v>6125</v>
      </c>
      <c r="B1234" t="s">
        <v>6126</v>
      </c>
      <c r="C1234" s="1" t="str">
        <f t="shared" si="103"/>
        <v>21:0804</v>
      </c>
      <c r="D1234" s="1" t="str">
        <f t="shared" si="107"/>
        <v>21:0226</v>
      </c>
      <c r="E1234" t="s">
        <v>6127</v>
      </c>
      <c r="F1234" t="s">
        <v>6128</v>
      </c>
      <c r="H1234">
        <v>46.172044999999997</v>
      </c>
      <c r="I1234">
        <v>-67.073848900000002</v>
      </c>
      <c r="J1234" s="1" t="str">
        <f t="shared" si="105"/>
        <v>NGR bulk stream sediment</v>
      </c>
      <c r="K1234" s="1" t="str">
        <f t="shared" si="106"/>
        <v>&lt;177 micron (NGR)</v>
      </c>
      <c r="L1234">
        <v>70</v>
      </c>
      <c r="M1234" t="s">
        <v>138</v>
      </c>
      <c r="N1234">
        <v>501</v>
      </c>
      <c r="O1234" t="s">
        <v>79</v>
      </c>
      <c r="P1234" t="s">
        <v>167</v>
      </c>
      <c r="Q1234" t="s">
        <v>167</v>
      </c>
      <c r="R1234" t="s">
        <v>89</v>
      </c>
      <c r="S1234" t="s">
        <v>167</v>
      </c>
      <c r="T1234" t="s">
        <v>91</v>
      </c>
      <c r="U1234" t="s">
        <v>6129</v>
      </c>
      <c r="V1234" t="s">
        <v>243</v>
      </c>
      <c r="W1234" t="s">
        <v>76</v>
      </c>
      <c r="X1234" t="s">
        <v>43</v>
      </c>
      <c r="Y1234" t="s">
        <v>130</v>
      </c>
      <c r="Z1234" t="s">
        <v>78</v>
      </c>
      <c r="AA1234" t="s">
        <v>576</v>
      </c>
      <c r="AB1234" t="s">
        <v>177</v>
      </c>
      <c r="AC1234" t="s">
        <v>48</v>
      </c>
    </row>
    <row r="1235" spans="1:29" hidden="1" x14ac:dyDescent="0.3">
      <c r="A1235" t="s">
        <v>6130</v>
      </c>
      <c r="B1235" t="s">
        <v>6131</v>
      </c>
      <c r="C1235" s="1" t="str">
        <f t="shared" si="103"/>
        <v>21:0804</v>
      </c>
      <c r="D1235" s="1" t="str">
        <f t="shared" si="107"/>
        <v>21:0226</v>
      </c>
      <c r="E1235" t="s">
        <v>6132</v>
      </c>
      <c r="F1235" t="s">
        <v>6133</v>
      </c>
      <c r="H1235">
        <v>46.173344299999997</v>
      </c>
      <c r="I1235">
        <v>-67.072443199999995</v>
      </c>
      <c r="J1235" s="1" t="str">
        <f t="shared" si="105"/>
        <v>NGR bulk stream sediment</v>
      </c>
      <c r="K1235" s="1" t="str">
        <f t="shared" si="106"/>
        <v>&lt;177 micron (NGR)</v>
      </c>
      <c r="L1235">
        <v>70</v>
      </c>
      <c r="M1235" t="s">
        <v>148</v>
      </c>
      <c r="N1235">
        <v>502</v>
      </c>
      <c r="O1235" t="s">
        <v>353</v>
      </c>
      <c r="P1235" t="s">
        <v>249</v>
      </c>
      <c r="Q1235" t="s">
        <v>212</v>
      </c>
      <c r="R1235" t="s">
        <v>249</v>
      </c>
      <c r="S1235" t="s">
        <v>212</v>
      </c>
      <c r="T1235" t="s">
        <v>91</v>
      </c>
      <c r="U1235" t="s">
        <v>824</v>
      </c>
      <c r="V1235" t="s">
        <v>372</v>
      </c>
      <c r="W1235" t="s">
        <v>76</v>
      </c>
      <c r="X1235" t="s">
        <v>77</v>
      </c>
      <c r="Y1235" t="s">
        <v>257</v>
      </c>
      <c r="Z1235" t="s">
        <v>78</v>
      </c>
      <c r="AA1235" t="s">
        <v>583</v>
      </c>
      <c r="AB1235" t="s">
        <v>160</v>
      </c>
      <c r="AC1235" t="s">
        <v>48</v>
      </c>
    </row>
    <row r="1236" spans="1:29" hidden="1" x14ac:dyDescent="0.3">
      <c r="A1236" t="s">
        <v>6134</v>
      </c>
      <c r="B1236" t="s">
        <v>6135</v>
      </c>
      <c r="C1236" s="1" t="str">
        <f t="shared" si="103"/>
        <v>21:0804</v>
      </c>
      <c r="D1236" s="1" t="str">
        <f t="shared" si="107"/>
        <v>21:0226</v>
      </c>
      <c r="E1236" t="s">
        <v>6136</v>
      </c>
      <c r="F1236" t="s">
        <v>6137</v>
      </c>
      <c r="H1236">
        <v>46.161445000000001</v>
      </c>
      <c r="I1236">
        <v>-67.060139500000005</v>
      </c>
      <c r="J1236" s="1" t="str">
        <f t="shared" si="105"/>
        <v>NGR bulk stream sediment</v>
      </c>
      <c r="K1236" s="1" t="str">
        <f t="shared" si="106"/>
        <v>&lt;177 micron (NGR)</v>
      </c>
      <c r="L1236">
        <v>70</v>
      </c>
      <c r="M1236" t="s">
        <v>172</v>
      </c>
      <c r="N1236">
        <v>503</v>
      </c>
      <c r="O1236" t="s">
        <v>397</v>
      </c>
      <c r="P1236" t="s">
        <v>234</v>
      </c>
      <c r="Q1236" t="s">
        <v>35</v>
      </c>
      <c r="R1236" t="s">
        <v>287</v>
      </c>
      <c r="S1236" t="s">
        <v>249</v>
      </c>
      <c r="T1236" t="s">
        <v>91</v>
      </c>
      <c r="U1236" t="s">
        <v>5860</v>
      </c>
      <c r="V1236" t="s">
        <v>283</v>
      </c>
      <c r="W1236" t="s">
        <v>42</v>
      </c>
      <c r="X1236" t="s">
        <v>234</v>
      </c>
      <c r="Y1236" t="s">
        <v>139</v>
      </c>
      <c r="Z1236" t="s">
        <v>106</v>
      </c>
      <c r="AA1236" t="s">
        <v>661</v>
      </c>
      <c r="AB1236" t="s">
        <v>269</v>
      </c>
      <c r="AC1236" t="s">
        <v>43</v>
      </c>
    </row>
    <row r="1237" spans="1:29" hidden="1" x14ac:dyDescent="0.3">
      <c r="A1237" t="s">
        <v>6138</v>
      </c>
      <c r="B1237" t="s">
        <v>6139</v>
      </c>
      <c r="C1237" s="1" t="str">
        <f t="shared" si="103"/>
        <v>21:0804</v>
      </c>
      <c r="D1237" s="1" t="str">
        <f t="shared" si="107"/>
        <v>21:0226</v>
      </c>
      <c r="E1237" t="s">
        <v>6140</v>
      </c>
      <c r="F1237" t="s">
        <v>6141</v>
      </c>
      <c r="H1237">
        <v>46.157251000000002</v>
      </c>
      <c r="I1237">
        <v>-67.054847300000006</v>
      </c>
      <c r="J1237" s="1" t="str">
        <f t="shared" si="105"/>
        <v>NGR bulk stream sediment</v>
      </c>
      <c r="K1237" s="1" t="str">
        <f t="shared" si="106"/>
        <v>&lt;177 micron (NGR)</v>
      </c>
      <c r="L1237">
        <v>70</v>
      </c>
      <c r="M1237" t="s">
        <v>182</v>
      </c>
      <c r="N1237">
        <v>504</v>
      </c>
      <c r="O1237" t="s">
        <v>748</v>
      </c>
      <c r="P1237" t="s">
        <v>287</v>
      </c>
      <c r="Q1237" t="s">
        <v>44</v>
      </c>
      <c r="R1237" t="s">
        <v>287</v>
      </c>
      <c r="S1237" t="s">
        <v>249</v>
      </c>
      <c r="T1237" t="s">
        <v>39</v>
      </c>
      <c r="U1237" t="s">
        <v>2708</v>
      </c>
      <c r="V1237" t="s">
        <v>232</v>
      </c>
      <c r="W1237" t="s">
        <v>42</v>
      </c>
      <c r="X1237" t="s">
        <v>36</v>
      </c>
      <c r="Y1237" t="s">
        <v>248</v>
      </c>
      <c r="Z1237" t="s">
        <v>106</v>
      </c>
      <c r="AA1237" t="s">
        <v>120</v>
      </c>
      <c r="AB1237" t="s">
        <v>108</v>
      </c>
      <c r="AC1237" t="s">
        <v>43</v>
      </c>
    </row>
    <row r="1238" spans="1:29" hidden="1" x14ac:dyDescent="0.3">
      <c r="A1238" t="s">
        <v>6142</v>
      </c>
      <c r="B1238" t="s">
        <v>6143</v>
      </c>
      <c r="C1238" s="1" t="str">
        <f t="shared" si="103"/>
        <v>21:0804</v>
      </c>
      <c r="D1238" s="1" t="str">
        <f t="shared" si="107"/>
        <v>21:0226</v>
      </c>
      <c r="E1238" t="s">
        <v>6144</v>
      </c>
      <c r="F1238" t="s">
        <v>6145</v>
      </c>
      <c r="H1238">
        <v>46.158544999999997</v>
      </c>
      <c r="I1238">
        <v>-67.062145299999997</v>
      </c>
      <c r="J1238" s="1" t="str">
        <f t="shared" si="105"/>
        <v>NGR bulk stream sediment</v>
      </c>
      <c r="K1238" s="1" t="str">
        <f t="shared" si="106"/>
        <v>&lt;177 micron (NGR)</v>
      </c>
      <c r="L1238">
        <v>70</v>
      </c>
      <c r="M1238" t="s">
        <v>192</v>
      </c>
      <c r="N1238">
        <v>505</v>
      </c>
      <c r="O1238" t="s">
        <v>1618</v>
      </c>
      <c r="P1238" t="s">
        <v>88</v>
      </c>
      <c r="Q1238" t="s">
        <v>130</v>
      </c>
      <c r="R1238" t="s">
        <v>90</v>
      </c>
      <c r="S1238" t="s">
        <v>90</v>
      </c>
      <c r="T1238" t="s">
        <v>39</v>
      </c>
      <c r="U1238" t="s">
        <v>6146</v>
      </c>
      <c r="V1238" t="s">
        <v>243</v>
      </c>
      <c r="W1238" t="s">
        <v>284</v>
      </c>
      <c r="X1238" t="s">
        <v>249</v>
      </c>
      <c r="Y1238" t="s">
        <v>364</v>
      </c>
      <c r="Z1238" t="s">
        <v>47</v>
      </c>
      <c r="AA1238" t="s">
        <v>1980</v>
      </c>
      <c r="AB1238" t="s">
        <v>295</v>
      </c>
      <c r="AC1238" t="s">
        <v>41</v>
      </c>
    </row>
    <row r="1239" spans="1:29" hidden="1" x14ac:dyDescent="0.3">
      <c r="A1239" t="s">
        <v>6147</v>
      </c>
      <c r="B1239" t="s">
        <v>6148</v>
      </c>
      <c r="C1239" s="1" t="str">
        <f t="shared" si="103"/>
        <v>21:0804</v>
      </c>
      <c r="D1239" s="1" t="str">
        <f t="shared" si="107"/>
        <v>21:0226</v>
      </c>
      <c r="E1239" t="s">
        <v>6149</v>
      </c>
      <c r="F1239" t="s">
        <v>6150</v>
      </c>
      <c r="H1239">
        <v>46.165946599999998</v>
      </c>
      <c r="I1239">
        <v>-67.063945000000004</v>
      </c>
      <c r="J1239" s="1" t="str">
        <f t="shared" si="105"/>
        <v>NGR bulk stream sediment</v>
      </c>
      <c r="K1239" s="1" t="str">
        <f t="shared" si="106"/>
        <v>&lt;177 micron (NGR)</v>
      </c>
      <c r="L1239">
        <v>70</v>
      </c>
      <c r="M1239" t="s">
        <v>202</v>
      </c>
      <c r="N1239">
        <v>506</v>
      </c>
      <c r="O1239" t="s">
        <v>602</v>
      </c>
      <c r="P1239" t="s">
        <v>212</v>
      </c>
      <c r="Q1239" t="s">
        <v>73</v>
      </c>
      <c r="R1239" t="s">
        <v>234</v>
      </c>
      <c r="S1239" t="s">
        <v>184</v>
      </c>
      <c r="T1239" t="s">
        <v>39</v>
      </c>
      <c r="U1239" t="s">
        <v>1609</v>
      </c>
      <c r="V1239" t="s">
        <v>293</v>
      </c>
      <c r="W1239" t="s">
        <v>94</v>
      </c>
      <c r="X1239" t="s">
        <v>43</v>
      </c>
      <c r="Y1239" t="s">
        <v>36</v>
      </c>
      <c r="Z1239" t="s">
        <v>131</v>
      </c>
      <c r="AA1239" t="s">
        <v>115</v>
      </c>
      <c r="AB1239" t="s">
        <v>143</v>
      </c>
      <c r="AC1239" t="s">
        <v>43</v>
      </c>
    </row>
    <row r="1240" spans="1:29" hidden="1" x14ac:dyDescent="0.3">
      <c r="A1240" t="s">
        <v>6151</v>
      </c>
      <c r="B1240" t="s">
        <v>6152</v>
      </c>
      <c r="C1240" s="1" t="str">
        <f t="shared" si="103"/>
        <v>21:0804</v>
      </c>
      <c r="D1240" s="1" t="str">
        <f t="shared" si="107"/>
        <v>21:0226</v>
      </c>
      <c r="E1240" t="s">
        <v>6153</v>
      </c>
      <c r="F1240" t="s">
        <v>6154</v>
      </c>
      <c r="H1240">
        <v>46.168649500000001</v>
      </c>
      <c r="I1240">
        <v>-67.1076482</v>
      </c>
      <c r="J1240" s="1" t="str">
        <f t="shared" si="105"/>
        <v>NGR bulk stream sediment</v>
      </c>
      <c r="K1240" s="1" t="str">
        <f t="shared" si="106"/>
        <v>&lt;177 micron (NGR)</v>
      </c>
      <c r="L1240">
        <v>70</v>
      </c>
      <c r="M1240" t="s">
        <v>211</v>
      </c>
      <c r="N1240">
        <v>507</v>
      </c>
      <c r="O1240" t="s">
        <v>160</v>
      </c>
      <c r="P1240" t="s">
        <v>71</v>
      </c>
      <c r="Q1240" t="s">
        <v>36</v>
      </c>
      <c r="R1240" t="s">
        <v>35</v>
      </c>
      <c r="S1240" t="s">
        <v>71</v>
      </c>
      <c r="T1240" t="s">
        <v>76</v>
      </c>
      <c r="U1240" t="s">
        <v>1526</v>
      </c>
      <c r="V1240" t="s">
        <v>472</v>
      </c>
      <c r="W1240" t="s">
        <v>41</v>
      </c>
      <c r="X1240" t="s">
        <v>184</v>
      </c>
      <c r="Y1240" t="s">
        <v>490</v>
      </c>
      <c r="Z1240" t="s">
        <v>45</v>
      </c>
      <c r="AA1240" t="s">
        <v>6155</v>
      </c>
      <c r="AB1240" t="s">
        <v>584</v>
      </c>
      <c r="AC1240" t="s">
        <v>41</v>
      </c>
    </row>
    <row r="1241" spans="1:29" hidden="1" x14ac:dyDescent="0.3">
      <c r="A1241" t="s">
        <v>6156</v>
      </c>
      <c r="B1241" t="s">
        <v>6157</v>
      </c>
      <c r="C1241" s="1" t="str">
        <f t="shared" si="103"/>
        <v>21:0804</v>
      </c>
      <c r="D1241" s="1" t="str">
        <f t="shared" si="107"/>
        <v>21:0226</v>
      </c>
      <c r="E1241" t="s">
        <v>6158</v>
      </c>
      <c r="F1241" t="s">
        <v>6159</v>
      </c>
      <c r="H1241">
        <v>46.167051600000001</v>
      </c>
      <c r="I1241">
        <v>-67.136939699999999</v>
      </c>
      <c r="J1241" s="1" t="str">
        <f t="shared" si="105"/>
        <v>NGR bulk stream sediment</v>
      </c>
      <c r="K1241" s="1" t="str">
        <f t="shared" si="106"/>
        <v>&lt;177 micron (NGR)</v>
      </c>
      <c r="L1241">
        <v>70</v>
      </c>
      <c r="M1241" t="s">
        <v>219</v>
      </c>
      <c r="N1241">
        <v>508</v>
      </c>
      <c r="O1241" t="s">
        <v>2497</v>
      </c>
      <c r="P1241" t="s">
        <v>88</v>
      </c>
      <c r="Q1241" t="s">
        <v>73</v>
      </c>
      <c r="R1241" t="s">
        <v>88</v>
      </c>
      <c r="S1241" t="s">
        <v>234</v>
      </c>
      <c r="T1241" t="s">
        <v>39</v>
      </c>
      <c r="U1241" t="s">
        <v>4267</v>
      </c>
      <c r="V1241" t="s">
        <v>93</v>
      </c>
      <c r="W1241" t="s">
        <v>186</v>
      </c>
      <c r="X1241" t="s">
        <v>95</v>
      </c>
      <c r="Y1241" t="s">
        <v>44</v>
      </c>
      <c r="Z1241" t="s">
        <v>267</v>
      </c>
      <c r="AA1241" t="s">
        <v>3643</v>
      </c>
      <c r="AB1241" t="s">
        <v>81</v>
      </c>
      <c r="AC1241" t="s">
        <v>48</v>
      </c>
    </row>
    <row r="1242" spans="1:29" hidden="1" x14ac:dyDescent="0.3">
      <c r="A1242" t="s">
        <v>6160</v>
      </c>
      <c r="B1242" t="s">
        <v>6161</v>
      </c>
      <c r="C1242" s="1" t="str">
        <f t="shared" si="103"/>
        <v>21:0804</v>
      </c>
      <c r="D1242" s="1" t="str">
        <f t="shared" si="107"/>
        <v>21:0226</v>
      </c>
      <c r="E1242" t="s">
        <v>6162</v>
      </c>
      <c r="F1242" t="s">
        <v>6163</v>
      </c>
      <c r="H1242">
        <v>46.148652900000002</v>
      </c>
      <c r="I1242">
        <v>-67.108838599999999</v>
      </c>
      <c r="J1242" s="1" t="str">
        <f t="shared" si="105"/>
        <v>NGR bulk stream sediment</v>
      </c>
      <c r="K1242" s="1" t="str">
        <f t="shared" si="106"/>
        <v>&lt;177 micron (NGR)</v>
      </c>
      <c r="L1242">
        <v>70</v>
      </c>
      <c r="M1242" t="s">
        <v>229</v>
      </c>
      <c r="N1242">
        <v>509</v>
      </c>
      <c r="O1242" t="s">
        <v>34</v>
      </c>
      <c r="P1242" t="s">
        <v>55</v>
      </c>
      <c r="Q1242" t="s">
        <v>37</v>
      </c>
      <c r="R1242" t="s">
        <v>88</v>
      </c>
      <c r="S1242" t="s">
        <v>167</v>
      </c>
      <c r="T1242" t="s">
        <v>91</v>
      </c>
      <c r="U1242" t="s">
        <v>4152</v>
      </c>
      <c r="V1242" t="s">
        <v>283</v>
      </c>
      <c r="W1242" t="s">
        <v>39</v>
      </c>
      <c r="X1242" t="s">
        <v>95</v>
      </c>
      <c r="Y1242" t="s">
        <v>635</v>
      </c>
      <c r="Z1242" t="s">
        <v>78</v>
      </c>
      <c r="AA1242" t="s">
        <v>625</v>
      </c>
      <c r="AB1242" t="s">
        <v>6164</v>
      </c>
      <c r="AC1242" t="s">
        <v>43</v>
      </c>
    </row>
    <row r="1243" spans="1:29" hidden="1" x14ac:dyDescent="0.3">
      <c r="A1243" t="s">
        <v>6165</v>
      </c>
      <c r="B1243" t="s">
        <v>6166</v>
      </c>
      <c r="C1243" s="1" t="str">
        <f t="shared" si="103"/>
        <v>21:0804</v>
      </c>
      <c r="D1243" s="1" t="str">
        <f t="shared" si="107"/>
        <v>21:0226</v>
      </c>
      <c r="E1243" t="s">
        <v>6167</v>
      </c>
      <c r="F1243" t="s">
        <v>6168</v>
      </c>
      <c r="H1243">
        <v>46.208444499999999</v>
      </c>
      <c r="I1243">
        <v>-67.164851200000001</v>
      </c>
      <c r="J1243" s="1" t="str">
        <f t="shared" si="105"/>
        <v>NGR bulk stream sediment</v>
      </c>
      <c r="K1243" s="1" t="str">
        <f t="shared" si="106"/>
        <v>&lt;177 micron (NGR)</v>
      </c>
      <c r="L1243">
        <v>71</v>
      </c>
      <c r="M1243" t="s">
        <v>33</v>
      </c>
      <c r="N1243">
        <v>510</v>
      </c>
      <c r="O1243" t="s">
        <v>312</v>
      </c>
      <c r="P1243" t="s">
        <v>88</v>
      </c>
      <c r="Q1243" t="s">
        <v>70</v>
      </c>
      <c r="R1243" t="s">
        <v>73</v>
      </c>
      <c r="S1243" t="s">
        <v>90</v>
      </c>
      <c r="T1243" t="s">
        <v>39</v>
      </c>
      <c r="U1243" t="s">
        <v>1692</v>
      </c>
      <c r="V1243" t="s">
        <v>243</v>
      </c>
      <c r="W1243" t="s">
        <v>94</v>
      </c>
      <c r="X1243" t="s">
        <v>77</v>
      </c>
      <c r="Y1243" t="s">
        <v>504</v>
      </c>
      <c r="Z1243" t="s">
        <v>131</v>
      </c>
      <c r="AA1243" t="s">
        <v>3703</v>
      </c>
      <c r="AB1243" t="s">
        <v>160</v>
      </c>
      <c r="AC1243" t="s">
        <v>48</v>
      </c>
    </row>
    <row r="1244" spans="1:29" hidden="1" x14ac:dyDescent="0.3">
      <c r="A1244" t="s">
        <v>6169</v>
      </c>
      <c r="B1244" t="s">
        <v>6170</v>
      </c>
      <c r="C1244" s="1" t="str">
        <f t="shared" si="103"/>
        <v>21:0804</v>
      </c>
      <c r="D1244" s="1" t="str">
        <f t="shared" si="107"/>
        <v>21:0226</v>
      </c>
      <c r="E1244" t="s">
        <v>6171</v>
      </c>
      <c r="F1244" t="s">
        <v>6172</v>
      </c>
      <c r="H1244">
        <v>46.206848100000002</v>
      </c>
      <c r="I1244">
        <v>-67.167445099999995</v>
      </c>
      <c r="J1244" s="1" t="str">
        <f t="shared" si="105"/>
        <v>NGR bulk stream sediment</v>
      </c>
      <c r="K1244" s="1" t="str">
        <f t="shared" si="106"/>
        <v>&lt;177 micron (NGR)</v>
      </c>
      <c r="L1244">
        <v>71</v>
      </c>
      <c r="M1244" t="s">
        <v>53</v>
      </c>
      <c r="N1244">
        <v>511</v>
      </c>
      <c r="O1244" t="s">
        <v>912</v>
      </c>
      <c r="P1244" t="s">
        <v>71</v>
      </c>
      <c r="Q1244" t="s">
        <v>96</v>
      </c>
      <c r="R1244" t="s">
        <v>89</v>
      </c>
      <c r="S1244" t="s">
        <v>234</v>
      </c>
      <c r="T1244" t="s">
        <v>39</v>
      </c>
      <c r="U1244" t="s">
        <v>1891</v>
      </c>
      <c r="V1244" t="s">
        <v>293</v>
      </c>
      <c r="W1244" t="s">
        <v>41</v>
      </c>
      <c r="X1244" t="s">
        <v>43</v>
      </c>
      <c r="Y1244" t="s">
        <v>175</v>
      </c>
      <c r="Z1244" t="s">
        <v>569</v>
      </c>
      <c r="AA1244" t="s">
        <v>6173</v>
      </c>
      <c r="AB1244" t="s">
        <v>160</v>
      </c>
      <c r="AC1244" t="s">
        <v>48</v>
      </c>
    </row>
    <row r="1245" spans="1:29" hidden="1" x14ac:dyDescent="0.3">
      <c r="A1245" t="s">
        <v>6174</v>
      </c>
      <c r="B1245" t="s">
        <v>6175</v>
      </c>
      <c r="C1245" s="1" t="str">
        <f t="shared" si="103"/>
        <v>21:0804</v>
      </c>
      <c r="D1245" s="1" t="str">
        <f t="shared" si="107"/>
        <v>21:0226</v>
      </c>
      <c r="E1245" t="s">
        <v>6176</v>
      </c>
      <c r="F1245" t="s">
        <v>6177</v>
      </c>
      <c r="H1245">
        <v>46.215446</v>
      </c>
      <c r="I1245">
        <v>-67.182846900000001</v>
      </c>
      <c r="J1245" s="1" t="str">
        <f t="shared" si="105"/>
        <v>NGR bulk stream sediment</v>
      </c>
      <c r="K1245" s="1" t="str">
        <f t="shared" si="106"/>
        <v>&lt;177 micron (NGR)</v>
      </c>
      <c r="L1245">
        <v>71</v>
      </c>
      <c r="M1245" t="s">
        <v>68</v>
      </c>
      <c r="N1245">
        <v>512</v>
      </c>
      <c r="O1245" t="s">
        <v>69</v>
      </c>
      <c r="P1245" t="s">
        <v>35</v>
      </c>
      <c r="Q1245" t="s">
        <v>275</v>
      </c>
      <c r="R1245" t="s">
        <v>167</v>
      </c>
      <c r="S1245" t="s">
        <v>212</v>
      </c>
      <c r="T1245" t="s">
        <v>91</v>
      </c>
      <c r="U1245" t="s">
        <v>4873</v>
      </c>
      <c r="V1245" t="s">
        <v>355</v>
      </c>
      <c r="W1245" t="s">
        <v>742</v>
      </c>
      <c r="X1245" t="s">
        <v>196</v>
      </c>
      <c r="Y1245" t="s">
        <v>248</v>
      </c>
      <c r="Z1245" t="s">
        <v>267</v>
      </c>
      <c r="AA1245" t="s">
        <v>3681</v>
      </c>
      <c r="AB1245" t="s">
        <v>187</v>
      </c>
      <c r="AC1245" t="s">
        <v>41</v>
      </c>
    </row>
    <row r="1246" spans="1:29" hidden="1" x14ac:dyDescent="0.3">
      <c r="A1246" t="s">
        <v>6178</v>
      </c>
      <c r="B1246" t="s">
        <v>6179</v>
      </c>
      <c r="C1246" s="1" t="str">
        <f t="shared" ref="C1246:C1309" si="108">HYPERLINK("http://geochem.nrcan.gc.ca/cdogs/content/bdl/bdl210804_e.htm", "21:0804")</f>
        <v>21:0804</v>
      </c>
      <c r="D1246" s="1" t="str">
        <f t="shared" si="107"/>
        <v>21:0226</v>
      </c>
      <c r="E1246" t="s">
        <v>6180</v>
      </c>
      <c r="F1246" t="s">
        <v>6181</v>
      </c>
      <c r="H1246">
        <v>46.215647599999997</v>
      </c>
      <c r="I1246">
        <v>-67.1870409</v>
      </c>
      <c r="J1246" s="1" t="str">
        <f t="shared" si="105"/>
        <v>NGR bulk stream sediment</v>
      </c>
      <c r="K1246" s="1" t="str">
        <f t="shared" si="106"/>
        <v>&lt;177 micron (NGR)</v>
      </c>
      <c r="L1246">
        <v>71</v>
      </c>
      <c r="M1246" t="s">
        <v>86</v>
      </c>
      <c r="N1246">
        <v>513</v>
      </c>
      <c r="O1246" t="s">
        <v>187</v>
      </c>
      <c r="P1246" t="s">
        <v>71</v>
      </c>
      <c r="Q1246" t="s">
        <v>285</v>
      </c>
      <c r="R1246" t="s">
        <v>90</v>
      </c>
      <c r="S1246" t="s">
        <v>234</v>
      </c>
      <c r="T1246" t="s">
        <v>91</v>
      </c>
      <c r="U1246" t="s">
        <v>2621</v>
      </c>
      <c r="V1246" t="s">
        <v>372</v>
      </c>
      <c r="W1246" t="s">
        <v>223</v>
      </c>
      <c r="X1246" t="s">
        <v>196</v>
      </c>
      <c r="Y1246" t="s">
        <v>130</v>
      </c>
      <c r="Z1246" t="s">
        <v>143</v>
      </c>
      <c r="AA1246" t="s">
        <v>6182</v>
      </c>
      <c r="AB1246" t="s">
        <v>1002</v>
      </c>
      <c r="AC1246" t="s">
        <v>43</v>
      </c>
    </row>
    <row r="1247" spans="1:29" hidden="1" x14ac:dyDescent="0.3">
      <c r="A1247" t="s">
        <v>6183</v>
      </c>
      <c r="B1247" t="s">
        <v>6184</v>
      </c>
      <c r="C1247" s="1" t="str">
        <f t="shared" si="108"/>
        <v>21:0804</v>
      </c>
      <c r="D1247" s="1" t="str">
        <f t="shared" si="107"/>
        <v>21:0226</v>
      </c>
      <c r="E1247" t="s">
        <v>6185</v>
      </c>
      <c r="F1247" t="s">
        <v>6186</v>
      </c>
      <c r="H1247">
        <v>46.212350899999997</v>
      </c>
      <c r="I1247">
        <v>-67.1891459</v>
      </c>
      <c r="J1247" s="1" t="str">
        <f t="shared" si="105"/>
        <v>NGR bulk stream sediment</v>
      </c>
      <c r="K1247" s="1" t="str">
        <f t="shared" si="106"/>
        <v>&lt;177 micron (NGR)</v>
      </c>
      <c r="L1247">
        <v>71</v>
      </c>
      <c r="M1247" t="s">
        <v>103</v>
      </c>
      <c r="N1247">
        <v>514</v>
      </c>
      <c r="O1247" t="s">
        <v>881</v>
      </c>
      <c r="P1247" t="s">
        <v>249</v>
      </c>
      <c r="Q1247" t="s">
        <v>55</v>
      </c>
      <c r="R1247" t="s">
        <v>70</v>
      </c>
      <c r="S1247" t="s">
        <v>212</v>
      </c>
      <c r="T1247" t="s">
        <v>91</v>
      </c>
      <c r="U1247" t="s">
        <v>2722</v>
      </c>
      <c r="V1247" t="s">
        <v>243</v>
      </c>
      <c r="W1247" t="s">
        <v>91</v>
      </c>
      <c r="X1247" t="s">
        <v>43</v>
      </c>
      <c r="Y1247" t="s">
        <v>783</v>
      </c>
      <c r="Z1247" t="s">
        <v>183</v>
      </c>
      <c r="AA1247" t="s">
        <v>667</v>
      </c>
      <c r="AB1247" t="s">
        <v>236</v>
      </c>
      <c r="AC1247" t="s">
        <v>48</v>
      </c>
    </row>
    <row r="1248" spans="1:29" hidden="1" x14ac:dyDescent="0.3">
      <c r="A1248" t="s">
        <v>6187</v>
      </c>
      <c r="B1248" t="s">
        <v>6188</v>
      </c>
      <c r="C1248" s="1" t="str">
        <f t="shared" si="108"/>
        <v>21:0804</v>
      </c>
      <c r="D1248" s="1" t="str">
        <f t="shared" si="107"/>
        <v>21:0226</v>
      </c>
      <c r="E1248" t="s">
        <v>6189</v>
      </c>
      <c r="F1248" t="s">
        <v>6190</v>
      </c>
      <c r="H1248">
        <v>46.221443100000002</v>
      </c>
      <c r="I1248">
        <v>-67.209852600000005</v>
      </c>
      <c r="J1248" s="1" t="str">
        <f t="shared" si="105"/>
        <v>NGR bulk stream sediment</v>
      </c>
      <c r="K1248" s="1" t="str">
        <f t="shared" si="106"/>
        <v>&lt;177 micron (NGR)</v>
      </c>
      <c r="L1248">
        <v>71</v>
      </c>
      <c r="M1248" t="s">
        <v>113</v>
      </c>
      <c r="N1248">
        <v>515</v>
      </c>
      <c r="O1248" t="s">
        <v>529</v>
      </c>
      <c r="P1248" t="s">
        <v>44</v>
      </c>
      <c r="Q1248" t="s">
        <v>347</v>
      </c>
      <c r="R1248" t="s">
        <v>212</v>
      </c>
      <c r="S1248" t="s">
        <v>287</v>
      </c>
      <c r="T1248" t="s">
        <v>39</v>
      </c>
      <c r="U1248" t="s">
        <v>4481</v>
      </c>
      <c r="V1248" t="s">
        <v>742</v>
      </c>
      <c r="W1248" t="s">
        <v>506</v>
      </c>
      <c r="X1248" t="s">
        <v>43</v>
      </c>
      <c r="Y1248" t="s">
        <v>96</v>
      </c>
      <c r="Z1248" t="s">
        <v>131</v>
      </c>
      <c r="AA1248" t="s">
        <v>2943</v>
      </c>
      <c r="AB1248" t="s">
        <v>187</v>
      </c>
      <c r="AC1248" t="s">
        <v>48</v>
      </c>
    </row>
    <row r="1249" spans="1:29" hidden="1" x14ac:dyDescent="0.3">
      <c r="A1249" t="s">
        <v>6191</v>
      </c>
      <c r="B1249" t="s">
        <v>6192</v>
      </c>
      <c r="C1249" s="1" t="str">
        <f t="shared" si="108"/>
        <v>21:0804</v>
      </c>
      <c r="D1249" s="1" t="str">
        <f t="shared" si="107"/>
        <v>21:0226</v>
      </c>
      <c r="E1249" t="s">
        <v>6193</v>
      </c>
      <c r="F1249" t="s">
        <v>6194</v>
      </c>
      <c r="H1249">
        <v>46.141246600000002</v>
      </c>
      <c r="I1249">
        <v>-67.0953418</v>
      </c>
      <c r="J1249" s="1" t="str">
        <f t="shared" si="105"/>
        <v>NGR bulk stream sediment</v>
      </c>
      <c r="K1249" s="1" t="str">
        <f t="shared" si="106"/>
        <v>&lt;177 micron (NGR)</v>
      </c>
      <c r="L1249">
        <v>71</v>
      </c>
      <c r="M1249" t="s">
        <v>126</v>
      </c>
      <c r="N1249">
        <v>516</v>
      </c>
      <c r="O1249" t="s">
        <v>3314</v>
      </c>
      <c r="P1249" t="s">
        <v>249</v>
      </c>
      <c r="Q1249" t="s">
        <v>818</v>
      </c>
      <c r="R1249" t="s">
        <v>38</v>
      </c>
      <c r="S1249" t="s">
        <v>57</v>
      </c>
      <c r="T1249" t="s">
        <v>91</v>
      </c>
      <c r="U1249" t="s">
        <v>6195</v>
      </c>
      <c r="V1249" t="s">
        <v>591</v>
      </c>
      <c r="W1249" t="s">
        <v>223</v>
      </c>
      <c r="X1249" t="s">
        <v>72</v>
      </c>
      <c r="Y1249" t="s">
        <v>422</v>
      </c>
      <c r="Z1249" t="s">
        <v>131</v>
      </c>
      <c r="AA1249" t="s">
        <v>2113</v>
      </c>
      <c r="AB1249" t="s">
        <v>121</v>
      </c>
      <c r="AC1249" t="s">
        <v>77</v>
      </c>
    </row>
    <row r="1250" spans="1:29" hidden="1" x14ac:dyDescent="0.3">
      <c r="A1250" t="s">
        <v>6196</v>
      </c>
      <c r="B1250" t="s">
        <v>6197</v>
      </c>
      <c r="C1250" s="1" t="str">
        <f t="shared" si="108"/>
        <v>21:0804</v>
      </c>
      <c r="D1250" s="1" t="str">
        <f t="shared" si="107"/>
        <v>21:0226</v>
      </c>
      <c r="E1250" t="s">
        <v>6198</v>
      </c>
      <c r="F1250" t="s">
        <v>6199</v>
      </c>
      <c r="H1250">
        <v>46.147652700000002</v>
      </c>
      <c r="I1250">
        <v>-67.088749800000002</v>
      </c>
      <c r="J1250" s="1" t="str">
        <f t="shared" si="105"/>
        <v>NGR bulk stream sediment</v>
      </c>
      <c r="K1250" s="1" t="str">
        <f t="shared" si="106"/>
        <v>&lt;177 micron (NGR)</v>
      </c>
      <c r="L1250">
        <v>71</v>
      </c>
      <c r="M1250" t="s">
        <v>156</v>
      </c>
      <c r="N1250">
        <v>517</v>
      </c>
      <c r="O1250" t="s">
        <v>1618</v>
      </c>
      <c r="P1250" t="s">
        <v>175</v>
      </c>
      <c r="Q1250" t="s">
        <v>73</v>
      </c>
      <c r="R1250" t="s">
        <v>249</v>
      </c>
      <c r="S1250" t="s">
        <v>234</v>
      </c>
      <c r="T1250" t="s">
        <v>39</v>
      </c>
      <c r="U1250" t="s">
        <v>4688</v>
      </c>
      <c r="V1250" t="s">
        <v>506</v>
      </c>
      <c r="W1250" t="s">
        <v>186</v>
      </c>
      <c r="X1250" t="s">
        <v>196</v>
      </c>
      <c r="Y1250" t="s">
        <v>275</v>
      </c>
      <c r="Z1250" t="s">
        <v>235</v>
      </c>
      <c r="AA1250" t="s">
        <v>6200</v>
      </c>
      <c r="AB1250" t="s">
        <v>295</v>
      </c>
      <c r="AC1250" t="s">
        <v>41</v>
      </c>
    </row>
    <row r="1251" spans="1:29" hidden="1" x14ac:dyDescent="0.3">
      <c r="A1251" t="s">
        <v>6201</v>
      </c>
      <c r="B1251" t="s">
        <v>6202</v>
      </c>
      <c r="C1251" s="1" t="str">
        <f t="shared" si="108"/>
        <v>21:0804</v>
      </c>
      <c r="D1251" s="1" t="str">
        <f t="shared" si="107"/>
        <v>21:0226</v>
      </c>
      <c r="E1251" t="s">
        <v>6198</v>
      </c>
      <c r="F1251" t="s">
        <v>6203</v>
      </c>
      <c r="H1251">
        <v>46.147652700000002</v>
      </c>
      <c r="I1251">
        <v>-67.088749800000002</v>
      </c>
      <c r="J1251" s="1" t="str">
        <f t="shared" si="105"/>
        <v>NGR bulk stream sediment</v>
      </c>
      <c r="K1251" s="1" t="str">
        <f t="shared" si="106"/>
        <v>&lt;177 micron (NGR)</v>
      </c>
      <c r="L1251">
        <v>71</v>
      </c>
      <c r="M1251" t="s">
        <v>164</v>
      </c>
      <c r="N1251">
        <v>518</v>
      </c>
      <c r="O1251" t="s">
        <v>235</v>
      </c>
      <c r="P1251" t="s">
        <v>234</v>
      </c>
      <c r="Q1251" t="s">
        <v>71</v>
      </c>
      <c r="R1251" t="s">
        <v>249</v>
      </c>
      <c r="S1251" t="s">
        <v>249</v>
      </c>
      <c r="T1251" t="s">
        <v>39</v>
      </c>
      <c r="U1251" t="s">
        <v>3565</v>
      </c>
      <c r="V1251" t="s">
        <v>372</v>
      </c>
      <c r="W1251" t="s">
        <v>742</v>
      </c>
      <c r="X1251" t="s">
        <v>95</v>
      </c>
      <c r="Y1251" t="s">
        <v>347</v>
      </c>
      <c r="Z1251" t="s">
        <v>131</v>
      </c>
      <c r="AA1251" t="s">
        <v>3843</v>
      </c>
      <c r="AB1251" t="s">
        <v>2223</v>
      </c>
      <c r="AC1251" t="s">
        <v>41</v>
      </c>
    </row>
    <row r="1252" spans="1:29" hidden="1" x14ac:dyDescent="0.3">
      <c r="A1252" t="s">
        <v>6204</v>
      </c>
      <c r="B1252" t="s">
        <v>6205</v>
      </c>
      <c r="C1252" s="1" t="str">
        <f t="shared" si="108"/>
        <v>21:0804</v>
      </c>
      <c r="D1252" s="1" t="str">
        <f t="shared" si="107"/>
        <v>21:0226</v>
      </c>
      <c r="E1252" t="s">
        <v>6206</v>
      </c>
      <c r="F1252" t="s">
        <v>6207</v>
      </c>
      <c r="H1252">
        <v>46.145349500000002</v>
      </c>
      <c r="I1252">
        <v>-67.056237699999997</v>
      </c>
      <c r="J1252" s="1" t="str">
        <f t="shared" si="105"/>
        <v>NGR bulk stream sediment</v>
      </c>
      <c r="K1252" s="1" t="str">
        <f t="shared" si="106"/>
        <v>&lt;177 micron (NGR)</v>
      </c>
      <c r="L1252">
        <v>71</v>
      </c>
      <c r="M1252" t="s">
        <v>138</v>
      </c>
      <c r="N1252">
        <v>519</v>
      </c>
      <c r="O1252" t="s">
        <v>699</v>
      </c>
      <c r="P1252" t="s">
        <v>234</v>
      </c>
      <c r="Q1252" t="s">
        <v>212</v>
      </c>
      <c r="R1252" t="s">
        <v>184</v>
      </c>
      <c r="S1252" t="s">
        <v>77</v>
      </c>
      <c r="T1252" t="s">
        <v>91</v>
      </c>
      <c r="U1252" t="s">
        <v>2932</v>
      </c>
      <c r="V1252" t="s">
        <v>742</v>
      </c>
      <c r="W1252" t="s">
        <v>94</v>
      </c>
      <c r="X1252" t="s">
        <v>43</v>
      </c>
      <c r="Y1252" t="s">
        <v>89</v>
      </c>
      <c r="Z1252" t="s">
        <v>106</v>
      </c>
      <c r="AA1252" t="s">
        <v>913</v>
      </c>
      <c r="AB1252" t="s">
        <v>47</v>
      </c>
      <c r="AC1252" t="s">
        <v>41</v>
      </c>
    </row>
    <row r="1253" spans="1:29" hidden="1" x14ac:dyDescent="0.3">
      <c r="A1253" t="s">
        <v>6208</v>
      </c>
      <c r="B1253" t="s">
        <v>6209</v>
      </c>
      <c r="C1253" s="1" t="str">
        <f t="shared" si="108"/>
        <v>21:0804</v>
      </c>
      <c r="D1253" s="1" t="str">
        <f t="shared" si="107"/>
        <v>21:0226</v>
      </c>
      <c r="E1253" t="s">
        <v>6210</v>
      </c>
      <c r="F1253" t="s">
        <v>6211</v>
      </c>
      <c r="H1253">
        <v>46.143547099999999</v>
      </c>
      <c r="I1253">
        <v>-67.058748399999999</v>
      </c>
      <c r="J1253" s="1" t="str">
        <f t="shared" si="105"/>
        <v>NGR bulk stream sediment</v>
      </c>
      <c r="K1253" s="1" t="str">
        <f t="shared" si="106"/>
        <v>&lt;177 micron (NGR)</v>
      </c>
      <c r="L1253">
        <v>71</v>
      </c>
      <c r="M1253" t="s">
        <v>148</v>
      </c>
      <c r="N1253">
        <v>520</v>
      </c>
      <c r="O1253" t="s">
        <v>723</v>
      </c>
      <c r="P1253" t="s">
        <v>249</v>
      </c>
      <c r="Q1253" t="s">
        <v>90</v>
      </c>
      <c r="R1253" t="s">
        <v>234</v>
      </c>
      <c r="S1253" t="s">
        <v>196</v>
      </c>
      <c r="T1253" t="s">
        <v>91</v>
      </c>
      <c r="U1253" t="s">
        <v>705</v>
      </c>
      <c r="V1253" t="s">
        <v>3165</v>
      </c>
      <c r="W1253" t="s">
        <v>186</v>
      </c>
      <c r="X1253" t="s">
        <v>43</v>
      </c>
      <c r="Y1253" t="s">
        <v>55</v>
      </c>
      <c r="Z1253" t="s">
        <v>131</v>
      </c>
      <c r="AA1253" t="s">
        <v>637</v>
      </c>
      <c r="AB1253" t="s">
        <v>1002</v>
      </c>
      <c r="AC1253" t="s">
        <v>48</v>
      </c>
    </row>
    <row r="1254" spans="1:29" hidden="1" x14ac:dyDescent="0.3">
      <c r="A1254" t="s">
        <v>6212</v>
      </c>
      <c r="B1254" t="s">
        <v>6213</v>
      </c>
      <c r="C1254" s="1" t="str">
        <f t="shared" si="108"/>
        <v>21:0804</v>
      </c>
      <c r="D1254" s="1" t="str">
        <f t="shared" si="107"/>
        <v>21:0226</v>
      </c>
      <c r="E1254" t="s">
        <v>6214</v>
      </c>
      <c r="F1254" t="s">
        <v>6215</v>
      </c>
      <c r="H1254">
        <v>46.143552200000002</v>
      </c>
      <c r="I1254">
        <v>-67.069145599999999</v>
      </c>
      <c r="J1254" s="1" t="str">
        <f t="shared" si="105"/>
        <v>NGR bulk stream sediment</v>
      </c>
      <c r="K1254" s="1" t="str">
        <f t="shared" si="106"/>
        <v>&lt;177 micron (NGR)</v>
      </c>
      <c r="L1254">
        <v>71</v>
      </c>
      <c r="M1254" t="s">
        <v>172</v>
      </c>
      <c r="N1254">
        <v>521</v>
      </c>
      <c r="O1254" t="s">
        <v>944</v>
      </c>
      <c r="P1254" t="s">
        <v>249</v>
      </c>
      <c r="Q1254" t="s">
        <v>55</v>
      </c>
      <c r="R1254" t="s">
        <v>234</v>
      </c>
      <c r="S1254" t="s">
        <v>38</v>
      </c>
      <c r="T1254" t="s">
        <v>91</v>
      </c>
      <c r="U1254" t="s">
        <v>1059</v>
      </c>
      <c r="V1254" t="s">
        <v>284</v>
      </c>
      <c r="W1254" t="s">
        <v>742</v>
      </c>
      <c r="X1254" t="s">
        <v>43</v>
      </c>
      <c r="Y1254" t="s">
        <v>72</v>
      </c>
      <c r="Z1254" t="s">
        <v>79</v>
      </c>
      <c r="AA1254" t="s">
        <v>142</v>
      </c>
      <c r="AB1254" t="s">
        <v>81</v>
      </c>
      <c r="AC1254" t="s">
        <v>41</v>
      </c>
    </row>
    <row r="1255" spans="1:29" hidden="1" x14ac:dyDescent="0.3">
      <c r="A1255" t="s">
        <v>6216</v>
      </c>
      <c r="B1255" t="s">
        <v>6217</v>
      </c>
      <c r="C1255" s="1" t="str">
        <f t="shared" si="108"/>
        <v>21:0804</v>
      </c>
      <c r="D1255" s="1" t="str">
        <f t="shared" si="107"/>
        <v>21:0226</v>
      </c>
      <c r="E1255" t="s">
        <v>6218</v>
      </c>
      <c r="F1255" t="s">
        <v>6219</v>
      </c>
      <c r="H1255">
        <v>46.150052000000002</v>
      </c>
      <c r="I1255">
        <v>-67.069242099999997</v>
      </c>
      <c r="J1255" s="1" t="str">
        <f t="shared" si="105"/>
        <v>NGR bulk stream sediment</v>
      </c>
      <c r="K1255" s="1" t="str">
        <f t="shared" si="106"/>
        <v>&lt;177 micron (NGR)</v>
      </c>
      <c r="L1255">
        <v>71</v>
      </c>
      <c r="M1255" t="s">
        <v>182</v>
      </c>
      <c r="N1255">
        <v>522</v>
      </c>
      <c r="O1255" t="s">
        <v>490</v>
      </c>
      <c r="P1255" t="s">
        <v>234</v>
      </c>
      <c r="Q1255" t="s">
        <v>88</v>
      </c>
      <c r="R1255" t="s">
        <v>212</v>
      </c>
      <c r="S1255" t="s">
        <v>287</v>
      </c>
      <c r="T1255" t="s">
        <v>39</v>
      </c>
      <c r="U1255" t="s">
        <v>6220</v>
      </c>
      <c r="V1255" t="s">
        <v>243</v>
      </c>
      <c r="W1255" t="s">
        <v>76</v>
      </c>
      <c r="X1255" t="s">
        <v>196</v>
      </c>
      <c r="Y1255" t="s">
        <v>304</v>
      </c>
      <c r="Z1255" t="s">
        <v>79</v>
      </c>
      <c r="AA1255" t="s">
        <v>1662</v>
      </c>
      <c r="AB1255" t="s">
        <v>471</v>
      </c>
      <c r="AC1255" t="s">
        <v>43</v>
      </c>
    </row>
    <row r="1256" spans="1:29" hidden="1" x14ac:dyDescent="0.3">
      <c r="A1256" t="s">
        <v>6221</v>
      </c>
      <c r="B1256" t="s">
        <v>6222</v>
      </c>
      <c r="C1256" s="1" t="str">
        <f t="shared" si="108"/>
        <v>21:0804</v>
      </c>
      <c r="D1256" s="1" t="str">
        <f t="shared" si="107"/>
        <v>21:0226</v>
      </c>
      <c r="E1256" t="s">
        <v>6223</v>
      </c>
      <c r="F1256" t="s">
        <v>6224</v>
      </c>
      <c r="H1256">
        <v>46.206344700000002</v>
      </c>
      <c r="I1256">
        <v>-67.128041300000007</v>
      </c>
      <c r="J1256" s="1" t="str">
        <f t="shared" si="105"/>
        <v>NGR bulk stream sediment</v>
      </c>
      <c r="K1256" s="1" t="str">
        <f t="shared" si="106"/>
        <v>&lt;177 micron (NGR)</v>
      </c>
      <c r="L1256">
        <v>71</v>
      </c>
      <c r="M1256" t="s">
        <v>192</v>
      </c>
      <c r="N1256">
        <v>523</v>
      </c>
      <c r="O1256" t="s">
        <v>4248</v>
      </c>
      <c r="P1256" t="s">
        <v>90</v>
      </c>
      <c r="Q1256" t="s">
        <v>73</v>
      </c>
      <c r="R1256" t="s">
        <v>72</v>
      </c>
      <c r="S1256" t="s">
        <v>90</v>
      </c>
      <c r="T1256" t="s">
        <v>39</v>
      </c>
      <c r="U1256" t="s">
        <v>2134</v>
      </c>
      <c r="V1256" t="s">
        <v>232</v>
      </c>
      <c r="W1256" t="s">
        <v>742</v>
      </c>
      <c r="X1256" t="s">
        <v>77</v>
      </c>
      <c r="Y1256" t="s">
        <v>347</v>
      </c>
      <c r="Z1256" t="s">
        <v>131</v>
      </c>
      <c r="AA1256" t="s">
        <v>44</v>
      </c>
      <c r="AB1256" t="s">
        <v>187</v>
      </c>
      <c r="AC1256" t="s">
        <v>48</v>
      </c>
    </row>
    <row r="1257" spans="1:29" hidden="1" x14ac:dyDescent="0.3">
      <c r="A1257" t="s">
        <v>6225</v>
      </c>
      <c r="B1257" t="s">
        <v>6226</v>
      </c>
      <c r="C1257" s="1" t="str">
        <f t="shared" si="108"/>
        <v>21:0804</v>
      </c>
      <c r="D1257" s="1" t="str">
        <f t="shared" si="107"/>
        <v>21:0226</v>
      </c>
      <c r="E1257" t="s">
        <v>6227</v>
      </c>
      <c r="F1257" t="s">
        <v>6228</v>
      </c>
      <c r="H1257">
        <v>46.194544800000003</v>
      </c>
      <c r="I1257">
        <v>-67.127444100000005</v>
      </c>
      <c r="J1257" s="1" t="str">
        <f t="shared" si="105"/>
        <v>NGR bulk stream sediment</v>
      </c>
      <c r="K1257" s="1" t="str">
        <f t="shared" si="106"/>
        <v>&lt;177 micron (NGR)</v>
      </c>
      <c r="L1257">
        <v>71</v>
      </c>
      <c r="M1257" t="s">
        <v>202</v>
      </c>
      <c r="N1257">
        <v>524</v>
      </c>
      <c r="O1257" t="s">
        <v>2221</v>
      </c>
      <c r="P1257" t="s">
        <v>723</v>
      </c>
      <c r="Q1257" t="s">
        <v>991</v>
      </c>
      <c r="R1257" t="s">
        <v>57</v>
      </c>
      <c r="S1257" t="s">
        <v>88</v>
      </c>
      <c r="T1257" t="s">
        <v>39</v>
      </c>
      <c r="U1257" t="s">
        <v>898</v>
      </c>
      <c r="V1257" t="s">
        <v>90</v>
      </c>
      <c r="W1257" t="s">
        <v>742</v>
      </c>
      <c r="X1257" t="s">
        <v>196</v>
      </c>
      <c r="Y1257" t="s">
        <v>740</v>
      </c>
      <c r="Z1257" t="s">
        <v>45</v>
      </c>
      <c r="AA1257" t="s">
        <v>1965</v>
      </c>
      <c r="AB1257" t="s">
        <v>187</v>
      </c>
      <c r="AC1257" t="s">
        <v>4688</v>
      </c>
    </row>
    <row r="1258" spans="1:29" hidden="1" x14ac:dyDescent="0.3">
      <c r="A1258" t="s">
        <v>6229</v>
      </c>
      <c r="B1258" t="s">
        <v>6230</v>
      </c>
      <c r="C1258" s="1" t="str">
        <f t="shared" si="108"/>
        <v>21:0804</v>
      </c>
      <c r="D1258" s="1" t="str">
        <f t="shared" ref="D1258:D1289" si="109">HYPERLINK("http://geochem.nrcan.gc.ca/cdogs/content/svy/svy210226_e.htm", "21:0226")</f>
        <v>21:0226</v>
      </c>
      <c r="E1258" t="s">
        <v>6231</v>
      </c>
      <c r="F1258" t="s">
        <v>6232</v>
      </c>
      <c r="H1258">
        <v>46.200847199999998</v>
      </c>
      <c r="I1258">
        <v>-67.1347478</v>
      </c>
      <c r="J1258" s="1" t="str">
        <f t="shared" si="105"/>
        <v>NGR bulk stream sediment</v>
      </c>
      <c r="K1258" s="1" t="str">
        <f t="shared" si="106"/>
        <v>&lt;177 micron (NGR)</v>
      </c>
      <c r="L1258">
        <v>71</v>
      </c>
      <c r="M1258" t="s">
        <v>211</v>
      </c>
      <c r="N1258">
        <v>525</v>
      </c>
      <c r="O1258" t="s">
        <v>332</v>
      </c>
      <c r="P1258" t="s">
        <v>35</v>
      </c>
      <c r="Q1258" t="s">
        <v>70</v>
      </c>
      <c r="R1258" t="s">
        <v>89</v>
      </c>
      <c r="S1258" t="s">
        <v>287</v>
      </c>
      <c r="T1258" t="s">
        <v>39</v>
      </c>
      <c r="U1258" t="s">
        <v>581</v>
      </c>
      <c r="V1258" t="s">
        <v>284</v>
      </c>
      <c r="W1258" t="s">
        <v>429</v>
      </c>
      <c r="X1258" t="s">
        <v>95</v>
      </c>
      <c r="Y1258" t="s">
        <v>78</v>
      </c>
      <c r="Z1258" t="s">
        <v>267</v>
      </c>
      <c r="AA1258" t="s">
        <v>6233</v>
      </c>
      <c r="AB1258" t="s">
        <v>1002</v>
      </c>
      <c r="AC1258" t="s">
        <v>234</v>
      </c>
    </row>
    <row r="1259" spans="1:29" hidden="1" x14ac:dyDescent="0.3">
      <c r="A1259" t="s">
        <v>6234</v>
      </c>
      <c r="B1259" t="s">
        <v>6235</v>
      </c>
      <c r="C1259" s="1" t="str">
        <f t="shared" si="108"/>
        <v>21:0804</v>
      </c>
      <c r="D1259" s="1" t="str">
        <f t="shared" si="109"/>
        <v>21:0226</v>
      </c>
      <c r="E1259" t="s">
        <v>6236</v>
      </c>
      <c r="F1259" t="s">
        <v>6237</v>
      </c>
      <c r="H1259">
        <v>46.201407000000003</v>
      </c>
      <c r="I1259">
        <v>-67.138721099999998</v>
      </c>
      <c r="J1259" s="1" t="str">
        <f t="shared" si="105"/>
        <v>NGR bulk stream sediment</v>
      </c>
      <c r="K1259" s="1" t="str">
        <f t="shared" si="106"/>
        <v>&lt;177 micron (NGR)</v>
      </c>
      <c r="L1259">
        <v>71</v>
      </c>
      <c r="M1259" t="s">
        <v>219</v>
      </c>
      <c r="N1259">
        <v>526</v>
      </c>
      <c r="O1259" t="s">
        <v>173</v>
      </c>
      <c r="P1259" t="s">
        <v>249</v>
      </c>
      <c r="Q1259" t="s">
        <v>167</v>
      </c>
      <c r="R1259" t="s">
        <v>96</v>
      </c>
      <c r="S1259" t="s">
        <v>167</v>
      </c>
      <c r="T1259" t="s">
        <v>91</v>
      </c>
      <c r="U1259" t="s">
        <v>2170</v>
      </c>
      <c r="V1259" t="s">
        <v>283</v>
      </c>
      <c r="W1259" t="s">
        <v>94</v>
      </c>
      <c r="X1259" t="s">
        <v>43</v>
      </c>
      <c r="Y1259" t="s">
        <v>364</v>
      </c>
      <c r="Z1259" t="s">
        <v>106</v>
      </c>
      <c r="AA1259" t="s">
        <v>933</v>
      </c>
      <c r="AB1259" t="s">
        <v>47</v>
      </c>
      <c r="AC1259" t="s">
        <v>41</v>
      </c>
    </row>
    <row r="1260" spans="1:29" hidden="1" x14ac:dyDescent="0.3">
      <c r="A1260" t="s">
        <v>6238</v>
      </c>
      <c r="B1260" t="s">
        <v>6239</v>
      </c>
      <c r="C1260" s="1" t="str">
        <f t="shared" si="108"/>
        <v>21:0804</v>
      </c>
      <c r="D1260" s="1" t="str">
        <f t="shared" si="109"/>
        <v>21:0226</v>
      </c>
      <c r="E1260" t="s">
        <v>6240</v>
      </c>
      <c r="F1260" t="s">
        <v>6241</v>
      </c>
      <c r="H1260">
        <v>46.210747400000002</v>
      </c>
      <c r="I1260">
        <v>-67.1347497</v>
      </c>
      <c r="J1260" s="1" t="str">
        <f t="shared" si="105"/>
        <v>NGR bulk stream sediment</v>
      </c>
      <c r="K1260" s="1" t="str">
        <f t="shared" si="106"/>
        <v>&lt;177 micron (NGR)</v>
      </c>
      <c r="L1260">
        <v>71</v>
      </c>
      <c r="M1260" t="s">
        <v>229</v>
      </c>
      <c r="N1260">
        <v>527</v>
      </c>
      <c r="O1260" t="s">
        <v>1221</v>
      </c>
      <c r="P1260" t="s">
        <v>212</v>
      </c>
      <c r="Q1260" t="s">
        <v>88</v>
      </c>
      <c r="R1260" t="s">
        <v>96</v>
      </c>
      <c r="S1260" t="s">
        <v>167</v>
      </c>
      <c r="T1260" t="s">
        <v>39</v>
      </c>
      <c r="U1260" t="s">
        <v>3764</v>
      </c>
      <c r="V1260" t="s">
        <v>283</v>
      </c>
      <c r="W1260" t="s">
        <v>42</v>
      </c>
      <c r="X1260" t="s">
        <v>95</v>
      </c>
      <c r="Y1260" t="s">
        <v>906</v>
      </c>
      <c r="Z1260" t="s">
        <v>106</v>
      </c>
      <c r="AA1260" t="s">
        <v>735</v>
      </c>
      <c r="AB1260" t="s">
        <v>160</v>
      </c>
      <c r="AC1260" t="s">
        <v>48</v>
      </c>
    </row>
    <row r="1261" spans="1:29" hidden="1" x14ac:dyDescent="0.3">
      <c r="A1261" t="s">
        <v>6242</v>
      </c>
      <c r="B1261" t="s">
        <v>6243</v>
      </c>
      <c r="C1261" s="1" t="str">
        <f t="shared" si="108"/>
        <v>21:0804</v>
      </c>
      <c r="D1261" s="1" t="str">
        <f t="shared" si="109"/>
        <v>21:0226</v>
      </c>
      <c r="E1261" t="s">
        <v>6244</v>
      </c>
      <c r="F1261" t="s">
        <v>6245</v>
      </c>
      <c r="H1261">
        <v>46.091254200000002</v>
      </c>
      <c r="I1261">
        <v>-66.819446200000002</v>
      </c>
      <c r="J1261" s="1" t="str">
        <f t="shared" si="105"/>
        <v>NGR bulk stream sediment</v>
      </c>
      <c r="K1261" s="1" t="str">
        <f t="shared" si="106"/>
        <v>&lt;177 micron (NGR)</v>
      </c>
      <c r="L1261">
        <v>72</v>
      </c>
      <c r="M1261" t="s">
        <v>156</v>
      </c>
      <c r="N1261">
        <v>528</v>
      </c>
      <c r="O1261" t="s">
        <v>165</v>
      </c>
      <c r="P1261" t="s">
        <v>287</v>
      </c>
      <c r="Q1261" t="s">
        <v>167</v>
      </c>
      <c r="R1261" t="s">
        <v>37</v>
      </c>
      <c r="S1261" t="s">
        <v>249</v>
      </c>
      <c r="T1261" t="s">
        <v>91</v>
      </c>
      <c r="U1261" t="s">
        <v>2013</v>
      </c>
      <c r="V1261" t="s">
        <v>372</v>
      </c>
      <c r="W1261" t="s">
        <v>76</v>
      </c>
      <c r="X1261" t="s">
        <v>43</v>
      </c>
      <c r="Y1261" t="s">
        <v>44</v>
      </c>
      <c r="Z1261" t="s">
        <v>183</v>
      </c>
      <c r="AA1261" t="s">
        <v>933</v>
      </c>
      <c r="AB1261" t="s">
        <v>569</v>
      </c>
      <c r="AC1261" t="s">
        <v>48</v>
      </c>
    </row>
    <row r="1262" spans="1:29" hidden="1" x14ac:dyDescent="0.3">
      <c r="A1262" t="s">
        <v>6246</v>
      </c>
      <c r="B1262" t="s">
        <v>6247</v>
      </c>
      <c r="C1262" s="1" t="str">
        <f t="shared" si="108"/>
        <v>21:0804</v>
      </c>
      <c r="D1262" s="1" t="str">
        <f t="shared" si="109"/>
        <v>21:0226</v>
      </c>
      <c r="E1262" t="s">
        <v>6244</v>
      </c>
      <c r="F1262" t="s">
        <v>6248</v>
      </c>
      <c r="H1262">
        <v>46.091254200000002</v>
      </c>
      <c r="I1262">
        <v>-66.819446200000002</v>
      </c>
      <c r="J1262" s="1" t="str">
        <f t="shared" si="105"/>
        <v>NGR bulk stream sediment</v>
      </c>
      <c r="K1262" s="1" t="str">
        <f t="shared" si="106"/>
        <v>&lt;177 micron (NGR)</v>
      </c>
      <c r="L1262">
        <v>72</v>
      </c>
      <c r="M1262" t="s">
        <v>164</v>
      </c>
      <c r="N1262">
        <v>529</v>
      </c>
      <c r="O1262" t="s">
        <v>332</v>
      </c>
      <c r="P1262" t="s">
        <v>249</v>
      </c>
      <c r="Q1262" t="s">
        <v>55</v>
      </c>
      <c r="R1262" t="s">
        <v>35</v>
      </c>
      <c r="S1262" t="s">
        <v>212</v>
      </c>
      <c r="T1262" t="s">
        <v>91</v>
      </c>
      <c r="U1262" t="s">
        <v>3910</v>
      </c>
      <c r="V1262" t="s">
        <v>314</v>
      </c>
      <c r="W1262" t="s">
        <v>94</v>
      </c>
      <c r="X1262" t="s">
        <v>95</v>
      </c>
      <c r="Y1262" t="s">
        <v>72</v>
      </c>
      <c r="Z1262" t="s">
        <v>106</v>
      </c>
      <c r="AA1262" t="s">
        <v>700</v>
      </c>
      <c r="AB1262" t="s">
        <v>187</v>
      </c>
      <c r="AC1262" t="s">
        <v>48</v>
      </c>
    </row>
    <row r="1263" spans="1:29" hidden="1" x14ac:dyDescent="0.3">
      <c r="A1263" t="s">
        <v>6249</v>
      </c>
      <c r="B1263" t="s">
        <v>6250</v>
      </c>
      <c r="C1263" s="1" t="str">
        <f t="shared" si="108"/>
        <v>21:0804</v>
      </c>
      <c r="D1263" s="1" t="str">
        <f t="shared" si="109"/>
        <v>21:0226</v>
      </c>
      <c r="E1263" t="s">
        <v>6251</v>
      </c>
      <c r="F1263" t="s">
        <v>6252</v>
      </c>
      <c r="H1263">
        <v>46.074251500000003</v>
      </c>
      <c r="I1263">
        <v>-66.857942300000005</v>
      </c>
      <c r="J1263" s="1" t="str">
        <f t="shared" si="105"/>
        <v>NGR bulk stream sediment</v>
      </c>
      <c r="K1263" s="1" t="str">
        <f t="shared" si="106"/>
        <v>&lt;177 micron (NGR)</v>
      </c>
      <c r="L1263">
        <v>72</v>
      </c>
      <c r="M1263" t="s">
        <v>33</v>
      </c>
      <c r="N1263">
        <v>530</v>
      </c>
      <c r="O1263" t="s">
        <v>78</v>
      </c>
      <c r="P1263" t="s">
        <v>234</v>
      </c>
      <c r="Q1263" t="s">
        <v>38</v>
      </c>
      <c r="R1263" t="s">
        <v>88</v>
      </c>
      <c r="S1263" t="s">
        <v>287</v>
      </c>
      <c r="T1263" t="s">
        <v>91</v>
      </c>
      <c r="U1263" t="s">
        <v>4610</v>
      </c>
      <c r="V1263" t="s">
        <v>506</v>
      </c>
      <c r="W1263" t="s">
        <v>39</v>
      </c>
      <c r="X1263" t="s">
        <v>43</v>
      </c>
      <c r="Y1263" t="s">
        <v>115</v>
      </c>
      <c r="Z1263" t="s">
        <v>70</v>
      </c>
      <c r="AA1263" t="s">
        <v>363</v>
      </c>
      <c r="AB1263" t="s">
        <v>385</v>
      </c>
      <c r="AC1263" t="s">
        <v>48</v>
      </c>
    </row>
    <row r="1264" spans="1:29" hidden="1" x14ac:dyDescent="0.3">
      <c r="A1264" t="s">
        <v>6253</v>
      </c>
      <c r="B1264" t="s">
        <v>6254</v>
      </c>
      <c r="C1264" s="1" t="str">
        <f t="shared" si="108"/>
        <v>21:0804</v>
      </c>
      <c r="D1264" s="1" t="str">
        <f t="shared" si="109"/>
        <v>21:0226</v>
      </c>
      <c r="E1264" t="s">
        <v>6255</v>
      </c>
      <c r="F1264" t="s">
        <v>6256</v>
      </c>
      <c r="H1264">
        <v>46.083854100000003</v>
      </c>
      <c r="I1264">
        <v>-66.824536600000002</v>
      </c>
      <c r="J1264" s="1" t="str">
        <f t="shared" si="105"/>
        <v>NGR bulk stream sediment</v>
      </c>
      <c r="K1264" s="1" t="str">
        <f t="shared" si="106"/>
        <v>&lt;177 micron (NGR)</v>
      </c>
      <c r="L1264">
        <v>72</v>
      </c>
      <c r="M1264" t="s">
        <v>53</v>
      </c>
      <c r="N1264">
        <v>531</v>
      </c>
      <c r="O1264" t="s">
        <v>127</v>
      </c>
      <c r="P1264" t="s">
        <v>249</v>
      </c>
      <c r="Q1264" t="s">
        <v>167</v>
      </c>
      <c r="R1264" t="s">
        <v>89</v>
      </c>
      <c r="S1264" t="s">
        <v>90</v>
      </c>
      <c r="T1264" t="s">
        <v>91</v>
      </c>
      <c r="U1264" t="s">
        <v>282</v>
      </c>
      <c r="V1264" t="s">
        <v>243</v>
      </c>
      <c r="W1264" t="s">
        <v>76</v>
      </c>
      <c r="X1264" t="s">
        <v>43</v>
      </c>
      <c r="Y1264" t="s">
        <v>96</v>
      </c>
      <c r="Z1264" t="s">
        <v>275</v>
      </c>
      <c r="AA1264" t="s">
        <v>1313</v>
      </c>
      <c r="AB1264" t="s">
        <v>47</v>
      </c>
      <c r="AC1264" t="s">
        <v>43</v>
      </c>
    </row>
    <row r="1265" spans="1:29" hidden="1" x14ac:dyDescent="0.3">
      <c r="A1265" t="s">
        <v>6257</v>
      </c>
      <c r="B1265" t="s">
        <v>6258</v>
      </c>
      <c r="C1265" s="1" t="str">
        <f t="shared" si="108"/>
        <v>21:0804</v>
      </c>
      <c r="D1265" s="1" t="str">
        <f t="shared" si="109"/>
        <v>21:0226</v>
      </c>
      <c r="E1265" t="s">
        <v>6259</v>
      </c>
      <c r="F1265" t="s">
        <v>6260</v>
      </c>
      <c r="H1265">
        <v>46.059357400000003</v>
      </c>
      <c r="I1265">
        <v>-66.847943299999997</v>
      </c>
      <c r="J1265" s="1" t="str">
        <f t="shared" si="105"/>
        <v>NGR bulk stream sediment</v>
      </c>
      <c r="K1265" s="1" t="str">
        <f t="shared" si="106"/>
        <v>&lt;177 micron (NGR)</v>
      </c>
      <c r="L1265">
        <v>72</v>
      </c>
      <c r="M1265" t="s">
        <v>68</v>
      </c>
      <c r="N1265">
        <v>532</v>
      </c>
      <c r="O1265" t="s">
        <v>818</v>
      </c>
      <c r="P1265" t="s">
        <v>88</v>
      </c>
      <c r="Q1265" t="s">
        <v>88</v>
      </c>
      <c r="R1265" t="s">
        <v>73</v>
      </c>
      <c r="S1265" t="s">
        <v>212</v>
      </c>
      <c r="T1265" t="s">
        <v>91</v>
      </c>
      <c r="U1265" t="s">
        <v>928</v>
      </c>
      <c r="V1265" t="s">
        <v>283</v>
      </c>
      <c r="W1265" t="s">
        <v>76</v>
      </c>
      <c r="X1265" t="s">
        <v>95</v>
      </c>
      <c r="Y1265" t="s">
        <v>96</v>
      </c>
      <c r="Z1265" t="s">
        <v>275</v>
      </c>
      <c r="AA1265" t="s">
        <v>1925</v>
      </c>
      <c r="AB1265" t="s">
        <v>385</v>
      </c>
      <c r="AC1265" t="s">
        <v>41</v>
      </c>
    </row>
    <row r="1266" spans="1:29" hidden="1" x14ac:dyDescent="0.3">
      <c r="A1266" t="s">
        <v>6261</v>
      </c>
      <c r="B1266" t="s">
        <v>6262</v>
      </c>
      <c r="C1266" s="1" t="str">
        <f t="shared" si="108"/>
        <v>21:0804</v>
      </c>
      <c r="D1266" s="1" t="str">
        <f t="shared" si="109"/>
        <v>21:0226</v>
      </c>
      <c r="E1266" t="s">
        <v>6263</v>
      </c>
      <c r="F1266" t="s">
        <v>6264</v>
      </c>
      <c r="H1266">
        <v>46.048157500000002</v>
      </c>
      <c r="I1266">
        <v>-66.8674441</v>
      </c>
      <c r="J1266" s="1" t="str">
        <f t="shared" si="105"/>
        <v>NGR bulk stream sediment</v>
      </c>
      <c r="K1266" s="1" t="str">
        <f t="shared" si="106"/>
        <v>&lt;177 micron (NGR)</v>
      </c>
      <c r="L1266">
        <v>72</v>
      </c>
      <c r="M1266" t="s">
        <v>86</v>
      </c>
      <c r="N1266">
        <v>533</v>
      </c>
      <c r="O1266" t="s">
        <v>264</v>
      </c>
      <c r="P1266" t="s">
        <v>167</v>
      </c>
      <c r="Q1266" t="s">
        <v>249</v>
      </c>
      <c r="R1266" t="s">
        <v>89</v>
      </c>
      <c r="S1266" t="s">
        <v>234</v>
      </c>
      <c r="T1266" t="s">
        <v>91</v>
      </c>
      <c r="U1266" t="s">
        <v>3459</v>
      </c>
      <c r="V1266" t="s">
        <v>372</v>
      </c>
      <c r="W1266" t="s">
        <v>91</v>
      </c>
      <c r="X1266" t="s">
        <v>95</v>
      </c>
      <c r="Y1266" t="s">
        <v>193</v>
      </c>
      <c r="Z1266" t="s">
        <v>70</v>
      </c>
      <c r="AA1266" t="s">
        <v>2974</v>
      </c>
      <c r="AB1266" t="s">
        <v>108</v>
      </c>
      <c r="AC1266" t="s">
        <v>43</v>
      </c>
    </row>
    <row r="1267" spans="1:29" hidden="1" x14ac:dyDescent="0.3">
      <c r="A1267" t="s">
        <v>6265</v>
      </c>
      <c r="B1267" t="s">
        <v>6266</v>
      </c>
      <c r="C1267" s="1" t="str">
        <f t="shared" si="108"/>
        <v>21:0804</v>
      </c>
      <c r="D1267" s="1" t="str">
        <f t="shared" si="109"/>
        <v>21:0226</v>
      </c>
      <c r="E1267" t="s">
        <v>6267</v>
      </c>
      <c r="F1267" t="s">
        <v>6268</v>
      </c>
      <c r="H1267">
        <v>46.032252900000003</v>
      </c>
      <c r="I1267">
        <v>-66.848647499999998</v>
      </c>
      <c r="J1267" s="1" t="str">
        <f t="shared" si="105"/>
        <v>NGR bulk stream sediment</v>
      </c>
      <c r="K1267" s="1" t="str">
        <f t="shared" si="106"/>
        <v>&lt;177 micron (NGR)</v>
      </c>
      <c r="L1267">
        <v>72</v>
      </c>
      <c r="M1267" t="s">
        <v>103</v>
      </c>
      <c r="N1267">
        <v>534</v>
      </c>
      <c r="O1267" t="s">
        <v>165</v>
      </c>
      <c r="P1267" t="s">
        <v>88</v>
      </c>
      <c r="Q1267" t="s">
        <v>89</v>
      </c>
      <c r="R1267" t="s">
        <v>72</v>
      </c>
      <c r="S1267" t="s">
        <v>55</v>
      </c>
      <c r="T1267" t="s">
        <v>91</v>
      </c>
      <c r="U1267" t="s">
        <v>2952</v>
      </c>
      <c r="V1267" t="s">
        <v>513</v>
      </c>
      <c r="W1267" t="s">
        <v>91</v>
      </c>
      <c r="X1267" t="s">
        <v>95</v>
      </c>
      <c r="Y1267" t="s">
        <v>347</v>
      </c>
      <c r="Z1267" t="s">
        <v>183</v>
      </c>
      <c r="AA1267" t="s">
        <v>485</v>
      </c>
      <c r="AB1267" t="s">
        <v>81</v>
      </c>
      <c r="AC1267" t="s">
        <v>41</v>
      </c>
    </row>
    <row r="1268" spans="1:29" hidden="1" x14ac:dyDescent="0.3">
      <c r="A1268" t="s">
        <v>6269</v>
      </c>
      <c r="B1268" t="s">
        <v>6270</v>
      </c>
      <c r="C1268" s="1" t="str">
        <f t="shared" si="108"/>
        <v>21:0804</v>
      </c>
      <c r="D1268" s="1" t="str">
        <f t="shared" si="109"/>
        <v>21:0226</v>
      </c>
      <c r="E1268" t="s">
        <v>6271</v>
      </c>
      <c r="F1268" t="s">
        <v>6272</v>
      </c>
      <c r="H1268">
        <v>46.007756800000003</v>
      </c>
      <c r="I1268">
        <v>-66.849740100000005</v>
      </c>
      <c r="J1268" s="1" t="str">
        <f t="shared" si="105"/>
        <v>NGR bulk stream sediment</v>
      </c>
      <c r="K1268" s="1" t="str">
        <f t="shared" si="106"/>
        <v>&lt;177 micron (NGR)</v>
      </c>
      <c r="L1268">
        <v>72</v>
      </c>
      <c r="M1268" t="s">
        <v>113</v>
      </c>
      <c r="N1268">
        <v>535</v>
      </c>
      <c r="O1268" t="s">
        <v>285</v>
      </c>
      <c r="P1268" t="s">
        <v>55</v>
      </c>
      <c r="Q1268" t="s">
        <v>167</v>
      </c>
      <c r="R1268" t="s">
        <v>73</v>
      </c>
      <c r="S1268" t="s">
        <v>212</v>
      </c>
      <c r="T1268" t="s">
        <v>91</v>
      </c>
      <c r="U1268" t="s">
        <v>6273</v>
      </c>
      <c r="V1268" t="s">
        <v>372</v>
      </c>
      <c r="W1268" t="s">
        <v>39</v>
      </c>
      <c r="X1268" t="s">
        <v>95</v>
      </c>
      <c r="Y1268" t="s">
        <v>44</v>
      </c>
      <c r="Z1268" t="s">
        <v>70</v>
      </c>
      <c r="AA1268" t="s">
        <v>498</v>
      </c>
      <c r="AB1268" t="s">
        <v>236</v>
      </c>
      <c r="AC1268" t="s">
        <v>48</v>
      </c>
    </row>
    <row r="1269" spans="1:29" hidden="1" x14ac:dyDescent="0.3">
      <c r="A1269" t="s">
        <v>6274</v>
      </c>
      <c r="B1269" t="s">
        <v>6275</v>
      </c>
      <c r="C1269" s="1" t="str">
        <f t="shared" si="108"/>
        <v>21:0804</v>
      </c>
      <c r="D1269" s="1" t="str">
        <f t="shared" si="109"/>
        <v>21:0226</v>
      </c>
      <c r="E1269" t="s">
        <v>6276</v>
      </c>
      <c r="F1269" t="s">
        <v>6277</v>
      </c>
      <c r="H1269">
        <v>46.001155099999998</v>
      </c>
      <c r="I1269">
        <v>-66.846638200000001</v>
      </c>
      <c r="J1269" s="1" t="str">
        <f t="shared" si="105"/>
        <v>NGR bulk stream sediment</v>
      </c>
      <c r="K1269" s="1" t="str">
        <f t="shared" si="106"/>
        <v>&lt;177 micron (NGR)</v>
      </c>
      <c r="L1269">
        <v>72</v>
      </c>
      <c r="M1269" t="s">
        <v>126</v>
      </c>
      <c r="N1269">
        <v>536</v>
      </c>
      <c r="O1269" t="s">
        <v>818</v>
      </c>
      <c r="P1269" t="s">
        <v>72</v>
      </c>
      <c r="Q1269" t="s">
        <v>88</v>
      </c>
      <c r="R1269" t="s">
        <v>193</v>
      </c>
      <c r="S1269" t="s">
        <v>90</v>
      </c>
      <c r="T1269" t="s">
        <v>39</v>
      </c>
      <c r="U1269" t="s">
        <v>2782</v>
      </c>
      <c r="V1269" t="s">
        <v>283</v>
      </c>
      <c r="W1269" t="s">
        <v>91</v>
      </c>
      <c r="X1269" t="s">
        <v>43</v>
      </c>
      <c r="Y1269" t="s">
        <v>56</v>
      </c>
      <c r="Z1269" t="s">
        <v>78</v>
      </c>
      <c r="AA1269" t="s">
        <v>1277</v>
      </c>
      <c r="AB1269" t="s">
        <v>133</v>
      </c>
      <c r="AC1269" t="s">
        <v>41</v>
      </c>
    </row>
    <row r="1270" spans="1:29" hidden="1" x14ac:dyDescent="0.3">
      <c r="A1270" t="s">
        <v>6278</v>
      </c>
      <c r="B1270" t="s">
        <v>6279</v>
      </c>
      <c r="C1270" s="1" t="str">
        <f t="shared" si="108"/>
        <v>21:0804</v>
      </c>
      <c r="D1270" s="1" t="str">
        <f t="shared" si="109"/>
        <v>21:0226</v>
      </c>
      <c r="E1270" t="s">
        <v>6280</v>
      </c>
      <c r="F1270" t="s">
        <v>6281</v>
      </c>
      <c r="H1270">
        <v>46.0048593</v>
      </c>
      <c r="I1270">
        <v>-66.876742800000002</v>
      </c>
      <c r="J1270" s="1" t="str">
        <f t="shared" si="105"/>
        <v>NGR bulk stream sediment</v>
      </c>
      <c r="K1270" s="1" t="str">
        <f t="shared" si="106"/>
        <v>&lt;177 micron (NGR)</v>
      </c>
      <c r="L1270">
        <v>72</v>
      </c>
      <c r="M1270" t="s">
        <v>138</v>
      </c>
      <c r="N1270">
        <v>537</v>
      </c>
      <c r="O1270" t="s">
        <v>114</v>
      </c>
      <c r="P1270" t="s">
        <v>35</v>
      </c>
      <c r="Q1270" t="s">
        <v>73</v>
      </c>
      <c r="R1270" t="s">
        <v>436</v>
      </c>
      <c r="S1270" t="s">
        <v>167</v>
      </c>
      <c r="T1270" t="s">
        <v>76</v>
      </c>
      <c r="U1270" t="s">
        <v>6282</v>
      </c>
      <c r="V1270" t="s">
        <v>141</v>
      </c>
      <c r="W1270" t="s">
        <v>76</v>
      </c>
      <c r="X1270" t="s">
        <v>43</v>
      </c>
      <c r="Y1270" t="s">
        <v>175</v>
      </c>
      <c r="Z1270" t="s">
        <v>87</v>
      </c>
      <c r="AA1270" t="s">
        <v>1262</v>
      </c>
      <c r="AB1270" t="s">
        <v>269</v>
      </c>
      <c r="AC1270" t="s">
        <v>48</v>
      </c>
    </row>
    <row r="1271" spans="1:29" hidden="1" x14ac:dyDescent="0.3">
      <c r="A1271" t="s">
        <v>6283</v>
      </c>
      <c r="B1271" t="s">
        <v>6284</v>
      </c>
      <c r="C1271" s="1" t="str">
        <f t="shared" si="108"/>
        <v>21:0804</v>
      </c>
      <c r="D1271" s="1" t="str">
        <f t="shared" si="109"/>
        <v>21:0226</v>
      </c>
      <c r="E1271" t="s">
        <v>6285</v>
      </c>
      <c r="F1271" t="s">
        <v>6286</v>
      </c>
      <c r="H1271">
        <v>46.013458700000001</v>
      </c>
      <c r="I1271">
        <v>-66.868740399999993</v>
      </c>
      <c r="J1271" s="1" t="str">
        <f t="shared" si="105"/>
        <v>NGR bulk stream sediment</v>
      </c>
      <c r="K1271" s="1" t="str">
        <f t="shared" si="106"/>
        <v>&lt;177 micron (NGR)</v>
      </c>
      <c r="L1271">
        <v>72</v>
      </c>
      <c r="M1271" t="s">
        <v>148</v>
      </c>
      <c r="N1271">
        <v>538</v>
      </c>
      <c r="O1271" t="s">
        <v>127</v>
      </c>
      <c r="P1271" t="s">
        <v>73</v>
      </c>
      <c r="Q1271" t="s">
        <v>90</v>
      </c>
      <c r="R1271" t="s">
        <v>57</v>
      </c>
      <c r="S1271" t="s">
        <v>167</v>
      </c>
      <c r="T1271" t="s">
        <v>39</v>
      </c>
      <c r="U1271" t="s">
        <v>1661</v>
      </c>
      <c r="V1271" t="s">
        <v>232</v>
      </c>
      <c r="W1271" t="s">
        <v>91</v>
      </c>
      <c r="X1271" t="s">
        <v>95</v>
      </c>
      <c r="Y1271" t="s">
        <v>275</v>
      </c>
      <c r="Z1271" t="s">
        <v>78</v>
      </c>
      <c r="AA1271" t="s">
        <v>287</v>
      </c>
      <c r="AB1271" t="s">
        <v>269</v>
      </c>
      <c r="AC1271" t="s">
        <v>43</v>
      </c>
    </row>
    <row r="1272" spans="1:29" hidden="1" x14ac:dyDescent="0.3">
      <c r="A1272" t="s">
        <v>6287</v>
      </c>
      <c r="B1272" t="s">
        <v>6288</v>
      </c>
      <c r="C1272" s="1" t="str">
        <f t="shared" si="108"/>
        <v>21:0804</v>
      </c>
      <c r="D1272" s="1" t="str">
        <f t="shared" si="109"/>
        <v>21:0226</v>
      </c>
      <c r="E1272" t="s">
        <v>6289</v>
      </c>
      <c r="F1272" t="s">
        <v>6290</v>
      </c>
      <c r="H1272">
        <v>46.016657700000003</v>
      </c>
      <c r="I1272">
        <v>-66.866537600000001</v>
      </c>
      <c r="J1272" s="1" t="str">
        <f t="shared" si="105"/>
        <v>NGR bulk stream sediment</v>
      </c>
      <c r="K1272" s="1" t="str">
        <f t="shared" si="106"/>
        <v>&lt;177 micron (NGR)</v>
      </c>
      <c r="L1272">
        <v>72</v>
      </c>
      <c r="M1272" t="s">
        <v>172</v>
      </c>
      <c r="N1272">
        <v>539</v>
      </c>
      <c r="O1272" t="s">
        <v>519</v>
      </c>
      <c r="P1272" t="s">
        <v>89</v>
      </c>
      <c r="Q1272" t="s">
        <v>167</v>
      </c>
      <c r="R1272" t="s">
        <v>72</v>
      </c>
      <c r="S1272" t="s">
        <v>212</v>
      </c>
      <c r="T1272" t="s">
        <v>39</v>
      </c>
      <c r="U1272" t="s">
        <v>596</v>
      </c>
      <c r="V1272" t="s">
        <v>205</v>
      </c>
      <c r="W1272" t="s">
        <v>39</v>
      </c>
      <c r="X1272" t="s">
        <v>95</v>
      </c>
      <c r="Y1272" t="s">
        <v>116</v>
      </c>
      <c r="Z1272" t="s">
        <v>87</v>
      </c>
      <c r="AA1272" t="s">
        <v>167</v>
      </c>
      <c r="AB1272" t="s">
        <v>121</v>
      </c>
      <c r="AC1272" t="s">
        <v>41</v>
      </c>
    </row>
    <row r="1273" spans="1:29" hidden="1" x14ac:dyDescent="0.3">
      <c r="A1273" t="s">
        <v>6291</v>
      </c>
      <c r="B1273" t="s">
        <v>6292</v>
      </c>
      <c r="C1273" s="1" t="str">
        <f t="shared" si="108"/>
        <v>21:0804</v>
      </c>
      <c r="D1273" s="1" t="str">
        <f t="shared" si="109"/>
        <v>21:0226</v>
      </c>
      <c r="E1273" t="s">
        <v>6293</v>
      </c>
      <c r="F1273" t="s">
        <v>6294</v>
      </c>
      <c r="H1273">
        <v>46.019655100000001</v>
      </c>
      <c r="I1273">
        <v>-66.882041400000006</v>
      </c>
      <c r="J1273" s="1" t="str">
        <f t="shared" si="105"/>
        <v>NGR bulk stream sediment</v>
      </c>
      <c r="K1273" s="1" t="str">
        <f t="shared" si="106"/>
        <v>&lt;177 micron (NGR)</v>
      </c>
      <c r="L1273">
        <v>72</v>
      </c>
      <c r="M1273" t="s">
        <v>182</v>
      </c>
      <c r="N1273">
        <v>540</v>
      </c>
      <c r="O1273" t="s">
        <v>119</v>
      </c>
      <c r="P1273" t="s">
        <v>249</v>
      </c>
      <c r="Q1273" t="s">
        <v>287</v>
      </c>
      <c r="R1273" t="s">
        <v>88</v>
      </c>
      <c r="S1273" t="s">
        <v>287</v>
      </c>
      <c r="T1273" t="s">
        <v>91</v>
      </c>
      <c r="U1273" t="s">
        <v>6295</v>
      </c>
      <c r="V1273" t="s">
        <v>284</v>
      </c>
      <c r="W1273" t="s">
        <v>91</v>
      </c>
      <c r="X1273" t="s">
        <v>95</v>
      </c>
      <c r="Y1273" t="s">
        <v>72</v>
      </c>
      <c r="Z1273" t="s">
        <v>78</v>
      </c>
      <c r="AA1273" t="s">
        <v>287</v>
      </c>
      <c r="AB1273" t="s">
        <v>81</v>
      </c>
      <c r="AC1273" t="s">
        <v>48</v>
      </c>
    </row>
    <row r="1274" spans="1:29" hidden="1" x14ac:dyDescent="0.3">
      <c r="A1274" t="s">
        <v>6296</v>
      </c>
      <c r="B1274" t="s">
        <v>6297</v>
      </c>
      <c r="C1274" s="1" t="str">
        <f t="shared" si="108"/>
        <v>21:0804</v>
      </c>
      <c r="D1274" s="1" t="str">
        <f t="shared" si="109"/>
        <v>21:0226</v>
      </c>
      <c r="E1274" t="s">
        <v>6298</v>
      </c>
      <c r="F1274" t="s">
        <v>6299</v>
      </c>
      <c r="H1274">
        <v>46.021756799999999</v>
      </c>
      <c r="I1274">
        <v>-66.880837</v>
      </c>
      <c r="J1274" s="1" t="str">
        <f t="shared" si="105"/>
        <v>NGR bulk stream sediment</v>
      </c>
      <c r="K1274" s="1" t="str">
        <f t="shared" si="106"/>
        <v>&lt;177 micron (NGR)</v>
      </c>
      <c r="L1274">
        <v>72</v>
      </c>
      <c r="M1274" t="s">
        <v>192</v>
      </c>
      <c r="N1274">
        <v>541</v>
      </c>
      <c r="O1274" t="s">
        <v>392</v>
      </c>
      <c r="P1274" t="s">
        <v>90</v>
      </c>
      <c r="Q1274" t="s">
        <v>234</v>
      </c>
      <c r="R1274" t="s">
        <v>71</v>
      </c>
      <c r="S1274" t="s">
        <v>287</v>
      </c>
      <c r="T1274" t="s">
        <v>91</v>
      </c>
      <c r="U1274" t="s">
        <v>3480</v>
      </c>
      <c r="V1274" t="s">
        <v>372</v>
      </c>
      <c r="W1274" t="s">
        <v>39</v>
      </c>
      <c r="X1274" t="s">
        <v>95</v>
      </c>
      <c r="Y1274" t="s">
        <v>56</v>
      </c>
      <c r="Z1274" t="s">
        <v>183</v>
      </c>
      <c r="AA1274" t="s">
        <v>195</v>
      </c>
      <c r="AB1274" t="s">
        <v>160</v>
      </c>
      <c r="AC1274" t="s">
        <v>48</v>
      </c>
    </row>
    <row r="1275" spans="1:29" hidden="1" x14ac:dyDescent="0.3">
      <c r="A1275" t="s">
        <v>6300</v>
      </c>
      <c r="B1275" t="s">
        <v>6301</v>
      </c>
      <c r="C1275" s="1" t="str">
        <f t="shared" si="108"/>
        <v>21:0804</v>
      </c>
      <c r="D1275" s="1" t="str">
        <f t="shared" si="109"/>
        <v>21:0226</v>
      </c>
      <c r="E1275" t="s">
        <v>6302</v>
      </c>
      <c r="F1275" t="s">
        <v>6303</v>
      </c>
      <c r="H1275">
        <v>46.0145573</v>
      </c>
      <c r="I1275">
        <v>-66.885736899999998</v>
      </c>
      <c r="J1275" s="1" t="str">
        <f t="shared" si="105"/>
        <v>NGR bulk stream sediment</v>
      </c>
      <c r="K1275" s="1" t="str">
        <f t="shared" si="106"/>
        <v>&lt;177 micron (NGR)</v>
      </c>
      <c r="L1275">
        <v>72</v>
      </c>
      <c r="M1275" t="s">
        <v>202</v>
      </c>
      <c r="N1275">
        <v>542</v>
      </c>
      <c r="O1275" t="s">
        <v>69</v>
      </c>
      <c r="P1275" t="s">
        <v>44</v>
      </c>
      <c r="Q1275" t="s">
        <v>44</v>
      </c>
      <c r="R1275" t="s">
        <v>175</v>
      </c>
      <c r="S1275" t="s">
        <v>90</v>
      </c>
      <c r="T1275" t="s">
        <v>42</v>
      </c>
      <c r="U1275" t="s">
        <v>4647</v>
      </c>
      <c r="V1275" t="s">
        <v>1699</v>
      </c>
      <c r="W1275" t="s">
        <v>742</v>
      </c>
      <c r="X1275" t="s">
        <v>77</v>
      </c>
      <c r="Y1275" t="s">
        <v>105</v>
      </c>
      <c r="Z1275" t="s">
        <v>131</v>
      </c>
      <c r="AA1275" t="s">
        <v>2709</v>
      </c>
      <c r="AB1275" t="s">
        <v>269</v>
      </c>
      <c r="AC1275" t="s">
        <v>48</v>
      </c>
    </row>
    <row r="1276" spans="1:29" hidden="1" x14ac:dyDescent="0.3">
      <c r="A1276" t="s">
        <v>6304</v>
      </c>
      <c r="B1276" t="s">
        <v>6305</v>
      </c>
      <c r="C1276" s="1" t="str">
        <f t="shared" si="108"/>
        <v>21:0804</v>
      </c>
      <c r="D1276" s="1" t="str">
        <f t="shared" si="109"/>
        <v>21:0226</v>
      </c>
      <c r="E1276" t="s">
        <v>6306</v>
      </c>
      <c r="F1276" t="s">
        <v>6307</v>
      </c>
      <c r="H1276">
        <v>46.016856199999999</v>
      </c>
      <c r="I1276">
        <v>-66.885946300000001</v>
      </c>
      <c r="J1276" s="1" t="str">
        <f t="shared" si="105"/>
        <v>NGR bulk stream sediment</v>
      </c>
      <c r="K1276" s="1" t="str">
        <f t="shared" si="106"/>
        <v>&lt;177 micron (NGR)</v>
      </c>
      <c r="L1276">
        <v>72</v>
      </c>
      <c r="M1276" t="s">
        <v>211</v>
      </c>
      <c r="N1276">
        <v>543</v>
      </c>
      <c r="O1276" t="s">
        <v>353</v>
      </c>
      <c r="P1276" t="s">
        <v>73</v>
      </c>
      <c r="Q1276" t="s">
        <v>71</v>
      </c>
      <c r="R1276" t="s">
        <v>72</v>
      </c>
      <c r="S1276" t="s">
        <v>167</v>
      </c>
      <c r="T1276" t="s">
        <v>91</v>
      </c>
      <c r="U1276" t="s">
        <v>1038</v>
      </c>
      <c r="V1276" t="s">
        <v>899</v>
      </c>
      <c r="W1276" t="s">
        <v>39</v>
      </c>
      <c r="X1276" t="s">
        <v>95</v>
      </c>
      <c r="Y1276" t="s">
        <v>275</v>
      </c>
      <c r="Z1276" t="s">
        <v>78</v>
      </c>
      <c r="AA1276" t="s">
        <v>1345</v>
      </c>
      <c r="AB1276" t="s">
        <v>121</v>
      </c>
      <c r="AC1276" t="s">
        <v>43</v>
      </c>
    </row>
    <row r="1277" spans="1:29" hidden="1" x14ac:dyDescent="0.3">
      <c r="A1277" t="s">
        <v>6308</v>
      </c>
      <c r="B1277" t="s">
        <v>6309</v>
      </c>
      <c r="C1277" s="1" t="str">
        <f t="shared" si="108"/>
        <v>21:0804</v>
      </c>
      <c r="D1277" s="1" t="str">
        <f t="shared" si="109"/>
        <v>21:0226</v>
      </c>
      <c r="E1277" t="s">
        <v>6310</v>
      </c>
      <c r="F1277" t="s">
        <v>6311</v>
      </c>
      <c r="H1277">
        <v>46.032850199999999</v>
      </c>
      <c r="I1277">
        <v>-66.918843300000006</v>
      </c>
      <c r="J1277" s="1" t="str">
        <f t="shared" si="105"/>
        <v>NGR bulk stream sediment</v>
      </c>
      <c r="K1277" s="1" t="str">
        <f t="shared" si="106"/>
        <v>&lt;177 micron (NGR)</v>
      </c>
      <c r="L1277">
        <v>72</v>
      </c>
      <c r="M1277" t="s">
        <v>219</v>
      </c>
      <c r="N1277">
        <v>544</v>
      </c>
      <c r="O1277" t="s">
        <v>1727</v>
      </c>
      <c r="P1277" t="s">
        <v>70</v>
      </c>
      <c r="Q1277" t="s">
        <v>89</v>
      </c>
      <c r="R1277" t="s">
        <v>304</v>
      </c>
      <c r="S1277" t="s">
        <v>88</v>
      </c>
      <c r="T1277" t="s">
        <v>39</v>
      </c>
      <c r="U1277" t="s">
        <v>362</v>
      </c>
      <c r="V1277" t="s">
        <v>363</v>
      </c>
      <c r="W1277" t="s">
        <v>42</v>
      </c>
      <c r="X1277" t="s">
        <v>43</v>
      </c>
      <c r="Y1277" t="s">
        <v>285</v>
      </c>
      <c r="Z1277" t="s">
        <v>87</v>
      </c>
      <c r="AA1277" t="s">
        <v>1118</v>
      </c>
      <c r="AB1277" t="s">
        <v>251</v>
      </c>
      <c r="AC1277" t="s">
        <v>41</v>
      </c>
    </row>
    <row r="1278" spans="1:29" hidden="1" x14ac:dyDescent="0.3">
      <c r="A1278" t="s">
        <v>6312</v>
      </c>
      <c r="B1278" t="s">
        <v>6313</v>
      </c>
      <c r="C1278" s="1" t="str">
        <f t="shared" si="108"/>
        <v>21:0804</v>
      </c>
      <c r="D1278" s="1" t="str">
        <f t="shared" si="109"/>
        <v>21:0226</v>
      </c>
      <c r="E1278" t="s">
        <v>6314</v>
      </c>
      <c r="F1278" t="s">
        <v>6315</v>
      </c>
      <c r="H1278">
        <v>46.056256699999999</v>
      </c>
      <c r="I1278">
        <v>-66.922139200000004</v>
      </c>
      <c r="J1278" s="1" t="str">
        <f t="shared" si="105"/>
        <v>NGR bulk stream sediment</v>
      </c>
      <c r="K1278" s="1" t="str">
        <f t="shared" si="106"/>
        <v>&lt;177 micron (NGR)</v>
      </c>
      <c r="L1278">
        <v>72</v>
      </c>
      <c r="M1278" t="s">
        <v>229</v>
      </c>
      <c r="N1278">
        <v>545</v>
      </c>
      <c r="O1278" t="s">
        <v>87</v>
      </c>
      <c r="P1278" t="s">
        <v>55</v>
      </c>
      <c r="Q1278" t="s">
        <v>88</v>
      </c>
      <c r="R1278" t="s">
        <v>71</v>
      </c>
      <c r="S1278" t="s">
        <v>249</v>
      </c>
      <c r="T1278" t="s">
        <v>91</v>
      </c>
      <c r="U1278" t="s">
        <v>416</v>
      </c>
      <c r="V1278" t="s">
        <v>283</v>
      </c>
      <c r="W1278" t="s">
        <v>76</v>
      </c>
      <c r="X1278" t="s">
        <v>43</v>
      </c>
      <c r="Y1278" t="s">
        <v>257</v>
      </c>
      <c r="Z1278" t="s">
        <v>106</v>
      </c>
      <c r="AA1278" t="s">
        <v>1662</v>
      </c>
      <c r="AB1278" t="s">
        <v>121</v>
      </c>
      <c r="AC1278" t="s">
        <v>41</v>
      </c>
    </row>
    <row r="1279" spans="1:29" hidden="1" x14ac:dyDescent="0.3">
      <c r="A1279" t="s">
        <v>6316</v>
      </c>
      <c r="B1279" t="s">
        <v>6317</v>
      </c>
      <c r="C1279" s="1" t="str">
        <f t="shared" si="108"/>
        <v>21:0804</v>
      </c>
      <c r="D1279" s="1" t="str">
        <f t="shared" si="109"/>
        <v>21:0226</v>
      </c>
      <c r="E1279" t="s">
        <v>6318</v>
      </c>
      <c r="F1279" t="s">
        <v>6319</v>
      </c>
      <c r="H1279">
        <v>46.057155600000002</v>
      </c>
      <c r="I1279">
        <v>-66.909242300000003</v>
      </c>
      <c r="J1279" s="1" t="str">
        <f t="shared" si="105"/>
        <v>NGR bulk stream sediment</v>
      </c>
      <c r="K1279" s="1" t="str">
        <f t="shared" si="106"/>
        <v>&lt;177 micron (NGR)</v>
      </c>
      <c r="L1279">
        <v>73</v>
      </c>
      <c r="M1279" t="s">
        <v>33</v>
      </c>
      <c r="N1279">
        <v>546</v>
      </c>
      <c r="O1279" t="s">
        <v>589</v>
      </c>
      <c r="P1279" t="s">
        <v>56</v>
      </c>
      <c r="Q1279" t="s">
        <v>71</v>
      </c>
      <c r="R1279" t="s">
        <v>57</v>
      </c>
      <c r="S1279" t="s">
        <v>88</v>
      </c>
      <c r="T1279" t="s">
        <v>39</v>
      </c>
      <c r="U1279" t="s">
        <v>1891</v>
      </c>
      <c r="V1279" t="s">
        <v>59</v>
      </c>
      <c r="W1279" t="s">
        <v>39</v>
      </c>
      <c r="X1279" t="s">
        <v>95</v>
      </c>
      <c r="Y1279" t="s">
        <v>392</v>
      </c>
      <c r="Z1279" t="s">
        <v>183</v>
      </c>
      <c r="AA1279" t="s">
        <v>661</v>
      </c>
      <c r="AB1279" t="s">
        <v>584</v>
      </c>
      <c r="AC1279" t="s">
        <v>43</v>
      </c>
    </row>
    <row r="1280" spans="1:29" hidden="1" x14ac:dyDescent="0.3">
      <c r="A1280" t="s">
        <v>6320</v>
      </c>
      <c r="B1280" t="s">
        <v>6321</v>
      </c>
      <c r="C1280" s="1" t="str">
        <f t="shared" si="108"/>
        <v>21:0804</v>
      </c>
      <c r="D1280" s="1" t="str">
        <f t="shared" si="109"/>
        <v>21:0226</v>
      </c>
      <c r="E1280" t="s">
        <v>6322</v>
      </c>
      <c r="F1280" t="s">
        <v>6323</v>
      </c>
      <c r="H1280">
        <v>46.102349799999999</v>
      </c>
      <c r="I1280">
        <v>-66.846438000000006</v>
      </c>
      <c r="J1280" s="1" t="str">
        <f t="shared" si="105"/>
        <v>NGR bulk stream sediment</v>
      </c>
      <c r="K1280" s="1" t="str">
        <f t="shared" si="106"/>
        <v>&lt;177 micron (NGR)</v>
      </c>
      <c r="L1280">
        <v>73</v>
      </c>
      <c r="M1280" t="s">
        <v>53</v>
      </c>
      <c r="N1280">
        <v>547</v>
      </c>
      <c r="O1280" t="s">
        <v>699</v>
      </c>
      <c r="P1280" t="s">
        <v>212</v>
      </c>
      <c r="Q1280" t="s">
        <v>212</v>
      </c>
      <c r="R1280" t="s">
        <v>37</v>
      </c>
      <c r="S1280" t="s">
        <v>249</v>
      </c>
      <c r="T1280" t="s">
        <v>91</v>
      </c>
      <c r="U1280" t="s">
        <v>1650</v>
      </c>
      <c r="V1280" t="s">
        <v>372</v>
      </c>
      <c r="W1280" t="s">
        <v>39</v>
      </c>
      <c r="X1280" t="s">
        <v>95</v>
      </c>
      <c r="Y1280" t="s">
        <v>115</v>
      </c>
      <c r="Z1280" t="s">
        <v>70</v>
      </c>
      <c r="AA1280" t="s">
        <v>184</v>
      </c>
      <c r="AB1280" t="s">
        <v>47</v>
      </c>
      <c r="AC1280" t="s">
        <v>48</v>
      </c>
    </row>
    <row r="1281" spans="1:29" hidden="1" x14ac:dyDescent="0.3">
      <c r="A1281" t="s">
        <v>6324</v>
      </c>
      <c r="B1281" t="s">
        <v>6325</v>
      </c>
      <c r="C1281" s="1" t="str">
        <f t="shared" si="108"/>
        <v>21:0804</v>
      </c>
      <c r="D1281" s="1" t="str">
        <f t="shared" si="109"/>
        <v>21:0226</v>
      </c>
      <c r="E1281" t="s">
        <v>6326</v>
      </c>
      <c r="F1281" t="s">
        <v>6327</v>
      </c>
      <c r="H1281">
        <v>46.0948566</v>
      </c>
      <c r="I1281">
        <v>-66.860546299999996</v>
      </c>
      <c r="J1281" s="1" t="str">
        <f t="shared" si="105"/>
        <v>NGR bulk stream sediment</v>
      </c>
      <c r="K1281" s="1" t="str">
        <f t="shared" si="106"/>
        <v>&lt;177 micron (NGR)</v>
      </c>
      <c r="L1281">
        <v>73</v>
      </c>
      <c r="M1281" t="s">
        <v>68</v>
      </c>
      <c r="N1281">
        <v>548</v>
      </c>
      <c r="O1281" t="s">
        <v>127</v>
      </c>
      <c r="P1281" t="s">
        <v>167</v>
      </c>
      <c r="Q1281" t="s">
        <v>88</v>
      </c>
      <c r="R1281" t="s">
        <v>73</v>
      </c>
      <c r="S1281" t="s">
        <v>167</v>
      </c>
      <c r="T1281" t="s">
        <v>91</v>
      </c>
      <c r="U1281" t="s">
        <v>4292</v>
      </c>
      <c r="V1281" t="s">
        <v>243</v>
      </c>
      <c r="W1281" t="s">
        <v>76</v>
      </c>
      <c r="X1281" t="s">
        <v>43</v>
      </c>
      <c r="Y1281" t="s">
        <v>44</v>
      </c>
      <c r="Z1281" t="s">
        <v>275</v>
      </c>
      <c r="AA1281" t="s">
        <v>1925</v>
      </c>
      <c r="AB1281" t="s">
        <v>98</v>
      </c>
      <c r="AC1281" t="s">
        <v>48</v>
      </c>
    </row>
    <row r="1282" spans="1:29" hidden="1" x14ac:dyDescent="0.3">
      <c r="A1282" t="s">
        <v>6328</v>
      </c>
      <c r="B1282" t="s">
        <v>6329</v>
      </c>
      <c r="C1282" s="1" t="str">
        <f t="shared" si="108"/>
        <v>21:0804</v>
      </c>
      <c r="D1282" s="1" t="str">
        <f t="shared" si="109"/>
        <v>21:0226</v>
      </c>
      <c r="E1282" t="s">
        <v>6330</v>
      </c>
      <c r="F1282" t="s">
        <v>6331</v>
      </c>
      <c r="H1282">
        <v>46.095452399999999</v>
      </c>
      <c r="I1282">
        <v>-66.865943799999997</v>
      </c>
      <c r="J1282" s="1" t="str">
        <f t="shared" ref="J1282:J1345" si="110">HYPERLINK("http://geochem.nrcan.gc.ca/cdogs/content/kwd/kwd020030_e.htm", "NGR bulk stream sediment")</f>
        <v>NGR bulk stream sediment</v>
      </c>
      <c r="K1282" s="1" t="str">
        <f t="shared" ref="K1282:K1345" si="111">HYPERLINK("http://geochem.nrcan.gc.ca/cdogs/content/kwd/kwd080006_e.htm", "&lt;177 micron (NGR)")</f>
        <v>&lt;177 micron (NGR)</v>
      </c>
      <c r="L1282">
        <v>73</v>
      </c>
      <c r="M1282" t="s">
        <v>86</v>
      </c>
      <c r="N1282">
        <v>549</v>
      </c>
      <c r="O1282" t="s">
        <v>699</v>
      </c>
      <c r="P1282" t="s">
        <v>287</v>
      </c>
      <c r="Q1282" t="s">
        <v>287</v>
      </c>
      <c r="R1282" t="s">
        <v>55</v>
      </c>
      <c r="S1282" t="s">
        <v>287</v>
      </c>
      <c r="T1282" t="s">
        <v>91</v>
      </c>
      <c r="U1282" t="s">
        <v>1860</v>
      </c>
      <c r="V1282" t="s">
        <v>223</v>
      </c>
      <c r="W1282" t="s">
        <v>39</v>
      </c>
      <c r="X1282" t="s">
        <v>43</v>
      </c>
      <c r="Y1282" t="s">
        <v>71</v>
      </c>
      <c r="Z1282" t="s">
        <v>70</v>
      </c>
      <c r="AA1282" t="s">
        <v>561</v>
      </c>
      <c r="AB1282" t="s">
        <v>1002</v>
      </c>
      <c r="AC1282" t="s">
        <v>48</v>
      </c>
    </row>
    <row r="1283" spans="1:29" hidden="1" x14ac:dyDescent="0.3">
      <c r="A1283" t="s">
        <v>6332</v>
      </c>
      <c r="B1283" t="s">
        <v>6333</v>
      </c>
      <c r="C1283" s="1" t="str">
        <f t="shared" si="108"/>
        <v>21:0804</v>
      </c>
      <c r="D1283" s="1" t="str">
        <f t="shared" si="109"/>
        <v>21:0226</v>
      </c>
      <c r="E1283" t="s">
        <v>6334</v>
      </c>
      <c r="F1283" t="s">
        <v>6335</v>
      </c>
      <c r="H1283">
        <v>46.098848400000001</v>
      </c>
      <c r="I1283">
        <v>-66.870444399999997</v>
      </c>
      <c r="J1283" s="1" t="str">
        <f t="shared" si="110"/>
        <v>NGR bulk stream sediment</v>
      </c>
      <c r="K1283" s="1" t="str">
        <f t="shared" si="111"/>
        <v>&lt;177 micron (NGR)</v>
      </c>
      <c r="L1283">
        <v>73</v>
      </c>
      <c r="M1283" t="s">
        <v>103</v>
      </c>
      <c r="N1283">
        <v>550</v>
      </c>
      <c r="O1283" t="s">
        <v>139</v>
      </c>
      <c r="P1283" t="s">
        <v>234</v>
      </c>
      <c r="Q1283" t="s">
        <v>249</v>
      </c>
      <c r="R1283" t="s">
        <v>88</v>
      </c>
      <c r="S1283" t="s">
        <v>287</v>
      </c>
      <c r="T1283" t="s">
        <v>91</v>
      </c>
      <c r="U1283" t="s">
        <v>1408</v>
      </c>
      <c r="V1283" t="s">
        <v>223</v>
      </c>
      <c r="W1283" t="s">
        <v>39</v>
      </c>
      <c r="X1283" t="s">
        <v>95</v>
      </c>
      <c r="Y1283" t="s">
        <v>89</v>
      </c>
      <c r="Z1283" t="s">
        <v>78</v>
      </c>
      <c r="AA1283" t="s">
        <v>2282</v>
      </c>
      <c r="AB1283" t="s">
        <v>47</v>
      </c>
      <c r="AC1283" t="s">
        <v>41</v>
      </c>
    </row>
    <row r="1284" spans="1:29" hidden="1" x14ac:dyDescent="0.3">
      <c r="A1284" t="s">
        <v>6336</v>
      </c>
      <c r="B1284" t="s">
        <v>6337</v>
      </c>
      <c r="C1284" s="1" t="str">
        <f t="shared" si="108"/>
        <v>21:0804</v>
      </c>
      <c r="D1284" s="1" t="str">
        <f t="shared" si="109"/>
        <v>21:0226</v>
      </c>
      <c r="E1284" t="s">
        <v>6338</v>
      </c>
      <c r="F1284" t="s">
        <v>6339</v>
      </c>
      <c r="H1284">
        <v>46.227246299999997</v>
      </c>
      <c r="I1284">
        <v>-66.9919455</v>
      </c>
      <c r="J1284" s="1" t="str">
        <f t="shared" si="110"/>
        <v>NGR bulk stream sediment</v>
      </c>
      <c r="K1284" s="1" t="str">
        <f t="shared" si="111"/>
        <v>&lt;177 micron (NGR)</v>
      </c>
      <c r="L1284">
        <v>73</v>
      </c>
      <c r="M1284" t="s">
        <v>156</v>
      </c>
      <c r="N1284">
        <v>551</v>
      </c>
      <c r="O1284" t="s">
        <v>944</v>
      </c>
      <c r="P1284" t="s">
        <v>249</v>
      </c>
      <c r="Q1284" t="s">
        <v>212</v>
      </c>
      <c r="R1284" t="s">
        <v>73</v>
      </c>
      <c r="S1284" t="s">
        <v>44</v>
      </c>
      <c r="T1284" t="s">
        <v>91</v>
      </c>
      <c r="U1284" t="s">
        <v>1823</v>
      </c>
      <c r="V1284" t="s">
        <v>372</v>
      </c>
      <c r="W1284" t="s">
        <v>94</v>
      </c>
      <c r="X1284" t="s">
        <v>196</v>
      </c>
      <c r="Y1284" t="s">
        <v>193</v>
      </c>
      <c r="Z1284" t="s">
        <v>106</v>
      </c>
      <c r="AA1284" t="s">
        <v>778</v>
      </c>
      <c r="AB1284" t="s">
        <v>269</v>
      </c>
      <c r="AC1284" t="s">
        <v>48</v>
      </c>
    </row>
    <row r="1285" spans="1:29" hidden="1" x14ac:dyDescent="0.3">
      <c r="A1285" t="s">
        <v>6340</v>
      </c>
      <c r="B1285" t="s">
        <v>6341</v>
      </c>
      <c r="C1285" s="1" t="str">
        <f t="shared" si="108"/>
        <v>21:0804</v>
      </c>
      <c r="D1285" s="1" t="str">
        <f t="shared" si="109"/>
        <v>21:0226</v>
      </c>
      <c r="E1285" t="s">
        <v>6338</v>
      </c>
      <c r="F1285" t="s">
        <v>6342</v>
      </c>
      <c r="H1285">
        <v>46.227246299999997</v>
      </c>
      <c r="I1285">
        <v>-66.9919455</v>
      </c>
      <c r="J1285" s="1" t="str">
        <f t="shared" si="110"/>
        <v>NGR bulk stream sediment</v>
      </c>
      <c r="K1285" s="1" t="str">
        <f t="shared" si="111"/>
        <v>&lt;177 micron (NGR)</v>
      </c>
      <c r="L1285">
        <v>73</v>
      </c>
      <c r="M1285" t="s">
        <v>164</v>
      </c>
      <c r="N1285">
        <v>552</v>
      </c>
      <c r="O1285" t="s">
        <v>1727</v>
      </c>
      <c r="P1285" t="s">
        <v>249</v>
      </c>
      <c r="Q1285" t="s">
        <v>90</v>
      </c>
      <c r="R1285" t="s">
        <v>73</v>
      </c>
      <c r="S1285" t="s">
        <v>57</v>
      </c>
      <c r="T1285" t="s">
        <v>91</v>
      </c>
      <c r="U1285" t="s">
        <v>1272</v>
      </c>
      <c r="V1285" t="s">
        <v>355</v>
      </c>
      <c r="W1285" t="s">
        <v>429</v>
      </c>
      <c r="X1285" t="s">
        <v>184</v>
      </c>
      <c r="Y1285" t="s">
        <v>60</v>
      </c>
      <c r="Z1285" t="s">
        <v>61</v>
      </c>
      <c r="AA1285" t="s">
        <v>1330</v>
      </c>
      <c r="AB1285" t="s">
        <v>236</v>
      </c>
      <c r="AC1285" t="s">
        <v>48</v>
      </c>
    </row>
    <row r="1286" spans="1:29" hidden="1" x14ac:dyDescent="0.3">
      <c r="A1286" t="s">
        <v>6343</v>
      </c>
      <c r="B1286" t="s">
        <v>6344</v>
      </c>
      <c r="C1286" s="1" t="str">
        <f t="shared" si="108"/>
        <v>21:0804</v>
      </c>
      <c r="D1286" s="1" t="str">
        <f t="shared" si="109"/>
        <v>21:0226</v>
      </c>
      <c r="E1286" t="s">
        <v>6345</v>
      </c>
      <c r="F1286" t="s">
        <v>6346</v>
      </c>
      <c r="H1286">
        <v>46.2354433</v>
      </c>
      <c r="I1286">
        <v>-66.9775353</v>
      </c>
      <c r="J1286" s="1" t="str">
        <f t="shared" si="110"/>
        <v>NGR bulk stream sediment</v>
      </c>
      <c r="K1286" s="1" t="str">
        <f t="shared" si="111"/>
        <v>&lt;177 micron (NGR)</v>
      </c>
      <c r="L1286">
        <v>73</v>
      </c>
      <c r="M1286" t="s">
        <v>113</v>
      </c>
      <c r="N1286">
        <v>553</v>
      </c>
      <c r="O1286" t="s">
        <v>740</v>
      </c>
      <c r="P1286" t="s">
        <v>90</v>
      </c>
      <c r="Q1286" t="s">
        <v>116</v>
      </c>
      <c r="R1286" t="s">
        <v>55</v>
      </c>
      <c r="S1286" t="s">
        <v>38</v>
      </c>
      <c r="T1286" t="s">
        <v>91</v>
      </c>
      <c r="U1286" t="s">
        <v>2253</v>
      </c>
      <c r="V1286" t="s">
        <v>742</v>
      </c>
      <c r="W1286" t="s">
        <v>94</v>
      </c>
      <c r="X1286" t="s">
        <v>196</v>
      </c>
      <c r="Y1286" t="s">
        <v>71</v>
      </c>
      <c r="Z1286" t="s">
        <v>569</v>
      </c>
      <c r="AA1286" t="s">
        <v>6347</v>
      </c>
      <c r="AB1286" t="s">
        <v>143</v>
      </c>
      <c r="AC1286" t="s">
        <v>41</v>
      </c>
    </row>
    <row r="1287" spans="1:29" hidden="1" x14ac:dyDescent="0.3">
      <c r="A1287" t="s">
        <v>6348</v>
      </c>
      <c r="B1287" t="s">
        <v>6349</v>
      </c>
      <c r="C1287" s="1" t="str">
        <f t="shared" si="108"/>
        <v>21:0804</v>
      </c>
      <c r="D1287" s="1" t="str">
        <f t="shared" si="109"/>
        <v>21:0226</v>
      </c>
      <c r="E1287" t="s">
        <v>6350</v>
      </c>
      <c r="F1287" t="s">
        <v>6351</v>
      </c>
      <c r="H1287">
        <v>46.241449500000002</v>
      </c>
      <c r="I1287">
        <v>-66.988936899999999</v>
      </c>
      <c r="J1287" s="1" t="str">
        <f t="shared" si="110"/>
        <v>NGR bulk stream sediment</v>
      </c>
      <c r="K1287" s="1" t="str">
        <f t="shared" si="111"/>
        <v>&lt;177 micron (NGR)</v>
      </c>
      <c r="L1287">
        <v>73</v>
      </c>
      <c r="M1287" t="s">
        <v>126</v>
      </c>
      <c r="N1287">
        <v>554</v>
      </c>
      <c r="O1287" t="s">
        <v>5344</v>
      </c>
      <c r="P1287" t="s">
        <v>71</v>
      </c>
      <c r="Q1287" t="s">
        <v>167</v>
      </c>
      <c r="R1287" t="s">
        <v>1221</v>
      </c>
      <c r="S1287" t="s">
        <v>392</v>
      </c>
      <c r="T1287" t="s">
        <v>39</v>
      </c>
      <c r="U1287" t="s">
        <v>6352</v>
      </c>
      <c r="V1287" t="s">
        <v>266</v>
      </c>
      <c r="W1287" t="s">
        <v>223</v>
      </c>
      <c r="X1287" t="s">
        <v>35</v>
      </c>
      <c r="Y1287" t="s">
        <v>264</v>
      </c>
      <c r="Z1287" t="s">
        <v>1002</v>
      </c>
      <c r="AA1287" t="s">
        <v>4530</v>
      </c>
      <c r="AB1287" t="s">
        <v>471</v>
      </c>
      <c r="AC1287" t="s">
        <v>41</v>
      </c>
    </row>
    <row r="1288" spans="1:29" hidden="1" x14ac:dyDescent="0.3">
      <c r="A1288" t="s">
        <v>6353</v>
      </c>
      <c r="B1288" t="s">
        <v>6354</v>
      </c>
      <c r="C1288" s="1" t="str">
        <f t="shared" si="108"/>
        <v>21:0804</v>
      </c>
      <c r="D1288" s="1" t="str">
        <f t="shared" si="109"/>
        <v>21:0226</v>
      </c>
      <c r="E1288" t="s">
        <v>6355</v>
      </c>
      <c r="F1288" t="s">
        <v>6356</v>
      </c>
      <c r="H1288">
        <v>46.246146400000001</v>
      </c>
      <c r="I1288">
        <v>-66.971044899999995</v>
      </c>
      <c r="J1288" s="1" t="str">
        <f t="shared" si="110"/>
        <v>NGR bulk stream sediment</v>
      </c>
      <c r="K1288" s="1" t="str">
        <f t="shared" si="111"/>
        <v>&lt;177 micron (NGR)</v>
      </c>
      <c r="L1288">
        <v>73</v>
      </c>
      <c r="M1288" t="s">
        <v>138</v>
      </c>
      <c r="N1288">
        <v>555</v>
      </c>
      <c r="O1288" t="s">
        <v>397</v>
      </c>
      <c r="P1288" t="s">
        <v>212</v>
      </c>
      <c r="Q1288" t="s">
        <v>71</v>
      </c>
      <c r="R1288" t="s">
        <v>56</v>
      </c>
      <c r="S1288" t="s">
        <v>37</v>
      </c>
      <c r="T1288" t="s">
        <v>39</v>
      </c>
      <c r="U1288" t="s">
        <v>1609</v>
      </c>
      <c r="V1288" t="s">
        <v>243</v>
      </c>
      <c r="W1288" t="s">
        <v>186</v>
      </c>
      <c r="X1288" t="s">
        <v>43</v>
      </c>
      <c r="Y1288" t="s">
        <v>436</v>
      </c>
      <c r="Z1288" t="s">
        <v>131</v>
      </c>
      <c r="AA1288" t="s">
        <v>5935</v>
      </c>
      <c r="AB1288" t="s">
        <v>269</v>
      </c>
      <c r="AC1288" t="s">
        <v>48</v>
      </c>
    </row>
    <row r="1289" spans="1:29" hidden="1" x14ac:dyDescent="0.3">
      <c r="A1289" t="s">
        <v>6357</v>
      </c>
      <c r="B1289" t="s">
        <v>6358</v>
      </c>
      <c r="C1289" s="1" t="str">
        <f t="shared" si="108"/>
        <v>21:0804</v>
      </c>
      <c r="D1289" s="1" t="str">
        <f t="shared" si="109"/>
        <v>21:0226</v>
      </c>
      <c r="E1289" t="s">
        <v>6359</v>
      </c>
      <c r="F1289" t="s">
        <v>6360</v>
      </c>
      <c r="H1289">
        <v>46.2437513</v>
      </c>
      <c r="I1289">
        <v>-66.967436199999995</v>
      </c>
      <c r="J1289" s="1" t="str">
        <f t="shared" si="110"/>
        <v>NGR bulk stream sediment</v>
      </c>
      <c r="K1289" s="1" t="str">
        <f t="shared" si="111"/>
        <v>&lt;177 micron (NGR)</v>
      </c>
      <c r="L1289">
        <v>73</v>
      </c>
      <c r="M1289" t="s">
        <v>148</v>
      </c>
      <c r="N1289">
        <v>556</v>
      </c>
      <c r="O1289" t="s">
        <v>203</v>
      </c>
      <c r="P1289" t="s">
        <v>167</v>
      </c>
      <c r="Q1289" t="s">
        <v>90</v>
      </c>
      <c r="R1289" t="s">
        <v>73</v>
      </c>
      <c r="S1289" t="s">
        <v>249</v>
      </c>
      <c r="T1289" t="s">
        <v>39</v>
      </c>
      <c r="U1289" t="s">
        <v>6361</v>
      </c>
      <c r="V1289" t="s">
        <v>293</v>
      </c>
      <c r="W1289" t="s">
        <v>186</v>
      </c>
      <c r="X1289" t="s">
        <v>95</v>
      </c>
      <c r="Y1289" t="s">
        <v>115</v>
      </c>
      <c r="Z1289" t="s">
        <v>61</v>
      </c>
      <c r="AA1289" t="s">
        <v>6362</v>
      </c>
      <c r="AB1289" t="s">
        <v>160</v>
      </c>
      <c r="AC1289" t="s">
        <v>48</v>
      </c>
    </row>
    <row r="1290" spans="1:29" hidden="1" x14ac:dyDescent="0.3">
      <c r="A1290" t="s">
        <v>6363</v>
      </c>
      <c r="B1290" t="s">
        <v>6364</v>
      </c>
      <c r="C1290" s="1" t="str">
        <f t="shared" si="108"/>
        <v>21:0804</v>
      </c>
      <c r="D1290" s="1" t="str">
        <f t="shared" ref="D1290:D1321" si="112">HYPERLINK("http://geochem.nrcan.gc.ca/cdogs/content/svy/svy210226_e.htm", "21:0226")</f>
        <v>21:0226</v>
      </c>
      <c r="E1290" t="s">
        <v>6365</v>
      </c>
      <c r="F1290" t="s">
        <v>6366</v>
      </c>
      <c r="H1290">
        <v>46.228143099999997</v>
      </c>
      <c r="I1290">
        <v>-66.9688424</v>
      </c>
      <c r="J1290" s="1" t="str">
        <f t="shared" si="110"/>
        <v>NGR bulk stream sediment</v>
      </c>
      <c r="K1290" s="1" t="str">
        <f t="shared" si="111"/>
        <v>&lt;177 micron (NGR)</v>
      </c>
      <c r="L1290">
        <v>73</v>
      </c>
      <c r="M1290" t="s">
        <v>172</v>
      </c>
      <c r="N1290">
        <v>557</v>
      </c>
      <c r="O1290" t="s">
        <v>602</v>
      </c>
      <c r="P1290" t="s">
        <v>249</v>
      </c>
      <c r="Q1290" t="s">
        <v>88</v>
      </c>
      <c r="R1290" t="s">
        <v>56</v>
      </c>
      <c r="S1290" t="s">
        <v>88</v>
      </c>
      <c r="T1290" t="s">
        <v>91</v>
      </c>
      <c r="U1290" t="s">
        <v>6367</v>
      </c>
      <c r="V1290" t="s">
        <v>205</v>
      </c>
      <c r="W1290" t="s">
        <v>76</v>
      </c>
      <c r="X1290" t="s">
        <v>43</v>
      </c>
      <c r="Y1290" t="s">
        <v>193</v>
      </c>
      <c r="Z1290" t="s">
        <v>106</v>
      </c>
      <c r="AA1290" t="s">
        <v>234</v>
      </c>
      <c r="AB1290" t="s">
        <v>121</v>
      </c>
      <c r="AC1290" t="s">
        <v>48</v>
      </c>
    </row>
    <row r="1291" spans="1:29" hidden="1" x14ac:dyDescent="0.3">
      <c r="A1291" t="s">
        <v>6368</v>
      </c>
      <c r="B1291" t="s">
        <v>6369</v>
      </c>
      <c r="C1291" s="1" t="str">
        <f t="shared" si="108"/>
        <v>21:0804</v>
      </c>
      <c r="D1291" s="1" t="str">
        <f t="shared" si="112"/>
        <v>21:0226</v>
      </c>
      <c r="E1291" t="s">
        <v>6370</v>
      </c>
      <c r="F1291" t="s">
        <v>6371</v>
      </c>
      <c r="H1291">
        <v>46.221544100000003</v>
      </c>
      <c r="I1291">
        <v>-66.960138799999996</v>
      </c>
      <c r="J1291" s="1" t="str">
        <f t="shared" si="110"/>
        <v>NGR bulk stream sediment</v>
      </c>
      <c r="K1291" s="1" t="str">
        <f t="shared" si="111"/>
        <v>&lt;177 micron (NGR)</v>
      </c>
      <c r="L1291">
        <v>73</v>
      </c>
      <c r="M1291" t="s">
        <v>182</v>
      </c>
      <c r="N1291">
        <v>558</v>
      </c>
      <c r="O1291" t="s">
        <v>157</v>
      </c>
      <c r="P1291" t="s">
        <v>249</v>
      </c>
      <c r="Q1291" t="s">
        <v>275</v>
      </c>
      <c r="R1291" t="s">
        <v>55</v>
      </c>
      <c r="S1291" t="s">
        <v>73</v>
      </c>
      <c r="T1291" t="s">
        <v>39</v>
      </c>
      <c r="U1291" t="s">
        <v>5771</v>
      </c>
      <c r="V1291" t="s">
        <v>141</v>
      </c>
      <c r="W1291" t="s">
        <v>742</v>
      </c>
      <c r="X1291" t="s">
        <v>95</v>
      </c>
      <c r="Y1291" t="s">
        <v>285</v>
      </c>
      <c r="Z1291" t="s">
        <v>87</v>
      </c>
      <c r="AA1291" t="s">
        <v>772</v>
      </c>
      <c r="AB1291" t="s">
        <v>121</v>
      </c>
      <c r="AC1291" t="s">
        <v>41</v>
      </c>
    </row>
    <row r="1292" spans="1:29" hidden="1" x14ac:dyDescent="0.3">
      <c r="A1292" t="s">
        <v>6372</v>
      </c>
      <c r="B1292" t="s">
        <v>6373</v>
      </c>
      <c r="C1292" s="1" t="str">
        <f t="shared" si="108"/>
        <v>21:0804</v>
      </c>
      <c r="D1292" s="1" t="str">
        <f t="shared" si="112"/>
        <v>21:0226</v>
      </c>
      <c r="E1292" t="s">
        <v>6374</v>
      </c>
      <c r="F1292" t="s">
        <v>6375</v>
      </c>
      <c r="H1292">
        <v>46.2205504</v>
      </c>
      <c r="I1292">
        <v>-66.924440300000001</v>
      </c>
      <c r="J1292" s="1" t="str">
        <f t="shared" si="110"/>
        <v>NGR bulk stream sediment</v>
      </c>
      <c r="K1292" s="1" t="str">
        <f t="shared" si="111"/>
        <v>&lt;177 micron (NGR)</v>
      </c>
      <c r="L1292">
        <v>73</v>
      </c>
      <c r="M1292" t="s">
        <v>192</v>
      </c>
      <c r="N1292">
        <v>559</v>
      </c>
      <c r="O1292" t="s">
        <v>127</v>
      </c>
      <c r="P1292" t="s">
        <v>56</v>
      </c>
      <c r="Q1292" t="s">
        <v>90</v>
      </c>
      <c r="R1292" t="s">
        <v>115</v>
      </c>
      <c r="S1292" t="s">
        <v>234</v>
      </c>
      <c r="T1292" t="s">
        <v>76</v>
      </c>
      <c r="U1292" t="s">
        <v>6376</v>
      </c>
      <c r="V1292" t="s">
        <v>314</v>
      </c>
      <c r="W1292" t="s">
        <v>39</v>
      </c>
      <c r="X1292" t="s">
        <v>43</v>
      </c>
      <c r="Y1292" t="s">
        <v>436</v>
      </c>
      <c r="Z1292" t="s">
        <v>131</v>
      </c>
      <c r="AA1292" t="s">
        <v>1429</v>
      </c>
      <c r="AB1292" t="s">
        <v>584</v>
      </c>
      <c r="AC1292" t="s">
        <v>41</v>
      </c>
    </row>
    <row r="1293" spans="1:29" hidden="1" x14ac:dyDescent="0.3">
      <c r="A1293" t="s">
        <v>6377</v>
      </c>
      <c r="B1293" t="s">
        <v>6378</v>
      </c>
      <c r="C1293" s="1" t="str">
        <f t="shared" si="108"/>
        <v>21:0804</v>
      </c>
      <c r="D1293" s="1" t="str">
        <f t="shared" si="112"/>
        <v>21:0226</v>
      </c>
      <c r="E1293" t="s">
        <v>6379</v>
      </c>
      <c r="F1293" t="s">
        <v>6380</v>
      </c>
      <c r="H1293">
        <v>46.226649999999999</v>
      </c>
      <c r="I1293">
        <v>-66.932743200000004</v>
      </c>
      <c r="J1293" s="1" t="str">
        <f t="shared" si="110"/>
        <v>NGR bulk stream sediment</v>
      </c>
      <c r="K1293" s="1" t="str">
        <f t="shared" si="111"/>
        <v>&lt;177 micron (NGR)</v>
      </c>
      <c r="L1293">
        <v>73</v>
      </c>
      <c r="M1293" t="s">
        <v>202</v>
      </c>
      <c r="N1293">
        <v>560</v>
      </c>
      <c r="O1293" t="s">
        <v>370</v>
      </c>
      <c r="P1293" t="s">
        <v>249</v>
      </c>
      <c r="Q1293" t="s">
        <v>90</v>
      </c>
      <c r="R1293" t="s">
        <v>115</v>
      </c>
      <c r="S1293" t="s">
        <v>90</v>
      </c>
      <c r="T1293" t="s">
        <v>39</v>
      </c>
      <c r="U1293" t="s">
        <v>6381</v>
      </c>
      <c r="V1293" t="s">
        <v>232</v>
      </c>
      <c r="W1293" t="s">
        <v>186</v>
      </c>
      <c r="X1293" t="s">
        <v>43</v>
      </c>
      <c r="Y1293" t="s">
        <v>60</v>
      </c>
      <c r="Z1293" t="s">
        <v>131</v>
      </c>
      <c r="AA1293" t="s">
        <v>4091</v>
      </c>
      <c r="AB1293" t="s">
        <v>81</v>
      </c>
      <c r="AC1293" t="s">
        <v>43</v>
      </c>
    </row>
    <row r="1294" spans="1:29" hidden="1" x14ac:dyDescent="0.3">
      <c r="A1294" t="s">
        <v>6382</v>
      </c>
      <c r="B1294" t="s">
        <v>6383</v>
      </c>
      <c r="C1294" s="1" t="str">
        <f t="shared" si="108"/>
        <v>21:0804</v>
      </c>
      <c r="D1294" s="1" t="str">
        <f t="shared" si="112"/>
        <v>21:0226</v>
      </c>
      <c r="E1294" t="s">
        <v>6384</v>
      </c>
      <c r="F1294" t="s">
        <v>6385</v>
      </c>
      <c r="H1294">
        <v>46.165249600000003</v>
      </c>
      <c r="I1294">
        <v>-66.944137999999995</v>
      </c>
      <c r="J1294" s="1" t="str">
        <f t="shared" si="110"/>
        <v>NGR bulk stream sediment</v>
      </c>
      <c r="K1294" s="1" t="str">
        <f t="shared" si="111"/>
        <v>&lt;177 micron (NGR)</v>
      </c>
      <c r="L1294">
        <v>73</v>
      </c>
      <c r="M1294" t="s">
        <v>211</v>
      </c>
      <c r="N1294">
        <v>561</v>
      </c>
      <c r="O1294" t="s">
        <v>61</v>
      </c>
      <c r="P1294" t="s">
        <v>249</v>
      </c>
      <c r="Q1294" t="s">
        <v>212</v>
      </c>
      <c r="R1294" t="s">
        <v>70</v>
      </c>
      <c r="S1294" t="s">
        <v>167</v>
      </c>
      <c r="T1294" t="s">
        <v>39</v>
      </c>
      <c r="U1294" t="s">
        <v>1650</v>
      </c>
      <c r="V1294" t="s">
        <v>232</v>
      </c>
      <c r="W1294" t="s">
        <v>76</v>
      </c>
      <c r="X1294" t="s">
        <v>43</v>
      </c>
      <c r="Y1294" t="s">
        <v>57</v>
      </c>
      <c r="Z1294" t="s">
        <v>183</v>
      </c>
      <c r="AA1294" t="s">
        <v>479</v>
      </c>
      <c r="AB1294" t="s">
        <v>236</v>
      </c>
      <c r="AC1294" t="s">
        <v>48</v>
      </c>
    </row>
    <row r="1295" spans="1:29" hidden="1" x14ac:dyDescent="0.3">
      <c r="A1295" t="s">
        <v>6386</v>
      </c>
      <c r="B1295" t="s">
        <v>6387</v>
      </c>
      <c r="C1295" s="1" t="str">
        <f t="shared" si="108"/>
        <v>21:0804</v>
      </c>
      <c r="D1295" s="1" t="str">
        <f t="shared" si="112"/>
        <v>21:0226</v>
      </c>
      <c r="E1295" t="s">
        <v>6388</v>
      </c>
      <c r="F1295" t="s">
        <v>6389</v>
      </c>
      <c r="H1295">
        <v>46.171250899999997</v>
      </c>
      <c r="I1295">
        <v>-66.971235899999996</v>
      </c>
      <c r="J1295" s="1" t="str">
        <f t="shared" si="110"/>
        <v>NGR bulk stream sediment</v>
      </c>
      <c r="K1295" s="1" t="str">
        <f t="shared" si="111"/>
        <v>&lt;177 micron (NGR)</v>
      </c>
      <c r="L1295">
        <v>73</v>
      </c>
      <c r="M1295" t="s">
        <v>219</v>
      </c>
      <c r="N1295">
        <v>562</v>
      </c>
      <c r="O1295" t="s">
        <v>235</v>
      </c>
      <c r="P1295" t="s">
        <v>212</v>
      </c>
      <c r="Q1295" t="s">
        <v>89</v>
      </c>
      <c r="R1295" t="s">
        <v>44</v>
      </c>
      <c r="S1295" t="s">
        <v>56</v>
      </c>
      <c r="T1295" t="s">
        <v>91</v>
      </c>
      <c r="U1295" t="s">
        <v>6390</v>
      </c>
      <c r="V1295" t="s">
        <v>93</v>
      </c>
      <c r="W1295" t="s">
        <v>742</v>
      </c>
      <c r="X1295" t="s">
        <v>77</v>
      </c>
      <c r="Y1295" t="s">
        <v>60</v>
      </c>
      <c r="Z1295" t="s">
        <v>61</v>
      </c>
      <c r="AA1295" t="s">
        <v>2743</v>
      </c>
      <c r="AB1295" t="s">
        <v>269</v>
      </c>
      <c r="AC1295" t="s">
        <v>48</v>
      </c>
    </row>
    <row r="1296" spans="1:29" hidden="1" x14ac:dyDescent="0.3">
      <c r="A1296" t="s">
        <v>6391</v>
      </c>
      <c r="B1296" t="s">
        <v>6392</v>
      </c>
      <c r="C1296" s="1" t="str">
        <f t="shared" si="108"/>
        <v>21:0804</v>
      </c>
      <c r="D1296" s="1" t="str">
        <f t="shared" si="112"/>
        <v>21:0226</v>
      </c>
      <c r="E1296" t="s">
        <v>6393</v>
      </c>
      <c r="F1296" t="s">
        <v>6394</v>
      </c>
      <c r="H1296">
        <v>46.181548599999999</v>
      </c>
      <c r="I1296">
        <v>-66.950138600000002</v>
      </c>
      <c r="J1296" s="1" t="str">
        <f t="shared" si="110"/>
        <v>NGR bulk stream sediment</v>
      </c>
      <c r="K1296" s="1" t="str">
        <f t="shared" si="111"/>
        <v>&lt;177 micron (NGR)</v>
      </c>
      <c r="L1296">
        <v>73</v>
      </c>
      <c r="M1296" t="s">
        <v>229</v>
      </c>
      <c r="N1296">
        <v>563</v>
      </c>
      <c r="O1296" t="s">
        <v>54</v>
      </c>
      <c r="P1296" t="s">
        <v>287</v>
      </c>
      <c r="Q1296" t="s">
        <v>167</v>
      </c>
      <c r="R1296" t="s">
        <v>35</v>
      </c>
      <c r="S1296" t="s">
        <v>249</v>
      </c>
      <c r="T1296" t="s">
        <v>91</v>
      </c>
      <c r="U1296" t="s">
        <v>1216</v>
      </c>
      <c r="V1296" t="s">
        <v>223</v>
      </c>
      <c r="W1296" t="s">
        <v>94</v>
      </c>
      <c r="X1296" t="s">
        <v>95</v>
      </c>
      <c r="Y1296" t="s">
        <v>73</v>
      </c>
      <c r="Z1296" t="s">
        <v>106</v>
      </c>
      <c r="AA1296" t="s">
        <v>1008</v>
      </c>
      <c r="AB1296" t="s">
        <v>236</v>
      </c>
      <c r="AC1296" t="s">
        <v>48</v>
      </c>
    </row>
    <row r="1297" spans="1:29" hidden="1" x14ac:dyDescent="0.3">
      <c r="A1297" t="s">
        <v>6395</v>
      </c>
      <c r="B1297" t="s">
        <v>6396</v>
      </c>
      <c r="C1297" s="1" t="str">
        <f t="shared" si="108"/>
        <v>21:0804</v>
      </c>
      <c r="D1297" s="1" t="str">
        <f t="shared" si="112"/>
        <v>21:0226</v>
      </c>
      <c r="E1297" t="s">
        <v>6397</v>
      </c>
      <c r="F1297" t="s">
        <v>6398</v>
      </c>
      <c r="H1297">
        <v>46.179052200000001</v>
      </c>
      <c r="I1297">
        <v>-66.946940400000003</v>
      </c>
      <c r="J1297" s="1" t="str">
        <f t="shared" si="110"/>
        <v>NGR bulk stream sediment</v>
      </c>
      <c r="K1297" s="1" t="str">
        <f t="shared" si="111"/>
        <v>&lt;177 micron (NGR)</v>
      </c>
      <c r="L1297">
        <v>74</v>
      </c>
      <c r="M1297" t="s">
        <v>33</v>
      </c>
      <c r="N1297">
        <v>564</v>
      </c>
      <c r="O1297" t="s">
        <v>173</v>
      </c>
      <c r="P1297" t="s">
        <v>287</v>
      </c>
      <c r="Q1297" t="s">
        <v>167</v>
      </c>
      <c r="R1297" t="s">
        <v>347</v>
      </c>
      <c r="S1297" t="s">
        <v>88</v>
      </c>
      <c r="T1297" t="s">
        <v>91</v>
      </c>
      <c r="U1297" t="s">
        <v>1609</v>
      </c>
      <c r="V1297" t="s">
        <v>314</v>
      </c>
      <c r="W1297" t="s">
        <v>42</v>
      </c>
      <c r="X1297" t="s">
        <v>43</v>
      </c>
      <c r="Y1297" t="s">
        <v>57</v>
      </c>
      <c r="Z1297" t="s">
        <v>106</v>
      </c>
      <c r="AA1297" t="s">
        <v>212</v>
      </c>
      <c r="AB1297" t="s">
        <v>269</v>
      </c>
      <c r="AC1297" t="s">
        <v>48</v>
      </c>
    </row>
    <row r="1298" spans="1:29" hidden="1" x14ac:dyDescent="0.3">
      <c r="A1298" t="s">
        <v>6399</v>
      </c>
      <c r="B1298" t="s">
        <v>6400</v>
      </c>
      <c r="C1298" s="1" t="str">
        <f t="shared" si="108"/>
        <v>21:0804</v>
      </c>
      <c r="D1298" s="1" t="str">
        <f t="shared" si="112"/>
        <v>21:0226</v>
      </c>
      <c r="E1298" t="s">
        <v>6401</v>
      </c>
      <c r="F1298" t="s">
        <v>6402</v>
      </c>
      <c r="H1298">
        <v>46.1833466</v>
      </c>
      <c r="I1298">
        <v>-66.930544600000005</v>
      </c>
      <c r="J1298" s="1" t="str">
        <f t="shared" si="110"/>
        <v>NGR bulk stream sediment</v>
      </c>
      <c r="K1298" s="1" t="str">
        <f t="shared" si="111"/>
        <v>&lt;177 micron (NGR)</v>
      </c>
      <c r="L1298">
        <v>74</v>
      </c>
      <c r="M1298" t="s">
        <v>53</v>
      </c>
      <c r="N1298">
        <v>565</v>
      </c>
      <c r="O1298" t="s">
        <v>332</v>
      </c>
      <c r="P1298" t="s">
        <v>287</v>
      </c>
      <c r="Q1298" t="s">
        <v>90</v>
      </c>
      <c r="R1298" t="s">
        <v>57</v>
      </c>
      <c r="S1298" t="s">
        <v>89</v>
      </c>
      <c r="T1298" t="s">
        <v>91</v>
      </c>
      <c r="U1298" t="s">
        <v>1048</v>
      </c>
      <c r="V1298" t="s">
        <v>283</v>
      </c>
      <c r="W1298" t="s">
        <v>76</v>
      </c>
      <c r="X1298" t="s">
        <v>43</v>
      </c>
      <c r="Y1298" t="s">
        <v>72</v>
      </c>
      <c r="Z1298" t="s">
        <v>106</v>
      </c>
      <c r="AA1298" t="s">
        <v>2035</v>
      </c>
      <c r="AB1298" t="s">
        <v>251</v>
      </c>
      <c r="AC1298" t="s">
        <v>48</v>
      </c>
    </row>
    <row r="1299" spans="1:29" hidden="1" x14ac:dyDescent="0.3">
      <c r="A1299" t="s">
        <v>6403</v>
      </c>
      <c r="B1299" t="s">
        <v>6404</v>
      </c>
      <c r="C1299" s="1" t="str">
        <f t="shared" si="108"/>
        <v>21:0804</v>
      </c>
      <c r="D1299" s="1" t="str">
        <f t="shared" si="112"/>
        <v>21:0226</v>
      </c>
      <c r="E1299" t="s">
        <v>6405</v>
      </c>
      <c r="F1299" t="s">
        <v>6406</v>
      </c>
      <c r="H1299">
        <v>46.189045700000001</v>
      </c>
      <c r="I1299">
        <v>-66.912343699999994</v>
      </c>
      <c r="J1299" s="1" t="str">
        <f t="shared" si="110"/>
        <v>NGR bulk stream sediment</v>
      </c>
      <c r="K1299" s="1" t="str">
        <f t="shared" si="111"/>
        <v>&lt;177 micron (NGR)</v>
      </c>
      <c r="L1299">
        <v>74</v>
      </c>
      <c r="M1299" t="s">
        <v>68</v>
      </c>
      <c r="N1299">
        <v>566</v>
      </c>
      <c r="O1299" t="s">
        <v>157</v>
      </c>
      <c r="P1299" t="s">
        <v>55</v>
      </c>
      <c r="Q1299" t="s">
        <v>37</v>
      </c>
      <c r="R1299" t="s">
        <v>70</v>
      </c>
      <c r="S1299" t="s">
        <v>234</v>
      </c>
      <c r="T1299" t="s">
        <v>91</v>
      </c>
      <c r="U1299" t="s">
        <v>596</v>
      </c>
      <c r="V1299" t="s">
        <v>284</v>
      </c>
      <c r="W1299" t="s">
        <v>42</v>
      </c>
      <c r="X1299" t="s">
        <v>95</v>
      </c>
      <c r="Y1299" t="s">
        <v>44</v>
      </c>
      <c r="Z1299" t="s">
        <v>79</v>
      </c>
      <c r="AA1299" t="s">
        <v>1190</v>
      </c>
      <c r="AB1299" t="s">
        <v>251</v>
      </c>
      <c r="AC1299" t="s">
        <v>48</v>
      </c>
    </row>
    <row r="1300" spans="1:29" hidden="1" x14ac:dyDescent="0.3">
      <c r="A1300" t="s">
        <v>6407</v>
      </c>
      <c r="B1300" t="s">
        <v>6408</v>
      </c>
      <c r="C1300" s="1" t="str">
        <f t="shared" si="108"/>
        <v>21:0804</v>
      </c>
      <c r="D1300" s="1" t="str">
        <f t="shared" si="112"/>
        <v>21:0226</v>
      </c>
      <c r="E1300" t="s">
        <v>6409</v>
      </c>
      <c r="F1300" t="s">
        <v>6410</v>
      </c>
      <c r="H1300">
        <v>46.176345499999996</v>
      </c>
      <c r="I1300">
        <v>-66.859238500000004</v>
      </c>
      <c r="J1300" s="1" t="str">
        <f t="shared" si="110"/>
        <v>NGR bulk stream sediment</v>
      </c>
      <c r="K1300" s="1" t="str">
        <f t="shared" si="111"/>
        <v>&lt;177 micron (NGR)</v>
      </c>
      <c r="L1300">
        <v>74</v>
      </c>
      <c r="M1300" t="s">
        <v>86</v>
      </c>
      <c r="N1300">
        <v>567</v>
      </c>
      <c r="O1300" t="s">
        <v>312</v>
      </c>
      <c r="P1300" t="s">
        <v>167</v>
      </c>
      <c r="Q1300" t="s">
        <v>264</v>
      </c>
      <c r="R1300" t="s">
        <v>70</v>
      </c>
      <c r="S1300" t="s">
        <v>114</v>
      </c>
      <c r="T1300" t="s">
        <v>76</v>
      </c>
      <c r="U1300" t="s">
        <v>448</v>
      </c>
      <c r="V1300" t="s">
        <v>93</v>
      </c>
      <c r="W1300" t="s">
        <v>94</v>
      </c>
      <c r="X1300" t="s">
        <v>43</v>
      </c>
      <c r="Y1300" t="s">
        <v>275</v>
      </c>
      <c r="Z1300" t="s">
        <v>98</v>
      </c>
      <c r="AA1300" t="s">
        <v>36</v>
      </c>
      <c r="AB1300" t="s">
        <v>177</v>
      </c>
      <c r="AC1300" t="s">
        <v>48</v>
      </c>
    </row>
    <row r="1301" spans="1:29" hidden="1" x14ac:dyDescent="0.3">
      <c r="A1301" t="s">
        <v>6411</v>
      </c>
      <c r="B1301" t="s">
        <v>6412</v>
      </c>
      <c r="C1301" s="1" t="str">
        <f t="shared" si="108"/>
        <v>21:0804</v>
      </c>
      <c r="D1301" s="1" t="str">
        <f t="shared" si="112"/>
        <v>21:0226</v>
      </c>
      <c r="E1301" t="s">
        <v>6413</v>
      </c>
      <c r="F1301" t="s">
        <v>6414</v>
      </c>
      <c r="H1301">
        <v>46.180552599999999</v>
      </c>
      <c r="I1301">
        <v>-66.8623403</v>
      </c>
      <c r="J1301" s="1" t="str">
        <f t="shared" si="110"/>
        <v>NGR bulk stream sediment</v>
      </c>
      <c r="K1301" s="1" t="str">
        <f t="shared" si="111"/>
        <v>&lt;177 micron (NGR)</v>
      </c>
      <c r="L1301">
        <v>74</v>
      </c>
      <c r="M1301" t="s">
        <v>103</v>
      </c>
      <c r="N1301">
        <v>568</v>
      </c>
      <c r="O1301" t="s">
        <v>415</v>
      </c>
      <c r="P1301" t="s">
        <v>88</v>
      </c>
      <c r="Q1301" t="s">
        <v>44</v>
      </c>
      <c r="R1301" t="s">
        <v>35</v>
      </c>
      <c r="S1301" t="s">
        <v>73</v>
      </c>
      <c r="T1301" t="s">
        <v>91</v>
      </c>
      <c r="U1301" t="s">
        <v>74</v>
      </c>
      <c r="V1301" t="s">
        <v>283</v>
      </c>
      <c r="W1301" t="s">
        <v>39</v>
      </c>
      <c r="X1301" t="s">
        <v>43</v>
      </c>
      <c r="Y1301" t="s">
        <v>436</v>
      </c>
      <c r="Z1301" t="s">
        <v>87</v>
      </c>
      <c r="AA1301" t="s">
        <v>1939</v>
      </c>
      <c r="AB1301" t="s">
        <v>471</v>
      </c>
      <c r="AC1301" t="s">
        <v>41</v>
      </c>
    </row>
    <row r="1302" spans="1:29" hidden="1" x14ac:dyDescent="0.3">
      <c r="A1302" t="s">
        <v>6415</v>
      </c>
      <c r="B1302" t="s">
        <v>6416</v>
      </c>
      <c r="C1302" s="1" t="str">
        <f t="shared" si="108"/>
        <v>21:0804</v>
      </c>
      <c r="D1302" s="1" t="str">
        <f t="shared" si="112"/>
        <v>21:0226</v>
      </c>
      <c r="E1302" t="s">
        <v>6417</v>
      </c>
      <c r="F1302" t="s">
        <v>6418</v>
      </c>
      <c r="H1302">
        <v>46.182950599999998</v>
      </c>
      <c r="I1302">
        <v>-66.877044900000001</v>
      </c>
      <c r="J1302" s="1" t="str">
        <f t="shared" si="110"/>
        <v>NGR bulk stream sediment</v>
      </c>
      <c r="K1302" s="1" t="str">
        <f t="shared" si="111"/>
        <v>&lt;177 micron (NGR)</v>
      </c>
      <c r="L1302">
        <v>74</v>
      </c>
      <c r="M1302" t="s">
        <v>113</v>
      </c>
      <c r="N1302">
        <v>569</v>
      </c>
      <c r="O1302" t="s">
        <v>944</v>
      </c>
      <c r="P1302" t="s">
        <v>70</v>
      </c>
      <c r="Q1302" t="s">
        <v>96</v>
      </c>
      <c r="R1302" t="s">
        <v>56</v>
      </c>
      <c r="S1302" t="s">
        <v>36</v>
      </c>
      <c r="T1302" t="s">
        <v>39</v>
      </c>
      <c r="U1302" t="s">
        <v>6419</v>
      </c>
      <c r="V1302" t="s">
        <v>129</v>
      </c>
      <c r="W1302" t="s">
        <v>76</v>
      </c>
      <c r="X1302" t="s">
        <v>77</v>
      </c>
      <c r="Y1302" t="s">
        <v>906</v>
      </c>
      <c r="Z1302" t="s">
        <v>61</v>
      </c>
      <c r="AA1302" t="s">
        <v>466</v>
      </c>
      <c r="AB1302" t="s">
        <v>801</v>
      </c>
      <c r="AC1302" t="s">
        <v>41</v>
      </c>
    </row>
    <row r="1303" spans="1:29" hidden="1" x14ac:dyDescent="0.3">
      <c r="A1303" t="s">
        <v>6420</v>
      </c>
      <c r="B1303" t="s">
        <v>6421</v>
      </c>
      <c r="C1303" s="1" t="str">
        <f t="shared" si="108"/>
        <v>21:0804</v>
      </c>
      <c r="D1303" s="1" t="str">
        <f t="shared" si="112"/>
        <v>21:0226</v>
      </c>
      <c r="E1303" t="s">
        <v>6422</v>
      </c>
      <c r="F1303" t="s">
        <v>6423</v>
      </c>
      <c r="H1303">
        <v>46.177944099999998</v>
      </c>
      <c r="I1303">
        <v>-66.879336499999994</v>
      </c>
      <c r="J1303" s="1" t="str">
        <f t="shared" si="110"/>
        <v>NGR bulk stream sediment</v>
      </c>
      <c r="K1303" s="1" t="str">
        <f t="shared" si="111"/>
        <v>&lt;177 micron (NGR)</v>
      </c>
      <c r="L1303">
        <v>74</v>
      </c>
      <c r="M1303" t="s">
        <v>126</v>
      </c>
      <c r="N1303">
        <v>570</v>
      </c>
      <c r="O1303" t="s">
        <v>361</v>
      </c>
      <c r="P1303" t="s">
        <v>55</v>
      </c>
      <c r="Q1303" t="s">
        <v>70</v>
      </c>
      <c r="R1303" t="s">
        <v>115</v>
      </c>
      <c r="S1303" t="s">
        <v>88</v>
      </c>
      <c r="T1303" t="s">
        <v>39</v>
      </c>
      <c r="U1303" t="s">
        <v>4688</v>
      </c>
      <c r="V1303" t="s">
        <v>899</v>
      </c>
      <c r="W1303" t="s">
        <v>76</v>
      </c>
      <c r="X1303" t="s">
        <v>77</v>
      </c>
      <c r="Y1303" t="s">
        <v>105</v>
      </c>
      <c r="Z1303" t="s">
        <v>87</v>
      </c>
      <c r="AA1303" t="s">
        <v>1939</v>
      </c>
      <c r="AB1303" t="s">
        <v>801</v>
      </c>
      <c r="AC1303" t="s">
        <v>48</v>
      </c>
    </row>
    <row r="1304" spans="1:29" hidden="1" x14ac:dyDescent="0.3">
      <c r="A1304" t="s">
        <v>6424</v>
      </c>
      <c r="B1304" t="s">
        <v>6425</v>
      </c>
      <c r="C1304" s="1" t="str">
        <f t="shared" si="108"/>
        <v>21:0804</v>
      </c>
      <c r="D1304" s="1" t="str">
        <f t="shared" si="112"/>
        <v>21:0226</v>
      </c>
      <c r="E1304" t="s">
        <v>6426</v>
      </c>
      <c r="F1304" t="s">
        <v>6427</v>
      </c>
      <c r="H1304">
        <v>46.1094528</v>
      </c>
      <c r="I1304">
        <v>-66.868638200000007</v>
      </c>
      <c r="J1304" s="1" t="str">
        <f t="shared" si="110"/>
        <v>NGR bulk stream sediment</v>
      </c>
      <c r="K1304" s="1" t="str">
        <f t="shared" si="111"/>
        <v>&lt;177 micron (NGR)</v>
      </c>
      <c r="L1304">
        <v>74</v>
      </c>
      <c r="M1304" t="s">
        <v>156</v>
      </c>
      <c r="N1304">
        <v>571</v>
      </c>
      <c r="O1304" t="s">
        <v>241</v>
      </c>
      <c r="P1304" t="s">
        <v>38</v>
      </c>
      <c r="Q1304" t="s">
        <v>287</v>
      </c>
      <c r="R1304" t="s">
        <v>88</v>
      </c>
      <c r="S1304" t="s">
        <v>287</v>
      </c>
      <c r="T1304" t="s">
        <v>91</v>
      </c>
      <c r="U1304" t="s">
        <v>6428</v>
      </c>
      <c r="V1304" t="s">
        <v>506</v>
      </c>
      <c r="W1304" t="s">
        <v>39</v>
      </c>
      <c r="X1304" t="s">
        <v>43</v>
      </c>
      <c r="Y1304" t="s">
        <v>90</v>
      </c>
      <c r="Z1304" t="s">
        <v>70</v>
      </c>
      <c r="AA1304" t="s">
        <v>1351</v>
      </c>
      <c r="AB1304" t="s">
        <v>1002</v>
      </c>
      <c r="AC1304" t="s">
        <v>41</v>
      </c>
    </row>
    <row r="1305" spans="1:29" hidden="1" x14ac:dyDescent="0.3">
      <c r="A1305" t="s">
        <v>6429</v>
      </c>
      <c r="B1305" t="s">
        <v>6430</v>
      </c>
      <c r="C1305" s="1" t="str">
        <f t="shared" si="108"/>
        <v>21:0804</v>
      </c>
      <c r="D1305" s="1" t="str">
        <f t="shared" si="112"/>
        <v>21:0226</v>
      </c>
      <c r="E1305" t="s">
        <v>6426</v>
      </c>
      <c r="F1305" t="s">
        <v>6431</v>
      </c>
      <c r="H1305">
        <v>46.1094528</v>
      </c>
      <c r="I1305">
        <v>-66.868638200000007</v>
      </c>
      <c r="J1305" s="1" t="str">
        <f t="shared" si="110"/>
        <v>NGR bulk stream sediment</v>
      </c>
      <c r="K1305" s="1" t="str">
        <f t="shared" si="111"/>
        <v>&lt;177 micron (NGR)</v>
      </c>
      <c r="L1305">
        <v>74</v>
      </c>
      <c r="M1305" t="s">
        <v>164</v>
      </c>
      <c r="N1305">
        <v>572</v>
      </c>
      <c r="O1305" t="s">
        <v>302</v>
      </c>
      <c r="P1305" t="s">
        <v>184</v>
      </c>
      <c r="Q1305" t="s">
        <v>184</v>
      </c>
      <c r="R1305" t="s">
        <v>88</v>
      </c>
      <c r="S1305" t="s">
        <v>287</v>
      </c>
      <c r="T1305" t="s">
        <v>91</v>
      </c>
      <c r="U1305" t="s">
        <v>6432</v>
      </c>
      <c r="V1305" t="s">
        <v>506</v>
      </c>
      <c r="W1305" t="s">
        <v>91</v>
      </c>
      <c r="X1305" t="s">
        <v>95</v>
      </c>
      <c r="Y1305" t="s">
        <v>55</v>
      </c>
      <c r="Z1305" t="s">
        <v>70</v>
      </c>
      <c r="AA1305" t="s">
        <v>1351</v>
      </c>
      <c r="AB1305" t="s">
        <v>1002</v>
      </c>
      <c r="AC1305" t="s">
        <v>48</v>
      </c>
    </row>
    <row r="1306" spans="1:29" hidden="1" x14ac:dyDescent="0.3">
      <c r="A1306" t="s">
        <v>6433</v>
      </c>
      <c r="B1306" t="s">
        <v>6434</v>
      </c>
      <c r="C1306" s="1" t="str">
        <f t="shared" si="108"/>
        <v>21:0804</v>
      </c>
      <c r="D1306" s="1" t="str">
        <f t="shared" si="112"/>
        <v>21:0226</v>
      </c>
      <c r="E1306" t="s">
        <v>6435</v>
      </c>
      <c r="F1306" t="s">
        <v>6436</v>
      </c>
      <c r="H1306">
        <v>46.1196518</v>
      </c>
      <c r="I1306">
        <v>-66.892537799999999</v>
      </c>
      <c r="J1306" s="1" t="str">
        <f t="shared" si="110"/>
        <v>NGR bulk stream sediment</v>
      </c>
      <c r="K1306" s="1" t="str">
        <f t="shared" si="111"/>
        <v>&lt;177 micron (NGR)</v>
      </c>
      <c r="L1306">
        <v>74</v>
      </c>
      <c r="M1306" t="s">
        <v>138</v>
      </c>
      <c r="N1306">
        <v>573</v>
      </c>
      <c r="O1306" t="s">
        <v>912</v>
      </c>
      <c r="P1306" t="s">
        <v>287</v>
      </c>
      <c r="Q1306" t="s">
        <v>88</v>
      </c>
      <c r="R1306" t="s">
        <v>60</v>
      </c>
      <c r="S1306" t="s">
        <v>70</v>
      </c>
      <c r="T1306" t="s">
        <v>91</v>
      </c>
      <c r="U1306" t="s">
        <v>6437</v>
      </c>
      <c r="V1306" t="s">
        <v>498</v>
      </c>
      <c r="W1306" t="s">
        <v>429</v>
      </c>
      <c r="X1306" t="s">
        <v>43</v>
      </c>
      <c r="Y1306" t="s">
        <v>115</v>
      </c>
      <c r="Z1306" t="s">
        <v>106</v>
      </c>
      <c r="AA1306" t="s">
        <v>176</v>
      </c>
      <c r="AB1306" t="s">
        <v>47</v>
      </c>
      <c r="AC1306" t="s">
        <v>48</v>
      </c>
    </row>
    <row r="1307" spans="1:29" hidden="1" x14ac:dyDescent="0.3">
      <c r="A1307" t="s">
        <v>6438</v>
      </c>
      <c r="B1307" t="s">
        <v>6439</v>
      </c>
      <c r="C1307" s="1" t="str">
        <f t="shared" si="108"/>
        <v>21:0804</v>
      </c>
      <c r="D1307" s="1" t="str">
        <f t="shared" si="112"/>
        <v>21:0226</v>
      </c>
      <c r="E1307" t="s">
        <v>6440</v>
      </c>
      <c r="F1307" t="s">
        <v>6441</v>
      </c>
      <c r="H1307">
        <v>46.121747900000003</v>
      </c>
      <c r="I1307">
        <v>-66.8764343</v>
      </c>
      <c r="J1307" s="1" t="str">
        <f t="shared" si="110"/>
        <v>NGR bulk stream sediment</v>
      </c>
      <c r="K1307" s="1" t="str">
        <f t="shared" si="111"/>
        <v>&lt;177 micron (NGR)</v>
      </c>
      <c r="L1307">
        <v>74</v>
      </c>
      <c r="M1307" t="s">
        <v>148</v>
      </c>
      <c r="N1307">
        <v>574</v>
      </c>
      <c r="O1307" t="s">
        <v>302</v>
      </c>
      <c r="P1307" t="s">
        <v>38</v>
      </c>
      <c r="Q1307" t="s">
        <v>167</v>
      </c>
      <c r="R1307" t="s">
        <v>88</v>
      </c>
      <c r="S1307" t="s">
        <v>234</v>
      </c>
      <c r="T1307" t="s">
        <v>91</v>
      </c>
      <c r="U1307" t="s">
        <v>6442</v>
      </c>
      <c r="V1307" t="s">
        <v>372</v>
      </c>
      <c r="W1307" t="s">
        <v>39</v>
      </c>
      <c r="X1307" t="s">
        <v>95</v>
      </c>
      <c r="Y1307" t="s">
        <v>35</v>
      </c>
      <c r="Z1307" t="s">
        <v>183</v>
      </c>
      <c r="AA1307" t="s">
        <v>1307</v>
      </c>
      <c r="AB1307" t="s">
        <v>98</v>
      </c>
      <c r="AC1307" t="s">
        <v>48</v>
      </c>
    </row>
    <row r="1308" spans="1:29" hidden="1" x14ac:dyDescent="0.3">
      <c r="A1308" t="s">
        <v>6443</v>
      </c>
      <c r="B1308" t="s">
        <v>6444</v>
      </c>
      <c r="C1308" s="1" t="str">
        <f t="shared" si="108"/>
        <v>21:0804</v>
      </c>
      <c r="D1308" s="1" t="str">
        <f t="shared" si="112"/>
        <v>21:0226</v>
      </c>
      <c r="E1308" t="s">
        <v>6445</v>
      </c>
      <c r="F1308" t="s">
        <v>6446</v>
      </c>
      <c r="H1308">
        <v>46.099748699999999</v>
      </c>
      <c r="I1308">
        <v>-66.877240900000004</v>
      </c>
      <c r="J1308" s="1" t="str">
        <f t="shared" si="110"/>
        <v>NGR bulk stream sediment</v>
      </c>
      <c r="K1308" s="1" t="str">
        <f t="shared" si="111"/>
        <v>&lt;177 micron (NGR)</v>
      </c>
      <c r="L1308">
        <v>74</v>
      </c>
      <c r="M1308" t="s">
        <v>172</v>
      </c>
      <c r="N1308">
        <v>575</v>
      </c>
      <c r="O1308" t="s">
        <v>285</v>
      </c>
      <c r="P1308" t="s">
        <v>55</v>
      </c>
      <c r="Q1308" t="s">
        <v>212</v>
      </c>
      <c r="R1308" t="s">
        <v>37</v>
      </c>
      <c r="S1308" t="s">
        <v>234</v>
      </c>
      <c r="T1308" t="s">
        <v>91</v>
      </c>
      <c r="U1308" t="s">
        <v>4619</v>
      </c>
      <c r="V1308" t="s">
        <v>372</v>
      </c>
      <c r="W1308" t="s">
        <v>91</v>
      </c>
      <c r="X1308" t="s">
        <v>43</v>
      </c>
      <c r="Y1308" t="s">
        <v>56</v>
      </c>
      <c r="Z1308" t="s">
        <v>183</v>
      </c>
      <c r="AA1308" t="s">
        <v>807</v>
      </c>
      <c r="AB1308" t="s">
        <v>121</v>
      </c>
      <c r="AC1308" t="s">
        <v>48</v>
      </c>
    </row>
    <row r="1309" spans="1:29" hidden="1" x14ac:dyDescent="0.3">
      <c r="A1309" t="s">
        <v>6447</v>
      </c>
      <c r="B1309" t="s">
        <v>6448</v>
      </c>
      <c r="C1309" s="1" t="str">
        <f t="shared" si="108"/>
        <v>21:0804</v>
      </c>
      <c r="D1309" s="1" t="str">
        <f t="shared" si="112"/>
        <v>21:0226</v>
      </c>
      <c r="E1309" t="s">
        <v>6449</v>
      </c>
      <c r="F1309" t="s">
        <v>6450</v>
      </c>
      <c r="H1309">
        <v>46.090855900000001</v>
      </c>
      <c r="I1309">
        <v>-66.889845399999999</v>
      </c>
      <c r="J1309" s="1" t="str">
        <f t="shared" si="110"/>
        <v>NGR bulk stream sediment</v>
      </c>
      <c r="K1309" s="1" t="str">
        <f t="shared" si="111"/>
        <v>&lt;177 micron (NGR)</v>
      </c>
      <c r="L1309">
        <v>74</v>
      </c>
      <c r="M1309" t="s">
        <v>182</v>
      </c>
      <c r="N1309">
        <v>576</v>
      </c>
      <c r="O1309" t="s">
        <v>248</v>
      </c>
      <c r="P1309" t="s">
        <v>212</v>
      </c>
      <c r="Q1309" t="s">
        <v>234</v>
      </c>
      <c r="R1309" t="s">
        <v>55</v>
      </c>
      <c r="S1309" t="s">
        <v>167</v>
      </c>
      <c r="T1309" t="s">
        <v>91</v>
      </c>
      <c r="U1309" t="s">
        <v>387</v>
      </c>
      <c r="V1309" t="s">
        <v>283</v>
      </c>
      <c r="W1309" t="s">
        <v>91</v>
      </c>
      <c r="X1309" t="s">
        <v>95</v>
      </c>
      <c r="Y1309" t="s">
        <v>115</v>
      </c>
      <c r="Z1309" t="s">
        <v>87</v>
      </c>
      <c r="AA1309" t="s">
        <v>356</v>
      </c>
      <c r="AB1309" t="s">
        <v>121</v>
      </c>
      <c r="AC1309" t="s">
        <v>41</v>
      </c>
    </row>
    <row r="1310" spans="1:29" hidden="1" x14ac:dyDescent="0.3">
      <c r="A1310" t="s">
        <v>6451</v>
      </c>
      <c r="B1310" t="s">
        <v>6452</v>
      </c>
      <c r="C1310" s="1" t="str">
        <f t="shared" ref="C1310:C1373" si="113">HYPERLINK("http://geochem.nrcan.gc.ca/cdogs/content/bdl/bdl210804_e.htm", "21:0804")</f>
        <v>21:0804</v>
      </c>
      <c r="D1310" s="1" t="str">
        <f t="shared" si="112"/>
        <v>21:0226</v>
      </c>
      <c r="E1310" t="s">
        <v>6453</v>
      </c>
      <c r="F1310" t="s">
        <v>6454</v>
      </c>
      <c r="H1310">
        <v>46.101455100000003</v>
      </c>
      <c r="I1310">
        <v>-66.920143300000007</v>
      </c>
      <c r="J1310" s="1" t="str">
        <f t="shared" si="110"/>
        <v>NGR bulk stream sediment</v>
      </c>
      <c r="K1310" s="1" t="str">
        <f t="shared" si="111"/>
        <v>&lt;177 micron (NGR)</v>
      </c>
      <c r="L1310">
        <v>74</v>
      </c>
      <c r="M1310" t="s">
        <v>192</v>
      </c>
      <c r="N1310">
        <v>577</v>
      </c>
      <c r="O1310" t="s">
        <v>905</v>
      </c>
      <c r="P1310" t="s">
        <v>234</v>
      </c>
      <c r="Q1310" t="s">
        <v>88</v>
      </c>
      <c r="R1310" t="s">
        <v>436</v>
      </c>
      <c r="S1310" t="s">
        <v>90</v>
      </c>
      <c r="T1310" t="s">
        <v>91</v>
      </c>
      <c r="U1310" t="s">
        <v>6455</v>
      </c>
      <c r="V1310" t="s">
        <v>283</v>
      </c>
      <c r="W1310" t="s">
        <v>429</v>
      </c>
      <c r="X1310" t="s">
        <v>43</v>
      </c>
      <c r="Y1310" t="s">
        <v>35</v>
      </c>
      <c r="Z1310" t="s">
        <v>106</v>
      </c>
      <c r="AA1310" t="s">
        <v>120</v>
      </c>
      <c r="AB1310" t="s">
        <v>269</v>
      </c>
      <c r="AC1310" t="s">
        <v>48</v>
      </c>
    </row>
    <row r="1311" spans="1:29" hidden="1" x14ac:dyDescent="0.3">
      <c r="A1311" t="s">
        <v>6456</v>
      </c>
      <c r="B1311" t="s">
        <v>6457</v>
      </c>
      <c r="C1311" s="1" t="str">
        <f t="shared" si="113"/>
        <v>21:0804</v>
      </c>
      <c r="D1311" s="1" t="str">
        <f t="shared" si="112"/>
        <v>21:0226</v>
      </c>
      <c r="E1311" t="s">
        <v>6458</v>
      </c>
      <c r="F1311" t="s">
        <v>6459</v>
      </c>
      <c r="H1311">
        <v>46.102553499999999</v>
      </c>
      <c r="I1311">
        <v>-66.922146299999994</v>
      </c>
      <c r="J1311" s="1" t="str">
        <f t="shared" si="110"/>
        <v>NGR bulk stream sediment</v>
      </c>
      <c r="K1311" s="1" t="str">
        <f t="shared" si="111"/>
        <v>&lt;177 micron (NGR)</v>
      </c>
      <c r="L1311">
        <v>74</v>
      </c>
      <c r="M1311" t="s">
        <v>202</v>
      </c>
      <c r="N1311">
        <v>578</v>
      </c>
      <c r="O1311" t="s">
        <v>106</v>
      </c>
      <c r="P1311" t="s">
        <v>167</v>
      </c>
      <c r="Q1311" t="s">
        <v>167</v>
      </c>
      <c r="R1311" t="s">
        <v>71</v>
      </c>
      <c r="S1311" t="s">
        <v>234</v>
      </c>
      <c r="T1311" t="s">
        <v>91</v>
      </c>
      <c r="U1311" t="s">
        <v>6460</v>
      </c>
      <c r="V1311" t="s">
        <v>314</v>
      </c>
      <c r="W1311" t="s">
        <v>76</v>
      </c>
      <c r="X1311" t="s">
        <v>43</v>
      </c>
      <c r="Y1311" t="s">
        <v>96</v>
      </c>
      <c r="Z1311" t="s">
        <v>87</v>
      </c>
      <c r="AA1311" t="s">
        <v>1939</v>
      </c>
      <c r="AB1311" t="s">
        <v>81</v>
      </c>
      <c r="AC1311" t="s">
        <v>48</v>
      </c>
    </row>
    <row r="1312" spans="1:29" hidden="1" x14ac:dyDescent="0.3">
      <c r="A1312" t="s">
        <v>6461</v>
      </c>
      <c r="B1312" t="s">
        <v>6462</v>
      </c>
      <c r="C1312" s="1" t="str">
        <f t="shared" si="113"/>
        <v>21:0804</v>
      </c>
      <c r="D1312" s="1" t="str">
        <f t="shared" si="112"/>
        <v>21:0226</v>
      </c>
      <c r="E1312" t="s">
        <v>6463</v>
      </c>
      <c r="F1312" t="s">
        <v>6464</v>
      </c>
      <c r="H1312">
        <v>46.142352899999999</v>
      </c>
      <c r="I1312">
        <v>-66.887333600000005</v>
      </c>
      <c r="J1312" s="1" t="str">
        <f t="shared" si="110"/>
        <v>NGR bulk stream sediment</v>
      </c>
      <c r="K1312" s="1" t="str">
        <f t="shared" si="111"/>
        <v>&lt;177 micron (NGR)</v>
      </c>
      <c r="L1312">
        <v>74</v>
      </c>
      <c r="M1312" t="s">
        <v>211</v>
      </c>
      <c r="N1312">
        <v>579</v>
      </c>
      <c r="O1312" t="s">
        <v>69</v>
      </c>
      <c r="P1312" t="s">
        <v>234</v>
      </c>
      <c r="Q1312" t="s">
        <v>115</v>
      </c>
      <c r="R1312" t="s">
        <v>71</v>
      </c>
      <c r="S1312" t="s">
        <v>73</v>
      </c>
      <c r="T1312" t="s">
        <v>91</v>
      </c>
      <c r="U1312" t="s">
        <v>6465</v>
      </c>
      <c r="V1312" t="s">
        <v>513</v>
      </c>
      <c r="W1312" t="s">
        <v>94</v>
      </c>
      <c r="X1312" t="s">
        <v>95</v>
      </c>
      <c r="Y1312" t="s">
        <v>57</v>
      </c>
      <c r="Z1312" t="s">
        <v>106</v>
      </c>
      <c r="AA1312" t="s">
        <v>1939</v>
      </c>
      <c r="AB1312" t="s">
        <v>236</v>
      </c>
      <c r="AC1312" t="s">
        <v>41</v>
      </c>
    </row>
    <row r="1313" spans="1:29" hidden="1" x14ac:dyDescent="0.3">
      <c r="A1313" t="s">
        <v>6466</v>
      </c>
      <c r="B1313" t="s">
        <v>6467</v>
      </c>
      <c r="C1313" s="1" t="str">
        <f t="shared" si="113"/>
        <v>21:0804</v>
      </c>
      <c r="D1313" s="1" t="str">
        <f t="shared" si="112"/>
        <v>21:0226</v>
      </c>
      <c r="E1313" t="s">
        <v>6468</v>
      </c>
      <c r="F1313" t="s">
        <v>6469</v>
      </c>
      <c r="H1313">
        <v>46.137948299999998</v>
      </c>
      <c r="I1313">
        <v>-66.873545500000006</v>
      </c>
      <c r="J1313" s="1" t="str">
        <f t="shared" si="110"/>
        <v>NGR bulk stream sediment</v>
      </c>
      <c r="K1313" s="1" t="str">
        <f t="shared" si="111"/>
        <v>&lt;177 micron (NGR)</v>
      </c>
      <c r="L1313">
        <v>74</v>
      </c>
      <c r="M1313" t="s">
        <v>219</v>
      </c>
      <c r="N1313">
        <v>580</v>
      </c>
      <c r="O1313" t="s">
        <v>699</v>
      </c>
      <c r="P1313" t="s">
        <v>38</v>
      </c>
      <c r="Q1313" t="s">
        <v>234</v>
      </c>
      <c r="R1313" t="s">
        <v>249</v>
      </c>
      <c r="S1313" t="s">
        <v>287</v>
      </c>
      <c r="T1313" t="s">
        <v>91</v>
      </c>
      <c r="U1313" t="s">
        <v>1026</v>
      </c>
      <c r="V1313" t="s">
        <v>41</v>
      </c>
      <c r="W1313" t="s">
        <v>39</v>
      </c>
      <c r="X1313" t="s">
        <v>95</v>
      </c>
      <c r="Y1313" t="s">
        <v>37</v>
      </c>
      <c r="Z1313" t="s">
        <v>183</v>
      </c>
      <c r="AA1313" t="s">
        <v>38</v>
      </c>
      <c r="AB1313" t="s">
        <v>385</v>
      </c>
      <c r="AC1313" t="s">
        <v>41</v>
      </c>
    </row>
    <row r="1314" spans="1:29" hidden="1" x14ac:dyDescent="0.3">
      <c r="A1314" t="s">
        <v>6470</v>
      </c>
      <c r="B1314" t="s">
        <v>6471</v>
      </c>
      <c r="C1314" s="1" t="str">
        <f t="shared" si="113"/>
        <v>21:0804</v>
      </c>
      <c r="D1314" s="1" t="str">
        <f t="shared" si="112"/>
        <v>21:0226</v>
      </c>
      <c r="E1314" t="s">
        <v>6472</v>
      </c>
      <c r="F1314" t="s">
        <v>6473</v>
      </c>
      <c r="H1314">
        <v>46.134752800000001</v>
      </c>
      <c r="I1314">
        <v>-66.873034200000006</v>
      </c>
      <c r="J1314" s="1" t="str">
        <f t="shared" si="110"/>
        <v>NGR bulk stream sediment</v>
      </c>
      <c r="K1314" s="1" t="str">
        <f t="shared" si="111"/>
        <v>&lt;177 micron (NGR)</v>
      </c>
      <c r="L1314">
        <v>74</v>
      </c>
      <c r="M1314" t="s">
        <v>229</v>
      </c>
      <c r="N1314">
        <v>581</v>
      </c>
      <c r="O1314" t="s">
        <v>464</v>
      </c>
      <c r="P1314" t="s">
        <v>38</v>
      </c>
      <c r="Q1314" t="s">
        <v>287</v>
      </c>
      <c r="R1314" t="s">
        <v>90</v>
      </c>
      <c r="S1314" t="s">
        <v>234</v>
      </c>
      <c r="T1314" t="s">
        <v>91</v>
      </c>
      <c r="U1314" t="s">
        <v>1692</v>
      </c>
      <c r="V1314" t="s">
        <v>506</v>
      </c>
      <c r="W1314" t="s">
        <v>42</v>
      </c>
      <c r="X1314" t="s">
        <v>95</v>
      </c>
      <c r="Y1314" t="s">
        <v>70</v>
      </c>
      <c r="Z1314" t="s">
        <v>78</v>
      </c>
      <c r="AA1314" t="s">
        <v>1282</v>
      </c>
      <c r="AB1314" t="s">
        <v>1002</v>
      </c>
      <c r="AC1314" t="s">
        <v>48</v>
      </c>
    </row>
    <row r="1315" spans="1:29" hidden="1" x14ac:dyDescent="0.3">
      <c r="A1315" t="s">
        <v>6474</v>
      </c>
      <c r="B1315" t="s">
        <v>6475</v>
      </c>
      <c r="C1315" s="1" t="str">
        <f t="shared" si="113"/>
        <v>21:0804</v>
      </c>
      <c r="D1315" s="1" t="str">
        <f t="shared" si="112"/>
        <v>21:0226</v>
      </c>
      <c r="E1315" t="s">
        <v>6476</v>
      </c>
      <c r="F1315" t="s">
        <v>6477</v>
      </c>
      <c r="H1315">
        <v>46.149150400000003</v>
      </c>
      <c r="I1315">
        <v>-66.881142499999996</v>
      </c>
      <c r="J1315" s="1" t="str">
        <f t="shared" si="110"/>
        <v>NGR bulk stream sediment</v>
      </c>
      <c r="K1315" s="1" t="str">
        <f t="shared" si="111"/>
        <v>&lt;177 micron (NGR)</v>
      </c>
      <c r="L1315">
        <v>75</v>
      </c>
      <c r="M1315" t="s">
        <v>33</v>
      </c>
      <c r="N1315">
        <v>582</v>
      </c>
      <c r="O1315" t="s">
        <v>635</v>
      </c>
      <c r="P1315" t="s">
        <v>196</v>
      </c>
      <c r="Q1315" t="s">
        <v>234</v>
      </c>
      <c r="R1315" t="s">
        <v>287</v>
      </c>
      <c r="S1315" t="s">
        <v>38</v>
      </c>
      <c r="T1315" t="s">
        <v>91</v>
      </c>
      <c r="U1315" t="s">
        <v>6478</v>
      </c>
      <c r="V1315" t="s">
        <v>429</v>
      </c>
      <c r="W1315" t="s">
        <v>76</v>
      </c>
      <c r="X1315" t="s">
        <v>95</v>
      </c>
      <c r="Y1315" t="s">
        <v>249</v>
      </c>
      <c r="Z1315" t="s">
        <v>183</v>
      </c>
      <c r="AA1315" t="s">
        <v>800</v>
      </c>
      <c r="AB1315" t="s">
        <v>1002</v>
      </c>
      <c r="AC1315" t="s">
        <v>48</v>
      </c>
    </row>
    <row r="1316" spans="1:29" hidden="1" x14ac:dyDescent="0.3">
      <c r="A1316" t="s">
        <v>6479</v>
      </c>
      <c r="B1316" t="s">
        <v>6480</v>
      </c>
      <c r="C1316" s="1" t="str">
        <f t="shared" si="113"/>
        <v>21:0804</v>
      </c>
      <c r="D1316" s="1" t="str">
        <f t="shared" si="112"/>
        <v>21:0226</v>
      </c>
      <c r="E1316" t="s">
        <v>6481</v>
      </c>
      <c r="F1316" t="s">
        <v>6482</v>
      </c>
      <c r="H1316">
        <v>46.144453300000002</v>
      </c>
      <c r="I1316">
        <v>-66.870536799999996</v>
      </c>
      <c r="J1316" s="1" t="str">
        <f t="shared" si="110"/>
        <v>NGR bulk stream sediment</v>
      </c>
      <c r="K1316" s="1" t="str">
        <f t="shared" si="111"/>
        <v>&lt;177 micron (NGR)</v>
      </c>
      <c r="L1316">
        <v>75</v>
      </c>
      <c r="M1316" t="s">
        <v>156</v>
      </c>
      <c r="N1316">
        <v>583</v>
      </c>
      <c r="O1316" t="s">
        <v>312</v>
      </c>
      <c r="P1316" t="s">
        <v>234</v>
      </c>
      <c r="Q1316" t="s">
        <v>96</v>
      </c>
      <c r="R1316" t="s">
        <v>167</v>
      </c>
      <c r="S1316" t="s">
        <v>115</v>
      </c>
      <c r="T1316" t="s">
        <v>91</v>
      </c>
      <c r="U1316" t="s">
        <v>6483</v>
      </c>
      <c r="V1316" t="s">
        <v>205</v>
      </c>
      <c r="W1316" t="s">
        <v>233</v>
      </c>
      <c r="X1316" t="s">
        <v>95</v>
      </c>
      <c r="Y1316" t="s">
        <v>193</v>
      </c>
      <c r="Z1316" t="s">
        <v>131</v>
      </c>
      <c r="AA1316" t="s">
        <v>1320</v>
      </c>
      <c r="AB1316" t="s">
        <v>385</v>
      </c>
      <c r="AC1316" t="s">
        <v>48</v>
      </c>
    </row>
    <row r="1317" spans="1:29" hidden="1" x14ac:dyDescent="0.3">
      <c r="A1317" t="s">
        <v>6484</v>
      </c>
      <c r="B1317" t="s">
        <v>6485</v>
      </c>
      <c r="C1317" s="1" t="str">
        <f t="shared" si="113"/>
        <v>21:0804</v>
      </c>
      <c r="D1317" s="1" t="str">
        <f t="shared" si="112"/>
        <v>21:0226</v>
      </c>
      <c r="E1317" t="s">
        <v>6481</v>
      </c>
      <c r="F1317" t="s">
        <v>6486</v>
      </c>
      <c r="H1317">
        <v>46.144453300000002</v>
      </c>
      <c r="I1317">
        <v>-66.870536799999996</v>
      </c>
      <c r="J1317" s="1" t="str">
        <f t="shared" si="110"/>
        <v>NGR bulk stream sediment</v>
      </c>
      <c r="K1317" s="1" t="str">
        <f t="shared" si="111"/>
        <v>&lt;177 micron (NGR)</v>
      </c>
      <c r="L1317">
        <v>75</v>
      </c>
      <c r="M1317" t="s">
        <v>164</v>
      </c>
      <c r="N1317">
        <v>584</v>
      </c>
      <c r="O1317" t="s">
        <v>602</v>
      </c>
      <c r="P1317" t="s">
        <v>249</v>
      </c>
      <c r="Q1317" t="s">
        <v>96</v>
      </c>
      <c r="R1317" t="s">
        <v>212</v>
      </c>
      <c r="S1317" t="s">
        <v>35</v>
      </c>
      <c r="T1317" t="s">
        <v>91</v>
      </c>
      <c r="U1317" t="s">
        <v>2216</v>
      </c>
      <c r="V1317" t="s">
        <v>232</v>
      </c>
      <c r="W1317" t="s">
        <v>186</v>
      </c>
      <c r="X1317" t="s">
        <v>95</v>
      </c>
      <c r="Y1317" t="s">
        <v>193</v>
      </c>
      <c r="Z1317" t="s">
        <v>267</v>
      </c>
      <c r="AA1317" t="s">
        <v>3733</v>
      </c>
      <c r="AB1317" t="s">
        <v>1002</v>
      </c>
      <c r="AC1317" t="s">
        <v>41</v>
      </c>
    </row>
    <row r="1318" spans="1:29" hidden="1" x14ac:dyDescent="0.3">
      <c r="A1318" t="s">
        <v>6487</v>
      </c>
      <c r="B1318" t="s">
        <v>6488</v>
      </c>
      <c r="C1318" s="1" t="str">
        <f t="shared" si="113"/>
        <v>21:0804</v>
      </c>
      <c r="D1318" s="1" t="str">
        <f t="shared" si="112"/>
        <v>21:0226</v>
      </c>
      <c r="E1318" t="s">
        <v>6489</v>
      </c>
      <c r="F1318" t="s">
        <v>6490</v>
      </c>
      <c r="H1318">
        <v>46.142646399999997</v>
      </c>
      <c r="I1318">
        <v>-66.8653367</v>
      </c>
      <c r="J1318" s="1" t="str">
        <f t="shared" si="110"/>
        <v>NGR bulk stream sediment</v>
      </c>
      <c r="K1318" s="1" t="str">
        <f t="shared" si="111"/>
        <v>&lt;177 micron (NGR)</v>
      </c>
      <c r="L1318">
        <v>75</v>
      </c>
      <c r="M1318" t="s">
        <v>53</v>
      </c>
      <c r="N1318">
        <v>585</v>
      </c>
      <c r="O1318" t="s">
        <v>69</v>
      </c>
      <c r="P1318" t="s">
        <v>212</v>
      </c>
      <c r="Q1318" t="s">
        <v>72</v>
      </c>
      <c r="R1318" t="s">
        <v>88</v>
      </c>
      <c r="S1318" t="s">
        <v>287</v>
      </c>
      <c r="T1318" t="s">
        <v>91</v>
      </c>
      <c r="U1318" t="s">
        <v>629</v>
      </c>
      <c r="V1318" t="s">
        <v>223</v>
      </c>
      <c r="W1318" t="s">
        <v>742</v>
      </c>
      <c r="X1318" t="s">
        <v>95</v>
      </c>
      <c r="Y1318" t="s">
        <v>70</v>
      </c>
      <c r="Z1318" t="s">
        <v>61</v>
      </c>
      <c r="AA1318" t="s">
        <v>6491</v>
      </c>
      <c r="AB1318" t="s">
        <v>187</v>
      </c>
      <c r="AC1318" t="s">
        <v>48</v>
      </c>
    </row>
    <row r="1319" spans="1:29" hidden="1" x14ac:dyDescent="0.3">
      <c r="A1319" t="s">
        <v>6492</v>
      </c>
      <c r="B1319" t="s">
        <v>6493</v>
      </c>
      <c r="C1319" s="1" t="str">
        <f t="shared" si="113"/>
        <v>21:0804</v>
      </c>
      <c r="D1319" s="1" t="str">
        <f t="shared" si="112"/>
        <v>21:0226</v>
      </c>
      <c r="E1319" t="s">
        <v>6494</v>
      </c>
      <c r="F1319" t="s">
        <v>6495</v>
      </c>
      <c r="H1319">
        <v>46.064754600000001</v>
      </c>
      <c r="I1319">
        <v>-66.940645799999999</v>
      </c>
      <c r="J1319" s="1" t="str">
        <f t="shared" si="110"/>
        <v>NGR bulk stream sediment</v>
      </c>
      <c r="K1319" s="1" t="str">
        <f t="shared" si="111"/>
        <v>&lt;177 micron (NGR)</v>
      </c>
      <c r="L1319">
        <v>75</v>
      </c>
      <c r="M1319" t="s">
        <v>68</v>
      </c>
      <c r="N1319">
        <v>586</v>
      </c>
      <c r="O1319" t="s">
        <v>304</v>
      </c>
      <c r="P1319" t="s">
        <v>88</v>
      </c>
      <c r="Q1319" t="s">
        <v>234</v>
      </c>
      <c r="R1319" t="s">
        <v>212</v>
      </c>
      <c r="S1319" t="s">
        <v>287</v>
      </c>
      <c r="T1319" t="s">
        <v>91</v>
      </c>
      <c r="U1319" t="s">
        <v>2484</v>
      </c>
      <c r="V1319" t="s">
        <v>284</v>
      </c>
      <c r="W1319" t="s">
        <v>91</v>
      </c>
      <c r="X1319" t="s">
        <v>95</v>
      </c>
      <c r="Y1319" t="s">
        <v>119</v>
      </c>
      <c r="Z1319" t="s">
        <v>70</v>
      </c>
      <c r="AA1319" t="s">
        <v>355</v>
      </c>
      <c r="AB1319" t="s">
        <v>81</v>
      </c>
      <c r="AC1319" t="s">
        <v>48</v>
      </c>
    </row>
    <row r="1320" spans="1:29" hidden="1" x14ac:dyDescent="0.3">
      <c r="A1320" t="s">
        <v>6496</v>
      </c>
      <c r="B1320" t="s">
        <v>6497</v>
      </c>
      <c r="C1320" s="1" t="str">
        <f t="shared" si="113"/>
        <v>21:0804</v>
      </c>
      <c r="D1320" s="1" t="str">
        <f t="shared" si="112"/>
        <v>21:0226</v>
      </c>
      <c r="E1320" t="s">
        <v>6498</v>
      </c>
      <c r="F1320" t="s">
        <v>6499</v>
      </c>
      <c r="H1320">
        <v>46.084755299999998</v>
      </c>
      <c r="I1320">
        <v>-66.967438400000006</v>
      </c>
      <c r="J1320" s="1" t="str">
        <f t="shared" si="110"/>
        <v>NGR bulk stream sediment</v>
      </c>
      <c r="K1320" s="1" t="str">
        <f t="shared" si="111"/>
        <v>&lt;177 micron (NGR)</v>
      </c>
      <c r="L1320">
        <v>75</v>
      </c>
      <c r="M1320" t="s">
        <v>86</v>
      </c>
      <c r="N1320">
        <v>587</v>
      </c>
      <c r="O1320" t="s">
        <v>676</v>
      </c>
      <c r="P1320" t="s">
        <v>55</v>
      </c>
      <c r="Q1320" t="s">
        <v>212</v>
      </c>
      <c r="R1320" t="s">
        <v>57</v>
      </c>
      <c r="S1320" t="s">
        <v>249</v>
      </c>
      <c r="T1320" t="s">
        <v>39</v>
      </c>
      <c r="U1320" t="s">
        <v>6500</v>
      </c>
      <c r="V1320" t="s">
        <v>355</v>
      </c>
      <c r="W1320" t="s">
        <v>39</v>
      </c>
      <c r="X1320" t="s">
        <v>43</v>
      </c>
      <c r="Y1320" t="s">
        <v>906</v>
      </c>
      <c r="Z1320" t="s">
        <v>275</v>
      </c>
      <c r="AA1320" t="s">
        <v>1282</v>
      </c>
      <c r="AB1320" t="s">
        <v>121</v>
      </c>
      <c r="AC1320" t="s">
        <v>48</v>
      </c>
    </row>
    <row r="1321" spans="1:29" hidden="1" x14ac:dyDescent="0.3">
      <c r="A1321" t="s">
        <v>6501</v>
      </c>
      <c r="B1321" t="s">
        <v>6502</v>
      </c>
      <c r="C1321" s="1" t="str">
        <f t="shared" si="113"/>
        <v>21:0804</v>
      </c>
      <c r="D1321" s="1" t="str">
        <f t="shared" si="112"/>
        <v>21:0226</v>
      </c>
      <c r="E1321" t="s">
        <v>6503</v>
      </c>
      <c r="F1321" t="s">
        <v>6504</v>
      </c>
      <c r="H1321">
        <v>46.073350699999999</v>
      </c>
      <c r="I1321">
        <v>-66.954240299999995</v>
      </c>
      <c r="J1321" s="1" t="str">
        <f t="shared" si="110"/>
        <v>NGR bulk stream sediment</v>
      </c>
      <c r="K1321" s="1" t="str">
        <f t="shared" si="111"/>
        <v>&lt;177 micron (NGR)</v>
      </c>
      <c r="L1321">
        <v>75</v>
      </c>
      <c r="M1321" t="s">
        <v>103</v>
      </c>
      <c r="N1321">
        <v>588</v>
      </c>
      <c r="O1321" t="s">
        <v>87</v>
      </c>
      <c r="P1321" t="s">
        <v>167</v>
      </c>
      <c r="Q1321" t="s">
        <v>90</v>
      </c>
      <c r="R1321" t="s">
        <v>70</v>
      </c>
      <c r="S1321" t="s">
        <v>212</v>
      </c>
      <c r="T1321" t="s">
        <v>91</v>
      </c>
      <c r="U1321" t="s">
        <v>6505</v>
      </c>
      <c r="V1321" t="s">
        <v>314</v>
      </c>
      <c r="W1321" t="s">
        <v>39</v>
      </c>
      <c r="X1321" t="s">
        <v>43</v>
      </c>
      <c r="Y1321" t="s">
        <v>119</v>
      </c>
      <c r="Z1321" t="s">
        <v>183</v>
      </c>
      <c r="AA1321" t="s">
        <v>234</v>
      </c>
      <c r="AB1321" t="s">
        <v>81</v>
      </c>
      <c r="AC1321" t="s">
        <v>48</v>
      </c>
    </row>
    <row r="1322" spans="1:29" hidden="1" x14ac:dyDescent="0.3">
      <c r="A1322" t="s">
        <v>6506</v>
      </c>
      <c r="B1322" t="s">
        <v>6507</v>
      </c>
      <c r="C1322" s="1" t="str">
        <f t="shared" si="113"/>
        <v>21:0804</v>
      </c>
      <c r="D1322" s="1" t="str">
        <f t="shared" ref="D1322:D1350" si="114">HYPERLINK("http://geochem.nrcan.gc.ca/cdogs/content/svy/svy210226_e.htm", "21:0226")</f>
        <v>21:0226</v>
      </c>
      <c r="E1322" t="s">
        <v>6508</v>
      </c>
      <c r="F1322" t="s">
        <v>6509</v>
      </c>
      <c r="H1322">
        <v>46.0972504</v>
      </c>
      <c r="I1322">
        <v>-66.943937899999995</v>
      </c>
      <c r="J1322" s="1" t="str">
        <f t="shared" si="110"/>
        <v>NGR bulk stream sediment</v>
      </c>
      <c r="K1322" s="1" t="str">
        <f t="shared" si="111"/>
        <v>&lt;177 micron (NGR)</v>
      </c>
      <c r="L1322">
        <v>75</v>
      </c>
      <c r="M1322" t="s">
        <v>113</v>
      </c>
      <c r="N1322">
        <v>589</v>
      </c>
      <c r="O1322" t="s">
        <v>127</v>
      </c>
      <c r="P1322" t="s">
        <v>234</v>
      </c>
      <c r="Q1322" t="s">
        <v>234</v>
      </c>
      <c r="R1322" t="s">
        <v>37</v>
      </c>
      <c r="S1322" t="s">
        <v>38</v>
      </c>
      <c r="T1322" t="s">
        <v>39</v>
      </c>
      <c r="U1322" t="s">
        <v>1038</v>
      </c>
      <c r="V1322" t="s">
        <v>506</v>
      </c>
      <c r="W1322" t="s">
        <v>76</v>
      </c>
      <c r="X1322" t="s">
        <v>95</v>
      </c>
      <c r="Y1322" t="s">
        <v>73</v>
      </c>
      <c r="Z1322" t="s">
        <v>106</v>
      </c>
      <c r="AA1322" t="s">
        <v>2035</v>
      </c>
      <c r="AB1322" t="s">
        <v>98</v>
      </c>
      <c r="AC1322" t="s">
        <v>48</v>
      </c>
    </row>
    <row r="1323" spans="1:29" hidden="1" x14ac:dyDescent="0.3">
      <c r="A1323" t="s">
        <v>6510</v>
      </c>
      <c r="B1323" t="s">
        <v>6511</v>
      </c>
      <c r="C1323" s="1" t="str">
        <f t="shared" si="113"/>
        <v>21:0804</v>
      </c>
      <c r="D1323" s="1" t="str">
        <f t="shared" si="114"/>
        <v>21:0226</v>
      </c>
      <c r="E1323" t="s">
        <v>6512</v>
      </c>
      <c r="F1323" t="s">
        <v>6513</v>
      </c>
      <c r="H1323">
        <v>46.094550499999997</v>
      </c>
      <c r="I1323">
        <v>-66.942447099999995</v>
      </c>
      <c r="J1323" s="1" t="str">
        <f t="shared" si="110"/>
        <v>NGR bulk stream sediment</v>
      </c>
      <c r="K1323" s="1" t="str">
        <f t="shared" si="111"/>
        <v>&lt;177 micron (NGR)</v>
      </c>
      <c r="L1323">
        <v>75</v>
      </c>
      <c r="M1323" t="s">
        <v>126</v>
      </c>
      <c r="N1323">
        <v>590</v>
      </c>
      <c r="O1323" t="s">
        <v>490</v>
      </c>
      <c r="P1323" t="s">
        <v>287</v>
      </c>
      <c r="Q1323" t="s">
        <v>249</v>
      </c>
      <c r="R1323" t="s">
        <v>115</v>
      </c>
      <c r="S1323" t="s">
        <v>38</v>
      </c>
      <c r="T1323" t="s">
        <v>39</v>
      </c>
      <c r="U1323" t="s">
        <v>448</v>
      </c>
      <c r="V1323" t="s">
        <v>223</v>
      </c>
      <c r="W1323" t="s">
        <v>76</v>
      </c>
      <c r="X1323" t="s">
        <v>95</v>
      </c>
      <c r="Y1323" t="s">
        <v>89</v>
      </c>
      <c r="Z1323" t="s">
        <v>87</v>
      </c>
      <c r="AA1323" t="s">
        <v>2601</v>
      </c>
      <c r="AB1323" t="s">
        <v>81</v>
      </c>
      <c r="AC1323" t="s">
        <v>48</v>
      </c>
    </row>
    <row r="1324" spans="1:29" hidden="1" x14ac:dyDescent="0.3">
      <c r="A1324" t="s">
        <v>6514</v>
      </c>
      <c r="B1324" t="s">
        <v>6515</v>
      </c>
      <c r="C1324" s="1" t="str">
        <f t="shared" si="113"/>
        <v>21:0804</v>
      </c>
      <c r="D1324" s="1" t="str">
        <f t="shared" si="114"/>
        <v>21:0226</v>
      </c>
      <c r="E1324" t="s">
        <v>6516</v>
      </c>
      <c r="F1324" t="s">
        <v>6517</v>
      </c>
      <c r="H1324">
        <v>46.096653799999999</v>
      </c>
      <c r="I1324">
        <v>-66.954335700000001</v>
      </c>
      <c r="J1324" s="1" t="str">
        <f t="shared" si="110"/>
        <v>NGR bulk stream sediment</v>
      </c>
      <c r="K1324" s="1" t="str">
        <f t="shared" si="111"/>
        <v>&lt;177 micron (NGR)</v>
      </c>
      <c r="L1324">
        <v>75</v>
      </c>
      <c r="M1324" t="s">
        <v>138</v>
      </c>
      <c r="N1324">
        <v>591</v>
      </c>
      <c r="O1324" t="s">
        <v>173</v>
      </c>
      <c r="P1324" t="s">
        <v>90</v>
      </c>
      <c r="Q1324" t="s">
        <v>90</v>
      </c>
      <c r="R1324" t="s">
        <v>70</v>
      </c>
      <c r="S1324" t="s">
        <v>249</v>
      </c>
      <c r="T1324" t="s">
        <v>39</v>
      </c>
      <c r="U1324" t="s">
        <v>741</v>
      </c>
      <c r="V1324" t="s">
        <v>93</v>
      </c>
      <c r="W1324" t="s">
        <v>39</v>
      </c>
      <c r="X1324" t="s">
        <v>43</v>
      </c>
      <c r="Y1324" t="s">
        <v>57</v>
      </c>
      <c r="Z1324" t="s">
        <v>78</v>
      </c>
      <c r="AA1324" t="s">
        <v>981</v>
      </c>
      <c r="AB1324" t="s">
        <v>251</v>
      </c>
      <c r="AC1324" t="s">
        <v>43</v>
      </c>
    </row>
    <row r="1325" spans="1:29" hidden="1" x14ac:dyDescent="0.3">
      <c r="A1325" t="s">
        <v>6518</v>
      </c>
      <c r="B1325" t="s">
        <v>6519</v>
      </c>
      <c r="C1325" s="1" t="str">
        <f t="shared" si="113"/>
        <v>21:0804</v>
      </c>
      <c r="D1325" s="1" t="str">
        <f t="shared" si="114"/>
        <v>21:0226</v>
      </c>
      <c r="E1325" t="s">
        <v>6520</v>
      </c>
      <c r="F1325" t="s">
        <v>6521</v>
      </c>
      <c r="H1325">
        <v>46.098954200000001</v>
      </c>
      <c r="I1325">
        <v>-66.997345999999993</v>
      </c>
      <c r="J1325" s="1" t="str">
        <f t="shared" si="110"/>
        <v>NGR bulk stream sediment</v>
      </c>
      <c r="K1325" s="1" t="str">
        <f t="shared" si="111"/>
        <v>&lt;177 micron (NGR)</v>
      </c>
      <c r="L1325">
        <v>75</v>
      </c>
      <c r="M1325" t="s">
        <v>148</v>
      </c>
      <c r="N1325">
        <v>592</v>
      </c>
      <c r="O1325" t="s">
        <v>173</v>
      </c>
      <c r="P1325" t="s">
        <v>436</v>
      </c>
      <c r="Q1325" t="s">
        <v>116</v>
      </c>
      <c r="R1325" t="s">
        <v>89</v>
      </c>
      <c r="S1325" t="s">
        <v>287</v>
      </c>
      <c r="T1325" t="s">
        <v>42</v>
      </c>
      <c r="U1325" t="s">
        <v>2672</v>
      </c>
      <c r="V1325" t="s">
        <v>284</v>
      </c>
      <c r="W1325" t="s">
        <v>94</v>
      </c>
      <c r="X1325" t="s">
        <v>95</v>
      </c>
      <c r="Y1325" t="s">
        <v>116</v>
      </c>
      <c r="Z1325" t="s">
        <v>131</v>
      </c>
      <c r="AA1325" t="s">
        <v>3273</v>
      </c>
      <c r="AB1325" t="s">
        <v>81</v>
      </c>
      <c r="AC1325" t="s">
        <v>41</v>
      </c>
    </row>
    <row r="1326" spans="1:29" hidden="1" x14ac:dyDescent="0.3">
      <c r="A1326" t="s">
        <v>6522</v>
      </c>
      <c r="B1326" t="s">
        <v>6523</v>
      </c>
      <c r="C1326" s="1" t="str">
        <f t="shared" si="113"/>
        <v>21:0804</v>
      </c>
      <c r="D1326" s="1" t="str">
        <f t="shared" si="114"/>
        <v>21:0226</v>
      </c>
      <c r="E1326" t="s">
        <v>6524</v>
      </c>
      <c r="F1326" t="s">
        <v>6525</v>
      </c>
      <c r="H1326">
        <v>46.093654399999998</v>
      </c>
      <c r="I1326">
        <v>-66.985636400000004</v>
      </c>
      <c r="J1326" s="1" t="str">
        <f t="shared" si="110"/>
        <v>NGR bulk stream sediment</v>
      </c>
      <c r="K1326" s="1" t="str">
        <f t="shared" si="111"/>
        <v>&lt;177 micron (NGR)</v>
      </c>
      <c r="L1326">
        <v>75</v>
      </c>
      <c r="M1326" t="s">
        <v>172</v>
      </c>
      <c r="N1326">
        <v>593</v>
      </c>
      <c r="O1326" t="s">
        <v>302</v>
      </c>
      <c r="P1326" t="s">
        <v>249</v>
      </c>
      <c r="Q1326" t="s">
        <v>287</v>
      </c>
      <c r="R1326" t="s">
        <v>90</v>
      </c>
      <c r="S1326" t="s">
        <v>38</v>
      </c>
      <c r="T1326" t="s">
        <v>91</v>
      </c>
      <c r="U1326" t="s">
        <v>6526</v>
      </c>
      <c r="V1326" t="s">
        <v>506</v>
      </c>
      <c r="W1326" t="s">
        <v>91</v>
      </c>
      <c r="X1326" t="s">
        <v>95</v>
      </c>
      <c r="Y1326" t="s">
        <v>36</v>
      </c>
      <c r="Z1326" t="s">
        <v>70</v>
      </c>
      <c r="AA1326" t="s">
        <v>303</v>
      </c>
      <c r="AB1326" t="s">
        <v>269</v>
      </c>
      <c r="AC1326" t="s">
        <v>41</v>
      </c>
    </row>
    <row r="1327" spans="1:29" hidden="1" x14ac:dyDescent="0.3">
      <c r="A1327" t="s">
        <v>6527</v>
      </c>
      <c r="B1327" t="s">
        <v>6528</v>
      </c>
      <c r="C1327" s="1" t="str">
        <f t="shared" si="113"/>
        <v>21:0804</v>
      </c>
      <c r="D1327" s="1" t="str">
        <f t="shared" si="114"/>
        <v>21:0226</v>
      </c>
      <c r="E1327" t="s">
        <v>6529</v>
      </c>
      <c r="F1327" t="s">
        <v>6530</v>
      </c>
      <c r="H1327">
        <v>46.092254500000003</v>
      </c>
      <c r="I1327">
        <v>-66.984846500000003</v>
      </c>
      <c r="J1327" s="1" t="str">
        <f t="shared" si="110"/>
        <v>NGR bulk stream sediment</v>
      </c>
      <c r="K1327" s="1" t="str">
        <f t="shared" si="111"/>
        <v>&lt;177 micron (NGR)</v>
      </c>
      <c r="L1327">
        <v>75</v>
      </c>
      <c r="M1327" t="s">
        <v>182</v>
      </c>
      <c r="N1327">
        <v>594</v>
      </c>
      <c r="O1327" t="s">
        <v>477</v>
      </c>
      <c r="P1327" t="s">
        <v>90</v>
      </c>
      <c r="Q1327" t="s">
        <v>167</v>
      </c>
      <c r="R1327" t="s">
        <v>89</v>
      </c>
      <c r="S1327" t="s">
        <v>234</v>
      </c>
      <c r="T1327" t="s">
        <v>91</v>
      </c>
      <c r="U1327" t="s">
        <v>6531</v>
      </c>
      <c r="V1327" t="s">
        <v>93</v>
      </c>
      <c r="W1327" t="s">
        <v>39</v>
      </c>
      <c r="X1327" t="s">
        <v>43</v>
      </c>
      <c r="Y1327" t="s">
        <v>175</v>
      </c>
      <c r="Z1327" t="s">
        <v>78</v>
      </c>
      <c r="AA1327" t="s">
        <v>1345</v>
      </c>
      <c r="AB1327" t="s">
        <v>81</v>
      </c>
      <c r="AC1327" t="s">
        <v>48</v>
      </c>
    </row>
    <row r="1328" spans="1:29" hidden="1" x14ac:dyDescent="0.3">
      <c r="A1328" t="s">
        <v>6532</v>
      </c>
      <c r="B1328" t="s">
        <v>6533</v>
      </c>
      <c r="C1328" s="1" t="str">
        <f t="shared" si="113"/>
        <v>21:0804</v>
      </c>
      <c r="D1328" s="1" t="str">
        <f t="shared" si="114"/>
        <v>21:0226</v>
      </c>
      <c r="E1328" t="s">
        <v>6534</v>
      </c>
      <c r="F1328" t="s">
        <v>6535</v>
      </c>
      <c r="H1328">
        <v>46.081750499999998</v>
      </c>
      <c r="I1328">
        <v>-66.995045700000006</v>
      </c>
      <c r="J1328" s="1" t="str">
        <f t="shared" si="110"/>
        <v>NGR bulk stream sediment</v>
      </c>
      <c r="K1328" s="1" t="str">
        <f t="shared" si="111"/>
        <v>&lt;177 micron (NGR)</v>
      </c>
      <c r="L1328">
        <v>75</v>
      </c>
      <c r="M1328" t="s">
        <v>192</v>
      </c>
      <c r="N1328">
        <v>595</v>
      </c>
      <c r="O1328" t="s">
        <v>311</v>
      </c>
      <c r="P1328" t="s">
        <v>88</v>
      </c>
      <c r="Q1328" t="s">
        <v>88</v>
      </c>
      <c r="R1328" t="s">
        <v>57</v>
      </c>
      <c r="S1328" t="s">
        <v>167</v>
      </c>
      <c r="T1328" t="s">
        <v>39</v>
      </c>
      <c r="U1328" t="s">
        <v>718</v>
      </c>
      <c r="V1328" t="s">
        <v>283</v>
      </c>
      <c r="W1328" t="s">
        <v>42</v>
      </c>
      <c r="X1328" t="s">
        <v>43</v>
      </c>
      <c r="Y1328" t="s">
        <v>175</v>
      </c>
      <c r="Z1328" t="s">
        <v>87</v>
      </c>
      <c r="AA1328" t="s">
        <v>1262</v>
      </c>
      <c r="AB1328" t="s">
        <v>121</v>
      </c>
      <c r="AC1328" t="s">
        <v>48</v>
      </c>
    </row>
    <row r="1329" spans="1:29" hidden="1" x14ac:dyDescent="0.3">
      <c r="A1329" t="s">
        <v>6536</v>
      </c>
      <c r="B1329" t="s">
        <v>6537</v>
      </c>
      <c r="C1329" s="1" t="str">
        <f t="shared" si="113"/>
        <v>21:0804</v>
      </c>
      <c r="D1329" s="1" t="str">
        <f t="shared" si="114"/>
        <v>21:0226</v>
      </c>
      <c r="E1329" t="s">
        <v>6538</v>
      </c>
      <c r="F1329" t="s">
        <v>6539</v>
      </c>
      <c r="H1329">
        <v>46.0828518</v>
      </c>
      <c r="I1329">
        <v>-66.987543000000002</v>
      </c>
      <c r="J1329" s="1" t="str">
        <f t="shared" si="110"/>
        <v>NGR bulk stream sediment</v>
      </c>
      <c r="K1329" s="1" t="str">
        <f t="shared" si="111"/>
        <v>&lt;177 micron (NGR)</v>
      </c>
      <c r="L1329">
        <v>75</v>
      </c>
      <c r="M1329" t="s">
        <v>202</v>
      </c>
      <c r="N1329">
        <v>596</v>
      </c>
      <c r="O1329" t="s">
        <v>905</v>
      </c>
      <c r="P1329" t="s">
        <v>115</v>
      </c>
      <c r="Q1329" t="s">
        <v>72</v>
      </c>
      <c r="R1329" t="s">
        <v>347</v>
      </c>
      <c r="S1329" t="s">
        <v>55</v>
      </c>
      <c r="T1329" t="s">
        <v>39</v>
      </c>
      <c r="U1329" t="s">
        <v>140</v>
      </c>
      <c r="V1329" t="s">
        <v>141</v>
      </c>
      <c r="W1329" t="s">
        <v>742</v>
      </c>
      <c r="X1329" t="s">
        <v>287</v>
      </c>
      <c r="Y1329" t="s">
        <v>105</v>
      </c>
      <c r="Z1329" t="s">
        <v>87</v>
      </c>
      <c r="AA1329" t="s">
        <v>6540</v>
      </c>
      <c r="AB1329" t="s">
        <v>133</v>
      </c>
      <c r="AC1329" t="s">
        <v>41</v>
      </c>
    </row>
    <row r="1330" spans="1:29" hidden="1" x14ac:dyDescent="0.3">
      <c r="A1330" t="s">
        <v>6541</v>
      </c>
      <c r="B1330" t="s">
        <v>6542</v>
      </c>
      <c r="C1330" s="1" t="str">
        <f t="shared" si="113"/>
        <v>21:0804</v>
      </c>
      <c r="D1330" s="1" t="str">
        <f t="shared" si="114"/>
        <v>21:0226</v>
      </c>
      <c r="E1330" t="s">
        <v>6543</v>
      </c>
      <c r="F1330" t="s">
        <v>6544</v>
      </c>
      <c r="H1330">
        <v>46.125251499999997</v>
      </c>
      <c r="I1330">
        <v>-66.939038600000003</v>
      </c>
      <c r="J1330" s="1" t="str">
        <f t="shared" si="110"/>
        <v>NGR bulk stream sediment</v>
      </c>
      <c r="K1330" s="1" t="str">
        <f t="shared" si="111"/>
        <v>&lt;177 micron (NGR)</v>
      </c>
      <c r="L1330">
        <v>75</v>
      </c>
      <c r="M1330" t="s">
        <v>211</v>
      </c>
      <c r="N1330">
        <v>597</v>
      </c>
      <c r="O1330" t="s">
        <v>422</v>
      </c>
      <c r="P1330" t="s">
        <v>71</v>
      </c>
      <c r="Q1330" t="s">
        <v>35</v>
      </c>
      <c r="R1330" t="s">
        <v>70</v>
      </c>
      <c r="S1330" t="s">
        <v>90</v>
      </c>
      <c r="T1330" t="s">
        <v>91</v>
      </c>
      <c r="U1330" t="s">
        <v>596</v>
      </c>
      <c r="V1330" t="s">
        <v>243</v>
      </c>
      <c r="W1330" t="s">
        <v>39</v>
      </c>
      <c r="X1330" t="s">
        <v>95</v>
      </c>
      <c r="Y1330" t="s">
        <v>275</v>
      </c>
      <c r="Z1330" t="s">
        <v>275</v>
      </c>
      <c r="AA1330" t="s">
        <v>1855</v>
      </c>
      <c r="AB1330" t="s">
        <v>584</v>
      </c>
      <c r="AC1330" t="s">
        <v>41</v>
      </c>
    </row>
    <row r="1331" spans="1:29" hidden="1" x14ac:dyDescent="0.3">
      <c r="A1331" t="s">
        <v>6545</v>
      </c>
      <c r="B1331" t="s">
        <v>6546</v>
      </c>
      <c r="C1331" s="1" t="str">
        <f t="shared" si="113"/>
        <v>21:0804</v>
      </c>
      <c r="D1331" s="1" t="str">
        <f t="shared" si="114"/>
        <v>21:0226</v>
      </c>
      <c r="E1331" t="s">
        <v>6547</v>
      </c>
      <c r="F1331" t="s">
        <v>6548</v>
      </c>
      <c r="H1331">
        <v>46.135851299999999</v>
      </c>
      <c r="I1331">
        <v>-66.911636799999997</v>
      </c>
      <c r="J1331" s="1" t="str">
        <f t="shared" si="110"/>
        <v>NGR bulk stream sediment</v>
      </c>
      <c r="K1331" s="1" t="str">
        <f t="shared" si="111"/>
        <v>&lt;177 micron (NGR)</v>
      </c>
      <c r="L1331">
        <v>75</v>
      </c>
      <c r="M1331" t="s">
        <v>219</v>
      </c>
      <c r="N1331">
        <v>598</v>
      </c>
      <c r="O1331" t="s">
        <v>165</v>
      </c>
      <c r="P1331" t="s">
        <v>212</v>
      </c>
      <c r="Q1331" t="s">
        <v>89</v>
      </c>
      <c r="R1331" t="s">
        <v>212</v>
      </c>
      <c r="S1331" t="s">
        <v>184</v>
      </c>
      <c r="T1331" t="s">
        <v>39</v>
      </c>
      <c r="U1331" t="s">
        <v>6549</v>
      </c>
      <c r="V1331" t="s">
        <v>293</v>
      </c>
      <c r="W1331" t="s">
        <v>233</v>
      </c>
      <c r="X1331" t="s">
        <v>43</v>
      </c>
      <c r="Y1331" t="s">
        <v>304</v>
      </c>
      <c r="Z1331" t="s">
        <v>79</v>
      </c>
      <c r="AA1331" t="s">
        <v>929</v>
      </c>
      <c r="AB1331" t="s">
        <v>121</v>
      </c>
      <c r="AC1331" t="s">
        <v>48</v>
      </c>
    </row>
    <row r="1332" spans="1:29" hidden="1" x14ac:dyDescent="0.3">
      <c r="A1332" t="s">
        <v>6550</v>
      </c>
      <c r="B1332" t="s">
        <v>6551</v>
      </c>
      <c r="C1332" s="1" t="str">
        <f t="shared" si="113"/>
        <v>21:0804</v>
      </c>
      <c r="D1332" s="1" t="str">
        <f t="shared" si="114"/>
        <v>21:0226</v>
      </c>
      <c r="E1332" t="s">
        <v>6552</v>
      </c>
      <c r="F1332" t="s">
        <v>6553</v>
      </c>
      <c r="H1332">
        <v>46.1358526</v>
      </c>
      <c r="I1332">
        <v>-66.909241699999995</v>
      </c>
      <c r="J1332" s="1" t="str">
        <f t="shared" si="110"/>
        <v>NGR bulk stream sediment</v>
      </c>
      <c r="K1332" s="1" t="str">
        <f t="shared" si="111"/>
        <v>&lt;177 micron (NGR)</v>
      </c>
      <c r="L1332">
        <v>75</v>
      </c>
      <c r="M1332" t="s">
        <v>229</v>
      </c>
      <c r="N1332">
        <v>599</v>
      </c>
      <c r="O1332" t="s">
        <v>131</v>
      </c>
      <c r="P1332" t="s">
        <v>249</v>
      </c>
      <c r="Q1332" t="s">
        <v>287</v>
      </c>
      <c r="R1332" t="s">
        <v>234</v>
      </c>
      <c r="S1332" t="s">
        <v>184</v>
      </c>
      <c r="T1332" t="s">
        <v>39</v>
      </c>
      <c r="U1332" t="s">
        <v>6146</v>
      </c>
      <c r="V1332" t="s">
        <v>184</v>
      </c>
      <c r="W1332" t="s">
        <v>429</v>
      </c>
      <c r="X1332" t="s">
        <v>234</v>
      </c>
      <c r="Y1332" t="s">
        <v>458</v>
      </c>
      <c r="Z1332" t="s">
        <v>267</v>
      </c>
      <c r="AA1332" t="s">
        <v>1190</v>
      </c>
      <c r="AB1332" t="s">
        <v>121</v>
      </c>
      <c r="AC1332" t="s">
        <v>48</v>
      </c>
    </row>
    <row r="1333" spans="1:29" hidden="1" x14ac:dyDescent="0.3">
      <c r="A1333" t="s">
        <v>6554</v>
      </c>
      <c r="B1333" t="s">
        <v>6555</v>
      </c>
      <c r="C1333" s="1" t="str">
        <f t="shared" si="113"/>
        <v>21:0804</v>
      </c>
      <c r="D1333" s="1" t="str">
        <f t="shared" si="114"/>
        <v>21:0226</v>
      </c>
      <c r="E1333" t="s">
        <v>6556</v>
      </c>
      <c r="F1333" t="s">
        <v>6557</v>
      </c>
      <c r="H1333">
        <v>46.130452300000002</v>
      </c>
      <c r="I1333">
        <v>-66.915142000000003</v>
      </c>
      <c r="J1333" s="1" t="str">
        <f t="shared" si="110"/>
        <v>NGR bulk stream sediment</v>
      </c>
      <c r="K1333" s="1" t="str">
        <f t="shared" si="111"/>
        <v>&lt;177 micron (NGR)</v>
      </c>
      <c r="L1333">
        <v>76</v>
      </c>
      <c r="M1333" t="s">
        <v>33</v>
      </c>
      <c r="N1333">
        <v>600</v>
      </c>
      <c r="O1333" t="s">
        <v>723</v>
      </c>
      <c r="P1333" t="s">
        <v>184</v>
      </c>
      <c r="Q1333" t="s">
        <v>38</v>
      </c>
      <c r="R1333" t="s">
        <v>167</v>
      </c>
      <c r="S1333" t="s">
        <v>196</v>
      </c>
      <c r="T1333" t="s">
        <v>91</v>
      </c>
      <c r="U1333" t="s">
        <v>6558</v>
      </c>
      <c r="V1333" t="s">
        <v>233</v>
      </c>
      <c r="W1333" t="s">
        <v>76</v>
      </c>
      <c r="X1333" t="s">
        <v>95</v>
      </c>
      <c r="Y1333" t="s">
        <v>55</v>
      </c>
      <c r="Z1333" t="s">
        <v>78</v>
      </c>
      <c r="AA1333" t="s">
        <v>2324</v>
      </c>
      <c r="AB1333" t="s">
        <v>47</v>
      </c>
      <c r="AC1333" t="s">
        <v>48</v>
      </c>
    </row>
    <row r="1334" spans="1:29" hidden="1" x14ac:dyDescent="0.3">
      <c r="A1334" t="s">
        <v>6559</v>
      </c>
      <c r="B1334" t="s">
        <v>6560</v>
      </c>
      <c r="C1334" s="1" t="str">
        <f t="shared" si="113"/>
        <v>21:0804</v>
      </c>
      <c r="D1334" s="1" t="str">
        <f t="shared" si="114"/>
        <v>21:0226</v>
      </c>
      <c r="E1334" t="s">
        <v>6561</v>
      </c>
      <c r="F1334" t="s">
        <v>6562</v>
      </c>
      <c r="H1334">
        <v>46.146952499999998</v>
      </c>
      <c r="I1334">
        <v>-66.937645799999999</v>
      </c>
      <c r="J1334" s="1" t="str">
        <f t="shared" si="110"/>
        <v>NGR bulk stream sediment</v>
      </c>
      <c r="K1334" s="1" t="str">
        <f t="shared" si="111"/>
        <v>&lt;177 micron (NGR)</v>
      </c>
      <c r="L1334">
        <v>76</v>
      </c>
      <c r="M1334" t="s">
        <v>53</v>
      </c>
      <c r="N1334">
        <v>601</v>
      </c>
      <c r="O1334" t="s">
        <v>1672</v>
      </c>
      <c r="P1334" t="s">
        <v>167</v>
      </c>
      <c r="Q1334" t="s">
        <v>73</v>
      </c>
      <c r="R1334" t="s">
        <v>44</v>
      </c>
      <c r="S1334" t="s">
        <v>249</v>
      </c>
      <c r="T1334" t="s">
        <v>91</v>
      </c>
      <c r="U1334" t="s">
        <v>2968</v>
      </c>
      <c r="V1334" t="s">
        <v>232</v>
      </c>
      <c r="W1334" t="s">
        <v>429</v>
      </c>
      <c r="X1334" t="s">
        <v>43</v>
      </c>
      <c r="Y1334" t="s">
        <v>275</v>
      </c>
      <c r="Z1334" t="s">
        <v>61</v>
      </c>
      <c r="AA1334" t="s">
        <v>365</v>
      </c>
      <c r="AB1334" t="s">
        <v>143</v>
      </c>
      <c r="AC1334" t="s">
        <v>43</v>
      </c>
    </row>
    <row r="1335" spans="1:29" hidden="1" x14ac:dyDescent="0.3">
      <c r="A1335" t="s">
        <v>6563</v>
      </c>
      <c r="B1335" t="s">
        <v>6564</v>
      </c>
      <c r="C1335" s="1" t="str">
        <f t="shared" si="113"/>
        <v>21:0804</v>
      </c>
      <c r="D1335" s="1" t="str">
        <f t="shared" si="114"/>
        <v>21:0226</v>
      </c>
      <c r="E1335" t="s">
        <v>6565</v>
      </c>
      <c r="F1335" t="s">
        <v>6566</v>
      </c>
      <c r="H1335">
        <v>46.148453500000002</v>
      </c>
      <c r="I1335">
        <v>-66.9340416</v>
      </c>
      <c r="J1335" s="1" t="str">
        <f t="shared" si="110"/>
        <v>NGR bulk stream sediment</v>
      </c>
      <c r="K1335" s="1" t="str">
        <f t="shared" si="111"/>
        <v>&lt;177 micron (NGR)</v>
      </c>
      <c r="L1335">
        <v>76</v>
      </c>
      <c r="M1335" t="s">
        <v>68</v>
      </c>
      <c r="N1335">
        <v>602</v>
      </c>
      <c r="O1335" t="s">
        <v>1634</v>
      </c>
      <c r="P1335" t="s">
        <v>212</v>
      </c>
      <c r="Q1335" t="s">
        <v>55</v>
      </c>
      <c r="R1335" t="s">
        <v>44</v>
      </c>
      <c r="S1335" t="s">
        <v>249</v>
      </c>
      <c r="T1335" t="s">
        <v>91</v>
      </c>
      <c r="U1335" t="s">
        <v>6567</v>
      </c>
      <c r="V1335" t="s">
        <v>43</v>
      </c>
      <c r="W1335" t="s">
        <v>42</v>
      </c>
      <c r="X1335" t="s">
        <v>43</v>
      </c>
      <c r="Y1335" t="s">
        <v>116</v>
      </c>
      <c r="Z1335" t="s">
        <v>183</v>
      </c>
      <c r="AA1335" t="s">
        <v>1307</v>
      </c>
      <c r="AB1335" t="s">
        <v>98</v>
      </c>
      <c r="AC1335" t="s">
        <v>41</v>
      </c>
    </row>
    <row r="1336" spans="1:29" hidden="1" x14ac:dyDescent="0.3">
      <c r="A1336" t="s">
        <v>6568</v>
      </c>
      <c r="B1336" t="s">
        <v>6569</v>
      </c>
      <c r="C1336" s="1" t="str">
        <f t="shared" si="113"/>
        <v>21:0804</v>
      </c>
      <c r="D1336" s="1" t="str">
        <f t="shared" si="114"/>
        <v>21:0226</v>
      </c>
      <c r="E1336" t="s">
        <v>6570</v>
      </c>
      <c r="F1336" t="s">
        <v>6571</v>
      </c>
      <c r="H1336">
        <v>46.117750700000002</v>
      </c>
      <c r="I1336">
        <v>-66.948339099999998</v>
      </c>
      <c r="J1336" s="1" t="str">
        <f t="shared" si="110"/>
        <v>NGR bulk stream sediment</v>
      </c>
      <c r="K1336" s="1" t="str">
        <f t="shared" si="111"/>
        <v>&lt;177 micron (NGR)</v>
      </c>
      <c r="L1336">
        <v>76</v>
      </c>
      <c r="M1336" t="s">
        <v>86</v>
      </c>
      <c r="N1336">
        <v>603</v>
      </c>
      <c r="O1336" t="s">
        <v>602</v>
      </c>
      <c r="P1336" t="s">
        <v>234</v>
      </c>
      <c r="Q1336" t="s">
        <v>212</v>
      </c>
      <c r="R1336" t="s">
        <v>89</v>
      </c>
      <c r="S1336" t="s">
        <v>184</v>
      </c>
      <c r="T1336" t="s">
        <v>91</v>
      </c>
      <c r="U1336" t="s">
        <v>784</v>
      </c>
      <c r="V1336" t="s">
        <v>284</v>
      </c>
      <c r="W1336" t="s">
        <v>76</v>
      </c>
      <c r="X1336" t="s">
        <v>43</v>
      </c>
      <c r="Y1336" t="s">
        <v>35</v>
      </c>
      <c r="Z1336" t="s">
        <v>87</v>
      </c>
      <c r="AA1336" t="s">
        <v>929</v>
      </c>
      <c r="AB1336" t="s">
        <v>143</v>
      </c>
      <c r="AC1336" t="s">
        <v>48</v>
      </c>
    </row>
    <row r="1337" spans="1:29" hidden="1" x14ac:dyDescent="0.3">
      <c r="A1337" t="s">
        <v>6572</v>
      </c>
      <c r="B1337" t="s">
        <v>6573</v>
      </c>
      <c r="C1337" s="1" t="str">
        <f t="shared" si="113"/>
        <v>21:0804</v>
      </c>
      <c r="D1337" s="1" t="str">
        <f t="shared" si="114"/>
        <v>21:0226</v>
      </c>
      <c r="E1337" t="s">
        <v>6574</v>
      </c>
      <c r="F1337" t="s">
        <v>6575</v>
      </c>
      <c r="H1337">
        <v>46.1187532</v>
      </c>
      <c r="I1337">
        <v>-66.951045699999995</v>
      </c>
      <c r="J1337" s="1" t="str">
        <f t="shared" si="110"/>
        <v>NGR bulk stream sediment</v>
      </c>
      <c r="K1337" s="1" t="str">
        <f t="shared" si="111"/>
        <v>&lt;177 micron (NGR)</v>
      </c>
      <c r="L1337">
        <v>76</v>
      </c>
      <c r="M1337" t="s">
        <v>103</v>
      </c>
      <c r="N1337">
        <v>604</v>
      </c>
      <c r="O1337" t="s">
        <v>2207</v>
      </c>
      <c r="P1337" t="s">
        <v>73</v>
      </c>
      <c r="Q1337" t="s">
        <v>115</v>
      </c>
      <c r="R1337" t="s">
        <v>56</v>
      </c>
      <c r="S1337" t="s">
        <v>212</v>
      </c>
      <c r="T1337" t="s">
        <v>94</v>
      </c>
      <c r="U1337" t="s">
        <v>1184</v>
      </c>
      <c r="V1337" t="s">
        <v>43</v>
      </c>
      <c r="W1337" t="s">
        <v>233</v>
      </c>
      <c r="X1337" t="s">
        <v>43</v>
      </c>
      <c r="Y1337" t="s">
        <v>96</v>
      </c>
      <c r="Z1337" t="s">
        <v>385</v>
      </c>
      <c r="AA1337" t="s">
        <v>373</v>
      </c>
      <c r="AB1337" t="s">
        <v>236</v>
      </c>
      <c r="AC1337" t="s">
        <v>41</v>
      </c>
    </row>
    <row r="1338" spans="1:29" hidden="1" x14ac:dyDescent="0.3">
      <c r="A1338" t="s">
        <v>6576</v>
      </c>
      <c r="B1338" t="s">
        <v>6577</v>
      </c>
      <c r="C1338" s="1" t="str">
        <f t="shared" si="113"/>
        <v>21:0804</v>
      </c>
      <c r="D1338" s="1" t="str">
        <f t="shared" si="114"/>
        <v>21:0226</v>
      </c>
      <c r="E1338" t="s">
        <v>6578</v>
      </c>
      <c r="F1338" t="s">
        <v>6579</v>
      </c>
      <c r="H1338">
        <v>46.123251500000002</v>
      </c>
      <c r="I1338">
        <v>-66.947435900000002</v>
      </c>
      <c r="J1338" s="1" t="str">
        <f t="shared" si="110"/>
        <v>NGR bulk stream sediment</v>
      </c>
      <c r="K1338" s="1" t="str">
        <f t="shared" si="111"/>
        <v>&lt;177 micron (NGR)</v>
      </c>
      <c r="L1338">
        <v>76</v>
      </c>
      <c r="M1338" t="s">
        <v>156</v>
      </c>
      <c r="N1338">
        <v>605</v>
      </c>
      <c r="O1338" t="s">
        <v>975</v>
      </c>
      <c r="P1338" t="s">
        <v>89</v>
      </c>
      <c r="Q1338" t="s">
        <v>56</v>
      </c>
      <c r="R1338" t="s">
        <v>36</v>
      </c>
      <c r="S1338" t="s">
        <v>88</v>
      </c>
      <c r="T1338" t="s">
        <v>42</v>
      </c>
      <c r="U1338" t="s">
        <v>6580</v>
      </c>
      <c r="V1338" t="s">
        <v>1699</v>
      </c>
      <c r="W1338" t="s">
        <v>233</v>
      </c>
      <c r="X1338" t="s">
        <v>77</v>
      </c>
      <c r="Y1338" t="s">
        <v>105</v>
      </c>
      <c r="Z1338" t="s">
        <v>45</v>
      </c>
      <c r="AA1338" t="s">
        <v>193</v>
      </c>
      <c r="AB1338" t="s">
        <v>143</v>
      </c>
      <c r="AC1338" t="s">
        <v>41</v>
      </c>
    </row>
    <row r="1339" spans="1:29" hidden="1" x14ac:dyDescent="0.3">
      <c r="A1339" t="s">
        <v>6581</v>
      </c>
      <c r="B1339" t="s">
        <v>6582</v>
      </c>
      <c r="C1339" s="1" t="str">
        <f t="shared" si="113"/>
        <v>21:0804</v>
      </c>
      <c r="D1339" s="1" t="str">
        <f t="shared" si="114"/>
        <v>21:0226</v>
      </c>
      <c r="E1339" t="s">
        <v>6578</v>
      </c>
      <c r="F1339" t="s">
        <v>6583</v>
      </c>
      <c r="H1339">
        <v>46.123251500000002</v>
      </c>
      <c r="I1339">
        <v>-66.947435900000002</v>
      </c>
      <c r="J1339" s="1" t="str">
        <f t="shared" si="110"/>
        <v>NGR bulk stream sediment</v>
      </c>
      <c r="K1339" s="1" t="str">
        <f t="shared" si="111"/>
        <v>&lt;177 micron (NGR)</v>
      </c>
      <c r="L1339">
        <v>76</v>
      </c>
      <c r="M1339" t="s">
        <v>164</v>
      </c>
      <c r="N1339">
        <v>606</v>
      </c>
      <c r="O1339" t="s">
        <v>1618</v>
      </c>
      <c r="P1339" t="s">
        <v>89</v>
      </c>
      <c r="Q1339" t="s">
        <v>72</v>
      </c>
      <c r="R1339" t="s">
        <v>36</v>
      </c>
      <c r="S1339" t="s">
        <v>37</v>
      </c>
      <c r="T1339" t="s">
        <v>42</v>
      </c>
      <c r="U1339" t="s">
        <v>6584</v>
      </c>
      <c r="V1339" t="s">
        <v>118</v>
      </c>
      <c r="W1339" t="s">
        <v>41</v>
      </c>
      <c r="X1339" t="s">
        <v>196</v>
      </c>
      <c r="Y1339" t="s">
        <v>364</v>
      </c>
      <c r="Z1339" t="s">
        <v>569</v>
      </c>
      <c r="AA1339" t="s">
        <v>2369</v>
      </c>
      <c r="AB1339" t="s">
        <v>295</v>
      </c>
      <c r="AC1339" t="s">
        <v>48</v>
      </c>
    </row>
    <row r="1340" spans="1:29" hidden="1" x14ac:dyDescent="0.3">
      <c r="A1340" t="s">
        <v>6585</v>
      </c>
      <c r="B1340" t="s">
        <v>6586</v>
      </c>
      <c r="C1340" s="1" t="str">
        <f t="shared" si="113"/>
        <v>21:0804</v>
      </c>
      <c r="D1340" s="1" t="str">
        <f t="shared" si="114"/>
        <v>21:0226</v>
      </c>
      <c r="E1340" t="s">
        <v>6587</v>
      </c>
      <c r="F1340" t="s">
        <v>6588</v>
      </c>
      <c r="H1340">
        <v>46.146849899999999</v>
      </c>
      <c r="I1340">
        <v>-66.963042599999994</v>
      </c>
      <c r="J1340" s="1" t="str">
        <f t="shared" si="110"/>
        <v>NGR bulk stream sediment</v>
      </c>
      <c r="K1340" s="1" t="str">
        <f t="shared" si="111"/>
        <v>&lt;177 micron (NGR)</v>
      </c>
      <c r="L1340">
        <v>76</v>
      </c>
      <c r="M1340" t="s">
        <v>113</v>
      </c>
      <c r="N1340">
        <v>607</v>
      </c>
      <c r="O1340" t="s">
        <v>3314</v>
      </c>
      <c r="P1340" t="s">
        <v>249</v>
      </c>
      <c r="Q1340" t="s">
        <v>55</v>
      </c>
      <c r="R1340" t="s">
        <v>89</v>
      </c>
      <c r="S1340" t="s">
        <v>287</v>
      </c>
      <c r="T1340" t="s">
        <v>76</v>
      </c>
      <c r="U1340" t="s">
        <v>6589</v>
      </c>
      <c r="V1340" t="s">
        <v>355</v>
      </c>
      <c r="W1340" t="s">
        <v>742</v>
      </c>
      <c r="X1340" t="s">
        <v>196</v>
      </c>
      <c r="Y1340" t="s">
        <v>72</v>
      </c>
      <c r="Z1340" t="s">
        <v>569</v>
      </c>
      <c r="AA1340" t="s">
        <v>1604</v>
      </c>
      <c r="AB1340" t="s">
        <v>160</v>
      </c>
      <c r="AC1340" t="s">
        <v>41</v>
      </c>
    </row>
    <row r="1341" spans="1:29" hidden="1" x14ac:dyDescent="0.3">
      <c r="A1341" t="s">
        <v>6590</v>
      </c>
      <c r="B1341" t="s">
        <v>6591</v>
      </c>
      <c r="C1341" s="1" t="str">
        <f t="shared" si="113"/>
        <v>21:0804</v>
      </c>
      <c r="D1341" s="1" t="str">
        <f t="shared" si="114"/>
        <v>21:0226</v>
      </c>
      <c r="E1341" t="s">
        <v>6592</v>
      </c>
      <c r="F1341" t="s">
        <v>6593</v>
      </c>
      <c r="H1341">
        <v>46.141553199999997</v>
      </c>
      <c r="I1341">
        <v>-66.975447799999998</v>
      </c>
      <c r="J1341" s="1" t="str">
        <f t="shared" si="110"/>
        <v>NGR bulk stream sediment</v>
      </c>
      <c r="K1341" s="1" t="str">
        <f t="shared" si="111"/>
        <v>&lt;177 micron (NGR)</v>
      </c>
      <c r="L1341">
        <v>76</v>
      </c>
      <c r="M1341" t="s">
        <v>126</v>
      </c>
      <c r="N1341">
        <v>608</v>
      </c>
      <c r="O1341" t="s">
        <v>642</v>
      </c>
      <c r="P1341" t="s">
        <v>234</v>
      </c>
      <c r="Q1341" t="s">
        <v>249</v>
      </c>
      <c r="R1341" t="s">
        <v>88</v>
      </c>
      <c r="S1341" t="s">
        <v>234</v>
      </c>
      <c r="T1341" t="s">
        <v>91</v>
      </c>
      <c r="U1341" t="s">
        <v>333</v>
      </c>
      <c r="V1341" t="s">
        <v>284</v>
      </c>
      <c r="W1341" t="s">
        <v>39</v>
      </c>
      <c r="X1341" t="s">
        <v>95</v>
      </c>
      <c r="Y1341" t="s">
        <v>72</v>
      </c>
      <c r="Z1341" t="s">
        <v>275</v>
      </c>
      <c r="AA1341" t="s">
        <v>3177</v>
      </c>
      <c r="AB1341" t="s">
        <v>133</v>
      </c>
      <c r="AC1341" t="s">
        <v>41</v>
      </c>
    </row>
    <row r="1342" spans="1:29" hidden="1" x14ac:dyDescent="0.3">
      <c r="A1342" t="s">
        <v>6594</v>
      </c>
      <c r="B1342" t="s">
        <v>6595</v>
      </c>
      <c r="C1342" s="1" t="str">
        <f t="shared" si="113"/>
        <v>21:0804</v>
      </c>
      <c r="D1342" s="1" t="str">
        <f t="shared" si="114"/>
        <v>21:0226</v>
      </c>
      <c r="E1342" t="s">
        <v>6596</v>
      </c>
      <c r="F1342" t="s">
        <v>6597</v>
      </c>
      <c r="H1342">
        <v>46.152745000000003</v>
      </c>
      <c r="I1342">
        <v>-66.922044200000002</v>
      </c>
      <c r="J1342" s="1" t="str">
        <f t="shared" si="110"/>
        <v>NGR bulk stream sediment</v>
      </c>
      <c r="K1342" s="1" t="str">
        <f t="shared" si="111"/>
        <v>&lt;177 micron (NGR)</v>
      </c>
      <c r="L1342">
        <v>76</v>
      </c>
      <c r="M1342" t="s">
        <v>138</v>
      </c>
      <c r="N1342">
        <v>609</v>
      </c>
      <c r="O1342" t="s">
        <v>490</v>
      </c>
      <c r="P1342" t="s">
        <v>234</v>
      </c>
      <c r="Q1342" t="s">
        <v>212</v>
      </c>
      <c r="R1342" t="s">
        <v>89</v>
      </c>
      <c r="S1342" t="s">
        <v>287</v>
      </c>
      <c r="T1342" t="s">
        <v>39</v>
      </c>
      <c r="U1342" t="s">
        <v>6598</v>
      </c>
      <c r="V1342" t="s">
        <v>223</v>
      </c>
      <c r="W1342" t="s">
        <v>39</v>
      </c>
      <c r="X1342" t="s">
        <v>95</v>
      </c>
      <c r="Y1342" t="s">
        <v>115</v>
      </c>
      <c r="Z1342" t="s">
        <v>78</v>
      </c>
      <c r="AA1342" t="s">
        <v>2035</v>
      </c>
      <c r="AB1342" t="s">
        <v>133</v>
      </c>
      <c r="AC1342" t="s">
        <v>48</v>
      </c>
    </row>
    <row r="1343" spans="1:29" hidden="1" x14ac:dyDescent="0.3">
      <c r="A1343" t="s">
        <v>6599</v>
      </c>
      <c r="B1343" t="s">
        <v>6600</v>
      </c>
      <c r="C1343" s="1" t="str">
        <f t="shared" si="113"/>
        <v>21:0804</v>
      </c>
      <c r="D1343" s="1" t="str">
        <f t="shared" si="114"/>
        <v>21:0226</v>
      </c>
      <c r="E1343" t="s">
        <v>6601</v>
      </c>
      <c r="F1343" t="s">
        <v>6602</v>
      </c>
      <c r="H1343">
        <v>46.1353498</v>
      </c>
      <c r="I1343">
        <v>-66.961641400000005</v>
      </c>
      <c r="J1343" s="1" t="str">
        <f t="shared" si="110"/>
        <v>NGR bulk stream sediment</v>
      </c>
      <c r="K1343" s="1" t="str">
        <f t="shared" si="111"/>
        <v>&lt;177 micron (NGR)</v>
      </c>
      <c r="L1343">
        <v>76</v>
      </c>
      <c r="M1343" t="s">
        <v>148</v>
      </c>
      <c r="N1343">
        <v>610</v>
      </c>
      <c r="O1343" t="s">
        <v>602</v>
      </c>
      <c r="P1343" t="s">
        <v>234</v>
      </c>
      <c r="Q1343" t="s">
        <v>90</v>
      </c>
      <c r="R1343" t="s">
        <v>70</v>
      </c>
      <c r="S1343" t="s">
        <v>234</v>
      </c>
      <c r="T1343" t="s">
        <v>39</v>
      </c>
      <c r="U1343" t="s">
        <v>6116</v>
      </c>
      <c r="V1343" t="s">
        <v>243</v>
      </c>
      <c r="W1343" t="s">
        <v>39</v>
      </c>
      <c r="X1343" t="s">
        <v>95</v>
      </c>
      <c r="Y1343" t="s">
        <v>96</v>
      </c>
      <c r="Z1343" t="s">
        <v>87</v>
      </c>
      <c r="AA1343" t="s">
        <v>2601</v>
      </c>
      <c r="AB1343" t="s">
        <v>121</v>
      </c>
      <c r="AC1343" t="s">
        <v>48</v>
      </c>
    </row>
    <row r="1344" spans="1:29" hidden="1" x14ac:dyDescent="0.3">
      <c r="A1344" t="s">
        <v>6603</v>
      </c>
      <c r="B1344" t="s">
        <v>6604</v>
      </c>
      <c r="C1344" s="1" t="str">
        <f t="shared" si="113"/>
        <v>21:0804</v>
      </c>
      <c r="D1344" s="1" t="str">
        <f t="shared" si="114"/>
        <v>21:0226</v>
      </c>
      <c r="E1344" t="s">
        <v>6605</v>
      </c>
      <c r="F1344" t="s">
        <v>6606</v>
      </c>
      <c r="H1344">
        <v>46.128349</v>
      </c>
      <c r="I1344">
        <v>-66.988643400000001</v>
      </c>
      <c r="J1344" s="1" t="str">
        <f t="shared" si="110"/>
        <v>NGR bulk stream sediment</v>
      </c>
      <c r="K1344" s="1" t="str">
        <f t="shared" si="111"/>
        <v>&lt;177 micron (NGR)</v>
      </c>
      <c r="L1344">
        <v>76</v>
      </c>
      <c r="M1344" t="s">
        <v>172</v>
      </c>
      <c r="N1344">
        <v>611</v>
      </c>
      <c r="O1344" t="s">
        <v>4212</v>
      </c>
      <c r="P1344" t="s">
        <v>88</v>
      </c>
      <c r="Q1344" t="s">
        <v>36</v>
      </c>
      <c r="R1344" t="s">
        <v>44</v>
      </c>
      <c r="S1344" t="s">
        <v>35</v>
      </c>
      <c r="T1344" t="s">
        <v>76</v>
      </c>
      <c r="U1344" t="s">
        <v>2445</v>
      </c>
      <c r="V1344" t="s">
        <v>77</v>
      </c>
      <c r="W1344" t="s">
        <v>93</v>
      </c>
      <c r="X1344" t="s">
        <v>249</v>
      </c>
      <c r="Y1344" t="s">
        <v>275</v>
      </c>
      <c r="Z1344" t="s">
        <v>177</v>
      </c>
      <c r="AA1344" t="s">
        <v>5766</v>
      </c>
      <c r="AB1344" t="s">
        <v>177</v>
      </c>
      <c r="AC1344" t="s">
        <v>41</v>
      </c>
    </row>
    <row r="1345" spans="1:29" hidden="1" x14ac:dyDescent="0.3">
      <c r="A1345" t="s">
        <v>6607</v>
      </c>
      <c r="B1345" t="s">
        <v>6608</v>
      </c>
      <c r="C1345" s="1" t="str">
        <f t="shared" si="113"/>
        <v>21:0804</v>
      </c>
      <c r="D1345" s="1" t="str">
        <f t="shared" si="114"/>
        <v>21:0226</v>
      </c>
      <c r="E1345" t="s">
        <v>6609</v>
      </c>
      <c r="F1345" t="s">
        <v>6610</v>
      </c>
      <c r="H1345">
        <v>46.110251499999997</v>
      </c>
      <c r="I1345">
        <v>-66.992847600000005</v>
      </c>
      <c r="J1345" s="1" t="str">
        <f t="shared" si="110"/>
        <v>NGR bulk stream sediment</v>
      </c>
      <c r="K1345" s="1" t="str">
        <f t="shared" si="111"/>
        <v>&lt;177 micron (NGR)</v>
      </c>
      <c r="L1345">
        <v>76</v>
      </c>
      <c r="M1345" t="s">
        <v>182</v>
      </c>
      <c r="N1345">
        <v>612</v>
      </c>
      <c r="O1345" t="s">
        <v>2112</v>
      </c>
      <c r="P1345" t="s">
        <v>35</v>
      </c>
      <c r="Q1345" t="s">
        <v>193</v>
      </c>
      <c r="R1345" t="s">
        <v>257</v>
      </c>
      <c r="S1345" t="s">
        <v>90</v>
      </c>
      <c r="T1345" t="s">
        <v>742</v>
      </c>
      <c r="U1345" t="s">
        <v>6611</v>
      </c>
      <c r="V1345" t="s">
        <v>129</v>
      </c>
      <c r="W1345" t="s">
        <v>233</v>
      </c>
      <c r="X1345" t="s">
        <v>77</v>
      </c>
      <c r="Y1345" t="s">
        <v>105</v>
      </c>
      <c r="Z1345" t="s">
        <v>295</v>
      </c>
      <c r="AA1345" t="s">
        <v>6612</v>
      </c>
      <c r="AB1345" t="s">
        <v>499</v>
      </c>
      <c r="AC1345" t="s">
        <v>43</v>
      </c>
    </row>
    <row r="1346" spans="1:29" hidden="1" x14ac:dyDescent="0.3">
      <c r="A1346" t="s">
        <v>6613</v>
      </c>
      <c r="B1346" t="s">
        <v>6614</v>
      </c>
      <c r="C1346" s="1" t="str">
        <f t="shared" si="113"/>
        <v>21:0804</v>
      </c>
      <c r="D1346" s="1" t="str">
        <f t="shared" si="114"/>
        <v>21:0226</v>
      </c>
      <c r="E1346" t="s">
        <v>6615</v>
      </c>
      <c r="F1346" t="s">
        <v>6616</v>
      </c>
      <c r="H1346">
        <v>46.122554100000002</v>
      </c>
      <c r="I1346">
        <v>-66.974435499999998</v>
      </c>
      <c r="J1346" s="1" t="str">
        <f t="shared" ref="J1346:J1409" si="115">HYPERLINK("http://geochem.nrcan.gc.ca/cdogs/content/kwd/kwd020030_e.htm", "NGR bulk stream sediment")</f>
        <v>NGR bulk stream sediment</v>
      </c>
      <c r="K1346" s="1" t="str">
        <f t="shared" ref="K1346:K1409" si="116">HYPERLINK("http://geochem.nrcan.gc.ca/cdogs/content/kwd/kwd080006_e.htm", "&lt;177 micron (NGR)")</f>
        <v>&lt;177 micron (NGR)</v>
      </c>
      <c r="L1346">
        <v>76</v>
      </c>
      <c r="M1346" t="s">
        <v>192</v>
      </c>
      <c r="N1346">
        <v>613</v>
      </c>
      <c r="O1346" t="s">
        <v>54</v>
      </c>
      <c r="P1346" t="s">
        <v>234</v>
      </c>
      <c r="Q1346" t="s">
        <v>167</v>
      </c>
      <c r="R1346" t="s">
        <v>35</v>
      </c>
      <c r="S1346" t="s">
        <v>234</v>
      </c>
      <c r="T1346" t="s">
        <v>39</v>
      </c>
      <c r="U1346" t="s">
        <v>1043</v>
      </c>
      <c r="V1346" t="s">
        <v>372</v>
      </c>
      <c r="W1346" t="s">
        <v>76</v>
      </c>
      <c r="X1346" t="s">
        <v>95</v>
      </c>
      <c r="Y1346" t="s">
        <v>70</v>
      </c>
      <c r="Z1346" t="s">
        <v>87</v>
      </c>
      <c r="AA1346" t="s">
        <v>800</v>
      </c>
      <c r="AB1346" t="s">
        <v>121</v>
      </c>
      <c r="AC1346" t="s">
        <v>43</v>
      </c>
    </row>
    <row r="1347" spans="1:29" hidden="1" x14ac:dyDescent="0.3">
      <c r="A1347" t="s">
        <v>6617</v>
      </c>
      <c r="B1347" t="s">
        <v>6618</v>
      </c>
      <c r="C1347" s="1" t="str">
        <f t="shared" si="113"/>
        <v>21:0804</v>
      </c>
      <c r="D1347" s="1" t="str">
        <f t="shared" si="114"/>
        <v>21:0226</v>
      </c>
      <c r="E1347" t="s">
        <v>6619</v>
      </c>
      <c r="F1347" t="s">
        <v>6620</v>
      </c>
      <c r="H1347">
        <v>46.109251399999998</v>
      </c>
      <c r="I1347">
        <v>-66.960740700000002</v>
      </c>
      <c r="J1347" s="1" t="str">
        <f t="shared" si="115"/>
        <v>NGR bulk stream sediment</v>
      </c>
      <c r="K1347" s="1" t="str">
        <f t="shared" si="116"/>
        <v>&lt;177 micron (NGR)</v>
      </c>
      <c r="L1347">
        <v>76</v>
      </c>
      <c r="M1347" t="s">
        <v>202</v>
      </c>
      <c r="N1347">
        <v>614</v>
      </c>
      <c r="O1347" t="s">
        <v>602</v>
      </c>
      <c r="P1347" t="s">
        <v>249</v>
      </c>
      <c r="Q1347" t="s">
        <v>212</v>
      </c>
      <c r="R1347" t="s">
        <v>35</v>
      </c>
      <c r="S1347" t="s">
        <v>38</v>
      </c>
      <c r="T1347" t="s">
        <v>91</v>
      </c>
      <c r="U1347" t="s">
        <v>1823</v>
      </c>
      <c r="V1347" t="s">
        <v>355</v>
      </c>
      <c r="W1347" t="s">
        <v>76</v>
      </c>
      <c r="X1347" t="s">
        <v>95</v>
      </c>
      <c r="Y1347" t="s">
        <v>56</v>
      </c>
      <c r="Z1347" t="s">
        <v>183</v>
      </c>
      <c r="AA1347" t="s">
        <v>597</v>
      </c>
      <c r="AB1347" t="s">
        <v>160</v>
      </c>
      <c r="AC1347" t="s">
        <v>41</v>
      </c>
    </row>
    <row r="1348" spans="1:29" hidden="1" x14ac:dyDescent="0.3">
      <c r="A1348" t="s">
        <v>6621</v>
      </c>
      <c r="B1348" t="s">
        <v>6622</v>
      </c>
      <c r="C1348" s="1" t="str">
        <f t="shared" si="113"/>
        <v>21:0804</v>
      </c>
      <c r="D1348" s="1" t="str">
        <f t="shared" si="114"/>
        <v>21:0226</v>
      </c>
      <c r="E1348" t="s">
        <v>6623</v>
      </c>
      <c r="F1348" t="s">
        <v>6624</v>
      </c>
      <c r="H1348">
        <v>46.133654399999998</v>
      </c>
      <c r="I1348">
        <v>-66.866732999999996</v>
      </c>
      <c r="J1348" s="1" t="str">
        <f t="shared" si="115"/>
        <v>NGR bulk stream sediment</v>
      </c>
      <c r="K1348" s="1" t="str">
        <f t="shared" si="116"/>
        <v>&lt;177 micron (NGR)</v>
      </c>
      <c r="L1348">
        <v>76</v>
      </c>
      <c r="M1348" t="s">
        <v>211</v>
      </c>
      <c r="N1348">
        <v>615</v>
      </c>
      <c r="O1348" t="s">
        <v>139</v>
      </c>
      <c r="P1348" t="s">
        <v>167</v>
      </c>
      <c r="Q1348" t="s">
        <v>116</v>
      </c>
      <c r="R1348" t="s">
        <v>249</v>
      </c>
      <c r="S1348" t="s">
        <v>196</v>
      </c>
      <c r="T1348" t="s">
        <v>429</v>
      </c>
      <c r="U1348" t="s">
        <v>6625</v>
      </c>
      <c r="V1348" t="s">
        <v>94</v>
      </c>
      <c r="W1348" t="s">
        <v>742</v>
      </c>
      <c r="X1348" t="s">
        <v>43</v>
      </c>
      <c r="Y1348" t="s">
        <v>71</v>
      </c>
      <c r="Z1348" t="s">
        <v>177</v>
      </c>
      <c r="AA1348" t="s">
        <v>6626</v>
      </c>
      <c r="AB1348" t="s">
        <v>47</v>
      </c>
      <c r="AC1348" t="s">
        <v>43</v>
      </c>
    </row>
    <row r="1349" spans="1:29" hidden="1" x14ac:dyDescent="0.3">
      <c r="A1349" t="s">
        <v>6627</v>
      </c>
      <c r="B1349" t="s">
        <v>6628</v>
      </c>
      <c r="C1349" s="1" t="str">
        <f t="shared" si="113"/>
        <v>21:0804</v>
      </c>
      <c r="D1349" s="1" t="str">
        <f t="shared" si="114"/>
        <v>21:0226</v>
      </c>
      <c r="E1349" t="s">
        <v>6629</v>
      </c>
      <c r="F1349" t="s">
        <v>6630</v>
      </c>
      <c r="H1349">
        <v>46.128753500000002</v>
      </c>
      <c r="I1349">
        <v>-66.864540599999998</v>
      </c>
      <c r="J1349" s="1" t="str">
        <f t="shared" si="115"/>
        <v>NGR bulk stream sediment</v>
      </c>
      <c r="K1349" s="1" t="str">
        <f t="shared" si="116"/>
        <v>&lt;177 micron (NGR)</v>
      </c>
      <c r="L1349">
        <v>76</v>
      </c>
      <c r="M1349" t="s">
        <v>219</v>
      </c>
      <c r="N1349">
        <v>616</v>
      </c>
      <c r="O1349" t="s">
        <v>1817</v>
      </c>
      <c r="P1349" t="s">
        <v>287</v>
      </c>
      <c r="Q1349" t="s">
        <v>55</v>
      </c>
      <c r="R1349" t="s">
        <v>90</v>
      </c>
      <c r="S1349" t="s">
        <v>287</v>
      </c>
      <c r="T1349" t="s">
        <v>39</v>
      </c>
      <c r="U1349" t="s">
        <v>1650</v>
      </c>
      <c r="V1349" t="s">
        <v>223</v>
      </c>
      <c r="W1349" t="s">
        <v>429</v>
      </c>
      <c r="X1349" t="s">
        <v>95</v>
      </c>
      <c r="Y1349" t="s">
        <v>73</v>
      </c>
      <c r="Z1349" t="s">
        <v>87</v>
      </c>
      <c r="AA1349" t="s">
        <v>4157</v>
      </c>
      <c r="AB1349" t="s">
        <v>1002</v>
      </c>
      <c r="AC1349" t="s">
        <v>41</v>
      </c>
    </row>
    <row r="1350" spans="1:29" hidden="1" x14ac:dyDescent="0.3">
      <c r="A1350" t="s">
        <v>6631</v>
      </c>
      <c r="B1350" t="s">
        <v>6632</v>
      </c>
      <c r="C1350" s="1" t="str">
        <f t="shared" si="113"/>
        <v>21:0804</v>
      </c>
      <c r="D1350" s="1" t="str">
        <f t="shared" si="114"/>
        <v>21:0226</v>
      </c>
      <c r="E1350" t="s">
        <v>6633</v>
      </c>
      <c r="F1350" t="s">
        <v>6634</v>
      </c>
      <c r="H1350">
        <v>46.128150699999999</v>
      </c>
      <c r="I1350">
        <v>-66.862143200000006</v>
      </c>
      <c r="J1350" s="1" t="str">
        <f t="shared" si="115"/>
        <v>NGR bulk stream sediment</v>
      </c>
      <c r="K1350" s="1" t="str">
        <f t="shared" si="116"/>
        <v>&lt;177 micron (NGR)</v>
      </c>
      <c r="L1350">
        <v>76</v>
      </c>
      <c r="M1350" t="s">
        <v>229</v>
      </c>
      <c r="N1350">
        <v>617</v>
      </c>
      <c r="O1350" t="s">
        <v>353</v>
      </c>
      <c r="P1350" t="s">
        <v>212</v>
      </c>
      <c r="Q1350" t="s">
        <v>88</v>
      </c>
      <c r="R1350" t="s">
        <v>73</v>
      </c>
      <c r="S1350" t="s">
        <v>167</v>
      </c>
      <c r="T1350" t="s">
        <v>91</v>
      </c>
      <c r="U1350" t="s">
        <v>2238</v>
      </c>
      <c r="V1350" t="s">
        <v>314</v>
      </c>
      <c r="W1350" t="s">
        <v>42</v>
      </c>
      <c r="X1350" t="s">
        <v>95</v>
      </c>
      <c r="Y1350" t="s">
        <v>56</v>
      </c>
      <c r="Z1350" t="s">
        <v>183</v>
      </c>
      <c r="AA1350" t="s">
        <v>986</v>
      </c>
      <c r="AB1350" t="s">
        <v>187</v>
      </c>
      <c r="AC1350" t="s">
        <v>41</v>
      </c>
    </row>
    <row r="1351" spans="1:29" hidden="1" x14ac:dyDescent="0.3">
      <c r="A1351" t="s">
        <v>6635</v>
      </c>
      <c r="B1351" t="s">
        <v>6636</v>
      </c>
      <c r="C1351" s="1" t="str">
        <f t="shared" si="113"/>
        <v>21:0804</v>
      </c>
      <c r="D1351" s="1" t="str">
        <f t="shared" ref="D1351:D1366" si="117">HYPERLINK("http://geochem.nrcan.gc.ca/cdogs/content/svy/svy210228_e.htm", "21:0228")</f>
        <v>21:0228</v>
      </c>
      <c r="E1351" t="s">
        <v>6637</v>
      </c>
      <c r="F1351" t="s">
        <v>6638</v>
      </c>
      <c r="H1351">
        <v>46.243747399999997</v>
      </c>
      <c r="I1351">
        <v>-67.295349900000005</v>
      </c>
      <c r="J1351" s="1" t="str">
        <f t="shared" si="115"/>
        <v>NGR bulk stream sediment</v>
      </c>
      <c r="K1351" s="1" t="str">
        <f t="shared" si="116"/>
        <v>&lt;177 micron (NGR)</v>
      </c>
      <c r="L1351">
        <v>77</v>
      </c>
      <c r="M1351" t="s">
        <v>33</v>
      </c>
      <c r="N1351">
        <v>618</v>
      </c>
      <c r="O1351" t="s">
        <v>748</v>
      </c>
      <c r="P1351" t="s">
        <v>234</v>
      </c>
      <c r="Q1351" t="s">
        <v>37</v>
      </c>
      <c r="R1351" t="s">
        <v>35</v>
      </c>
      <c r="S1351" t="s">
        <v>212</v>
      </c>
      <c r="T1351" t="s">
        <v>91</v>
      </c>
      <c r="U1351" t="s">
        <v>6639</v>
      </c>
      <c r="V1351" t="s">
        <v>355</v>
      </c>
      <c r="W1351" t="s">
        <v>39</v>
      </c>
      <c r="X1351" t="s">
        <v>95</v>
      </c>
      <c r="Y1351" t="s">
        <v>105</v>
      </c>
      <c r="Z1351" t="s">
        <v>78</v>
      </c>
      <c r="AA1351" t="s">
        <v>2601</v>
      </c>
      <c r="AB1351" t="s">
        <v>295</v>
      </c>
      <c r="AC1351" t="s">
        <v>41</v>
      </c>
    </row>
    <row r="1352" spans="1:29" hidden="1" x14ac:dyDescent="0.3">
      <c r="A1352" t="s">
        <v>6640</v>
      </c>
      <c r="B1352" t="s">
        <v>6641</v>
      </c>
      <c r="C1352" s="1" t="str">
        <f t="shared" si="113"/>
        <v>21:0804</v>
      </c>
      <c r="D1352" s="1" t="str">
        <f t="shared" si="117"/>
        <v>21:0228</v>
      </c>
      <c r="E1352" t="s">
        <v>6642</v>
      </c>
      <c r="F1352" t="s">
        <v>6643</v>
      </c>
      <c r="H1352">
        <v>46.224250099999999</v>
      </c>
      <c r="I1352">
        <v>-67.307248000000001</v>
      </c>
      <c r="J1352" s="1" t="str">
        <f t="shared" si="115"/>
        <v>NGR bulk stream sediment</v>
      </c>
      <c r="K1352" s="1" t="str">
        <f t="shared" si="116"/>
        <v>&lt;177 micron (NGR)</v>
      </c>
      <c r="L1352">
        <v>77</v>
      </c>
      <c r="M1352" t="s">
        <v>53</v>
      </c>
      <c r="N1352">
        <v>619</v>
      </c>
      <c r="O1352" t="s">
        <v>676</v>
      </c>
      <c r="P1352" t="s">
        <v>212</v>
      </c>
      <c r="Q1352" t="s">
        <v>71</v>
      </c>
      <c r="R1352" t="s">
        <v>193</v>
      </c>
      <c r="S1352" t="s">
        <v>90</v>
      </c>
      <c r="T1352" t="s">
        <v>91</v>
      </c>
      <c r="U1352" t="s">
        <v>784</v>
      </c>
      <c r="V1352" t="s">
        <v>141</v>
      </c>
      <c r="W1352" t="s">
        <v>39</v>
      </c>
      <c r="X1352" t="s">
        <v>77</v>
      </c>
      <c r="Y1352" t="s">
        <v>257</v>
      </c>
      <c r="Z1352" t="s">
        <v>106</v>
      </c>
      <c r="AA1352" t="s">
        <v>249</v>
      </c>
      <c r="AB1352" t="s">
        <v>251</v>
      </c>
      <c r="AC1352" t="s">
        <v>41</v>
      </c>
    </row>
    <row r="1353" spans="1:29" hidden="1" x14ac:dyDescent="0.3">
      <c r="A1353" t="s">
        <v>6644</v>
      </c>
      <c r="B1353" t="s">
        <v>6645</v>
      </c>
      <c r="C1353" s="1" t="str">
        <f t="shared" si="113"/>
        <v>21:0804</v>
      </c>
      <c r="D1353" s="1" t="str">
        <f t="shared" si="117"/>
        <v>21:0228</v>
      </c>
      <c r="E1353" t="s">
        <v>6646</v>
      </c>
      <c r="F1353" t="s">
        <v>6647</v>
      </c>
      <c r="H1353">
        <v>46.245644499999997</v>
      </c>
      <c r="I1353">
        <v>-67.320755399999996</v>
      </c>
      <c r="J1353" s="1" t="str">
        <f t="shared" si="115"/>
        <v>NGR bulk stream sediment</v>
      </c>
      <c r="K1353" s="1" t="str">
        <f t="shared" si="116"/>
        <v>&lt;177 micron (NGR)</v>
      </c>
      <c r="L1353">
        <v>77</v>
      </c>
      <c r="M1353" t="s">
        <v>156</v>
      </c>
      <c r="N1353">
        <v>620</v>
      </c>
      <c r="O1353" t="s">
        <v>642</v>
      </c>
      <c r="P1353" t="s">
        <v>234</v>
      </c>
      <c r="Q1353" t="s">
        <v>167</v>
      </c>
      <c r="R1353" t="s">
        <v>115</v>
      </c>
      <c r="S1353" t="s">
        <v>249</v>
      </c>
      <c r="T1353" t="s">
        <v>91</v>
      </c>
      <c r="U1353" t="s">
        <v>6648</v>
      </c>
      <c r="V1353" t="s">
        <v>314</v>
      </c>
      <c r="W1353" t="s">
        <v>39</v>
      </c>
      <c r="X1353" t="s">
        <v>95</v>
      </c>
      <c r="Y1353" t="s">
        <v>347</v>
      </c>
      <c r="Z1353" t="s">
        <v>183</v>
      </c>
      <c r="AA1353" t="s">
        <v>2282</v>
      </c>
      <c r="AB1353" t="s">
        <v>269</v>
      </c>
      <c r="AC1353" t="s">
        <v>41</v>
      </c>
    </row>
    <row r="1354" spans="1:29" hidden="1" x14ac:dyDescent="0.3">
      <c r="A1354" t="s">
        <v>6649</v>
      </c>
      <c r="B1354" t="s">
        <v>6650</v>
      </c>
      <c r="C1354" s="1" t="str">
        <f t="shared" si="113"/>
        <v>21:0804</v>
      </c>
      <c r="D1354" s="1" t="str">
        <f t="shared" si="117"/>
        <v>21:0228</v>
      </c>
      <c r="E1354" t="s">
        <v>6646</v>
      </c>
      <c r="F1354" t="s">
        <v>6651</v>
      </c>
      <c r="H1354">
        <v>46.245644499999997</v>
      </c>
      <c r="I1354">
        <v>-67.320755399999996</v>
      </c>
      <c r="J1354" s="1" t="str">
        <f t="shared" si="115"/>
        <v>NGR bulk stream sediment</v>
      </c>
      <c r="K1354" s="1" t="str">
        <f t="shared" si="116"/>
        <v>&lt;177 micron (NGR)</v>
      </c>
      <c r="L1354">
        <v>77</v>
      </c>
      <c r="M1354" t="s">
        <v>164</v>
      </c>
      <c r="N1354">
        <v>621</v>
      </c>
      <c r="O1354" t="s">
        <v>353</v>
      </c>
      <c r="P1354" t="s">
        <v>249</v>
      </c>
      <c r="Q1354" t="s">
        <v>88</v>
      </c>
      <c r="R1354" t="s">
        <v>72</v>
      </c>
      <c r="S1354" t="s">
        <v>167</v>
      </c>
      <c r="T1354" t="s">
        <v>91</v>
      </c>
      <c r="U1354" t="s">
        <v>581</v>
      </c>
      <c r="V1354" t="s">
        <v>205</v>
      </c>
      <c r="W1354" t="s">
        <v>39</v>
      </c>
      <c r="X1354" t="s">
        <v>95</v>
      </c>
      <c r="Y1354" t="s">
        <v>304</v>
      </c>
      <c r="Z1354" t="s">
        <v>87</v>
      </c>
      <c r="AA1354" t="s">
        <v>2035</v>
      </c>
      <c r="AB1354" t="s">
        <v>269</v>
      </c>
      <c r="AC1354" t="s">
        <v>48</v>
      </c>
    </row>
    <row r="1355" spans="1:29" hidden="1" x14ac:dyDescent="0.3">
      <c r="A1355" t="s">
        <v>6652</v>
      </c>
      <c r="B1355" t="s">
        <v>6653</v>
      </c>
      <c r="C1355" s="1" t="str">
        <f t="shared" si="113"/>
        <v>21:0804</v>
      </c>
      <c r="D1355" s="1" t="str">
        <f t="shared" si="117"/>
        <v>21:0228</v>
      </c>
      <c r="E1355" t="s">
        <v>6654</v>
      </c>
      <c r="F1355" t="s">
        <v>6655</v>
      </c>
      <c r="H1355">
        <v>46.227944700000002</v>
      </c>
      <c r="I1355">
        <v>-67.306952800000005</v>
      </c>
      <c r="J1355" s="1" t="str">
        <f t="shared" si="115"/>
        <v>NGR bulk stream sediment</v>
      </c>
      <c r="K1355" s="1" t="str">
        <f t="shared" si="116"/>
        <v>&lt;177 micron (NGR)</v>
      </c>
      <c r="L1355">
        <v>77</v>
      </c>
      <c r="M1355" t="s">
        <v>68</v>
      </c>
      <c r="N1355">
        <v>622</v>
      </c>
      <c r="O1355" t="s">
        <v>302</v>
      </c>
      <c r="P1355" t="s">
        <v>287</v>
      </c>
      <c r="Q1355" t="s">
        <v>88</v>
      </c>
      <c r="R1355" t="s">
        <v>249</v>
      </c>
      <c r="S1355" t="s">
        <v>184</v>
      </c>
      <c r="T1355" t="s">
        <v>91</v>
      </c>
      <c r="U1355" t="s">
        <v>1575</v>
      </c>
      <c r="V1355" t="s">
        <v>429</v>
      </c>
      <c r="W1355" t="s">
        <v>94</v>
      </c>
      <c r="X1355" t="s">
        <v>95</v>
      </c>
      <c r="Y1355" t="s">
        <v>37</v>
      </c>
      <c r="Z1355" t="s">
        <v>79</v>
      </c>
      <c r="AA1355" t="s">
        <v>340</v>
      </c>
      <c r="AB1355" t="s">
        <v>143</v>
      </c>
      <c r="AC1355" t="s">
        <v>41</v>
      </c>
    </row>
    <row r="1356" spans="1:29" hidden="1" x14ac:dyDescent="0.3">
      <c r="A1356" t="s">
        <v>6656</v>
      </c>
      <c r="B1356" t="s">
        <v>6657</v>
      </c>
      <c r="C1356" s="1" t="str">
        <f t="shared" si="113"/>
        <v>21:0804</v>
      </c>
      <c r="D1356" s="1" t="str">
        <f t="shared" si="117"/>
        <v>21:0228</v>
      </c>
      <c r="E1356" t="s">
        <v>6658</v>
      </c>
      <c r="F1356" t="s">
        <v>6659</v>
      </c>
      <c r="H1356">
        <v>46.2170445</v>
      </c>
      <c r="I1356">
        <v>-67.281551699999994</v>
      </c>
      <c r="J1356" s="1" t="str">
        <f t="shared" si="115"/>
        <v>NGR bulk stream sediment</v>
      </c>
      <c r="K1356" s="1" t="str">
        <f t="shared" si="116"/>
        <v>&lt;177 micron (NGR)</v>
      </c>
      <c r="L1356">
        <v>77</v>
      </c>
      <c r="M1356" t="s">
        <v>86</v>
      </c>
      <c r="N1356">
        <v>623</v>
      </c>
      <c r="O1356" t="s">
        <v>79</v>
      </c>
      <c r="P1356" t="s">
        <v>167</v>
      </c>
      <c r="Q1356" t="s">
        <v>71</v>
      </c>
      <c r="R1356" t="s">
        <v>175</v>
      </c>
      <c r="S1356" t="s">
        <v>55</v>
      </c>
      <c r="T1356" t="s">
        <v>91</v>
      </c>
      <c r="U1356" t="s">
        <v>6660</v>
      </c>
      <c r="V1356" t="s">
        <v>205</v>
      </c>
      <c r="W1356" t="s">
        <v>94</v>
      </c>
      <c r="X1356" t="s">
        <v>95</v>
      </c>
      <c r="Y1356" t="s">
        <v>477</v>
      </c>
      <c r="Z1356" t="s">
        <v>87</v>
      </c>
      <c r="AA1356" t="s">
        <v>73</v>
      </c>
      <c r="AB1356" t="s">
        <v>187</v>
      </c>
      <c r="AC1356" t="s">
        <v>48</v>
      </c>
    </row>
    <row r="1357" spans="1:29" hidden="1" x14ac:dyDescent="0.3">
      <c r="A1357" t="s">
        <v>6661</v>
      </c>
      <c r="B1357" t="s">
        <v>6662</v>
      </c>
      <c r="C1357" s="1" t="str">
        <f t="shared" si="113"/>
        <v>21:0804</v>
      </c>
      <c r="D1357" s="1" t="str">
        <f t="shared" si="117"/>
        <v>21:0228</v>
      </c>
      <c r="E1357" t="s">
        <v>6663</v>
      </c>
      <c r="F1357" t="s">
        <v>6664</v>
      </c>
      <c r="H1357">
        <v>46.1784471</v>
      </c>
      <c r="I1357">
        <v>-67.275253199999995</v>
      </c>
      <c r="J1357" s="1" t="str">
        <f t="shared" si="115"/>
        <v>NGR bulk stream sediment</v>
      </c>
      <c r="K1357" s="1" t="str">
        <f t="shared" si="116"/>
        <v>&lt;177 micron (NGR)</v>
      </c>
      <c r="L1357">
        <v>77</v>
      </c>
      <c r="M1357" t="s">
        <v>103</v>
      </c>
      <c r="N1357">
        <v>624</v>
      </c>
      <c r="O1357" t="s">
        <v>1634</v>
      </c>
      <c r="P1357" t="s">
        <v>212</v>
      </c>
      <c r="Q1357" t="s">
        <v>167</v>
      </c>
      <c r="R1357" t="s">
        <v>72</v>
      </c>
      <c r="S1357" t="s">
        <v>167</v>
      </c>
      <c r="T1357" t="s">
        <v>91</v>
      </c>
      <c r="U1357" t="s">
        <v>3915</v>
      </c>
      <c r="V1357" t="s">
        <v>59</v>
      </c>
      <c r="W1357" t="s">
        <v>76</v>
      </c>
      <c r="X1357" t="s">
        <v>43</v>
      </c>
      <c r="Y1357" t="s">
        <v>304</v>
      </c>
      <c r="Z1357" t="s">
        <v>87</v>
      </c>
      <c r="AA1357" t="s">
        <v>1710</v>
      </c>
      <c r="AB1357" t="s">
        <v>269</v>
      </c>
      <c r="AC1357" t="s">
        <v>48</v>
      </c>
    </row>
    <row r="1358" spans="1:29" hidden="1" x14ac:dyDescent="0.3">
      <c r="A1358" t="s">
        <v>6665</v>
      </c>
      <c r="B1358" t="s">
        <v>6666</v>
      </c>
      <c r="C1358" s="1" t="str">
        <f t="shared" si="113"/>
        <v>21:0804</v>
      </c>
      <c r="D1358" s="1" t="str">
        <f t="shared" si="117"/>
        <v>21:0228</v>
      </c>
      <c r="E1358" t="s">
        <v>6667</v>
      </c>
      <c r="F1358" t="s">
        <v>6668</v>
      </c>
      <c r="H1358">
        <v>46.178149699999999</v>
      </c>
      <c r="I1358">
        <v>-67.272243700000004</v>
      </c>
      <c r="J1358" s="1" t="str">
        <f t="shared" si="115"/>
        <v>NGR bulk stream sediment</v>
      </c>
      <c r="K1358" s="1" t="str">
        <f t="shared" si="116"/>
        <v>&lt;177 micron (NGR)</v>
      </c>
      <c r="L1358">
        <v>77</v>
      </c>
      <c r="M1358" t="s">
        <v>113</v>
      </c>
      <c r="N1358">
        <v>625</v>
      </c>
      <c r="O1358" t="s">
        <v>2389</v>
      </c>
      <c r="P1358" t="s">
        <v>90</v>
      </c>
      <c r="Q1358" t="s">
        <v>89</v>
      </c>
      <c r="R1358" t="s">
        <v>72</v>
      </c>
      <c r="S1358" t="s">
        <v>249</v>
      </c>
      <c r="T1358" t="s">
        <v>91</v>
      </c>
      <c r="U1358" t="s">
        <v>1168</v>
      </c>
      <c r="V1358" t="s">
        <v>283</v>
      </c>
      <c r="W1358" t="s">
        <v>94</v>
      </c>
      <c r="X1358" t="s">
        <v>95</v>
      </c>
      <c r="Y1358" t="s">
        <v>193</v>
      </c>
      <c r="Z1358" t="s">
        <v>267</v>
      </c>
      <c r="AA1358" t="s">
        <v>1604</v>
      </c>
      <c r="AB1358" t="s">
        <v>133</v>
      </c>
      <c r="AC1358" t="s">
        <v>41</v>
      </c>
    </row>
    <row r="1359" spans="1:29" hidden="1" x14ac:dyDescent="0.3">
      <c r="A1359" t="s">
        <v>6669</v>
      </c>
      <c r="B1359" t="s">
        <v>6670</v>
      </c>
      <c r="C1359" s="1" t="str">
        <f t="shared" si="113"/>
        <v>21:0804</v>
      </c>
      <c r="D1359" s="1" t="str">
        <f t="shared" si="117"/>
        <v>21:0228</v>
      </c>
      <c r="E1359" t="s">
        <v>6671</v>
      </c>
      <c r="F1359" t="s">
        <v>6672</v>
      </c>
      <c r="H1359">
        <v>46.164546700000002</v>
      </c>
      <c r="I1359">
        <v>-67.2660506</v>
      </c>
      <c r="J1359" s="1" t="str">
        <f t="shared" si="115"/>
        <v>NGR bulk stream sediment</v>
      </c>
      <c r="K1359" s="1" t="str">
        <f t="shared" si="116"/>
        <v>&lt;177 micron (NGR)</v>
      </c>
      <c r="L1359">
        <v>77</v>
      </c>
      <c r="M1359" t="s">
        <v>126</v>
      </c>
      <c r="N1359">
        <v>626</v>
      </c>
      <c r="O1359" t="s">
        <v>428</v>
      </c>
      <c r="P1359" t="s">
        <v>72</v>
      </c>
      <c r="Q1359" t="s">
        <v>175</v>
      </c>
      <c r="R1359" t="s">
        <v>55</v>
      </c>
      <c r="S1359" t="s">
        <v>249</v>
      </c>
      <c r="T1359" t="s">
        <v>76</v>
      </c>
      <c r="U1359" t="s">
        <v>6673</v>
      </c>
      <c r="V1359" t="s">
        <v>293</v>
      </c>
      <c r="W1359" t="s">
        <v>284</v>
      </c>
      <c r="X1359" t="s">
        <v>43</v>
      </c>
      <c r="Y1359" t="s">
        <v>44</v>
      </c>
      <c r="Z1359" t="s">
        <v>471</v>
      </c>
      <c r="AA1359" t="s">
        <v>6674</v>
      </c>
      <c r="AB1359" t="s">
        <v>47</v>
      </c>
      <c r="AC1359" t="s">
        <v>41</v>
      </c>
    </row>
    <row r="1360" spans="1:29" hidden="1" x14ac:dyDescent="0.3">
      <c r="A1360" t="s">
        <v>6675</v>
      </c>
      <c r="B1360" t="s">
        <v>6676</v>
      </c>
      <c r="C1360" s="1" t="str">
        <f t="shared" si="113"/>
        <v>21:0804</v>
      </c>
      <c r="D1360" s="1" t="str">
        <f t="shared" si="117"/>
        <v>21:0228</v>
      </c>
      <c r="E1360" t="s">
        <v>6677</v>
      </c>
      <c r="F1360" t="s">
        <v>6678</v>
      </c>
      <c r="H1360">
        <v>46.199344000000004</v>
      </c>
      <c r="I1360">
        <v>-67.276348999999996</v>
      </c>
      <c r="J1360" s="1" t="str">
        <f t="shared" si="115"/>
        <v>NGR bulk stream sediment</v>
      </c>
      <c r="K1360" s="1" t="str">
        <f t="shared" si="116"/>
        <v>&lt;177 micron (NGR)</v>
      </c>
      <c r="L1360">
        <v>77</v>
      </c>
      <c r="M1360" t="s">
        <v>138</v>
      </c>
      <c r="N1360">
        <v>627</v>
      </c>
      <c r="O1360" t="s">
        <v>676</v>
      </c>
      <c r="P1360" t="s">
        <v>287</v>
      </c>
      <c r="Q1360" t="s">
        <v>88</v>
      </c>
      <c r="R1360" t="s">
        <v>275</v>
      </c>
      <c r="S1360" t="s">
        <v>167</v>
      </c>
      <c r="T1360" t="s">
        <v>91</v>
      </c>
      <c r="U1360" t="s">
        <v>1944</v>
      </c>
      <c r="V1360" t="s">
        <v>283</v>
      </c>
      <c r="W1360" t="s">
        <v>39</v>
      </c>
      <c r="X1360" t="s">
        <v>95</v>
      </c>
      <c r="Y1360" t="s">
        <v>347</v>
      </c>
      <c r="Z1360" t="s">
        <v>87</v>
      </c>
      <c r="AA1360" t="s">
        <v>1345</v>
      </c>
      <c r="AB1360" t="s">
        <v>81</v>
      </c>
      <c r="AC1360" t="s">
        <v>48</v>
      </c>
    </row>
    <row r="1361" spans="1:29" hidden="1" x14ac:dyDescent="0.3">
      <c r="A1361" t="s">
        <v>6679</v>
      </c>
      <c r="B1361" t="s">
        <v>6680</v>
      </c>
      <c r="C1361" s="1" t="str">
        <f t="shared" si="113"/>
        <v>21:0804</v>
      </c>
      <c r="D1361" s="1" t="str">
        <f t="shared" si="117"/>
        <v>21:0228</v>
      </c>
      <c r="E1361" t="s">
        <v>6681</v>
      </c>
      <c r="F1361" t="s">
        <v>6682</v>
      </c>
      <c r="H1361">
        <v>46.2215445</v>
      </c>
      <c r="I1361">
        <v>-67.289346699999996</v>
      </c>
      <c r="J1361" s="1" t="str">
        <f t="shared" si="115"/>
        <v>NGR bulk stream sediment</v>
      </c>
      <c r="K1361" s="1" t="str">
        <f t="shared" si="116"/>
        <v>&lt;177 micron (NGR)</v>
      </c>
      <c r="L1361">
        <v>77</v>
      </c>
      <c r="M1361" t="s">
        <v>148</v>
      </c>
      <c r="N1361">
        <v>628</v>
      </c>
      <c r="O1361" t="s">
        <v>589</v>
      </c>
      <c r="P1361" t="s">
        <v>212</v>
      </c>
      <c r="Q1361" t="s">
        <v>90</v>
      </c>
      <c r="R1361" t="s">
        <v>436</v>
      </c>
      <c r="S1361" t="s">
        <v>55</v>
      </c>
      <c r="T1361" t="s">
        <v>39</v>
      </c>
      <c r="U1361" t="s">
        <v>3432</v>
      </c>
      <c r="V1361" t="s">
        <v>205</v>
      </c>
      <c r="W1361" t="s">
        <v>39</v>
      </c>
      <c r="X1361" t="s">
        <v>95</v>
      </c>
      <c r="Y1361" t="s">
        <v>699</v>
      </c>
      <c r="Z1361" t="s">
        <v>183</v>
      </c>
      <c r="AA1361" t="s">
        <v>4091</v>
      </c>
      <c r="AB1361" t="s">
        <v>187</v>
      </c>
      <c r="AC1361" t="s">
        <v>41</v>
      </c>
    </row>
    <row r="1362" spans="1:29" hidden="1" x14ac:dyDescent="0.3">
      <c r="A1362" t="s">
        <v>6683</v>
      </c>
      <c r="B1362" t="s">
        <v>6684</v>
      </c>
      <c r="C1362" s="1" t="str">
        <f t="shared" si="113"/>
        <v>21:0804</v>
      </c>
      <c r="D1362" s="1" t="str">
        <f t="shared" si="117"/>
        <v>21:0228</v>
      </c>
      <c r="E1362" t="s">
        <v>6685</v>
      </c>
      <c r="F1362" t="s">
        <v>6686</v>
      </c>
      <c r="H1362">
        <v>46.240548199999999</v>
      </c>
      <c r="I1362">
        <v>-67.303542800000002</v>
      </c>
      <c r="J1362" s="1" t="str">
        <f t="shared" si="115"/>
        <v>NGR bulk stream sediment</v>
      </c>
      <c r="K1362" s="1" t="str">
        <f t="shared" si="116"/>
        <v>&lt;177 micron (NGR)</v>
      </c>
      <c r="L1362">
        <v>77</v>
      </c>
      <c r="M1362" t="s">
        <v>172</v>
      </c>
      <c r="N1362">
        <v>629</v>
      </c>
      <c r="O1362" t="s">
        <v>157</v>
      </c>
      <c r="P1362" t="s">
        <v>234</v>
      </c>
      <c r="Q1362" t="s">
        <v>212</v>
      </c>
      <c r="R1362" t="s">
        <v>70</v>
      </c>
      <c r="S1362" t="s">
        <v>249</v>
      </c>
      <c r="T1362" t="s">
        <v>91</v>
      </c>
      <c r="U1362" t="s">
        <v>6687</v>
      </c>
      <c r="V1362" t="s">
        <v>372</v>
      </c>
      <c r="W1362" t="s">
        <v>76</v>
      </c>
      <c r="X1362" t="s">
        <v>95</v>
      </c>
      <c r="Y1362" t="s">
        <v>116</v>
      </c>
      <c r="Z1362" t="s">
        <v>275</v>
      </c>
      <c r="AA1362" t="s">
        <v>1027</v>
      </c>
      <c r="AB1362" t="s">
        <v>108</v>
      </c>
      <c r="AC1362" t="s">
        <v>41</v>
      </c>
    </row>
    <row r="1363" spans="1:29" hidden="1" x14ac:dyDescent="0.3">
      <c r="A1363" t="s">
        <v>6688</v>
      </c>
      <c r="B1363" t="s">
        <v>6689</v>
      </c>
      <c r="C1363" s="1" t="str">
        <f t="shared" si="113"/>
        <v>21:0804</v>
      </c>
      <c r="D1363" s="1" t="str">
        <f t="shared" si="117"/>
        <v>21:0228</v>
      </c>
      <c r="E1363" t="s">
        <v>6690</v>
      </c>
      <c r="F1363" t="s">
        <v>6691</v>
      </c>
      <c r="H1363">
        <v>46.242249999999999</v>
      </c>
      <c r="I1363">
        <v>-67.299352499999998</v>
      </c>
      <c r="J1363" s="1" t="str">
        <f t="shared" si="115"/>
        <v>NGR bulk stream sediment</v>
      </c>
      <c r="K1363" s="1" t="str">
        <f t="shared" si="116"/>
        <v>&lt;177 micron (NGR)</v>
      </c>
      <c r="L1363">
        <v>77</v>
      </c>
      <c r="M1363" t="s">
        <v>182</v>
      </c>
      <c r="N1363">
        <v>630</v>
      </c>
      <c r="O1363" t="s">
        <v>635</v>
      </c>
      <c r="P1363" t="s">
        <v>38</v>
      </c>
      <c r="Q1363" t="s">
        <v>249</v>
      </c>
      <c r="R1363" t="s">
        <v>88</v>
      </c>
      <c r="S1363" t="s">
        <v>287</v>
      </c>
      <c r="T1363" t="s">
        <v>91</v>
      </c>
      <c r="U1363" t="s">
        <v>6692</v>
      </c>
      <c r="V1363" t="s">
        <v>293</v>
      </c>
      <c r="W1363" t="s">
        <v>39</v>
      </c>
      <c r="X1363" t="s">
        <v>95</v>
      </c>
      <c r="Y1363" t="s">
        <v>96</v>
      </c>
      <c r="Z1363" t="s">
        <v>70</v>
      </c>
      <c r="AA1363" t="s">
        <v>1223</v>
      </c>
      <c r="AB1363" t="s">
        <v>81</v>
      </c>
      <c r="AC1363" t="s">
        <v>41</v>
      </c>
    </row>
    <row r="1364" spans="1:29" hidden="1" x14ac:dyDescent="0.3">
      <c r="A1364" t="s">
        <v>6693</v>
      </c>
      <c r="B1364" t="s">
        <v>6694</v>
      </c>
      <c r="C1364" s="1" t="str">
        <f t="shared" si="113"/>
        <v>21:0804</v>
      </c>
      <c r="D1364" s="1" t="str">
        <f t="shared" si="117"/>
        <v>21:0228</v>
      </c>
      <c r="E1364" t="s">
        <v>6695</v>
      </c>
      <c r="F1364" t="s">
        <v>6696</v>
      </c>
      <c r="H1364">
        <v>46.150146599999999</v>
      </c>
      <c r="I1364">
        <v>-67.283350400000003</v>
      </c>
      <c r="J1364" s="1" t="str">
        <f t="shared" si="115"/>
        <v>NGR bulk stream sediment</v>
      </c>
      <c r="K1364" s="1" t="str">
        <f t="shared" si="116"/>
        <v>&lt;177 micron (NGR)</v>
      </c>
      <c r="L1364">
        <v>77</v>
      </c>
      <c r="M1364" t="s">
        <v>192</v>
      </c>
      <c r="N1364">
        <v>631</v>
      </c>
      <c r="O1364" t="s">
        <v>1979</v>
      </c>
      <c r="P1364" t="s">
        <v>55</v>
      </c>
      <c r="Q1364" t="s">
        <v>96</v>
      </c>
      <c r="R1364" t="s">
        <v>275</v>
      </c>
      <c r="S1364" t="s">
        <v>70</v>
      </c>
      <c r="T1364" t="s">
        <v>39</v>
      </c>
      <c r="U1364" t="s">
        <v>6697</v>
      </c>
      <c r="V1364" t="s">
        <v>141</v>
      </c>
      <c r="W1364" t="s">
        <v>742</v>
      </c>
      <c r="X1364" t="s">
        <v>43</v>
      </c>
      <c r="Y1364" t="s">
        <v>175</v>
      </c>
      <c r="Z1364" t="s">
        <v>267</v>
      </c>
      <c r="AA1364" t="s">
        <v>6698</v>
      </c>
      <c r="AB1364" t="s">
        <v>121</v>
      </c>
      <c r="AC1364" t="s">
        <v>48</v>
      </c>
    </row>
    <row r="1365" spans="1:29" hidden="1" x14ac:dyDescent="0.3">
      <c r="A1365" t="s">
        <v>6699</v>
      </c>
      <c r="B1365" t="s">
        <v>6700</v>
      </c>
      <c r="C1365" s="1" t="str">
        <f t="shared" si="113"/>
        <v>21:0804</v>
      </c>
      <c r="D1365" s="1" t="str">
        <f t="shared" si="117"/>
        <v>21:0228</v>
      </c>
      <c r="E1365" t="s">
        <v>6701</v>
      </c>
      <c r="F1365" t="s">
        <v>6702</v>
      </c>
      <c r="H1365">
        <v>46.156945499999999</v>
      </c>
      <c r="I1365">
        <v>-67.298045900000005</v>
      </c>
      <c r="J1365" s="1" t="str">
        <f t="shared" si="115"/>
        <v>NGR bulk stream sediment</v>
      </c>
      <c r="K1365" s="1" t="str">
        <f t="shared" si="116"/>
        <v>&lt;177 micron (NGR)</v>
      </c>
      <c r="L1365">
        <v>77</v>
      </c>
      <c r="M1365" t="s">
        <v>202</v>
      </c>
      <c r="N1365">
        <v>632</v>
      </c>
      <c r="O1365" t="s">
        <v>464</v>
      </c>
      <c r="P1365" t="s">
        <v>167</v>
      </c>
      <c r="Q1365" t="s">
        <v>56</v>
      </c>
      <c r="R1365" t="s">
        <v>57</v>
      </c>
      <c r="S1365" t="s">
        <v>89</v>
      </c>
      <c r="T1365" t="s">
        <v>39</v>
      </c>
      <c r="U1365" t="s">
        <v>824</v>
      </c>
      <c r="V1365" t="s">
        <v>899</v>
      </c>
      <c r="W1365" t="s">
        <v>94</v>
      </c>
      <c r="X1365" t="s">
        <v>43</v>
      </c>
      <c r="Y1365" t="s">
        <v>347</v>
      </c>
      <c r="Z1365" t="s">
        <v>61</v>
      </c>
      <c r="AA1365" t="s">
        <v>976</v>
      </c>
      <c r="AB1365" t="s">
        <v>121</v>
      </c>
      <c r="AC1365" t="s">
        <v>41</v>
      </c>
    </row>
    <row r="1366" spans="1:29" hidden="1" x14ac:dyDescent="0.3">
      <c r="A1366" t="s">
        <v>6703</v>
      </c>
      <c r="B1366" t="s">
        <v>6704</v>
      </c>
      <c r="C1366" s="1" t="str">
        <f t="shared" si="113"/>
        <v>21:0804</v>
      </c>
      <c r="D1366" s="1" t="str">
        <f t="shared" si="117"/>
        <v>21:0228</v>
      </c>
      <c r="E1366" t="s">
        <v>6705</v>
      </c>
      <c r="F1366" t="s">
        <v>6706</v>
      </c>
      <c r="H1366">
        <v>46.150849299999997</v>
      </c>
      <c r="I1366">
        <v>-67.272644900000003</v>
      </c>
      <c r="J1366" s="1" t="str">
        <f t="shared" si="115"/>
        <v>NGR bulk stream sediment</v>
      </c>
      <c r="K1366" s="1" t="str">
        <f t="shared" si="116"/>
        <v>&lt;177 micron (NGR)</v>
      </c>
      <c r="L1366">
        <v>77</v>
      </c>
      <c r="M1366" t="s">
        <v>211</v>
      </c>
      <c r="N1366">
        <v>633</v>
      </c>
      <c r="O1366" t="s">
        <v>1727</v>
      </c>
      <c r="P1366" t="s">
        <v>167</v>
      </c>
      <c r="Q1366" t="s">
        <v>212</v>
      </c>
      <c r="R1366" t="s">
        <v>347</v>
      </c>
      <c r="S1366" t="s">
        <v>55</v>
      </c>
      <c r="T1366" t="s">
        <v>91</v>
      </c>
      <c r="U1366" t="s">
        <v>2238</v>
      </c>
      <c r="V1366" t="s">
        <v>205</v>
      </c>
      <c r="W1366" t="s">
        <v>76</v>
      </c>
      <c r="X1366" t="s">
        <v>95</v>
      </c>
      <c r="Y1366" t="s">
        <v>36</v>
      </c>
      <c r="Z1366" t="s">
        <v>87</v>
      </c>
      <c r="AA1366" t="s">
        <v>1375</v>
      </c>
      <c r="AB1366" t="s">
        <v>133</v>
      </c>
      <c r="AC1366" t="s">
        <v>43</v>
      </c>
    </row>
    <row r="1367" spans="1:29" hidden="1" x14ac:dyDescent="0.3">
      <c r="A1367" t="s">
        <v>6707</v>
      </c>
      <c r="B1367" t="s">
        <v>6708</v>
      </c>
      <c r="C1367" s="1" t="str">
        <f t="shared" si="113"/>
        <v>21:0804</v>
      </c>
      <c r="D1367" s="1" t="str">
        <f>HYPERLINK("http://geochem.nrcan.gc.ca/cdogs/content/svy/svy210226_e.htm", "21:0226")</f>
        <v>21:0226</v>
      </c>
      <c r="E1367" t="s">
        <v>6709</v>
      </c>
      <c r="F1367" t="s">
        <v>6710</v>
      </c>
      <c r="H1367">
        <v>46.152848400000003</v>
      </c>
      <c r="I1367">
        <v>-67.237344500000006</v>
      </c>
      <c r="J1367" s="1" t="str">
        <f t="shared" si="115"/>
        <v>NGR bulk stream sediment</v>
      </c>
      <c r="K1367" s="1" t="str">
        <f t="shared" si="116"/>
        <v>&lt;177 micron (NGR)</v>
      </c>
      <c r="L1367">
        <v>77</v>
      </c>
      <c r="M1367" t="s">
        <v>219</v>
      </c>
      <c r="N1367">
        <v>634</v>
      </c>
      <c r="O1367" t="s">
        <v>220</v>
      </c>
      <c r="P1367" t="s">
        <v>212</v>
      </c>
      <c r="Q1367" t="s">
        <v>249</v>
      </c>
      <c r="R1367" t="s">
        <v>44</v>
      </c>
      <c r="S1367" t="s">
        <v>212</v>
      </c>
      <c r="T1367" t="s">
        <v>39</v>
      </c>
      <c r="U1367" t="s">
        <v>3537</v>
      </c>
      <c r="V1367" t="s">
        <v>283</v>
      </c>
      <c r="W1367" t="s">
        <v>39</v>
      </c>
      <c r="X1367" t="s">
        <v>95</v>
      </c>
      <c r="Y1367" t="s">
        <v>115</v>
      </c>
      <c r="Z1367" t="s">
        <v>87</v>
      </c>
      <c r="AA1367" t="s">
        <v>4091</v>
      </c>
      <c r="AB1367" t="s">
        <v>269</v>
      </c>
      <c r="AC1367" t="s">
        <v>196</v>
      </c>
    </row>
    <row r="1368" spans="1:29" hidden="1" x14ac:dyDescent="0.3">
      <c r="A1368" t="s">
        <v>6711</v>
      </c>
      <c r="B1368" t="s">
        <v>6712</v>
      </c>
      <c r="C1368" s="1" t="str">
        <f t="shared" si="113"/>
        <v>21:0804</v>
      </c>
      <c r="D1368" s="1" t="str">
        <f>HYPERLINK("http://geochem.nrcan.gc.ca/cdogs/content/svy/svy210226_e.htm", "21:0226")</f>
        <v>21:0226</v>
      </c>
      <c r="E1368" t="s">
        <v>6713</v>
      </c>
      <c r="F1368" t="s">
        <v>6714</v>
      </c>
      <c r="H1368">
        <v>46.147946599999997</v>
      </c>
      <c r="I1368">
        <v>-67.237552699999995</v>
      </c>
      <c r="J1368" s="1" t="str">
        <f t="shared" si="115"/>
        <v>NGR bulk stream sediment</v>
      </c>
      <c r="K1368" s="1" t="str">
        <f t="shared" si="116"/>
        <v>&lt;177 micron (NGR)</v>
      </c>
      <c r="L1368">
        <v>77</v>
      </c>
      <c r="M1368" t="s">
        <v>229</v>
      </c>
      <c r="N1368">
        <v>635</v>
      </c>
      <c r="O1368" t="s">
        <v>157</v>
      </c>
      <c r="P1368" t="s">
        <v>167</v>
      </c>
      <c r="Q1368" t="s">
        <v>37</v>
      </c>
      <c r="R1368" t="s">
        <v>364</v>
      </c>
      <c r="S1368" t="s">
        <v>167</v>
      </c>
      <c r="T1368" t="s">
        <v>39</v>
      </c>
      <c r="U1368" t="s">
        <v>3865</v>
      </c>
      <c r="V1368" t="s">
        <v>1699</v>
      </c>
      <c r="W1368" t="s">
        <v>91</v>
      </c>
      <c r="X1368" t="s">
        <v>95</v>
      </c>
      <c r="Y1368" t="s">
        <v>60</v>
      </c>
      <c r="Z1368" t="s">
        <v>78</v>
      </c>
      <c r="AA1368" t="s">
        <v>250</v>
      </c>
      <c r="AB1368" t="s">
        <v>801</v>
      </c>
      <c r="AC1368" t="s">
        <v>43</v>
      </c>
    </row>
    <row r="1369" spans="1:29" hidden="1" x14ac:dyDescent="0.3">
      <c r="A1369" t="s">
        <v>6715</v>
      </c>
      <c r="B1369" t="s">
        <v>6716</v>
      </c>
      <c r="C1369" s="1" t="str">
        <f t="shared" si="113"/>
        <v>21:0804</v>
      </c>
      <c r="D1369" s="1" t="str">
        <f>HYPERLINK("http://geochem.nrcan.gc.ca/cdogs/content/svy/svy210226_e.htm", "21:0226")</f>
        <v>21:0226</v>
      </c>
      <c r="E1369" t="s">
        <v>6717</v>
      </c>
      <c r="F1369" t="s">
        <v>6718</v>
      </c>
      <c r="H1369">
        <v>46.1656476</v>
      </c>
      <c r="I1369">
        <v>-67.223451299999994</v>
      </c>
      <c r="J1369" s="1" t="str">
        <f t="shared" si="115"/>
        <v>NGR bulk stream sediment</v>
      </c>
      <c r="K1369" s="1" t="str">
        <f t="shared" si="116"/>
        <v>&lt;177 micron (NGR)</v>
      </c>
      <c r="L1369">
        <v>78</v>
      </c>
      <c r="M1369" t="s">
        <v>33</v>
      </c>
      <c r="N1369">
        <v>636</v>
      </c>
      <c r="O1369" t="s">
        <v>2258</v>
      </c>
      <c r="P1369" t="s">
        <v>44</v>
      </c>
      <c r="Q1369" t="s">
        <v>275</v>
      </c>
      <c r="R1369" t="s">
        <v>96</v>
      </c>
      <c r="S1369" t="s">
        <v>90</v>
      </c>
      <c r="T1369" t="s">
        <v>39</v>
      </c>
      <c r="U1369" t="s">
        <v>1267</v>
      </c>
      <c r="V1369" t="s">
        <v>150</v>
      </c>
      <c r="W1369" t="s">
        <v>41</v>
      </c>
      <c r="X1369" t="s">
        <v>43</v>
      </c>
      <c r="Y1369" t="s">
        <v>78</v>
      </c>
      <c r="Z1369" t="s">
        <v>385</v>
      </c>
      <c r="AA1369" t="s">
        <v>6719</v>
      </c>
      <c r="AB1369" t="s">
        <v>251</v>
      </c>
      <c r="AC1369" t="s">
        <v>41</v>
      </c>
    </row>
    <row r="1370" spans="1:29" hidden="1" x14ac:dyDescent="0.3">
      <c r="A1370" t="s">
        <v>6720</v>
      </c>
      <c r="B1370" t="s">
        <v>6721</v>
      </c>
      <c r="C1370" s="1" t="str">
        <f t="shared" si="113"/>
        <v>21:0804</v>
      </c>
      <c r="D1370" s="1" t="str">
        <f>HYPERLINK("http://geochem.nrcan.gc.ca/cdogs/content/svy/svy210226_e.htm", "21:0226")</f>
        <v>21:0226</v>
      </c>
      <c r="E1370" t="s">
        <v>6722</v>
      </c>
      <c r="F1370" t="s">
        <v>6723</v>
      </c>
      <c r="H1370">
        <v>46.163745499999997</v>
      </c>
      <c r="I1370">
        <v>-67.223253400000004</v>
      </c>
      <c r="J1370" s="1" t="str">
        <f t="shared" si="115"/>
        <v>NGR bulk stream sediment</v>
      </c>
      <c r="K1370" s="1" t="str">
        <f t="shared" si="116"/>
        <v>&lt;177 micron (NGR)</v>
      </c>
      <c r="L1370">
        <v>78</v>
      </c>
      <c r="M1370" t="s">
        <v>53</v>
      </c>
      <c r="N1370">
        <v>637</v>
      </c>
      <c r="O1370" t="s">
        <v>2497</v>
      </c>
      <c r="P1370" t="s">
        <v>89</v>
      </c>
      <c r="Q1370" t="s">
        <v>73</v>
      </c>
      <c r="R1370" t="s">
        <v>906</v>
      </c>
      <c r="S1370" t="s">
        <v>71</v>
      </c>
      <c r="T1370" t="s">
        <v>39</v>
      </c>
      <c r="U1370" t="s">
        <v>4744</v>
      </c>
      <c r="V1370" t="s">
        <v>1879</v>
      </c>
      <c r="W1370" t="s">
        <v>76</v>
      </c>
      <c r="X1370" t="s">
        <v>43</v>
      </c>
      <c r="Y1370" t="s">
        <v>127</v>
      </c>
      <c r="Z1370" t="s">
        <v>106</v>
      </c>
      <c r="AA1370" t="s">
        <v>706</v>
      </c>
      <c r="AB1370" t="s">
        <v>584</v>
      </c>
      <c r="AC1370" t="s">
        <v>48</v>
      </c>
    </row>
    <row r="1371" spans="1:29" hidden="1" x14ac:dyDescent="0.3">
      <c r="A1371" t="s">
        <v>6724</v>
      </c>
      <c r="B1371" t="s">
        <v>6725</v>
      </c>
      <c r="C1371" s="1" t="str">
        <f t="shared" si="113"/>
        <v>21:0804</v>
      </c>
      <c r="D1371" s="1" t="str">
        <f t="shared" ref="D1371:D1382" si="118">HYPERLINK("http://geochem.nrcan.gc.ca/cdogs/content/svy/svy210228_e.htm", "21:0228")</f>
        <v>21:0228</v>
      </c>
      <c r="E1371" t="s">
        <v>6726</v>
      </c>
      <c r="F1371" t="s">
        <v>6727</v>
      </c>
      <c r="H1371">
        <v>46.125647800000003</v>
      </c>
      <c r="I1371">
        <v>-67.314154400000007</v>
      </c>
      <c r="J1371" s="1" t="str">
        <f t="shared" si="115"/>
        <v>NGR bulk stream sediment</v>
      </c>
      <c r="K1371" s="1" t="str">
        <f t="shared" si="116"/>
        <v>&lt;177 micron (NGR)</v>
      </c>
      <c r="L1371">
        <v>78</v>
      </c>
      <c r="M1371" t="s">
        <v>68</v>
      </c>
      <c r="N1371">
        <v>638</v>
      </c>
      <c r="O1371" t="s">
        <v>1222</v>
      </c>
      <c r="P1371" t="s">
        <v>55</v>
      </c>
      <c r="Q1371" t="s">
        <v>70</v>
      </c>
      <c r="R1371" t="s">
        <v>105</v>
      </c>
      <c r="S1371" t="s">
        <v>71</v>
      </c>
      <c r="T1371" t="s">
        <v>91</v>
      </c>
      <c r="U1371" t="s">
        <v>636</v>
      </c>
      <c r="V1371" t="s">
        <v>498</v>
      </c>
      <c r="W1371" t="s">
        <v>76</v>
      </c>
      <c r="X1371" t="s">
        <v>77</v>
      </c>
      <c r="Y1371" t="s">
        <v>699</v>
      </c>
      <c r="Z1371" t="s">
        <v>106</v>
      </c>
      <c r="AA1371" t="s">
        <v>4773</v>
      </c>
      <c r="AB1371" t="s">
        <v>584</v>
      </c>
      <c r="AC1371" t="s">
        <v>48</v>
      </c>
    </row>
    <row r="1372" spans="1:29" hidden="1" x14ac:dyDescent="0.3">
      <c r="A1372" t="s">
        <v>6728</v>
      </c>
      <c r="B1372" t="s">
        <v>6729</v>
      </c>
      <c r="C1372" s="1" t="str">
        <f t="shared" si="113"/>
        <v>21:0804</v>
      </c>
      <c r="D1372" s="1" t="str">
        <f t="shared" si="118"/>
        <v>21:0228</v>
      </c>
      <c r="E1372" t="s">
        <v>6730</v>
      </c>
      <c r="F1372" t="s">
        <v>6731</v>
      </c>
      <c r="H1372">
        <v>46.137247799999997</v>
      </c>
      <c r="I1372">
        <v>-67.323251499999998</v>
      </c>
      <c r="J1372" s="1" t="str">
        <f t="shared" si="115"/>
        <v>NGR bulk stream sediment</v>
      </c>
      <c r="K1372" s="1" t="str">
        <f t="shared" si="116"/>
        <v>&lt;177 micron (NGR)</v>
      </c>
      <c r="L1372">
        <v>78</v>
      </c>
      <c r="M1372" t="s">
        <v>86</v>
      </c>
      <c r="N1372">
        <v>639</v>
      </c>
      <c r="O1372" t="s">
        <v>235</v>
      </c>
      <c r="P1372" t="s">
        <v>175</v>
      </c>
      <c r="Q1372" t="s">
        <v>167</v>
      </c>
      <c r="R1372" t="s">
        <v>285</v>
      </c>
      <c r="S1372" t="s">
        <v>167</v>
      </c>
      <c r="T1372" t="s">
        <v>76</v>
      </c>
      <c r="U1372" t="s">
        <v>512</v>
      </c>
      <c r="V1372" t="s">
        <v>899</v>
      </c>
      <c r="W1372" t="s">
        <v>94</v>
      </c>
      <c r="X1372" t="s">
        <v>196</v>
      </c>
      <c r="Y1372" t="s">
        <v>275</v>
      </c>
      <c r="Z1372" t="s">
        <v>87</v>
      </c>
      <c r="AA1372" t="s">
        <v>3000</v>
      </c>
      <c r="AB1372" t="s">
        <v>801</v>
      </c>
      <c r="AC1372" t="s">
        <v>43</v>
      </c>
    </row>
    <row r="1373" spans="1:29" hidden="1" x14ac:dyDescent="0.3">
      <c r="A1373" t="s">
        <v>6732</v>
      </c>
      <c r="B1373" t="s">
        <v>6733</v>
      </c>
      <c r="C1373" s="1" t="str">
        <f t="shared" si="113"/>
        <v>21:0804</v>
      </c>
      <c r="D1373" s="1" t="str">
        <f t="shared" si="118"/>
        <v>21:0228</v>
      </c>
      <c r="E1373" t="s">
        <v>6734</v>
      </c>
      <c r="F1373" t="s">
        <v>6735</v>
      </c>
      <c r="H1373">
        <v>46.141546699999999</v>
      </c>
      <c r="I1373">
        <v>-67.342154100000002</v>
      </c>
      <c r="J1373" s="1" t="str">
        <f t="shared" si="115"/>
        <v>NGR bulk stream sediment</v>
      </c>
      <c r="K1373" s="1" t="str">
        <f t="shared" si="116"/>
        <v>&lt;177 micron (NGR)</v>
      </c>
      <c r="L1373">
        <v>78</v>
      </c>
      <c r="M1373" t="s">
        <v>103</v>
      </c>
      <c r="N1373">
        <v>640</v>
      </c>
      <c r="O1373" t="s">
        <v>361</v>
      </c>
      <c r="P1373" t="s">
        <v>71</v>
      </c>
      <c r="Q1373" t="s">
        <v>57</v>
      </c>
      <c r="R1373" t="s">
        <v>56</v>
      </c>
      <c r="S1373" t="s">
        <v>234</v>
      </c>
      <c r="T1373" t="s">
        <v>76</v>
      </c>
      <c r="U1373" t="s">
        <v>4688</v>
      </c>
      <c r="V1373" t="s">
        <v>506</v>
      </c>
      <c r="W1373" t="s">
        <v>233</v>
      </c>
      <c r="X1373" t="s">
        <v>95</v>
      </c>
      <c r="Y1373" t="s">
        <v>44</v>
      </c>
      <c r="Z1373" t="s">
        <v>121</v>
      </c>
      <c r="AA1373" t="s">
        <v>955</v>
      </c>
      <c r="AB1373" t="s">
        <v>584</v>
      </c>
      <c r="AC1373" t="s">
        <v>48</v>
      </c>
    </row>
    <row r="1374" spans="1:29" hidden="1" x14ac:dyDescent="0.3">
      <c r="A1374" t="s">
        <v>6736</v>
      </c>
      <c r="B1374" t="s">
        <v>6737</v>
      </c>
      <c r="C1374" s="1" t="str">
        <f t="shared" ref="C1374:C1437" si="119">HYPERLINK("http://geochem.nrcan.gc.ca/cdogs/content/bdl/bdl210804_e.htm", "21:0804")</f>
        <v>21:0804</v>
      </c>
      <c r="D1374" s="1" t="str">
        <f t="shared" si="118"/>
        <v>21:0228</v>
      </c>
      <c r="E1374" t="s">
        <v>6738</v>
      </c>
      <c r="F1374" t="s">
        <v>6739</v>
      </c>
      <c r="H1374">
        <v>46.132353299999998</v>
      </c>
      <c r="I1374">
        <v>-67.368748100000005</v>
      </c>
      <c r="J1374" s="1" t="str">
        <f t="shared" si="115"/>
        <v>NGR bulk stream sediment</v>
      </c>
      <c r="K1374" s="1" t="str">
        <f t="shared" si="116"/>
        <v>&lt;177 micron (NGR)</v>
      </c>
      <c r="L1374">
        <v>78</v>
      </c>
      <c r="M1374" t="s">
        <v>113</v>
      </c>
      <c r="N1374">
        <v>641</v>
      </c>
      <c r="O1374" t="s">
        <v>881</v>
      </c>
      <c r="P1374" t="s">
        <v>56</v>
      </c>
      <c r="Q1374" t="s">
        <v>504</v>
      </c>
      <c r="R1374" t="s">
        <v>44</v>
      </c>
      <c r="S1374" t="s">
        <v>55</v>
      </c>
      <c r="T1374" t="s">
        <v>91</v>
      </c>
      <c r="U1374" t="s">
        <v>5940</v>
      </c>
      <c r="V1374" t="s">
        <v>232</v>
      </c>
      <c r="W1374" t="s">
        <v>94</v>
      </c>
      <c r="X1374" t="s">
        <v>43</v>
      </c>
      <c r="Y1374" t="s">
        <v>275</v>
      </c>
      <c r="Z1374" t="s">
        <v>45</v>
      </c>
      <c r="AA1374" t="s">
        <v>96</v>
      </c>
      <c r="AB1374" t="s">
        <v>133</v>
      </c>
      <c r="AC1374" t="s">
        <v>77</v>
      </c>
    </row>
    <row r="1375" spans="1:29" hidden="1" x14ac:dyDescent="0.3">
      <c r="A1375" t="s">
        <v>6740</v>
      </c>
      <c r="B1375" t="s">
        <v>6741</v>
      </c>
      <c r="C1375" s="1" t="str">
        <f t="shared" si="119"/>
        <v>21:0804</v>
      </c>
      <c r="D1375" s="1" t="str">
        <f t="shared" si="118"/>
        <v>21:0228</v>
      </c>
      <c r="E1375" t="s">
        <v>6742</v>
      </c>
      <c r="F1375" t="s">
        <v>6743</v>
      </c>
      <c r="H1375">
        <v>46.1175523</v>
      </c>
      <c r="I1375">
        <v>-67.313249499999998</v>
      </c>
      <c r="J1375" s="1" t="str">
        <f t="shared" si="115"/>
        <v>NGR bulk stream sediment</v>
      </c>
      <c r="K1375" s="1" t="str">
        <f t="shared" si="116"/>
        <v>&lt;177 micron (NGR)</v>
      </c>
      <c r="L1375">
        <v>78</v>
      </c>
      <c r="M1375" t="s">
        <v>126</v>
      </c>
      <c r="N1375">
        <v>642</v>
      </c>
      <c r="O1375" t="s">
        <v>185</v>
      </c>
      <c r="P1375" t="s">
        <v>88</v>
      </c>
      <c r="Q1375" t="s">
        <v>96</v>
      </c>
      <c r="R1375" t="s">
        <v>36</v>
      </c>
      <c r="S1375" t="s">
        <v>285</v>
      </c>
      <c r="T1375" t="s">
        <v>91</v>
      </c>
      <c r="U1375" t="s">
        <v>6744</v>
      </c>
      <c r="V1375" t="s">
        <v>575</v>
      </c>
      <c r="W1375" t="s">
        <v>429</v>
      </c>
      <c r="X1375" t="s">
        <v>43</v>
      </c>
      <c r="Y1375" t="s">
        <v>906</v>
      </c>
      <c r="Z1375" t="s">
        <v>183</v>
      </c>
      <c r="AA1375" t="s">
        <v>276</v>
      </c>
      <c r="AB1375" t="s">
        <v>160</v>
      </c>
      <c r="AC1375" t="s">
        <v>48</v>
      </c>
    </row>
    <row r="1376" spans="1:29" hidden="1" x14ac:dyDescent="0.3">
      <c r="A1376" t="s">
        <v>6745</v>
      </c>
      <c r="B1376" t="s">
        <v>6746</v>
      </c>
      <c r="C1376" s="1" t="str">
        <f t="shared" si="119"/>
        <v>21:0804</v>
      </c>
      <c r="D1376" s="1" t="str">
        <f t="shared" si="118"/>
        <v>21:0228</v>
      </c>
      <c r="E1376" t="s">
        <v>6747</v>
      </c>
      <c r="F1376" t="s">
        <v>6748</v>
      </c>
      <c r="H1376">
        <v>46.116153799999999</v>
      </c>
      <c r="I1376">
        <v>-67.315453399999996</v>
      </c>
      <c r="J1376" s="1" t="str">
        <f t="shared" si="115"/>
        <v>NGR bulk stream sediment</v>
      </c>
      <c r="K1376" s="1" t="str">
        <f t="shared" si="116"/>
        <v>&lt;177 micron (NGR)</v>
      </c>
      <c r="L1376">
        <v>78</v>
      </c>
      <c r="M1376" t="s">
        <v>138</v>
      </c>
      <c r="N1376">
        <v>643</v>
      </c>
      <c r="O1376" t="s">
        <v>559</v>
      </c>
      <c r="P1376" t="s">
        <v>55</v>
      </c>
      <c r="Q1376" t="s">
        <v>88</v>
      </c>
      <c r="R1376" t="s">
        <v>57</v>
      </c>
      <c r="S1376" t="s">
        <v>89</v>
      </c>
      <c r="T1376" t="s">
        <v>91</v>
      </c>
      <c r="U1376" t="s">
        <v>6749</v>
      </c>
      <c r="V1376" t="s">
        <v>283</v>
      </c>
      <c r="W1376" t="s">
        <v>91</v>
      </c>
      <c r="X1376" t="s">
        <v>43</v>
      </c>
      <c r="Y1376" t="s">
        <v>275</v>
      </c>
      <c r="Z1376" t="s">
        <v>183</v>
      </c>
      <c r="AA1376" t="s">
        <v>356</v>
      </c>
      <c r="AB1376" t="s">
        <v>269</v>
      </c>
      <c r="AC1376" t="s">
        <v>48</v>
      </c>
    </row>
    <row r="1377" spans="1:29" hidden="1" x14ac:dyDescent="0.3">
      <c r="A1377" t="s">
        <v>6750</v>
      </c>
      <c r="B1377" t="s">
        <v>6751</v>
      </c>
      <c r="C1377" s="1" t="str">
        <f t="shared" si="119"/>
        <v>21:0804</v>
      </c>
      <c r="D1377" s="1" t="str">
        <f t="shared" si="118"/>
        <v>21:0228</v>
      </c>
      <c r="E1377" t="s">
        <v>6752</v>
      </c>
      <c r="F1377" t="s">
        <v>6753</v>
      </c>
      <c r="H1377">
        <v>46.169550999999998</v>
      </c>
      <c r="I1377">
        <v>-67.2875528</v>
      </c>
      <c r="J1377" s="1" t="str">
        <f t="shared" si="115"/>
        <v>NGR bulk stream sediment</v>
      </c>
      <c r="K1377" s="1" t="str">
        <f t="shared" si="116"/>
        <v>&lt;177 micron (NGR)</v>
      </c>
      <c r="L1377">
        <v>78</v>
      </c>
      <c r="M1377" t="s">
        <v>156</v>
      </c>
      <c r="N1377">
        <v>644</v>
      </c>
      <c r="O1377" t="s">
        <v>905</v>
      </c>
      <c r="P1377" t="s">
        <v>212</v>
      </c>
      <c r="Q1377" t="s">
        <v>90</v>
      </c>
      <c r="R1377" t="s">
        <v>116</v>
      </c>
      <c r="S1377" t="s">
        <v>89</v>
      </c>
      <c r="T1377" t="s">
        <v>91</v>
      </c>
      <c r="U1377" t="s">
        <v>371</v>
      </c>
      <c r="V1377" t="s">
        <v>472</v>
      </c>
      <c r="W1377" t="s">
        <v>76</v>
      </c>
      <c r="X1377" t="s">
        <v>43</v>
      </c>
      <c r="Y1377" t="s">
        <v>504</v>
      </c>
      <c r="Z1377" t="s">
        <v>267</v>
      </c>
      <c r="AA1377" t="s">
        <v>883</v>
      </c>
      <c r="AB1377" t="s">
        <v>269</v>
      </c>
      <c r="AC1377" t="s">
        <v>48</v>
      </c>
    </row>
    <row r="1378" spans="1:29" hidden="1" x14ac:dyDescent="0.3">
      <c r="A1378" t="s">
        <v>6754</v>
      </c>
      <c r="B1378" t="s">
        <v>6755</v>
      </c>
      <c r="C1378" s="1" t="str">
        <f t="shared" si="119"/>
        <v>21:0804</v>
      </c>
      <c r="D1378" s="1" t="str">
        <f t="shared" si="118"/>
        <v>21:0228</v>
      </c>
      <c r="E1378" t="s">
        <v>6752</v>
      </c>
      <c r="F1378" t="s">
        <v>6756</v>
      </c>
      <c r="H1378">
        <v>46.169550999999998</v>
      </c>
      <c r="I1378">
        <v>-67.2875528</v>
      </c>
      <c r="J1378" s="1" t="str">
        <f t="shared" si="115"/>
        <v>NGR bulk stream sediment</v>
      </c>
      <c r="K1378" s="1" t="str">
        <f t="shared" si="116"/>
        <v>&lt;177 micron (NGR)</v>
      </c>
      <c r="L1378">
        <v>78</v>
      </c>
      <c r="M1378" t="s">
        <v>164</v>
      </c>
      <c r="N1378">
        <v>645</v>
      </c>
      <c r="O1378" t="s">
        <v>458</v>
      </c>
      <c r="P1378" t="s">
        <v>212</v>
      </c>
      <c r="Q1378" t="s">
        <v>167</v>
      </c>
      <c r="R1378" t="s">
        <v>60</v>
      </c>
      <c r="S1378" t="s">
        <v>37</v>
      </c>
      <c r="T1378" t="s">
        <v>91</v>
      </c>
      <c r="U1378" t="s">
        <v>882</v>
      </c>
      <c r="V1378" t="s">
        <v>118</v>
      </c>
      <c r="W1378" t="s">
        <v>39</v>
      </c>
      <c r="X1378" t="s">
        <v>43</v>
      </c>
      <c r="Y1378" t="s">
        <v>635</v>
      </c>
      <c r="Z1378" t="s">
        <v>131</v>
      </c>
      <c r="AA1378" t="s">
        <v>3551</v>
      </c>
      <c r="AB1378" t="s">
        <v>133</v>
      </c>
      <c r="AC1378" t="s">
        <v>48</v>
      </c>
    </row>
    <row r="1379" spans="1:29" hidden="1" x14ac:dyDescent="0.3">
      <c r="A1379" t="s">
        <v>6757</v>
      </c>
      <c r="B1379" t="s">
        <v>6758</v>
      </c>
      <c r="C1379" s="1" t="str">
        <f t="shared" si="119"/>
        <v>21:0804</v>
      </c>
      <c r="D1379" s="1" t="str">
        <f t="shared" si="118"/>
        <v>21:0228</v>
      </c>
      <c r="E1379" t="s">
        <v>6759</v>
      </c>
      <c r="F1379" t="s">
        <v>6760</v>
      </c>
      <c r="H1379">
        <v>46.166046799999997</v>
      </c>
      <c r="I1379">
        <v>-67.290951800000002</v>
      </c>
      <c r="J1379" s="1" t="str">
        <f t="shared" si="115"/>
        <v>NGR bulk stream sediment</v>
      </c>
      <c r="K1379" s="1" t="str">
        <f t="shared" si="116"/>
        <v>&lt;177 micron (NGR)</v>
      </c>
      <c r="L1379">
        <v>78</v>
      </c>
      <c r="M1379" t="s">
        <v>148</v>
      </c>
      <c r="N1379">
        <v>646</v>
      </c>
      <c r="O1379" t="s">
        <v>175</v>
      </c>
      <c r="P1379" t="s">
        <v>89</v>
      </c>
      <c r="Q1379" t="s">
        <v>70</v>
      </c>
      <c r="R1379" t="s">
        <v>115</v>
      </c>
      <c r="S1379" t="s">
        <v>38</v>
      </c>
      <c r="T1379" t="s">
        <v>39</v>
      </c>
      <c r="U1379" t="s">
        <v>458</v>
      </c>
      <c r="V1379" t="s">
        <v>1801</v>
      </c>
      <c r="W1379" t="s">
        <v>293</v>
      </c>
      <c r="X1379" t="s">
        <v>43</v>
      </c>
      <c r="Y1379" t="s">
        <v>115</v>
      </c>
      <c r="Z1379" t="s">
        <v>385</v>
      </c>
      <c r="AA1379" t="s">
        <v>4819</v>
      </c>
      <c r="AB1379" t="s">
        <v>108</v>
      </c>
      <c r="AC1379" t="s">
        <v>43</v>
      </c>
    </row>
    <row r="1380" spans="1:29" hidden="1" x14ac:dyDescent="0.3">
      <c r="A1380" t="s">
        <v>6761</v>
      </c>
      <c r="B1380" t="s">
        <v>6762</v>
      </c>
      <c r="C1380" s="1" t="str">
        <f t="shared" si="119"/>
        <v>21:0804</v>
      </c>
      <c r="D1380" s="1" t="str">
        <f t="shared" si="118"/>
        <v>21:0228</v>
      </c>
      <c r="E1380" t="s">
        <v>6763</v>
      </c>
      <c r="F1380" t="s">
        <v>6764</v>
      </c>
      <c r="H1380">
        <v>46.2043447</v>
      </c>
      <c r="I1380">
        <v>-67.298345299999994</v>
      </c>
      <c r="J1380" s="1" t="str">
        <f t="shared" si="115"/>
        <v>NGR bulk stream sediment</v>
      </c>
      <c r="K1380" s="1" t="str">
        <f t="shared" si="116"/>
        <v>&lt;177 micron (NGR)</v>
      </c>
      <c r="L1380">
        <v>78</v>
      </c>
      <c r="M1380" t="s">
        <v>172</v>
      </c>
      <c r="N1380">
        <v>647</v>
      </c>
      <c r="O1380" t="s">
        <v>723</v>
      </c>
      <c r="P1380" t="s">
        <v>38</v>
      </c>
      <c r="Q1380" t="s">
        <v>287</v>
      </c>
      <c r="R1380" t="s">
        <v>37</v>
      </c>
      <c r="S1380" t="s">
        <v>234</v>
      </c>
      <c r="T1380" t="s">
        <v>91</v>
      </c>
      <c r="U1380" t="s">
        <v>6765</v>
      </c>
      <c r="V1380" t="s">
        <v>41</v>
      </c>
      <c r="W1380" t="s">
        <v>39</v>
      </c>
      <c r="X1380" t="s">
        <v>95</v>
      </c>
      <c r="Y1380" t="s">
        <v>56</v>
      </c>
      <c r="Z1380" t="s">
        <v>183</v>
      </c>
      <c r="AA1380" t="s">
        <v>196</v>
      </c>
      <c r="AB1380" t="s">
        <v>187</v>
      </c>
      <c r="AC1380" t="s">
        <v>48</v>
      </c>
    </row>
    <row r="1381" spans="1:29" hidden="1" x14ac:dyDescent="0.3">
      <c r="A1381" t="s">
        <v>6766</v>
      </c>
      <c r="B1381" t="s">
        <v>6767</v>
      </c>
      <c r="C1381" s="1" t="str">
        <f t="shared" si="119"/>
        <v>21:0804</v>
      </c>
      <c r="D1381" s="1" t="str">
        <f t="shared" si="118"/>
        <v>21:0228</v>
      </c>
      <c r="E1381" t="s">
        <v>6768</v>
      </c>
      <c r="F1381" t="s">
        <v>6769</v>
      </c>
      <c r="H1381">
        <v>46.212947999999997</v>
      </c>
      <c r="I1381">
        <v>-67.317746499999998</v>
      </c>
      <c r="J1381" s="1" t="str">
        <f t="shared" si="115"/>
        <v>NGR bulk stream sediment</v>
      </c>
      <c r="K1381" s="1" t="str">
        <f t="shared" si="116"/>
        <v>&lt;177 micron (NGR)</v>
      </c>
      <c r="L1381">
        <v>78</v>
      </c>
      <c r="M1381" t="s">
        <v>182</v>
      </c>
      <c r="N1381">
        <v>648</v>
      </c>
      <c r="O1381" t="s">
        <v>699</v>
      </c>
      <c r="P1381" t="s">
        <v>212</v>
      </c>
      <c r="Q1381" t="s">
        <v>212</v>
      </c>
      <c r="R1381" t="s">
        <v>37</v>
      </c>
      <c r="S1381" t="s">
        <v>184</v>
      </c>
      <c r="T1381" t="s">
        <v>91</v>
      </c>
      <c r="U1381" t="s">
        <v>6770</v>
      </c>
      <c r="V1381" t="s">
        <v>233</v>
      </c>
      <c r="W1381" t="s">
        <v>42</v>
      </c>
      <c r="X1381" t="s">
        <v>95</v>
      </c>
      <c r="Y1381" t="s">
        <v>44</v>
      </c>
      <c r="Z1381" t="s">
        <v>87</v>
      </c>
      <c r="AA1381" t="s">
        <v>1238</v>
      </c>
      <c r="AB1381" t="s">
        <v>121</v>
      </c>
      <c r="AC1381" t="s">
        <v>48</v>
      </c>
    </row>
    <row r="1382" spans="1:29" hidden="1" x14ac:dyDescent="0.3">
      <c r="A1382" t="s">
        <v>6771</v>
      </c>
      <c r="B1382" t="s">
        <v>6772</v>
      </c>
      <c r="C1382" s="1" t="str">
        <f t="shared" si="119"/>
        <v>21:0804</v>
      </c>
      <c r="D1382" s="1" t="str">
        <f t="shared" si="118"/>
        <v>21:0228</v>
      </c>
      <c r="E1382" t="s">
        <v>6773</v>
      </c>
      <c r="F1382" t="s">
        <v>6774</v>
      </c>
      <c r="H1382">
        <v>46.208645699999998</v>
      </c>
      <c r="I1382">
        <v>-67.2778469</v>
      </c>
      <c r="J1382" s="1" t="str">
        <f t="shared" si="115"/>
        <v>NGR bulk stream sediment</v>
      </c>
      <c r="K1382" s="1" t="str">
        <f t="shared" si="116"/>
        <v>&lt;177 micron (NGR)</v>
      </c>
      <c r="L1382">
        <v>78</v>
      </c>
      <c r="M1382" t="s">
        <v>192</v>
      </c>
      <c r="N1382">
        <v>649</v>
      </c>
      <c r="O1382" t="s">
        <v>40</v>
      </c>
      <c r="P1382" t="s">
        <v>73</v>
      </c>
      <c r="Q1382" t="s">
        <v>37</v>
      </c>
      <c r="R1382" t="s">
        <v>559</v>
      </c>
      <c r="S1382" t="s">
        <v>72</v>
      </c>
      <c r="T1382" t="s">
        <v>91</v>
      </c>
      <c r="U1382" t="s">
        <v>6775</v>
      </c>
      <c r="V1382" t="s">
        <v>303</v>
      </c>
      <c r="W1382" t="s">
        <v>94</v>
      </c>
      <c r="X1382" t="s">
        <v>43</v>
      </c>
      <c r="Y1382" t="s">
        <v>165</v>
      </c>
      <c r="Z1382" t="s">
        <v>183</v>
      </c>
      <c r="AA1382" t="s">
        <v>55</v>
      </c>
      <c r="AB1382" t="s">
        <v>187</v>
      </c>
      <c r="AC1382" t="s">
        <v>48</v>
      </c>
    </row>
    <row r="1383" spans="1:29" hidden="1" x14ac:dyDescent="0.3">
      <c r="A1383" t="s">
        <v>6776</v>
      </c>
      <c r="B1383" t="s">
        <v>6777</v>
      </c>
      <c r="C1383" s="1" t="str">
        <f t="shared" si="119"/>
        <v>21:0804</v>
      </c>
      <c r="D1383" s="1" t="str">
        <f>HYPERLINK("http://geochem.nrcan.gc.ca/cdogs/content/svy/svy210226_e.htm", "21:0226")</f>
        <v>21:0226</v>
      </c>
      <c r="E1383" t="s">
        <v>6778</v>
      </c>
      <c r="F1383" t="s">
        <v>6779</v>
      </c>
      <c r="H1383">
        <v>46.1344499</v>
      </c>
      <c r="I1383">
        <v>-67.231950400000002</v>
      </c>
      <c r="J1383" s="1" t="str">
        <f t="shared" si="115"/>
        <v>NGR bulk stream sediment</v>
      </c>
      <c r="K1383" s="1" t="str">
        <f t="shared" si="116"/>
        <v>&lt;177 micron (NGR)</v>
      </c>
      <c r="L1383">
        <v>78</v>
      </c>
      <c r="M1383" t="s">
        <v>202</v>
      </c>
      <c r="N1383">
        <v>650</v>
      </c>
      <c r="O1383" t="s">
        <v>143</v>
      </c>
      <c r="P1383" t="s">
        <v>71</v>
      </c>
      <c r="Q1383" t="s">
        <v>70</v>
      </c>
      <c r="R1383" t="s">
        <v>257</v>
      </c>
      <c r="S1383" t="s">
        <v>90</v>
      </c>
      <c r="T1383" t="s">
        <v>76</v>
      </c>
      <c r="U1383" t="s">
        <v>629</v>
      </c>
      <c r="V1383" t="s">
        <v>899</v>
      </c>
      <c r="W1383" t="s">
        <v>742</v>
      </c>
      <c r="X1383" t="s">
        <v>95</v>
      </c>
      <c r="Y1383" t="s">
        <v>60</v>
      </c>
      <c r="Z1383" t="s">
        <v>79</v>
      </c>
      <c r="AA1383" t="s">
        <v>6780</v>
      </c>
      <c r="AB1383" t="s">
        <v>177</v>
      </c>
      <c r="AC1383" t="s">
        <v>48</v>
      </c>
    </row>
    <row r="1384" spans="1:29" hidden="1" x14ac:dyDescent="0.3">
      <c r="A1384" t="s">
        <v>6781</v>
      </c>
      <c r="B1384" t="s">
        <v>6782</v>
      </c>
      <c r="C1384" s="1" t="str">
        <f t="shared" si="119"/>
        <v>21:0804</v>
      </c>
      <c r="D1384" s="1" t="str">
        <f>HYPERLINK("http://geochem.nrcan.gc.ca/cdogs/content/svy/svy210226_e.htm", "21:0226")</f>
        <v>21:0226</v>
      </c>
      <c r="E1384" t="s">
        <v>6783</v>
      </c>
      <c r="F1384" t="s">
        <v>6784</v>
      </c>
      <c r="H1384">
        <v>46.132246899999998</v>
      </c>
      <c r="I1384">
        <v>-67.202647299999995</v>
      </c>
      <c r="J1384" s="1" t="str">
        <f t="shared" si="115"/>
        <v>NGR bulk stream sediment</v>
      </c>
      <c r="K1384" s="1" t="str">
        <f t="shared" si="116"/>
        <v>&lt;177 micron (NGR)</v>
      </c>
      <c r="L1384">
        <v>78</v>
      </c>
      <c r="M1384" t="s">
        <v>211</v>
      </c>
      <c r="N1384">
        <v>651</v>
      </c>
      <c r="O1384" t="s">
        <v>428</v>
      </c>
      <c r="P1384" t="s">
        <v>71</v>
      </c>
      <c r="Q1384" t="s">
        <v>36</v>
      </c>
      <c r="R1384" t="s">
        <v>783</v>
      </c>
      <c r="S1384" t="s">
        <v>70</v>
      </c>
      <c r="T1384" t="s">
        <v>39</v>
      </c>
      <c r="U1384" t="s">
        <v>4074</v>
      </c>
      <c r="V1384" t="s">
        <v>2974</v>
      </c>
      <c r="W1384" t="s">
        <v>42</v>
      </c>
      <c r="X1384" t="s">
        <v>196</v>
      </c>
      <c r="Y1384" t="s">
        <v>740</v>
      </c>
      <c r="Z1384" t="s">
        <v>87</v>
      </c>
      <c r="AA1384" t="s">
        <v>1103</v>
      </c>
      <c r="AB1384" t="s">
        <v>63</v>
      </c>
      <c r="AC1384" t="s">
        <v>184</v>
      </c>
    </row>
    <row r="1385" spans="1:29" hidden="1" x14ac:dyDescent="0.3">
      <c r="A1385" t="s">
        <v>6785</v>
      </c>
      <c r="B1385" t="s">
        <v>6786</v>
      </c>
      <c r="C1385" s="1" t="str">
        <f t="shared" si="119"/>
        <v>21:0804</v>
      </c>
      <c r="D1385" s="1" t="str">
        <f>HYPERLINK("http://geochem.nrcan.gc.ca/cdogs/content/svy/svy210228_e.htm", "21:0228")</f>
        <v>21:0228</v>
      </c>
      <c r="E1385" t="s">
        <v>6787</v>
      </c>
      <c r="F1385" t="s">
        <v>6788</v>
      </c>
      <c r="H1385">
        <v>46.1266471</v>
      </c>
      <c r="I1385">
        <v>-67.266049199999998</v>
      </c>
      <c r="J1385" s="1" t="str">
        <f t="shared" si="115"/>
        <v>NGR bulk stream sediment</v>
      </c>
      <c r="K1385" s="1" t="str">
        <f t="shared" si="116"/>
        <v>&lt;177 micron (NGR)</v>
      </c>
      <c r="L1385">
        <v>78</v>
      </c>
      <c r="M1385" t="s">
        <v>219</v>
      </c>
      <c r="N1385">
        <v>652</v>
      </c>
      <c r="O1385" t="s">
        <v>370</v>
      </c>
      <c r="P1385" t="s">
        <v>55</v>
      </c>
      <c r="Q1385" t="s">
        <v>37</v>
      </c>
      <c r="R1385" t="s">
        <v>347</v>
      </c>
      <c r="S1385" t="s">
        <v>73</v>
      </c>
      <c r="T1385" t="s">
        <v>91</v>
      </c>
      <c r="U1385" t="s">
        <v>4831</v>
      </c>
      <c r="V1385" t="s">
        <v>1313</v>
      </c>
      <c r="W1385" t="s">
        <v>39</v>
      </c>
      <c r="X1385" t="s">
        <v>95</v>
      </c>
      <c r="Y1385" t="s">
        <v>183</v>
      </c>
      <c r="Z1385" t="s">
        <v>183</v>
      </c>
      <c r="AA1385" t="s">
        <v>1790</v>
      </c>
      <c r="AB1385" t="s">
        <v>269</v>
      </c>
      <c r="AC1385" t="s">
        <v>48</v>
      </c>
    </row>
    <row r="1386" spans="1:29" hidden="1" x14ac:dyDescent="0.3">
      <c r="A1386" t="s">
        <v>6789</v>
      </c>
      <c r="B1386" t="s">
        <v>6790</v>
      </c>
      <c r="C1386" s="1" t="str">
        <f t="shared" si="119"/>
        <v>21:0804</v>
      </c>
      <c r="D1386" s="1" t="str">
        <f>HYPERLINK("http://geochem.nrcan.gc.ca/cdogs/content/svy/svy210228_e.htm", "21:0228")</f>
        <v>21:0228</v>
      </c>
      <c r="E1386" t="s">
        <v>6791</v>
      </c>
      <c r="F1386" t="s">
        <v>6792</v>
      </c>
      <c r="H1386">
        <v>46.121149000000003</v>
      </c>
      <c r="I1386">
        <v>-67.273844999999994</v>
      </c>
      <c r="J1386" s="1" t="str">
        <f t="shared" si="115"/>
        <v>NGR bulk stream sediment</v>
      </c>
      <c r="K1386" s="1" t="str">
        <f t="shared" si="116"/>
        <v>&lt;177 micron (NGR)</v>
      </c>
      <c r="L1386">
        <v>78</v>
      </c>
      <c r="M1386" t="s">
        <v>229</v>
      </c>
      <c r="N1386">
        <v>653</v>
      </c>
      <c r="O1386" t="s">
        <v>3364</v>
      </c>
      <c r="P1386" t="s">
        <v>71</v>
      </c>
      <c r="Q1386" t="s">
        <v>70</v>
      </c>
      <c r="R1386" t="s">
        <v>364</v>
      </c>
      <c r="S1386" t="s">
        <v>71</v>
      </c>
      <c r="T1386" t="s">
        <v>39</v>
      </c>
      <c r="U1386" t="s">
        <v>6465</v>
      </c>
      <c r="V1386" t="s">
        <v>118</v>
      </c>
      <c r="W1386" t="s">
        <v>76</v>
      </c>
      <c r="X1386" t="s">
        <v>43</v>
      </c>
      <c r="Y1386" t="s">
        <v>364</v>
      </c>
      <c r="Z1386" t="s">
        <v>61</v>
      </c>
      <c r="AA1386" t="s">
        <v>514</v>
      </c>
      <c r="AB1386" t="s">
        <v>81</v>
      </c>
      <c r="AC1386" t="s">
        <v>43</v>
      </c>
    </row>
    <row r="1387" spans="1:29" hidden="1" x14ac:dyDescent="0.3">
      <c r="A1387" t="s">
        <v>6793</v>
      </c>
      <c r="B1387" t="s">
        <v>6794</v>
      </c>
      <c r="C1387" s="1" t="str">
        <f t="shared" si="119"/>
        <v>21:0804</v>
      </c>
      <c r="D1387" s="1" t="str">
        <f>HYPERLINK("http://geochem.nrcan.gc.ca/cdogs/content/svy/svy210228_e.htm", "21:0228")</f>
        <v>21:0228</v>
      </c>
      <c r="E1387" t="s">
        <v>6795</v>
      </c>
      <c r="F1387" t="s">
        <v>6796</v>
      </c>
      <c r="H1387">
        <v>46.138749500000003</v>
      </c>
      <c r="I1387">
        <v>-67.366656000000006</v>
      </c>
      <c r="J1387" s="1" t="str">
        <f t="shared" si="115"/>
        <v>NGR bulk stream sediment</v>
      </c>
      <c r="K1387" s="1" t="str">
        <f t="shared" si="116"/>
        <v>&lt;177 micron (NGR)</v>
      </c>
      <c r="L1387">
        <v>79</v>
      </c>
      <c r="M1387" t="s">
        <v>33</v>
      </c>
      <c r="N1387">
        <v>654</v>
      </c>
      <c r="O1387" t="s">
        <v>361</v>
      </c>
      <c r="P1387" t="s">
        <v>234</v>
      </c>
      <c r="Q1387" t="s">
        <v>212</v>
      </c>
      <c r="R1387" t="s">
        <v>36</v>
      </c>
      <c r="S1387" t="s">
        <v>167</v>
      </c>
      <c r="T1387" t="s">
        <v>91</v>
      </c>
      <c r="U1387" t="s">
        <v>6797</v>
      </c>
      <c r="V1387" t="s">
        <v>283</v>
      </c>
      <c r="W1387" t="s">
        <v>39</v>
      </c>
      <c r="X1387" t="s">
        <v>95</v>
      </c>
      <c r="Y1387" t="s">
        <v>193</v>
      </c>
      <c r="Z1387" t="s">
        <v>183</v>
      </c>
      <c r="AA1387" t="s">
        <v>356</v>
      </c>
      <c r="AB1387" t="s">
        <v>143</v>
      </c>
      <c r="AC1387" t="s">
        <v>41</v>
      </c>
    </row>
    <row r="1388" spans="1:29" hidden="1" x14ac:dyDescent="0.3">
      <c r="A1388" t="s">
        <v>6798</v>
      </c>
      <c r="B1388" t="s">
        <v>6799</v>
      </c>
      <c r="C1388" s="1" t="str">
        <f t="shared" si="119"/>
        <v>21:0804</v>
      </c>
      <c r="D1388" s="1" t="str">
        <f>HYPERLINK("http://geochem.nrcan.gc.ca/cdogs/content/svy/svy210228_e.htm", "21:0228")</f>
        <v>21:0228</v>
      </c>
      <c r="E1388" t="s">
        <v>6800</v>
      </c>
      <c r="F1388" t="s">
        <v>6801</v>
      </c>
      <c r="H1388">
        <v>46.141551</v>
      </c>
      <c r="I1388">
        <v>-67.363051400000003</v>
      </c>
      <c r="J1388" s="1" t="str">
        <f t="shared" si="115"/>
        <v>NGR bulk stream sediment</v>
      </c>
      <c r="K1388" s="1" t="str">
        <f t="shared" si="116"/>
        <v>&lt;177 micron (NGR)</v>
      </c>
      <c r="L1388">
        <v>79</v>
      </c>
      <c r="M1388" t="s">
        <v>53</v>
      </c>
      <c r="N1388">
        <v>655</v>
      </c>
      <c r="O1388" t="s">
        <v>5427</v>
      </c>
      <c r="P1388" t="s">
        <v>212</v>
      </c>
      <c r="Q1388" t="s">
        <v>167</v>
      </c>
      <c r="R1388" t="s">
        <v>906</v>
      </c>
      <c r="S1388" t="s">
        <v>90</v>
      </c>
      <c r="T1388" t="s">
        <v>91</v>
      </c>
      <c r="U1388" t="s">
        <v>6802</v>
      </c>
      <c r="V1388" t="s">
        <v>59</v>
      </c>
      <c r="W1388" t="s">
        <v>76</v>
      </c>
      <c r="X1388" t="s">
        <v>95</v>
      </c>
      <c r="Y1388" t="s">
        <v>347</v>
      </c>
      <c r="Z1388" t="s">
        <v>78</v>
      </c>
      <c r="AA1388" t="s">
        <v>576</v>
      </c>
      <c r="AB1388" t="s">
        <v>295</v>
      </c>
      <c r="AC1388" t="s">
        <v>48</v>
      </c>
    </row>
    <row r="1389" spans="1:29" hidden="1" x14ac:dyDescent="0.3">
      <c r="A1389" t="s">
        <v>6803</v>
      </c>
      <c r="B1389" t="s">
        <v>6804</v>
      </c>
      <c r="C1389" s="1" t="str">
        <f t="shared" si="119"/>
        <v>21:0804</v>
      </c>
      <c r="D1389" s="1" t="str">
        <f>HYPERLINK("http://geochem.nrcan.gc.ca/cdogs/content/svy/svy210226_e.htm", "21:0226")</f>
        <v>21:0226</v>
      </c>
      <c r="E1389" t="s">
        <v>6805</v>
      </c>
      <c r="F1389" t="s">
        <v>6806</v>
      </c>
      <c r="H1389">
        <v>46.124245700000003</v>
      </c>
      <c r="I1389">
        <v>-67.236742399999997</v>
      </c>
      <c r="J1389" s="1" t="str">
        <f t="shared" si="115"/>
        <v>NGR bulk stream sediment</v>
      </c>
      <c r="K1389" s="1" t="str">
        <f t="shared" si="116"/>
        <v>&lt;177 micron (NGR)</v>
      </c>
      <c r="L1389">
        <v>79</v>
      </c>
      <c r="M1389" t="s">
        <v>68</v>
      </c>
      <c r="N1389">
        <v>656</v>
      </c>
      <c r="O1389" t="s">
        <v>4248</v>
      </c>
      <c r="P1389" t="s">
        <v>37</v>
      </c>
      <c r="Q1389" t="s">
        <v>70</v>
      </c>
      <c r="R1389" t="s">
        <v>57</v>
      </c>
      <c r="S1389" t="s">
        <v>60</v>
      </c>
      <c r="T1389" t="s">
        <v>39</v>
      </c>
      <c r="U1389" t="s">
        <v>4529</v>
      </c>
      <c r="V1389" t="s">
        <v>498</v>
      </c>
      <c r="W1389" t="s">
        <v>233</v>
      </c>
      <c r="X1389" t="s">
        <v>77</v>
      </c>
      <c r="Y1389" t="s">
        <v>248</v>
      </c>
      <c r="Z1389" t="s">
        <v>61</v>
      </c>
      <c r="AA1389" t="s">
        <v>4942</v>
      </c>
      <c r="AB1389" t="s">
        <v>295</v>
      </c>
      <c r="AC1389" t="s">
        <v>41</v>
      </c>
    </row>
    <row r="1390" spans="1:29" hidden="1" x14ac:dyDescent="0.3">
      <c r="A1390" t="s">
        <v>6807</v>
      </c>
      <c r="B1390" t="s">
        <v>6808</v>
      </c>
      <c r="C1390" s="1" t="str">
        <f t="shared" si="119"/>
        <v>21:0804</v>
      </c>
      <c r="D1390" s="1" t="str">
        <f t="shared" ref="D1390:D1396" si="120">HYPERLINK("http://geochem.nrcan.gc.ca/cdogs/content/svy/svy210228_e.htm", "21:0228")</f>
        <v>21:0228</v>
      </c>
      <c r="E1390" t="s">
        <v>6809</v>
      </c>
      <c r="F1390" t="s">
        <v>6810</v>
      </c>
      <c r="H1390">
        <v>46.150751100000001</v>
      </c>
      <c r="I1390">
        <v>-67.364449199999996</v>
      </c>
      <c r="J1390" s="1" t="str">
        <f t="shared" si="115"/>
        <v>NGR bulk stream sediment</v>
      </c>
      <c r="K1390" s="1" t="str">
        <f t="shared" si="116"/>
        <v>&lt;177 micron (NGR)</v>
      </c>
      <c r="L1390">
        <v>79</v>
      </c>
      <c r="M1390" t="s">
        <v>86</v>
      </c>
      <c r="N1390">
        <v>657</v>
      </c>
      <c r="O1390" t="s">
        <v>353</v>
      </c>
      <c r="P1390" t="s">
        <v>212</v>
      </c>
      <c r="Q1390" t="s">
        <v>212</v>
      </c>
      <c r="R1390" t="s">
        <v>96</v>
      </c>
      <c r="S1390" t="s">
        <v>249</v>
      </c>
      <c r="T1390" t="s">
        <v>39</v>
      </c>
      <c r="U1390" t="s">
        <v>3223</v>
      </c>
      <c r="V1390" t="s">
        <v>372</v>
      </c>
      <c r="W1390" t="s">
        <v>76</v>
      </c>
      <c r="X1390" t="s">
        <v>95</v>
      </c>
      <c r="Y1390" t="s">
        <v>56</v>
      </c>
      <c r="Z1390" t="s">
        <v>131</v>
      </c>
      <c r="AA1390" t="s">
        <v>542</v>
      </c>
      <c r="AB1390" t="s">
        <v>295</v>
      </c>
      <c r="AC1390" t="s">
        <v>48</v>
      </c>
    </row>
    <row r="1391" spans="1:29" hidden="1" x14ac:dyDescent="0.3">
      <c r="A1391" t="s">
        <v>6811</v>
      </c>
      <c r="B1391" t="s">
        <v>6812</v>
      </c>
      <c r="C1391" s="1" t="str">
        <f t="shared" si="119"/>
        <v>21:0804</v>
      </c>
      <c r="D1391" s="1" t="str">
        <f t="shared" si="120"/>
        <v>21:0228</v>
      </c>
      <c r="E1391" t="s">
        <v>6813</v>
      </c>
      <c r="F1391" t="s">
        <v>6814</v>
      </c>
      <c r="H1391">
        <v>46.143947699999998</v>
      </c>
      <c r="I1391">
        <v>-67.358849899999996</v>
      </c>
      <c r="J1391" s="1" t="str">
        <f t="shared" si="115"/>
        <v>NGR bulk stream sediment</v>
      </c>
      <c r="K1391" s="1" t="str">
        <f t="shared" si="116"/>
        <v>&lt;177 micron (NGR)</v>
      </c>
      <c r="L1391">
        <v>79</v>
      </c>
      <c r="M1391" t="s">
        <v>103</v>
      </c>
      <c r="N1391">
        <v>658</v>
      </c>
      <c r="O1391" t="s">
        <v>322</v>
      </c>
      <c r="P1391" t="s">
        <v>55</v>
      </c>
      <c r="Q1391" t="s">
        <v>55</v>
      </c>
      <c r="R1391" t="s">
        <v>364</v>
      </c>
      <c r="S1391" t="s">
        <v>71</v>
      </c>
      <c r="T1391" t="s">
        <v>91</v>
      </c>
      <c r="U1391" t="s">
        <v>1256</v>
      </c>
      <c r="V1391" t="s">
        <v>303</v>
      </c>
      <c r="W1391" t="s">
        <v>76</v>
      </c>
      <c r="X1391" t="s">
        <v>43</v>
      </c>
      <c r="Y1391" t="s">
        <v>364</v>
      </c>
      <c r="Z1391" t="s">
        <v>183</v>
      </c>
      <c r="AA1391" t="s">
        <v>1345</v>
      </c>
      <c r="AB1391" t="s">
        <v>63</v>
      </c>
      <c r="AC1391" t="s">
        <v>41</v>
      </c>
    </row>
    <row r="1392" spans="1:29" hidden="1" x14ac:dyDescent="0.3">
      <c r="A1392" t="s">
        <v>6815</v>
      </c>
      <c r="B1392" t="s">
        <v>6816</v>
      </c>
      <c r="C1392" s="1" t="str">
        <f t="shared" si="119"/>
        <v>21:0804</v>
      </c>
      <c r="D1392" s="1" t="str">
        <f t="shared" si="120"/>
        <v>21:0228</v>
      </c>
      <c r="E1392" t="s">
        <v>6817</v>
      </c>
      <c r="F1392" t="s">
        <v>6818</v>
      </c>
      <c r="H1392">
        <v>46.193852499999998</v>
      </c>
      <c r="I1392">
        <v>-67.403255700000003</v>
      </c>
      <c r="J1392" s="1" t="str">
        <f t="shared" si="115"/>
        <v>NGR bulk stream sediment</v>
      </c>
      <c r="K1392" s="1" t="str">
        <f t="shared" si="116"/>
        <v>&lt;177 micron (NGR)</v>
      </c>
      <c r="L1392">
        <v>79</v>
      </c>
      <c r="M1392" t="s">
        <v>113</v>
      </c>
      <c r="N1392">
        <v>659</v>
      </c>
      <c r="O1392" t="s">
        <v>602</v>
      </c>
      <c r="P1392" t="s">
        <v>44</v>
      </c>
      <c r="Q1392" t="s">
        <v>96</v>
      </c>
      <c r="R1392" t="s">
        <v>73</v>
      </c>
      <c r="S1392" t="s">
        <v>38</v>
      </c>
      <c r="T1392" t="s">
        <v>39</v>
      </c>
      <c r="U1392" t="s">
        <v>6819</v>
      </c>
      <c r="V1392" t="s">
        <v>41</v>
      </c>
      <c r="W1392" t="s">
        <v>186</v>
      </c>
      <c r="X1392" t="s">
        <v>43</v>
      </c>
      <c r="Y1392" t="s">
        <v>71</v>
      </c>
      <c r="Z1392" t="s">
        <v>108</v>
      </c>
      <c r="AA1392" t="s">
        <v>6820</v>
      </c>
      <c r="AB1392" t="s">
        <v>143</v>
      </c>
      <c r="AC1392" t="s">
        <v>41</v>
      </c>
    </row>
    <row r="1393" spans="1:29" hidden="1" x14ac:dyDescent="0.3">
      <c r="A1393" t="s">
        <v>6821</v>
      </c>
      <c r="B1393" t="s">
        <v>6822</v>
      </c>
      <c r="C1393" s="1" t="str">
        <f t="shared" si="119"/>
        <v>21:0804</v>
      </c>
      <c r="D1393" s="1" t="str">
        <f t="shared" si="120"/>
        <v>21:0228</v>
      </c>
      <c r="E1393" t="s">
        <v>6823</v>
      </c>
      <c r="F1393" t="s">
        <v>6824</v>
      </c>
      <c r="H1393">
        <v>46.1962464</v>
      </c>
      <c r="I1393">
        <v>-67.4032512</v>
      </c>
      <c r="J1393" s="1" t="str">
        <f t="shared" si="115"/>
        <v>NGR bulk stream sediment</v>
      </c>
      <c r="K1393" s="1" t="str">
        <f t="shared" si="116"/>
        <v>&lt;177 micron (NGR)</v>
      </c>
      <c r="L1393">
        <v>79</v>
      </c>
      <c r="M1393" t="s">
        <v>126</v>
      </c>
      <c r="N1393">
        <v>660</v>
      </c>
      <c r="O1393" t="s">
        <v>881</v>
      </c>
      <c r="P1393" t="s">
        <v>167</v>
      </c>
      <c r="Q1393" t="s">
        <v>249</v>
      </c>
      <c r="R1393" t="s">
        <v>60</v>
      </c>
      <c r="S1393" t="s">
        <v>167</v>
      </c>
      <c r="T1393" t="s">
        <v>91</v>
      </c>
      <c r="U1393" t="s">
        <v>3124</v>
      </c>
      <c r="V1393" t="s">
        <v>141</v>
      </c>
      <c r="W1393" t="s">
        <v>42</v>
      </c>
      <c r="X1393" t="s">
        <v>95</v>
      </c>
      <c r="Y1393" t="s">
        <v>175</v>
      </c>
      <c r="Z1393" t="s">
        <v>87</v>
      </c>
      <c r="AA1393" t="s">
        <v>1824</v>
      </c>
      <c r="AB1393" t="s">
        <v>177</v>
      </c>
      <c r="AC1393" t="s">
        <v>41</v>
      </c>
    </row>
    <row r="1394" spans="1:29" hidden="1" x14ac:dyDescent="0.3">
      <c r="A1394" t="s">
        <v>6825</v>
      </c>
      <c r="B1394" t="s">
        <v>6826</v>
      </c>
      <c r="C1394" s="1" t="str">
        <f t="shared" si="119"/>
        <v>21:0804</v>
      </c>
      <c r="D1394" s="1" t="str">
        <f t="shared" si="120"/>
        <v>21:0228</v>
      </c>
      <c r="E1394" t="s">
        <v>6827</v>
      </c>
      <c r="F1394" t="s">
        <v>6828</v>
      </c>
      <c r="H1394">
        <v>46.174048399999997</v>
      </c>
      <c r="I1394">
        <v>-67.405552200000002</v>
      </c>
      <c r="J1394" s="1" t="str">
        <f t="shared" si="115"/>
        <v>NGR bulk stream sediment</v>
      </c>
      <c r="K1394" s="1" t="str">
        <f t="shared" si="116"/>
        <v>&lt;177 micron (NGR)</v>
      </c>
      <c r="L1394">
        <v>79</v>
      </c>
      <c r="M1394" t="s">
        <v>138</v>
      </c>
      <c r="N1394">
        <v>661</v>
      </c>
      <c r="O1394" t="s">
        <v>2044</v>
      </c>
      <c r="P1394" t="s">
        <v>90</v>
      </c>
      <c r="Q1394" t="s">
        <v>115</v>
      </c>
      <c r="R1394" t="s">
        <v>116</v>
      </c>
      <c r="S1394" t="s">
        <v>72</v>
      </c>
      <c r="T1394" t="s">
        <v>39</v>
      </c>
      <c r="U1394" t="s">
        <v>6829</v>
      </c>
      <c r="V1394" t="s">
        <v>472</v>
      </c>
      <c r="W1394" t="s">
        <v>76</v>
      </c>
      <c r="X1394" t="s">
        <v>95</v>
      </c>
      <c r="Y1394" t="s">
        <v>78</v>
      </c>
      <c r="Z1394" t="s">
        <v>106</v>
      </c>
      <c r="AA1394" t="s">
        <v>37</v>
      </c>
      <c r="AB1394" t="s">
        <v>269</v>
      </c>
      <c r="AC1394" t="s">
        <v>48</v>
      </c>
    </row>
    <row r="1395" spans="1:29" hidden="1" x14ac:dyDescent="0.3">
      <c r="A1395" t="s">
        <v>6830</v>
      </c>
      <c r="B1395" t="s">
        <v>6831</v>
      </c>
      <c r="C1395" s="1" t="str">
        <f t="shared" si="119"/>
        <v>21:0804</v>
      </c>
      <c r="D1395" s="1" t="str">
        <f t="shared" si="120"/>
        <v>21:0228</v>
      </c>
      <c r="E1395" t="s">
        <v>6832</v>
      </c>
      <c r="F1395" t="s">
        <v>6833</v>
      </c>
      <c r="H1395">
        <v>46.174444800000003</v>
      </c>
      <c r="I1395">
        <v>-67.422447399999996</v>
      </c>
      <c r="J1395" s="1" t="str">
        <f t="shared" si="115"/>
        <v>NGR bulk stream sediment</v>
      </c>
      <c r="K1395" s="1" t="str">
        <f t="shared" si="116"/>
        <v>&lt;177 micron (NGR)</v>
      </c>
      <c r="L1395">
        <v>79</v>
      </c>
      <c r="M1395" t="s">
        <v>148</v>
      </c>
      <c r="N1395">
        <v>662</v>
      </c>
      <c r="O1395" t="s">
        <v>2221</v>
      </c>
      <c r="P1395" t="s">
        <v>56</v>
      </c>
      <c r="Q1395" t="s">
        <v>56</v>
      </c>
      <c r="R1395" t="s">
        <v>130</v>
      </c>
      <c r="S1395" t="s">
        <v>55</v>
      </c>
      <c r="T1395" t="s">
        <v>39</v>
      </c>
      <c r="U1395" t="s">
        <v>1860</v>
      </c>
      <c r="V1395" t="s">
        <v>129</v>
      </c>
      <c r="W1395" t="s">
        <v>742</v>
      </c>
      <c r="X1395" t="s">
        <v>43</v>
      </c>
      <c r="Y1395" t="s">
        <v>347</v>
      </c>
      <c r="Z1395" t="s">
        <v>267</v>
      </c>
      <c r="AA1395" t="s">
        <v>1880</v>
      </c>
      <c r="AB1395" t="s">
        <v>801</v>
      </c>
      <c r="AC1395" t="s">
        <v>41</v>
      </c>
    </row>
    <row r="1396" spans="1:29" hidden="1" x14ac:dyDescent="0.3">
      <c r="A1396" t="s">
        <v>6834</v>
      </c>
      <c r="B1396" t="s">
        <v>6835</v>
      </c>
      <c r="C1396" s="1" t="str">
        <f t="shared" si="119"/>
        <v>21:0804</v>
      </c>
      <c r="D1396" s="1" t="str">
        <f t="shared" si="120"/>
        <v>21:0228</v>
      </c>
      <c r="E1396" t="s">
        <v>6836</v>
      </c>
      <c r="F1396" t="s">
        <v>6837</v>
      </c>
      <c r="H1396">
        <v>46.121652500000003</v>
      </c>
      <c r="I1396">
        <v>-67.401253199999999</v>
      </c>
      <c r="J1396" s="1" t="str">
        <f t="shared" si="115"/>
        <v>NGR bulk stream sediment</v>
      </c>
      <c r="K1396" s="1" t="str">
        <f t="shared" si="116"/>
        <v>&lt;177 micron (NGR)</v>
      </c>
      <c r="L1396">
        <v>79</v>
      </c>
      <c r="M1396" t="s">
        <v>172</v>
      </c>
      <c r="N1396">
        <v>663</v>
      </c>
      <c r="O1396" t="s">
        <v>79</v>
      </c>
      <c r="P1396" t="s">
        <v>167</v>
      </c>
      <c r="Q1396" t="s">
        <v>89</v>
      </c>
      <c r="R1396" t="s">
        <v>436</v>
      </c>
      <c r="S1396" t="s">
        <v>90</v>
      </c>
      <c r="T1396" t="s">
        <v>39</v>
      </c>
      <c r="U1396" t="s">
        <v>1853</v>
      </c>
      <c r="V1396" t="s">
        <v>129</v>
      </c>
      <c r="W1396" t="s">
        <v>39</v>
      </c>
      <c r="X1396" t="s">
        <v>95</v>
      </c>
      <c r="Y1396" t="s">
        <v>116</v>
      </c>
      <c r="Z1396" t="s">
        <v>106</v>
      </c>
      <c r="AA1396" t="s">
        <v>55</v>
      </c>
      <c r="AB1396" t="s">
        <v>801</v>
      </c>
      <c r="AC1396" t="s">
        <v>48</v>
      </c>
    </row>
    <row r="1397" spans="1:29" hidden="1" x14ac:dyDescent="0.3">
      <c r="A1397" t="s">
        <v>6838</v>
      </c>
      <c r="B1397" t="s">
        <v>6839</v>
      </c>
      <c r="C1397" s="1" t="str">
        <f t="shared" si="119"/>
        <v>21:0804</v>
      </c>
      <c r="D1397" s="1" t="str">
        <f>HYPERLINK("http://geochem.nrcan.gc.ca/cdogs/content/svy/svy210226_e.htm", "21:0226")</f>
        <v>21:0226</v>
      </c>
      <c r="E1397" t="s">
        <v>6840</v>
      </c>
      <c r="F1397" t="s">
        <v>6841</v>
      </c>
      <c r="H1397">
        <v>46.1725505</v>
      </c>
      <c r="I1397">
        <v>-67.220547300000007</v>
      </c>
      <c r="J1397" s="1" t="str">
        <f t="shared" si="115"/>
        <v>NGR bulk stream sediment</v>
      </c>
      <c r="K1397" s="1" t="str">
        <f t="shared" si="116"/>
        <v>&lt;177 micron (NGR)</v>
      </c>
      <c r="L1397">
        <v>79</v>
      </c>
      <c r="M1397" t="s">
        <v>182</v>
      </c>
      <c r="N1397">
        <v>664</v>
      </c>
      <c r="O1397" t="s">
        <v>540</v>
      </c>
      <c r="P1397" t="s">
        <v>70</v>
      </c>
      <c r="Q1397" t="s">
        <v>35</v>
      </c>
      <c r="R1397" t="s">
        <v>519</v>
      </c>
      <c r="S1397" t="s">
        <v>37</v>
      </c>
      <c r="T1397" t="s">
        <v>91</v>
      </c>
      <c r="U1397" t="s">
        <v>3164</v>
      </c>
      <c r="V1397" t="s">
        <v>303</v>
      </c>
      <c r="W1397" t="s">
        <v>91</v>
      </c>
      <c r="X1397" t="s">
        <v>43</v>
      </c>
      <c r="Y1397" t="s">
        <v>193</v>
      </c>
      <c r="Z1397" t="s">
        <v>70</v>
      </c>
      <c r="AA1397" t="s">
        <v>778</v>
      </c>
      <c r="AB1397" t="s">
        <v>584</v>
      </c>
      <c r="AC1397" t="s">
        <v>43</v>
      </c>
    </row>
    <row r="1398" spans="1:29" hidden="1" x14ac:dyDescent="0.3">
      <c r="A1398" t="s">
        <v>6842</v>
      </c>
      <c r="B1398" t="s">
        <v>6843</v>
      </c>
      <c r="C1398" s="1" t="str">
        <f t="shared" si="119"/>
        <v>21:0804</v>
      </c>
      <c r="D1398" s="1" t="str">
        <f t="shared" ref="D1398:D1429" si="121">HYPERLINK("http://geochem.nrcan.gc.ca/cdogs/content/svy/svy210228_e.htm", "21:0228")</f>
        <v>21:0228</v>
      </c>
      <c r="E1398" t="s">
        <v>6844</v>
      </c>
      <c r="F1398" t="s">
        <v>6845</v>
      </c>
      <c r="H1398">
        <v>46.0909464</v>
      </c>
      <c r="I1398">
        <v>-67.291953300000003</v>
      </c>
      <c r="J1398" s="1" t="str">
        <f t="shared" si="115"/>
        <v>NGR bulk stream sediment</v>
      </c>
      <c r="K1398" s="1" t="str">
        <f t="shared" si="116"/>
        <v>&lt;177 micron (NGR)</v>
      </c>
      <c r="L1398">
        <v>79</v>
      </c>
      <c r="M1398" t="s">
        <v>192</v>
      </c>
      <c r="N1398">
        <v>665</v>
      </c>
      <c r="O1398" t="s">
        <v>975</v>
      </c>
      <c r="P1398" t="s">
        <v>55</v>
      </c>
      <c r="Q1398" t="s">
        <v>37</v>
      </c>
      <c r="R1398" t="s">
        <v>105</v>
      </c>
      <c r="S1398" t="s">
        <v>36</v>
      </c>
      <c r="T1398" t="s">
        <v>39</v>
      </c>
      <c r="U1398" t="s">
        <v>194</v>
      </c>
      <c r="V1398" t="s">
        <v>2324</v>
      </c>
      <c r="W1398" t="s">
        <v>94</v>
      </c>
      <c r="X1398" t="s">
        <v>43</v>
      </c>
      <c r="Y1398" t="s">
        <v>635</v>
      </c>
      <c r="Z1398" t="s">
        <v>70</v>
      </c>
      <c r="AA1398" t="s">
        <v>630</v>
      </c>
      <c r="AB1398" t="s">
        <v>269</v>
      </c>
      <c r="AC1398" t="s">
        <v>41</v>
      </c>
    </row>
    <row r="1399" spans="1:29" hidden="1" x14ac:dyDescent="0.3">
      <c r="A1399" t="s">
        <v>6846</v>
      </c>
      <c r="B1399" t="s">
        <v>6847</v>
      </c>
      <c r="C1399" s="1" t="str">
        <f t="shared" si="119"/>
        <v>21:0804</v>
      </c>
      <c r="D1399" s="1" t="str">
        <f t="shared" si="121"/>
        <v>21:0228</v>
      </c>
      <c r="E1399" t="s">
        <v>6848</v>
      </c>
      <c r="F1399" t="s">
        <v>6849</v>
      </c>
      <c r="H1399">
        <v>46.089549699999999</v>
      </c>
      <c r="I1399">
        <v>-67.294855200000001</v>
      </c>
      <c r="J1399" s="1" t="str">
        <f t="shared" si="115"/>
        <v>NGR bulk stream sediment</v>
      </c>
      <c r="K1399" s="1" t="str">
        <f t="shared" si="116"/>
        <v>&lt;177 micron (NGR)</v>
      </c>
      <c r="L1399">
        <v>79</v>
      </c>
      <c r="M1399" t="s">
        <v>156</v>
      </c>
      <c r="N1399">
        <v>666</v>
      </c>
      <c r="O1399" t="s">
        <v>428</v>
      </c>
      <c r="P1399" t="s">
        <v>115</v>
      </c>
      <c r="Q1399" t="s">
        <v>37</v>
      </c>
      <c r="R1399" t="s">
        <v>559</v>
      </c>
      <c r="S1399" t="s">
        <v>71</v>
      </c>
      <c r="T1399" t="s">
        <v>91</v>
      </c>
      <c r="U1399" t="s">
        <v>850</v>
      </c>
      <c r="V1399" t="s">
        <v>472</v>
      </c>
      <c r="W1399" t="s">
        <v>76</v>
      </c>
      <c r="X1399" t="s">
        <v>95</v>
      </c>
      <c r="Y1399" t="s">
        <v>347</v>
      </c>
      <c r="Z1399" t="s">
        <v>183</v>
      </c>
      <c r="AA1399" t="s">
        <v>460</v>
      </c>
      <c r="AB1399" t="s">
        <v>374</v>
      </c>
      <c r="AC1399" t="s">
        <v>41</v>
      </c>
    </row>
    <row r="1400" spans="1:29" hidden="1" x14ac:dyDescent="0.3">
      <c r="A1400" t="s">
        <v>6850</v>
      </c>
      <c r="B1400" t="s">
        <v>6851</v>
      </c>
      <c r="C1400" s="1" t="str">
        <f t="shared" si="119"/>
        <v>21:0804</v>
      </c>
      <c r="D1400" s="1" t="str">
        <f t="shared" si="121"/>
        <v>21:0228</v>
      </c>
      <c r="E1400" t="s">
        <v>6848</v>
      </c>
      <c r="F1400" t="s">
        <v>6852</v>
      </c>
      <c r="H1400">
        <v>46.089549699999999</v>
      </c>
      <c r="I1400">
        <v>-67.294855200000001</v>
      </c>
      <c r="J1400" s="1" t="str">
        <f t="shared" si="115"/>
        <v>NGR bulk stream sediment</v>
      </c>
      <c r="K1400" s="1" t="str">
        <f t="shared" si="116"/>
        <v>&lt;177 micron (NGR)</v>
      </c>
      <c r="L1400">
        <v>79</v>
      </c>
      <c r="M1400" t="s">
        <v>164</v>
      </c>
      <c r="N1400">
        <v>667</v>
      </c>
      <c r="O1400" t="s">
        <v>322</v>
      </c>
      <c r="P1400" t="s">
        <v>70</v>
      </c>
      <c r="Q1400" t="s">
        <v>55</v>
      </c>
      <c r="R1400" t="s">
        <v>559</v>
      </c>
      <c r="S1400" t="s">
        <v>71</v>
      </c>
      <c r="T1400" t="s">
        <v>39</v>
      </c>
      <c r="U1400" t="s">
        <v>824</v>
      </c>
      <c r="V1400" t="s">
        <v>1313</v>
      </c>
      <c r="W1400" t="s">
        <v>76</v>
      </c>
      <c r="X1400" t="s">
        <v>95</v>
      </c>
      <c r="Y1400" t="s">
        <v>60</v>
      </c>
      <c r="Z1400" t="s">
        <v>275</v>
      </c>
      <c r="AA1400" t="s">
        <v>4091</v>
      </c>
      <c r="AB1400" t="s">
        <v>1555</v>
      </c>
      <c r="AC1400" t="s">
        <v>41</v>
      </c>
    </row>
    <row r="1401" spans="1:29" hidden="1" x14ac:dyDescent="0.3">
      <c r="A1401" t="s">
        <v>6853</v>
      </c>
      <c r="B1401" t="s">
        <v>6854</v>
      </c>
      <c r="C1401" s="1" t="str">
        <f t="shared" si="119"/>
        <v>21:0804</v>
      </c>
      <c r="D1401" s="1" t="str">
        <f t="shared" si="121"/>
        <v>21:0228</v>
      </c>
      <c r="E1401" t="s">
        <v>6855</v>
      </c>
      <c r="F1401" t="s">
        <v>6856</v>
      </c>
      <c r="H1401">
        <v>46.091450000000002</v>
      </c>
      <c r="I1401">
        <v>-67.296750000000003</v>
      </c>
      <c r="J1401" s="1" t="str">
        <f t="shared" si="115"/>
        <v>NGR bulk stream sediment</v>
      </c>
      <c r="K1401" s="1" t="str">
        <f t="shared" si="116"/>
        <v>&lt;177 micron (NGR)</v>
      </c>
      <c r="L1401">
        <v>79</v>
      </c>
      <c r="M1401" t="s">
        <v>202</v>
      </c>
      <c r="N1401">
        <v>668</v>
      </c>
      <c r="O1401" t="s">
        <v>385</v>
      </c>
      <c r="P1401" t="s">
        <v>37</v>
      </c>
      <c r="Q1401" t="s">
        <v>55</v>
      </c>
      <c r="R1401" t="s">
        <v>105</v>
      </c>
      <c r="S1401" t="s">
        <v>89</v>
      </c>
      <c r="T1401" t="s">
        <v>91</v>
      </c>
      <c r="U1401" t="s">
        <v>2627</v>
      </c>
      <c r="V1401" t="s">
        <v>75</v>
      </c>
      <c r="W1401" t="s">
        <v>94</v>
      </c>
      <c r="X1401" t="s">
        <v>43</v>
      </c>
      <c r="Y1401" t="s">
        <v>635</v>
      </c>
      <c r="Z1401" t="s">
        <v>70</v>
      </c>
      <c r="AA1401" t="s">
        <v>212</v>
      </c>
      <c r="AB1401" t="s">
        <v>269</v>
      </c>
      <c r="AC1401" t="s">
        <v>41</v>
      </c>
    </row>
    <row r="1402" spans="1:29" hidden="1" x14ac:dyDescent="0.3">
      <c r="A1402" t="s">
        <v>6857</v>
      </c>
      <c r="B1402" t="s">
        <v>6858</v>
      </c>
      <c r="C1402" s="1" t="str">
        <f t="shared" si="119"/>
        <v>21:0804</v>
      </c>
      <c r="D1402" s="1" t="str">
        <f t="shared" si="121"/>
        <v>21:0228</v>
      </c>
      <c r="E1402" t="s">
        <v>6859</v>
      </c>
      <c r="F1402" t="s">
        <v>6860</v>
      </c>
      <c r="H1402">
        <v>46.093753</v>
      </c>
      <c r="I1402">
        <v>-67.312448700000004</v>
      </c>
      <c r="J1402" s="1" t="str">
        <f t="shared" si="115"/>
        <v>NGR bulk stream sediment</v>
      </c>
      <c r="K1402" s="1" t="str">
        <f t="shared" si="116"/>
        <v>&lt;177 micron (NGR)</v>
      </c>
      <c r="L1402">
        <v>79</v>
      </c>
      <c r="M1402" t="s">
        <v>211</v>
      </c>
      <c r="N1402">
        <v>669</v>
      </c>
      <c r="O1402" t="s">
        <v>69</v>
      </c>
      <c r="P1402" t="s">
        <v>89</v>
      </c>
      <c r="Q1402" t="s">
        <v>89</v>
      </c>
      <c r="R1402" t="s">
        <v>60</v>
      </c>
      <c r="S1402" t="s">
        <v>55</v>
      </c>
      <c r="T1402" t="s">
        <v>91</v>
      </c>
      <c r="U1402" t="s">
        <v>3751</v>
      </c>
      <c r="V1402" t="s">
        <v>150</v>
      </c>
      <c r="W1402" t="s">
        <v>42</v>
      </c>
      <c r="X1402" t="s">
        <v>95</v>
      </c>
      <c r="Y1402" t="s">
        <v>906</v>
      </c>
      <c r="Z1402" t="s">
        <v>78</v>
      </c>
      <c r="AA1402" t="s">
        <v>3247</v>
      </c>
      <c r="AB1402" t="s">
        <v>133</v>
      </c>
      <c r="AC1402" t="s">
        <v>48</v>
      </c>
    </row>
    <row r="1403" spans="1:29" hidden="1" x14ac:dyDescent="0.3">
      <c r="A1403" t="s">
        <v>6861</v>
      </c>
      <c r="B1403" t="s">
        <v>6862</v>
      </c>
      <c r="C1403" s="1" t="str">
        <f t="shared" si="119"/>
        <v>21:0804</v>
      </c>
      <c r="D1403" s="1" t="str">
        <f t="shared" si="121"/>
        <v>21:0228</v>
      </c>
      <c r="E1403" t="s">
        <v>6863</v>
      </c>
      <c r="F1403" t="s">
        <v>6864</v>
      </c>
      <c r="H1403">
        <v>46.0956464</v>
      </c>
      <c r="I1403">
        <v>-67.310851400000004</v>
      </c>
      <c r="J1403" s="1" t="str">
        <f t="shared" si="115"/>
        <v>NGR bulk stream sediment</v>
      </c>
      <c r="K1403" s="1" t="str">
        <f t="shared" si="116"/>
        <v>&lt;177 micron (NGR)</v>
      </c>
      <c r="L1403">
        <v>79</v>
      </c>
      <c r="M1403" t="s">
        <v>219</v>
      </c>
      <c r="N1403">
        <v>670</v>
      </c>
      <c r="O1403" t="s">
        <v>1720</v>
      </c>
      <c r="P1403" t="s">
        <v>88</v>
      </c>
      <c r="Q1403" t="s">
        <v>55</v>
      </c>
      <c r="R1403" t="s">
        <v>175</v>
      </c>
      <c r="S1403" t="s">
        <v>37</v>
      </c>
      <c r="T1403" t="s">
        <v>91</v>
      </c>
      <c r="U1403" t="s">
        <v>158</v>
      </c>
      <c r="V1403" t="s">
        <v>1699</v>
      </c>
      <c r="W1403" t="s">
        <v>42</v>
      </c>
      <c r="X1403" t="s">
        <v>43</v>
      </c>
      <c r="Y1403" t="s">
        <v>119</v>
      </c>
      <c r="Z1403" t="s">
        <v>275</v>
      </c>
      <c r="AA1403" t="s">
        <v>689</v>
      </c>
      <c r="AB1403" t="s">
        <v>63</v>
      </c>
      <c r="AC1403" t="s">
        <v>43</v>
      </c>
    </row>
    <row r="1404" spans="1:29" hidden="1" x14ac:dyDescent="0.3">
      <c r="A1404" t="s">
        <v>6865</v>
      </c>
      <c r="B1404" t="s">
        <v>6866</v>
      </c>
      <c r="C1404" s="1" t="str">
        <f t="shared" si="119"/>
        <v>21:0804</v>
      </c>
      <c r="D1404" s="1" t="str">
        <f t="shared" si="121"/>
        <v>21:0228</v>
      </c>
      <c r="E1404" t="s">
        <v>6867</v>
      </c>
      <c r="F1404" t="s">
        <v>6868</v>
      </c>
      <c r="H1404">
        <v>46.088047400000001</v>
      </c>
      <c r="I1404">
        <v>-67.325946000000002</v>
      </c>
      <c r="J1404" s="1" t="str">
        <f t="shared" si="115"/>
        <v>NGR bulk stream sediment</v>
      </c>
      <c r="K1404" s="1" t="str">
        <f t="shared" si="116"/>
        <v>&lt;177 micron (NGR)</v>
      </c>
      <c r="L1404">
        <v>79</v>
      </c>
      <c r="M1404" t="s">
        <v>229</v>
      </c>
      <c r="N1404">
        <v>671</v>
      </c>
      <c r="O1404" t="s">
        <v>912</v>
      </c>
      <c r="P1404" t="s">
        <v>35</v>
      </c>
      <c r="Q1404" t="s">
        <v>37</v>
      </c>
      <c r="R1404" t="s">
        <v>304</v>
      </c>
      <c r="S1404" t="s">
        <v>89</v>
      </c>
      <c r="T1404" t="s">
        <v>91</v>
      </c>
      <c r="U1404" t="s">
        <v>6869</v>
      </c>
      <c r="V1404" t="s">
        <v>118</v>
      </c>
      <c r="W1404" t="s">
        <v>39</v>
      </c>
      <c r="X1404" t="s">
        <v>43</v>
      </c>
      <c r="Y1404" t="s">
        <v>257</v>
      </c>
      <c r="Z1404" t="s">
        <v>70</v>
      </c>
      <c r="AA1404" t="s">
        <v>90</v>
      </c>
      <c r="AB1404" t="s">
        <v>177</v>
      </c>
      <c r="AC1404" t="s">
        <v>48</v>
      </c>
    </row>
    <row r="1405" spans="1:29" hidden="1" x14ac:dyDescent="0.3">
      <c r="A1405" t="s">
        <v>6870</v>
      </c>
      <c r="B1405" t="s">
        <v>6871</v>
      </c>
      <c r="C1405" s="1" t="str">
        <f t="shared" si="119"/>
        <v>21:0804</v>
      </c>
      <c r="D1405" s="1" t="str">
        <f t="shared" si="121"/>
        <v>21:0228</v>
      </c>
      <c r="E1405" t="s">
        <v>6872</v>
      </c>
      <c r="F1405" t="s">
        <v>6873</v>
      </c>
      <c r="H1405">
        <v>46.123447800000001</v>
      </c>
      <c r="I1405">
        <v>-67.249245400000007</v>
      </c>
      <c r="J1405" s="1" t="str">
        <f t="shared" si="115"/>
        <v>NGR bulk stream sediment</v>
      </c>
      <c r="K1405" s="1" t="str">
        <f t="shared" si="116"/>
        <v>&lt;177 micron (NGR)</v>
      </c>
      <c r="L1405">
        <v>80</v>
      </c>
      <c r="M1405" t="s">
        <v>33</v>
      </c>
      <c r="N1405">
        <v>672</v>
      </c>
      <c r="O1405" t="s">
        <v>230</v>
      </c>
      <c r="P1405" t="s">
        <v>88</v>
      </c>
      <c r="Q1405" t="s">
        <v>37</v>
      </c>
      <c r="R1405" t="s">
        <v>116</v>
      </c>
      <c r="S1405" t="s">
        <v>89</v>
      </c>
      <c r="T1405" t="s">
        <v>39</v>
      </c>
      <c r="U1405" t="s">
        <v>313</v>
      </c>
      <c r="V1405" t="s">
        <v>129</v>
      </c>
      <c r="W1405" t="s">
        <v>76</v>
      </c>
      <c r="X1405" t="s">
        <v>43</v>
      </c>
      <c r="Y1405" t="s">
        <v>78</v>
      </c>
      <c r="Z1405" t="s">
        <v>183</v>
      </c>
      <c r="AA1405" t="s">
        <v>460</v>
      </c>
      <c r="AB1405" t="s">
        <v>269</v>
      </c>
      <c r="AC1405" t="s">
        <v>48</v>
      </c>
    </row>
    <row r="1406" spans="1:29" hidden="1" x14ac:dyDescent="0.3">
      <c r="A1406" t="s">
        <v>6874</v>
      </c>
      <c r="B1406" t="s">
        <v>6875</v>
      </c>
      <c r="C1406" s="1" t="str">
        <f t="shared" si="119"/>
        <v>21:0804</v>
      </c>
      <c r="D1406" s="1" t="str">
        <f t="shared" si="121"/>
        <v>21:0228</v>
      </c>
      <c r="E1406" t="s">
        <v>6876</v>
      </c>
      <c r="F1406" t="s">
        <v>6877</v>
      </c>
      <c r="H1406">
        <v>46.0875524</v>
      </c>
      <c r="I1406">
        <v>-67.394956399999998</v>
      </c>
      <c r="J1406" s="1" t="str">
        <f t="shared" si="115"/>
        <v>NGR bulk stream sediment</v>
      </c>
      <c r="K1406" s="1" t="str">
        <f t="shared" si="116"/>
        <v>&lt;177 micron (NGR)</v>
      </c>
      <c r="L1406">
        <v>80</v>
      </c>
      <c r="M1406" t="s">
        <v>53</v>
      </c>
      <c r="N1406">
        <v>673</v>
      </c>
      <c r="O1406" t="s">
        <v>235</v>
      </c>
      <c r="P1406" t="s">
        <v>89</v>
      </c>
      <c r="Q1406" t="s">
        <v>71</v>
      </c>
      <c r="R1406" t="s">
        <v>783</v>
      </c>
      <c r="S1406" t="s">
        <v>70</v>
      </c>
      <c r="T1406" t="s">
        <v>39</v>
      </c>
      <c r="U1406" t="s">
        <v>1839</v>
      </c>
      <c r="V1406" t="s">
        <v>324</v>
      </c>
      <c r="W1406" t="s">
        <v>39</v>
      </c>
      <c r="X1406" t="s">
        <v>43</v>
      </c>
      <c r="Y1406" t="s">
        <v>635</v>
      </c>
      <c r="Z1406" t="s">
        <v>106</v>
      </c>
      <c r="AA1406" t="s">
        <v>71</v>
      </c>
      <c r="AB1406" t="s">
        <v>492</v>
      </c>
      <c r="AC1406" t="s">
        <v>48</v>
      </c>
    </row>
    <row r="1407" spans="1:29" hidden="1" x14ac:dyDescent="0.3">
      <c r="A1407" t="s">
        <v>6878</v>
      </c>
      <c r="B1407" t="s">
        <v>6879</v>
      </c>
      <c r="C1407" s="1" t="str">
        <f t="shared" si="119"/>
        <v>21:0804</v>
      </c>
      <c r="D1407" s="1" t="str">
        <f t="shared" si="121"/>
        <v>21:0228</v>
      </c>
      <c r="E1407" t="s">
        <v>6880</v>
      </c>
      <c r="F1407" t="s">
        <v>6881</v>
      </c>
      <c r="H1407">
        <v>46.103154799999999</v>
      </c>
      <c r="I1407">
        <v>-67.435558</v>
      </c>
      <c r="J1407" s="1" t="str">
        <f t="shared" si="115"/>
        <v>NGR bulk stream sediment</v>
      </c>
      <c r="K1407" s="1" t="str">
        <f t="shared" si="116"/>
        <v>&lt;177 micron (NGR)</v>
      </c>
      <c r="L1407">
        <v>80</v>
      </c>
      <c r="M1407" t="s">
        <v>68</v>
      </c>
      <c r="N1407">
        <v>674</v>
      </c>
      <c r="O1407" t="s">
        <v>392</v>
      </c>
      <c r="P1407" t="s">
        <v>234</v>
      </c>
      <c r="Q1407" t="s">
        <v>212</v>
      </c>
      <c r="R1407" t="s">
        <v>35</v>
      </c>
      <c r="S1407" t="s">
        <v>38</v>
      </c>
      <c r="T1407" t="s">
        <v>39</v>
      </c>
      <c r="U1407" t="s">
        <v>3612</v>
      </c>
      <c r="V1407" t="s">
        <v>223</v>
      </c>
      <c r="W1407" t="s">
        <v>91</v>
      </c>
      <c r="X1407" t="s">
        <v>95</v>
      </c>
      <c r="Y1407" t="s">
        <v>70</v>
      </c>
      <c r="Z1407" t="s">
        <v>78</v>
      </c>
      <c r="AA1407" t="s">
        <v>800</v>
      </c>
      <c r="AB1407" t="s">
        <v>177</v>
      </c>
      <c r="AC1407" t="s">
        <v>48</v>
      </c>
    </row>
    <row r="1408" spans="1:29" hidden="1" x14ac:dyDescent="0.3">
      <c r="A1408" t="s">
        <v>6882</v>
      </c>
      <c r="B1408" t="s">
        <v>6883</v>
      </c>
      <c r="C1408" s="1" t="str">
        <f t="shared" si="119"/>
        <v>21:0804</v>
      </c>
      <c r="D1408" s="1" t="str">
        <f t="shared" si="121"/>
        <v>21:0228</v>
      </c>
      <c r="E1408" t="s">
        <v>6884</v>
      </c>
      <c r="F1408" t="s">
        <v>6885</v>
      </c>
      <c r="H1408">
        <v>46.1075515</v>
      </c>
      <c r="I1408">
        <v>-67.431952800000005</v>
      </c>
      <c r="J1408" s="1" t="str">
        <f t="shared" si="115"/>
        <v>NGR bulk stream sediment</v>
      </c>
      <c r="K1408" s="1" t="str">
        <f t="shared" si="116"/>
        <v>&lt;177 micron (NGR)</v>
      </c>
      <c r="L1408">
        <v>80</v>
      </c>
      <c r="M1408" t="s">
        <v>86</v>
      </c>
      <c r="N1408">
        <v>675</v>
      </c>
      <c r="O1408" t="s">
        <v>157</v>
      </c>
      <c r="P1408" t="s">
        <v>44</v>
      </c>
      <c r="Q1408" t="s">
        <v>71</v>
      </c>
      <c r="R1408" t="s">
        <v>304</v>
      </c>
      <c r="S1408" t="s">
        <v>36</v>
      </c>
      <c r="T1408" t="s">
        <v>91</v>
      </c>
      <c r="U1408" t="s">
        <v>6886</v>
      </c>
      <c r="V1408" t="s">
        <v>498</v>
      </c>
      <c r="W1408" t="s">
        <v>39</v>
      </c>
      <c r="X1408" t="s">
        <v>95</v>
      </c>
      <c r="Y1408" t="s">
        <v>285</v>
      </c>
      <c r="Z1408" t="s">
        <v>78</v>
      </c>
      <c r="AA1408" t="s">
        <v>986</v>
      </c>
      <c r="AB1408" t="s">
        <v>295</v>
      </c>
      <c r="AC1408" t="s">
        <v>48</v>
      </c>
    </row>
    <row r="1409" spans="1:29" hidden="1" x14ac:dyDescent="0.3">
      <c r="A1409" t="s">
        <v>6887</v>
      </c>
      <c r="B1409" t="s">
        <v>6888</v>
      </c>
      <c r="C1409" s="1" t="str">
        <f t="shared" si="119"/>
        <v>21:0804</v>
      </c>
      <c r="D1409" s="1" t="str">
        <f t="shared" si="121"/>
        <v>21:0228</v>
      </c>
      <c r="E1409" t="s">
        <v>6889</v>
      </c>
      <c r="F1409" t="s">
        <v>6890</v>
      </c>
      <c r="H1409">
        <v>46.1290543</v>
      </c>
      <c r="I1409">
        <v>-67.4638597</v>
      </c>
      <c r="J1409" s="1" t="str">
        <f t="shared" si="115"/>
        <v>NGR bulk stream sediment</v>
      </c>
      <c r="K1409" s="1" t="str">
        <f t="shared" si="116"/>
        <v>&lt;177 micron (NGR)</v>
      </c>
      <c r="L1409">
        <v>80</v>
      </c>
      <c r="M1409" t="s">
        <v>103</v>
      </c>
      <c r="N1409">
        <v>676</v>
      </c>
      <c r="O1409" t="s">
        <v>635</v>
      </c>
      <c r="P1409" t="s">
        <v>234</v>
      </c>
      <c r="Q1409" t="s">
        <v>70</v>
      </c>
      <c r="R1409" t="s">
        <v>71</v>
      </c>
      <c r="S1409" t="s">
        <v>90</v>
      </c>
      <c r="T1409" t="s">
        <v>91</v>
      </c>
      <c r="U1409" t="s">
        <v>1872</v>
      </c>
      <c r="V1409" t="s">
        <v>372</v>
      </c>
      <c r="W1409" t="s">
        <v>91</v>
      </c>
      <c r="X1409" t="s">
        <v>95</v>
      </c>
      <c r="Y1409" t="s">
        <v>72</v>
      </c>
      <c r="Z1409" t="s">
        <v>275</v>
      </c>
      <c r="AA1409" t="s">
        <v>399</v>
      </c>
      <c r="AB1409" t="s">
        <v>81</v>
      </c>
      <c r="AC1409" t="s">
        <v>48</v>
      </c>
    </row>
    <row r="1410" spans="1:29" hidden="1" x14ac:dyDescent="0.3">
      <c r="A1410" t="s">
        <v>6891</v>
      </c>
      <c r="B1410" t="s">
        <v>6892</v>
      </c>
      <c r="C1410" s="1" t="str">
        <f t="shared" si="119"/>
        <v>21:0804</v>
      </c>
      <c r="D1410" s="1" t="str">
        <f t="shared" si="121"/>
        <v>21:0228</v>
      </c>
      <c r="E1410" t="s">
        <v>6893</v>
      </c>
      <c r="F1410" t="s">
        <v>6894</v>
      </c>
      <c r="H1410">
        <v>46.0951521</v>
      </c>
      <c r="I1410">
        <v>-67.360957900000002</v>
      </c>
      <c r="J1410" s="1" t="str">
        <f t="shared" ref="J1410:J1473" si="122">HYPERLINK("http://geochem.nrcan.gc.ca/cdogs/content/kwd/kwd020030_e.htm", "NGR bulk stream sediment")</f>
        <v>NGR bulk stream sediment</v>
      </c>
      <c r="K1410" s="1" t="str">
        <f t="shared" ref="K1410:K1473" si="123">HYPERLINK("http://geochem.nrcan.gc.ca/cdogs/content/kwd/kwd080006_e.htm", "&lt;177 micron (NGR)")</f>
        <v>&lt;177 micron (NGR)</v>
      </c>
      <c r="L1410">
        <v>80</v>
      </c>
      <c r="M1410" t="s">
        <v>113</v>
      </c>
      <c r="N1410">
        <v>677</v>
      </c>
      <c r="O1410" t="s">
        <v>6895</v>
      </c>
      <c r="P1410" t="s">
        <v>275</v>
      </c>
      <c r="Q1410" t="s">
        <v>175</v>
      </c>
      <c r="R1410" t="s">
        <v>44</v>
      </c>
      <c r="S1410" t="s">
        <v>212</v>
      </c>
      <c r="T1410" t="s">
        <v>186</v>
      </c>
      <c r="U1410" t="s">
        <v>1594</v>
      </c>
      <c r="V1410" t="s">
        <v>506</v>
      </c>
      <c r="W1410" t="s">
        <v>561</v>
      </c>
      <c r="X1410" t="s">
        <v>77</v>
      </c>
      <c r="Y1410" t="s">
        <v>436</v>
      </c>
      <c r="Z1410" t="s">
        <v>143</v>
      </c>
      <c r="AA1410" t="s">
        <v>6896</v>
      </c>
      <c r="AB1410" t="s">
        <v>47</v>
      </c>
      <c r="AC1410" t="s">
        <v>48</v>
      </c>
    </row>
    <row r="1411" spans="1:29" hidden="1" x14ac:dyDescent="0.3">
      <c r="A1411" t="s">
        <v>6897</v>
      </c>
      <c r="B1411" t="s">
        <v>6898</v>
      </c>
      <c r="C1411" s="1" t="str">
        <f t="shared" si="119"/>
        <v>21:0804</v>
      </c>
      <c r="D1411" s="1" t="str">
        <f t="shared" si="121"/>
        <v>21:0228</v>
      </c>
      <c r="E1411" t="s">
        <v>6899</v>
      </c>
      <c r="F1411" t="s">
        <v>6900</v>
      </c>
      <c r="H1411">
        <v>46.148046200000003</v>
      </c>
      <c r="I1411">
        <v>-67.485552200000001</v>
      </c>
      <c r="J1411" s="1" t="str">
        <f t="shared" si="122"/>
        <v>NGR bulk stream sediment</v>
      </c>
      <c r="K1411" s="1" t="str">
        <f t="shared" si="123"/>
        <v>&lt;177 micron (NGR)</v>
      </c>
      <c r="L1411">
        <v>80</v>
      </c>
      <c r="M1411" t="s">
        <v>126</v>
      </c>
      <c r="N1411">
        <v>678</v>
      </c>
      <c r="O1411" t="s">
        <v>79</v>
      </c>
      <c r="P1411" t="s">
        <v>90</v>
      </c>
      <c r="Q1411" t="s">
        <v>70</v>
      </c>
      <c r="R1411" t="s">
        <v>35</v>
      </c>
      <c r="S1411" t="s">
        <v>37</v>
      </c>
      <c r="T1411" t="s">
        <v>91</v>
      </c>
      <c r="U1411" t="s">
        <v>1954</v>
      </c>
      <c r="V1411" t="s">
        <v>93</v>
      </c>
      <c r="W1411" t="s">
        <v>94</v>
      </c>
      <c r="X1411" t="s">
        <v>43</v>
      </c>
      <c r="Y1411" t="s">
        <v>96</v>
      </c>
      <c r="Z1411" t="s">
        <v>267</v>
      </c>
      <c r="AA1411" t="s">
        <v>6901</v>
      </c>
      <c r="AB1411" t="s">
        <v>269</v>
      </c>
      <c r="AC1411" t="s">
        <v>48</v>
      </c>
    </row>
    <row r="1412" spans="1:29" hidden="1" x14ac:dyDescent="0.3">
      <c r="A1412" t="s">
        <v>6902</v>
      </c>
      <c r="B1412" t="s">
        <v>6903</v>
      </c>
      <c r="C1412" s="1" t="str">
        <f t="shared" si="119"/>
        <v>21:0804</v>
      </c>
      <c r="D1412" s="1" t="str">
        <f t="shared" si="121"/>
        <v>21:0228</v>
      </c>
      <c r="E1412" t="s">
        <v>6904</v>
      </c>
      <c r="F1412" t="s">
        <v>6905</v>
      </c>
      <c r="H1412">
        <v>46.142453400000001</v>
      </c>
      <c r="I1412">
        <v>-67.4798531</v>
      </c>
      <c r="J1412" s="1" t="str">
        <f t="shared" si="122"/>
        <v>NGR bulk stream sediment</v>
      </c>
      <c r="K1412" s="1" t="str">
        <f t="shared" si="123"/>
        <v>&lt;177 micron (NGR)</v>
      </c>
      <c r="L1412">
        <v>80</v>
      </c>
      <c r="M1412" t="s">
        <v>156</v>
      </c>
      <c r="N1412">
        <v>679</v>
      </c>
      <c r="O1412" t="s">
        <v>87</v>
      </c>
      <c r="P1412" t="s">
        <v>234</v>
      </c>
      <c r="Q1412" t="s">
        <v>212</v>
      </c>
      <c r="R1412" t="s">
        <v>57</v>
      </c>
      <c r="S1412" t="s">
        <v>167</v>
      </c>
      <c r="T1412" t="s">
        <v>39</v>
      </c>
      <c r="U1412" t="s">
        <v>6906</v>
      </c>
      <c r="V1412" t="s">
        <v>243</v>
      </c>
      <c r="W1412" t="s">
        <v>91</v>
      </c>
      <c r="X1412" t="s">
        <v>95</v>
      </c>
      <c r="Y1412" t="s">
        <v>36</v>
      </c>
      <c r="Z1412" t="s">
        <v>275</v>
      </c>
      <c r="AA1412" t="s">
        <v>1465</v>
      </c>
      <c r="AB1412" t="s">
        <v>251</v>
      </c>
      <c r="AC1412" t="s">
        <v>41</v>
      </c>
    </row>
    <row r="1413" spans="1:29" hidden="1" x14ac:dyDescent="0.3">
      <c r="A1413" t="s">
        <v>6907</v>
      </c>
      <c r="B1413" t="s">
        <v>6908</v>
      </c>
      <c r="C1413" s="1" t="str">
        <f t="shared" si="119"/>
        <v>21:0804</v>
      </c>
      <c r="D1413" s="1" t="str">
        <f t="shared" si="121"/>
        <v>21:0228</v>
      </c>
      <c r="E1413" t="s">
        <v>6904</v>
      </c>
      <c r="F1413" t="s">
        <v>6909</v>
      </c>
      <c r="H1413">
        <v>46.142453400000001</v>
      </c>
      <c r="I1413">
        <v>-67.4798531</v>
      </c>
      <c r="J1413" s="1" t="str">
        <f t="shared" si="122"/>
        <v>NGR bulk stream sediment</v>
      </c>
      <c r="K1413" s="1" t="str">
        <f t="shared" si="123"/>
        <v>&lt;177 micron (NGR)</v>
      </c>
      <c r="L1413">
        <v>80</v>
      </c>
      <c r="M1413" t="s">
        <v>164</v>
      </c>
      <c r="N1413">
        <v>680</v>
      </c>
      <c r="O1413" t="s">
        <v>203</v>
      </c>
      <c r="P1413" t="s">
        <v>234</v>
      </c>
      <c r="Q1413" t="s">
        <v>167</v>
      </c>
      <c r="R1413" t="s">
        <v>57</v>
      </c>
      <c r="S1413" t="s">
        <v>167</v>
      </c>
      <c r="T1413" t="s">
        <v>91</v>
      </c>
      <c r="U1413" t="s">
        <v>6046</v>
      </c>
      <c r="V1413" t="s">
        <v>314</v>
      </c>
      <c r="W1413" t="s">
        <v>39</v>
      </c>
      <c r="X1413" t="s">
        <v>95</v>
      </c>
      <c r="Y1413" t="s">
        <v>72</v>
      </c>
      <c r="Z1413" t="s">
        <v>275</v>
      </c>
      <c r="AA1413" t="s">
        <v>713</v>
      </c>
      <c r="AB1413" t="s">
        <v>133</v>
      </c>
      <c r="AC1413" t="s">
        <v>48</v>
      </c>
    </row>
    <row r="1414" spans="1:29" hidden="1" x14ac:dyDescent="0.3">
      <c r="A1414" t="s">
        <v>6910</v>
      </c>
      <c r="B1414" t="s">
        <v>6911</v>
      </c>
      <c r="C1414" s="1" t="str">
        <f t="shared" si="119"/>
        <v>21:0804</v>
      </c>
      <c r="D1414" s="1" t="str">
        <f t="shared" si="121"/>
        <v>21:0228</v>
      </c>
      <c r="E1414" t="s">
        <v>6912</v>
      </c>
      <c r="F1414" t="s">
        <v>6913</v>
      </c>
      <c r="H1414">
        <v>46.138253300000002</v>
      </c>
      <c r="I1414">
        <v>-67.472653800000003</v>
      </c>
      <c r="J1414" s="1" t="str">
        <f t="shared" si="122"/>
        <v>NGR bulk stream sediment</v>
      </c>
      <c r="K1414" s="1" t="str">
        <f t="shared" si="123"/>
        <v>&lt;177 micron (NGR)</v>
      </c>
      <c r="L1414">
        <v>80</v>
      </c>
      <c r="M1414" t="s">
        <v>138</v>
      </c>
      <c r="N1414">
        <v>681</v>
      </c>
      <c r="O1414" t="s">
        <v>818</v>
      </c>
      <c r="P1414" t="s">
        <v>55</v>
      </c>
      <c r="Q1414" t="s">
        <v>88</v>
      </c>
      <c r="R1414" t="s">
        <v>37</v>
      </c>
      <c r="S1414" t="s">
        <v>184</v>
      </c>
      <c r="T1414" t="s">
        <v>39</v>
      </c>
      <c r="U1414" t="s">
        <v>339</v>
      </c>
      <c r="V1414" t="s">
        <v>233</v>
      </c>
      <c r="W1414" t="s">
        <v>42</v>
      </c>
      <c r="X1414" t="s">
        <v>95</v>
      </c>
      <c r="Y1414" t="s">
        <v>73</v>
      </c>
      <c r="Z1414" t="s">
        <v>106</v>
      </c>
      <c r="AA1414" t="s">
        <v>1087</v>
      </c>
      <c r="AB1414" t="s">
        <v>471</v>
      </c>
      <c r="AC1414" t="s">
        <v>48</v>
      </c>
    </row>
    <row r="1415" spans="1:29" hidden="1" x14ac:dyDescent="0.3">
      <c r="A1415" t="s">
        <v>6914</v>
      </c>
      <c r="B1415" t="s">
        <v>6915</v>
      </c>
      <c r="C1415" s="1" t="str">
        <f t="shared" si="119"/>
        <v>21:0804</v>
      </c>
      <c r="D1415" s="1" t="str">
        <f t="shared" si="121"/>
        <v>21:0228</v>
      </c>
      <c r="E1415" t="s">
        <v>6916</v>
      </c>
      <c r="F1415" t="s">
        <v>6917</v>
      </c>
      <c r="H1415">
        <v>46.099854299999997</v>
      </c>
      <c r="I1415">
        <v>-67.336948199999995</v>
      </c>
      <c r="J1415" s="1" t="str">
        <f t="shared" si="122"/>
        <v>NGR bulk stream sediment</v>
      </c>
      <c r="K1415" s="1" t="str">
        <f t="shared" si="123"/>
        <v>&lt;177 micron (NGR)</v>
      </c>
      <c r="L1415">
        <v>80</v>
      </c>
      <c r="M1415" t="s">
        <v>148</v>
      </c>
      <c r="N1415">
        <v>682</v>
      </c>
      <c r="O1415" t="s">
        <v>5122</v>
      </c>
      <c r="P1415" t="s">
        <v>55</v>
      </c>
      <c r="Q1415" t="s">
        <v>44</v>
      </c>
      <c r="R1415" t="s">
        <v>105</v>
      </c>
      <c r="S1415" t="s">
        <v>36</v>
      </c>
      <c r="T1415" t="s">
        <v>91</v>
      </c>
      <c r="U1415" t="s">
        <v>5292</v>
      </c>
      <c r="V1415" t="s">
        <v>324</v>
      </c>
      <c r="W1415" t="s">
        <v>42</v>
      </c>
      <c r="X1415" t="s">
        <v>43</v>
      </c>
      <c r="Y1415" t="s">
        <v>504</v>
      </c>
      <c r="Z1415" t="s">
        <v>78</v>
      </c>
      <c r="AA1415" t="s">
        <v>1385</v>
      </c>
      <c r="AB1415" t="s">
        <v>81</v>
      </c>
      <c r="AC1415" t="s">
        <v>48</v>
      </c>
    </row>
    <row r="1416" spans="1:29" hidden="1" x14ac:dyDescent="0.3">
      <c r="A1416" t="s">
        <v>6918</v>
      </c>
      <c r="B1416" t="s">
        <v>6919</v>
      </c>
      <c r="C1416" s="1" t="str">
        <f t="shared" si="119"/>
        <v>21:0804</v>
      </c>
      <c r="D1416" s="1" t="str">
        <f t="shared" si="121"/>
        <v>21:0228</v>
      </c>
      <c r="E1416" t="s">
        <v>6920</v>
      </c>
      <c r="F1416" t="s">
        <v>6921</v>
      </c>
      <c r="H1416">
        <v>46.097553499999997</v>
      </c>
      <c r="I1416">
        <v>-67.336551600000007</v>
      </c>
      <c r="J1416" s="1" t="str">
        <f t="shared" si="122"/>
        <v>NGR bulk stream sediment</v>
      </c>
      <c r="K1416" s="1" t="str">
        <f t="shared" si="123"/>
        <v>&lt;177 micron (NGR)</v>
      </c>
      <c r="L1416">
        <v>80</v>
      </c>
      <c r="M1416" t="s">
        <v>172</v>
      </c>
      <c r="N1416">
        <v>683</v>
      </c>
      <c r="O1416" t="s">
        <v>540</v>
      </c>
      <c r="P1416" t="s">
        <v>55</v>
      </c>
      <c r="Q1416" t="s">
        <v>70</v>
      </c>
      <c r="R1416" t="s">
        <v>193</v>
      </c>
      <c r="S1416" t="s">
        <v>55</v>
      </c>
      <c r="T1416" t="s">
        <v>39</v>
      </c>
      <c r="U1416" t="s">
        <v>1319</v>
      </c>
      <c r="V1416" t="s">
        <v>118</v>
      </c>
      <c r="W1416" t="s">
        <v>76</v>
      </c>
      <c r="X1416" t="s">
        <v>43</v>
      </c>
      <c r="Y1416" t="s">
        <v>906</v>
      </c>
      <c r="Z1416" t="s">
        <v>106</v>
      </c>
      <c r="AA1416" t="s">
        <v>1238</v>
      </c>
      <c r="AB1416" t="s">
        <v>584</v>
      </c>
      <c r="AC1416" t="s">
        <v>48</v>
      </c>
    </row>
    <row r="1417" spans="1:29" hidden="1" x14ac:dyDescent="0.3">
      <c r="A1417" t="s">
        <v>6922</v>
      </c>
      <c r="B1417" t="s">
        <v>6923</v>
      </c>
      <c r="C1417" s="1" t="str">
        <f t="shared" si="119"/>
        <v>21:0804</v>
      </c>
      <c r="D1417" s="1" t="str">
        <f t="shared" si="121"/>
        <v>21:0228</v>
      </c>
      <c r="E1417" t="s">
        <v>6924</v>
      </c>
      <c r="F1417" t="s">
        <v>6925</v>
      </c>
      <c r="H1417">
        <v>46.146453299999997</v>
      </c>
      <c r="I1417">
        <v>-67.400353999999993</v>
      </c>
      <c r="J1417" s="1" t="str">
        <f t="shared" si="122"/>
        <v>NGR bulk stream sediment</v>
      </c>
      <c r="K1417" s="1" t="str">
        <f t="shared" si="123"/>
        <v>&lt;177 micron (NGR)</v>
      </c>
      <c r="L1417">
        <v>80</v>
      </c>
      <c r="M1417" t="s">
        <v>182</v>
      </c>
      <c r="N1417">
        <v>684</v>
      </c>
      <c r="O1417" t="s">
        <v>106</v>
      </c>
      <c r="P1417" t="s">
        <v>89</v>
      </c>
      <c r="Q1417" t="s">
        <v>167</v>
      </c>
      <c r="R1417" t="s">
        <v>44</v>
      </c>
      <c r="S1417" t="s">
        <v>184</v>
      </c>
      <c r="T1417" t="s">
        <v>39</v>
      </c>
      <c r="U1417" t="s">
        <v>2524</v>
      </c>
      <c r="V1417" t="s">
        <v>293</v>
      </c>
      <c r="W1417" t="s">
        <v>742</v>
      </c>
      <c r="X1417" t="s">
        <v>95</v>
      </c>
      <c r="Y1417" t="s">
        <v>71</v>
      </c>
      <c r="Z1417" t="s">
        <v>79</v>
      </c>
      <c r="AA1417" t="s">
        <v>3866</v>
      </c>
      <c r="AB1417" t="s">
        <v>801</v>
      </c>
      <c r="AC1417" t="s">
        <v>48</v>
      </c>
    </row>
    <row r="1418" spans="1:29" hidden="1" x14ac:dyDescent="0.3">
      <c r="A1418" t="s">
        <v>6926</v>
      </c>
      <c r="B1418" t="s">
        <v>6927</v>
      </c>
      <c r="C1418" s="1" t="str">
        <f t="shared" si="119"/>
        <v>21:0804</v>
      </c>
      <c r="D1418" s="1" t="str">
        <f t="shared" si="121"/>
        <v>21:0228</v>
      </c>
      <c r="E1418" t="s">
        <v>6928</v>
      </c>
      <c r="F1418" t="s">
        <v>6929</v>
      </c>
      <c r="H1418">
        <v>46.114153700000003</v>
      </c>
      <c r="I1418">
        <v>-67.364251100000004</v>
      </c>
      <c r="J1418" s="1" t="str">
        <f t="shared" si="122"/>
        <v>NGR bulk stream sediment</v>
      </c>
      <c r="K1418" s="1" t="str">
        <f t="shared" si="123"/>
        <v>&lt;177 micron (NGR)</v>
      </c>
      <c r="L1418">
        <v>80</v>
      </c>
      <c r="M1418" t="s">
        <v>192</v>
      </c>
      <c r="N1418">
        <v>685</v>
      </c>
      <c r="O1418" t="s">
        <v>131</v>
      </c>
      <c r="P1418" t="s">
        <v>167</v>
      </c>
      <c r="Q1418" t="s">
        <v>71</v>
      </c>
      <c r="R1418" t="s">
        <v>36</v>
      </c>
      <c r="S1418" t="s">
        <v>115</v>
      </c>
      <c r="T1418" t="s">
        <v>91</v>
      </c>
      <c r="U1418" t="s">
        <v>4243</v>
      </c>
      <c r="V1418" t="s">
        <v>582</v>
      </c>
      <c r="W1418" t="s">
        <v>42</v>
      </c>
      <c r="X1418" t="s">
        <v>43</v>
      </c>
      <c r="Y1418" t="s">
        <v>257</v>
      </c>
      <c r="Z1418" t="s">
        <v>78</v>
      </c>
      <c r="AA1418" t="s">
        <v>1790</v>
      </c>
      <c r="AB1418" t="s">
        <v>121</v>
      </c>
      <c r="AC1418" t="s">
        <v>48</v>
      </c>
    </row>
    <row r="1419" spans="1:29" hidden="1" x14ac:dyDescent="0.3">
      <c r="A1419" t="s">
        <v>6930</v>
      </c>
      <c r="B1419" t="s">
        <v>6931</v>
      </c>
      <c r="C1419" s="1" t="str">
        <f t="shared" si="119"/>
        <v>21:0804</v>
      </c>
      <c r="D1419" s="1" t="str">
        <f t="shared" si="121"/>
        <v>21:0228</v>
      </c>
      <c r="E1419" t="s">
        <v>6932</v>
      </c>
      <c r="F1419" t="s">
        <v>6933</v>
      </c>
      <c r="H1419">
        <v>46.112453600000002</v>
      </c>
      <c r="I1419">
        <v>-67.364948499999997</v>
      </c>
      <c r="J1419" s="1" t="str">
        <f t="shared" si="122"/>
        <v>NGR bulk stream sediment</v>
      </c>
      <c r="K1419" s="1" t="str">
        <f t="shared" si="123"/>
        <v>&lt;177 micron (NGR)</v>
      </c>
      <c r="L1419">
        <v>80</v>
      </c>
      <c r="M1419" t="s">
        <v>202</v>
      </c>
      <c r="N1419">
        <v>686</v>
      </c>
      <c r="O1419" t="s">
        <v>69</v>
      </c>
      <c r="P1419" t="s">
        <v>212</v>
      </c>
      <c r="Q1419" t="s">
        <v>44</v>
      </c>
      <c r="R1419" t="s">
        <v>56</v>
      </c>
      <c r="S1419" t="s">
        <v>90</v>
      </c>
      <c r="T1419" t="s">
        <v>91</v>
      </c>
      <c r="U1419" t="s">
        <v>865</v>
      </c>
      <c r="V1419" t="s">
        <v>141</v>
      </c>
      <c r="W1419" t="s">
        <v>42</v>
      </c>
      <c r="X1419" t="s">
        <v>43</v>
      </c>
      <c r="Y1419" t="s">
        <v>60</v>
      </c>
      <c r="Z1419" t="s">
        <v>183</v>
      </c>
      <c r="AA1419" t="s">
        <v>460</v>
      </c>
      <c r="AB1419" t="s">
        <v>236</v>
      </c>
      <c r="AC1419" t="s">
        <v>48</v>
      </c>
    </row>
    <row r="1420" spans="1:29" hidden="1" x14ac:dyDescent="0.3">
      <c r="A1420" t="s">
        <v>6934</v>
      </c>
      <c r="B1420" t="s">
        <v>6935</v>
      </c>
      <c r="C1420" s="1" t="str">
        <f t="shared" si="119"/>
        <v>21:0804</v>
      </c>
      <c r="D1420" s="1" t="str">
        <f t="shared" si="121"/>
        <v>21:0228</v>
      </c>
      <c r="E1420" t="s">
        <v>6936</v>
      </c>
      <c r="F1420" t="s">
        <v>6937</v>
      </c>
      <c r="H1420">
        <v>46.151350999999998</v>
      </c>
      <c r="I1420">
        <v>-67.407554700000006</v>
      </c>
      <c r="J1420" s="1" t="str">
        <f t="shared" si="122"/>
        <v>NGR bulk stream sediment</v>
      </c>
      <c r="K1420" s="1" t="str">
        <f t="shared" si="123"/>
        <v>&lt;177 micron (NGR)</v>
      </c>
      <c r="L1420">
        <v>80</v>
      </c>
      <c r="M1420" t="s">
        <v>211</v>
      </c>
      <c r="N1420">
        <v>687</v>
      </c>
      <c r="O1420" t="s">
        <v>114</v>
      </c>
      <c r="P1420" t="s">
        <v>234</v>
      </c>
      <c r="Q1420" t="s">
        <v>90</v>
      </c>
      <c r="R1420" t="s">
        <v>56</v>
      </c>
      <c r="S1420" t="s">
        <v>249</v>
      </c>
      <c r="T1420" t="s">
        <v>91</v>
      </c>
      <c r="U1420" t="s">
        <v>6428</v>
      </c>
      <c r="V1420" t="s">
        <v>43</v>
      </c>
      <c r="W1420" t="s">
        <v>42</v>
      </c>
      <c r="X1420" t="s">
        <v>95</v>
      </c>
      <c r="Y1420" t="s">
        <v>275</v>
      </c>
      <c r="Z1420" t="s">
        <v>78</v>
      </c>
      <c r="AA1420" t="s">
        <v>249</v>
      </c>
      <c r="AB1420" t="s">
        <v>121</v>
      </c>
      <c r="AC1420" t="s">
        <v>48</v>
      </c>
    </row>
    <row r="1421" spans="1:29" hidden="1" x14ac:dyDescent="0.3">
      <c r="A1421" t="s">
        <v>6938</v>
      </c>
      <c r="B1421" t="s">
        <v>6939</v>
      </c>
      <c r="C1421" s="1" t="str">
        <f t="shared" si="119"/>
        <v>21:0804</v>
      </c>
      <c r="D1421" s="1" t="str">
        <f t="shared" si="121"/>
        <v>21:0228</v>
      </c>
      <c r="E1421" t="s">
        <v>6940</v>
      </c>
      <c r="F1421" t="s">
        <v>6941</v>
      </c>
      <c r="H1421">
        <v>46.206544700000002</v>
      </c>
      <c r="I1421">
        <v>-67.418948900000004</v>
      </c>
      <c r="J1421" s="1" t="str">
        <f t="shared" si="122"/>
        <v>NGR bulk stream sediment</v>
      </c>
      <c r="K1421" s="1" t="str">
        <f t="shared" si="123"/>
        <v>&lt;177 micron (NGR)</v>
      </c>
      <c r="L1421">
        <v>80</v>
      </c>
      <c r="M1421" t="s">
        <v>219</v>
      </c>
      <c r="N1421">
        <v>688</v>
      </c>
      <c r="O1421" t="s">
        <v>78</v>
      </c>
      <c r="P1421" t="s">
        <v>55</v>
      </c>
      <c r="Q1421" t="s">
        <v>55</v>
      </c>
      <c r="R1421" t="s">
        <v>234</v>
      </c>
      <c r="S1421" t="s">
        <v>77</v>
      </c>
      <c r="T1421" t="s">
        <v>91</v>
      </c>
      <c r="U1421" t="s">
        <v>1408</v>
      </c>
      <c r="V1421" t="s">
        <v>42</v>
      </c>
      <c r="W1421" t="s">
        <v>94</v>
      </c>
      <c r="X1421" t="s">
        <v>43</v>
      </c>
      <c r="Y1421" t="s">
        <v>90</v>
      </c>
      <c r="Z1421" t="s">
        <v>45</v>
      </c>
      <c r="AA1421" t="s">
        <v>6942</v>
      </c>
      <c r="AB1421" t="s">
        <v>47</v>
      </c>
      <c r="AC1421" t="s">
        <v>48</v>
      </c>
    </row>
    <row r="1422" spans="1:29" hidden="1" x14ac:dyDescent="0.3">
      <c r="A1422" t="s">
        <v>6943</v>
      </c>
      <c r="B1422" t="s">
        <v>6944</v>
      </c>
      <c r="C1422" s="1" t="str">
        <f t="shared" si="119"/>
        <v>21:0804</v>
      </c>
      <c r="D1422" s="1" t="str">
        <f t="shared" si="121"/>
        <v>21:0228</v>
      </c>
      <c r="E1422" t="s">
        <v>6945</v>
      </c>
      <c r="F1422" t="s">
        <v>6946</v>
      </c>
      <c r="H1422">
        <v>46.092747099999997</v>
      </c>
      <c r="I1422">
        <v>-67.361456099999998</v>
      </c>
      <c r="J1422" s="1" t="str">
        <f t="shared" si="122"/>
        <v>NGR bulk stream sediment</v>
      </c>
      <c r="K1422" s="1" t="str">
        <f t="shared" si="123"/>
        <v>&lt;177 micron (NGR)</v>
      </c>
      <c r="L1422">
        <v>80</v>
      </c>
      <c r="M1422" t="s">
        <v>229</v>
      </c>
      <c r="N1422">
        <v>689</v>
      </c>
      <c r="O1422" t="s">
        <v>131</v>
      </c>
      <c r="P1422" t="s">
        <v>89</v>
      </c>
      <c r="Q1422" t="s">
        <v>57</v>
      </c>
      <c r="R1422" t="s">
        <v>36</v>
      </c>
      <c r="S1422" t="s">
        <v>44</v>
      </c>
      <c r="T1422" t="s">
        <v>39</v>
      </c>
      <c r="U1422" t="s">
        <v>222</v>
      </c>
      <c r="V1422" t="s">
        <v>1313</v>
      </c>
      <c r="W1422" t="s">
        <v>76</v>
      </c>
      <c r="X1422" t="s">
        <v>95</v>
      </c>
      <c r="Y1422" t="s">
        <v>275</v>
      </c>
      <c r="Z1422" t="s">
        <v>78</v>
      </c>
      <c r="AA1422" t="s">
        <v>630</v>
      </c>
      <c r="AB1422" t="s">
        <v>295</v>
      </c>
      <c r="AC1422" t="s">
        <v>43</v>
      </c>
    </row>
    <row r="1423" spans="1:29" hidden="1" x14ac:dyDescent="0.3">
      <c r="A1423" t="s">
        <v>6947</v>
      </c>
      <c r="B1423" t="s">
        <v>6948</v>
      </c>
      <c r="C1423" s="1" t="str">
        <f t="shared" si="119"/>
        <v>21:0804</v>
      </c>
      <c r="D1423" s="1" t="str">
        <f t="shared" si="121"/>
        <v>21:0228</v>
      </c>
      <c r="E1423" t="s">
        <v>6949</v>
      </c>
      <c r="F1423" t="s">
        <v>6950</v>
      </c>
      <c r="H1423">
        <v>46.207349100000002</v>
      </c>
      <c r="I1423">
        <v>-67.4120554</v>
      </c>
      <c r="J1423" s="1" t="str">
        <f t="shared" si="122"/>
        <v>NGR bulk stream sediment</v>
      </c>
      <c r="K1423" s="1" t="str">
        <f t="shared" si="123"/>
        <v>&lt;177 micron (NGR)</v>
      </c>
      <c r="L1423">
        <v>81</v>
      </c>
      <c r="M1423" t="s">
        <v>33</v>
      </c>
      <c r="N1423">
        <v>690</v>
      </c>
      <c r="O1423" t="s">
        <v>45</v>
      </c>
      <c r="P1423" t="s">
        <v>167</v>
      </c>
      <c r="Q1423" t="s">
        <v>71</v>
      </c>
      <c r="R1423" t="s">
        <v>96</v>
      </c>
      <c r="S1423" t="s">
        <v>88</v>
      </c>
      <c r="T1423" t="s">
        <v>39</v>
      </c>
      <c r="U1423" t="s">
        <v>4749</v>
      </c>
      <c r="V1423" t="s">
        <v>59</v>
      </c>
      <c r="W1423" t="s">
        <v>429</v>
      </c>
      <c r="X1423" t="s">
        <v>95</v>
      </c>
      <c r="Y1423" t="s">
        <v>36</v>
      </c>
      <c r="Z1423" t="s">
        <v>79</v>
      </c>
      <c r="AA1423" t="s">
        <v>1071</v>
      </c>
      <c r="AB1423" t="s">
        <v>295</v>
      </c>
      <c r="AC1423" t="s">
        <v>43</v>
      </c>
    </row>
    <row r="1424" spans="1:29" hidden="1" x14ac:dyDescent="0.3">
      <c r="A1424" t="s">
        <v>6951</v>
      </c>
      <c r="B1424" t="s">
        <v>6952</v>
      </c>
      <c r="C1424" s="1" t="str">
        <f t="shared" si="119"/>
        <v>21:0804</v>
      </c>
      <c r="D1424" s="1" t="str">
        <f t="shared" si="121"/>
        <v>21:0228</v>
      </c>
      <c r="E1424" t="s">
        <v>6953</v>
      </c>
      <c r="F1424" t="s">
        <v>6954</v>
      </c>
      <c r="H1424">
        <v>46.216251</v>
      </c>
      <c r="I1424">
        <v>-67.470855299999997</v>
      </c>
      <c r="J1424" s="1" t="str">
        <f t="shared" si="122"/>
        <v>NGR bulk stream sediment</v>
      </c>
      <c r="K1424" s="1" t="str">
        <f t="shared" si="123"/>
        <v>&lt;177 micron (NGR)</v>
      </c>
      <c r="L1424">
        <v>81</v>
      </c>
      <c r="M1424" t="s">
        <v>53</v>
      </c>
      <c r="N1424">
        <v>691</v>
      </c>
      <c r="O1424" t="s">
        <v>2389</v>
      </c>
      <c r="P1424" t="s">
        <v>70</v>
      </c>
      <c r="Q1424" t="s">
        <v>55</v>
      </c>
      <c r="R1424" t="s">
        <v>285</v>
      </c>
      <c r="S1424" t="s">
        <v>37</v>
      </c>
      <c r="T1424" t="s">
        <v>39</v>
      </c>
      <c r="U1424" t="s">
        <v>729</v>
      </c>
      <c r="V1424" t="s">
        <v>582</v>
      </c>
      <c r="W1424" t="s">
        <v>76</v>
      </c>
      <c r="X1424" t="s">
        <v>95</v>
      </c>
      <c r="Y1424" t="s">
        <v>304</v>
      </c>
      <c r="Z1424" t="s">
        <v>78</v>
      </c>
      <c r="AA1424" t="s">
        <v>1375</v>
      </c>
      <c r="AB1424" t="s">
        <v>327</v>
      </c>
      <c r="AC1424" t="s">
        <v>48</v>
      </c>
    </row>
    <row r="1425" spans="1:29" hidden="1" x14ac:dyDescent="0.3">
      <c r="A1425" t="s">
        <v>6955</v>
      </c>
      <c r="B1425" t="s">
        <v>6956</v>
      </c>
      <c r="C1425" s="1" t="str">
        <f t="shared" si="119"/>
        <v>21:0804</v>
      </c>
      <c r="D1425" s="1" t="str">
        <f t="shared" si="121"/>
        <v>21:0228</v>
      </c>
      <c r="E1425" t="s">
        <v>6957</v>
      </c>
      <c r="F1425" t="s">
        <v>6958</v>
      </c>
      <c r="H1425">
        <v>46.218747200000003</v>
      </c>
      <c r="I1425">
        <v>-67.469748699999997</v>
      </c>
      <c r="J1425" s="1" t="str">
        <f t="shared" si="122"/>
        <v>NGR bulk stream sediment</v>
      </c>
      <c r="K1425" s="1" t="str">
        <f t="shared" si="123"/>
        <v>&lt;177 micron (NGR)</v>
      </c>
      <c r="L1425">
        <v>81</v>
      </c>
      <c r="M1425" t="s">
        <v>68</v>
      </c>
      <c r="N1425">
        <v>692</v>
      </c>
      <c r="O1425" t="s">
        <v>1720</v>
      </c>
      <c r="P1425" t="s">
        <v>70</v>
      </c>
      <c r="Q1425" t="s">
        <v>37</v>
      </c>
      <c r="R1425" t="s">
        <v>257</v>
      </c>
      <c r="S1425" t="s">
        <v>70</v>
      </c>
      <c r="T1425" t="s">
        <v>39</v>
      </c>
      <c r="U1425" t="s">
        <v>5503</v>
      </c>
      <c r="V1425" t="s">
        <v>266</v>
      </c>
      <c r="W1425" t="s">
        <v>42</v>
      </c>
      <c r="X1425" t="s">
        <v>43</v>
      </c>
      <c r="Y1425" t="s">
        <v>285</v>
      </c>
      <c r="Z1425" t="s">
        <v>70</v>
      </c>
      <c r="AA1425" t="s">
        <v>1282</v>
      </c>
      <c r="AB1425" t="s">
        <v>133</v>
      </c>
      <c r="AC1425" t="s">
        <v>48</v>
      </c>
    </row>
    <row r="1426" spans="1:29" hidden="1" x14ac:dyDescent="0.3">
      <c r="A1426" t="s">
        <v>6959</v>
      </c>
      <c r="B1426" t="s">
        <v>6960</v>
      </c>
      <c r="C1426" s="1" t="str">
        <f t="shared" si="119"/>
        <v>21:0804</v>
      </c>
      <c r="D1426" s="1" t="str">
        <f t="shared" si="121"/>
        <v>21:0228</v>
      </c>
      <c r="E1426" t="s">
        <v>6961</v>
      </c>
      <c r="F1426" t="s">
        <v>6962</v>
      </c>
      <c r="H1426">
        <v>46.179547499999998</v>
      </c>
      <c r="I1426">
        <v>-67.366057100000006</v>
      </c>
      <c r="J1426" s="1" t="str">
        <f t="shared" si="122"/>
        <v>NGR bulk stream sediment</v>
      </c>
      <c r="K1426" s="1" t="str">
        <f t="shared" si="123"/>
        <v>&lt;177 micron (NGR)</v>
      </c>
      <c r="L1426">
        <v>81</v>
      </c>
      <c r="M1426" t="s">
        <v>86</v>
      </c>
      <c r="N1426">
        <v>693</v>
      </c>
      <c r="O1426" t="s">
        <v>230</v>
      </c>
      <c r="P1426" t="s">
        <v>115</v>
      </c>
      <c r="Q1426" t="s">
        <v>60</v>
      </c>
      <c r="R1426" t="s">
        <v>35</v>
      </c>
      <c r="S1426" t="s">
        <v>249</v>
      </c>
      <c r="T1426" t="s">
        <v>94</v>
      </c>
      <c r="U1426" t="s">
        <v>6963</v>
      </c>
      <c r="V1426" t="s">
        <v>205</v>
      </c>
      <c r="W1426" t="s">
        <v>506</v>
      </c>
      <c r="X1426" t="s">
        <v>43</v>
      </c>
      <c r="Y1426" t="s">
        <v>72</v>
      </c>
      <c r="Z1426" t="s">
        <v>177</v>
      </c>
      <c r="AA1426" t="s">
        <v>6964</v>
      </c>
      <c r="AB1426" t="s">
        <v>269</v>
      </c>
      <c r="AC1426" t="s">
        <v>48</v>
      </c>
    </row>
    <row r="1427" spans="1:29" hidden="1" x14ac:dyDescent="0.3">
      <c r="A1427" t="s">
        <v>6965</v>
      </c>
      <c r="B1427" t="s">
        <v>6966</v>
      </c>
      <c r="C1427" s="1" t="str">
        <f t="shared" si="119"/>
        <v>21:0804</v>
      </c>
      <c r="D1427" s="1" t="str">
        <f t="shared" si="121"/>
        <v>21:0228</v>
      </c>
      <c r="E1427" t="s">
        <v>6967</v>
      </c>
      <c r="F1427" t="s">
        <v>6968</v>
      </c>
      <c r="H1427">
        <v>46.174144499999997</v>
      </c>
      <c r="I1427">
        <v>-67.365854499999998</v>
      </c>
      <c r="J1427" s="1" t="str">
        <f t="shared" si="122"/>
        <v>NGR bulk stream sediment</v>
      </c>
      <c r="K1427" s="1" t="str">
        <f t="shared" si="123"/>
        <v>&lt;177 micron (NGR)</v>
      </c>
      <c r="L1427">
        <v>81</v>
      </c>
      <c r="M1427" t="s">
        <v>103</v>
      </c>
      <c r="N1427">
        <v>694</v>
      </c>
      <c r="O1427" t="s">
        <v>723</v>
      </c>
      <c r="P1427" t="s">
        <v>167</v>
      </c>
      <c r="Q1427" t="s">
        <v>88</v>
      </c>
      <c r="R1427" t="s">
        <v>56</v>
      </c>
      <c r="S1427" t="s">
        <v>167</v>
      </c>
      <c r="T1427" t="s">
        <v>39</v>
      </c>
      <c r="U1427" t="s">
        <v>2903</v>
      </c>
      <c r="V1427" t="s">
        <v>575</v>
      </c>
      <c r="W1427" t="s">
        <v>39</v>
      </c>
      <c r="X1427" t="s">
        <v>95</v>
      </c>
      <c r="Y1427" t="s">
        <v>304</v>
      </c>
      <c r="Z1427" t="s">
        <v>61</v>
      </c>
      <c r="AA1427" t="s">
        <v>250</v>
      </c>
      <c r="AB1427" t="s">
        <v>584</v>
      </c>
      <c r="AC1427" t="s">
        <v>48</v>
      </c>
    </row>
    <row r="1428" spans="1:29" hidden="1" x14ac:dyDescent="0.3">
      <c r="A1428" t="s">
        <v>6969</v>
      </c>
      <c r="B1428" t="s">
        <v>6970</v>
      </c>
      <c r="C1428" s="1" t="str">
        <f t="shared" si="119"/>
        <v>21:0804</v>
      </c>
      <c r="D1428" s="1" t="str">
        <f t="shared" si="121"/>
        <v>21:0228</v>
      </c>
      <c r="E1428" t="s">
        <v>6971</v>
      </c>
      <c r="F1428" t="s">
        <v>6972</v>
      </c>
      <c r="H1428">
        <v>46.178353100000002</v>
      </c>
      <c r="I1428">
        <v>-67.3524496</v>
      </c>
      <c r="J1428" s="1" t="str">
        <f t="shared" si="122"/>
        <v>NGR bulk stream sediment</v>
      </c>
      <c r="K1428" s="1" t="str">
        <f t="shared" si="123"/>
        <v>&lt;177 micron (NGR)</v>
      </c>
      <c r="L1428">
        <v>81</v>
      </c>
      <c r="M1428" t="s">
        <v>113</v>
      </c>
      <c r="N1428">
        <v>695</v>
      </c>
      <c r="O1428" t="s">
        <v>642</v>
      </c>
      <c r="P1428" t="s">
        <v>212</v>
      </c>
      <c r="Q1428" t="s">
        <v>90</v>
      </c>
      <c r="R1428" t="s">
        <v>35</v>
      </c>
      <c r="S1428" t="s">
        <v>234</v>
      </c>
      <c r="T1428" t="s">
        <v>91</v>
      </c>
      <c r="U1428" t="s">
        <v>6973</v>
      </c>
      <c r="V1428" t="s">
        <v>314</v>
      </c>
      <c r="W1428" t="s">
        <v>39</v>
      </c>
      <c r="X1428" t="s">
        <v>95</v>
      </c>
      <c r="Y1428" t="s">
        <v>96</v>
      </c>
      <c r="Z1428" t="s">
        <v>79</v>
      </c>
      <c r="AA1428" t="s">
        <v>839</v>
      </c>
      <c r="AB1428" t="s">
        <v>133</v>
      </c>
      <c r="AC1428" t="s">
        <v>48</v>
      </c>
    </row>
    <row r="1429" spans="1:29" hidden="1" x14ac:dyDescent="0.3">
      <c r="A1429" t="s">
        <v>6974</v>
      </c>
      <c r="B1429" t="s">
        <v>6975</v>
      </c>
      <c r="C1429" s="1" t="str">
        <f t="shared" si="119"/>
        <v>21:0804</v>
      </c>
      <c r="D1429" s="1" t="str">
        <f t="shared" si="121"/>
        <v>21:0228</v>
      </c>
      <c r="E1429" t="s">
        <v>6976</v>
      </c>
      <c r="F1429" t="s">
        <v>6977</v>
      </c>
      <c r="H1429">
        <v>46.178851700000003</v>
      </c>
      <c r="I1429">
        <v>-67.3402557</v>
      </c>
      <c r="J1429" s="1" t="str">
        <f t="shared" si="122"/>
        <v>NGR bulk stream sediment</v>
      </c>
      <c r="K1429" s="1" t="str">
        <f t="shared" si="123"/>
        <v>&lt;177 micron (NGR)</v>
      </c>
      <c r="L1429">
        <v>81</v>
      </c>
      <c r="M1429" t="s">
        <v>126</v>
      </c>
      <c r="N1429">
        <v>696</v>
      </c>
      <c r="O1429" t="s">
        <v>220</v>
      </c>
      <c r="P1429" t="s">
        <v>249</v>
      </c>
      <c r="Q1429" t="s">
        <v>249</v>
      </c>
      <c r="R1429" t="s">
        <v>36</v>
      </c>
      <c r="S1429" t="s">
        <v>249</v>
      </c>
      <c r="T1429" t="s">
        <v>91</v>
      </c>
      <c r="U1429" t="s">
        <v>1506</v>
      </c>
      <c r="V1429" t="s">
        <v>284</v>
      </c>
      <c r="W1429" t="s">
        <v>94</v>
      </c>
      <c r="X1429" t="s">
        <v>95</v>
      </c>
      <c r="Y1429" t="s">
        <v>35</v>
      </c>
      <c r="Z1429" t="s">
        <v>87</v>
      </c>
      <c r="AA1429" t="s">
        <v>1174</v>
      </c>
      <c r="AB1429" t="s">
        <v>143</v>
      </c>
      <c r="AC1429" t="s">
        <v>48</v>
      </c>
    </row>
    <row r="1430" spans="1:29" hidden="1" x14ac:dyDescent="0.3">
      <c r="A1430" t="s">
        <v>6978</v>
      </c>
      <c r="B1430" t="s">
        <v>6979</v>
      </c>
      <c r="C1430" s="1" t="str">
        <f t="shared" si="119"/>
        <v>21:0804</v>
      </c>
      <c r="D1430" s="1" t="str">
        <f t="shared" ref="D1430:D1458" si="124">HYPERLINK("http://geochem.nrcan.gc.ca/cdogs/content/svy/svy210228_e.htm", "21:0228")</f>
        <v>21:0228</v>
      </c>
      <c r="E1430" t="s">
        <v>6980</v>
      </c>
      <c r="F1430" t="s">
        <v>6981</v>
      </c>
      <c r="H1430">
        <v>46.165548299999998</v>
      </c>
      <c r="I1430">
        <v>-67.339554899999996</v>
      </c>
      <c r="J1430" s="1" t="str">
        <f t="shared" si="122"/>
        <v>NGR bulk stream sediment</v>
      </c>
      <c r="K1430" s="1" t="str">
        <f t="shared" si="123"/>
        <v>&lt;177 micron (NGR)</v>
      </c>
      <c r="L1430">
        <v>81</v>
      </c>
      <c r="M1430" t="s">
        <v>138</v>
      </c>
      <c r="N1430">
        <v>697</v>
      </c>
      <c r="O1430" t="s">
        <v>905</v>
      </c>
      <c r="P1430" t="s">
        <v>167</v>
      </c>
      <c r="Q1430" t="s">
        <v>73</v>
      </c>
      <c r="R1430" t="s">
        <v>193</v>
      </c>
      <c r="S1430" t="s">
        <v>175</v>
      </c>
      <c r="T1430" t="s">
        <v>91</v>
      </c>
      <c r="U1430" t="s">
        <v>6982</v>
      </c>
      <c r="V1430" t="s">
        <v>118</v>
      </c>
      <c r="W1430" t="s">
        <v>42</v>
      </c>
      <c r="X1430" t="s">
        <v>95</v>
      </c>
      <c r="Y1430" t="s">
        <v>105</v>
      </c>
      <c r="Z1430" t="s">
        <v>275</v>
      </c>
      <c r="AA1430" t="s">
        <v>287</v>
      </c>
      <c r="AB1430" t="s">
        <v>269</v>
      </c>
      <c r="AC1430" t="s">
        <v>41</v>
      </c>
    </row>
    <row r="1431" spans="1:29" hidden="1" x14ac:dyDescent="0.3">
      <c r="A1431" t="s">
        <v>6983</v>
      </c>
      <c r="B1431" t="s">
        <v>6984</v>
      </c>
      <c r="C1431" s="1" t="str">
        <f t="shared" si="119"/>
        <v>21:0804</v>
      </c>
      <c r="D1431" s="1" t="str">
        <f t="shared" si="124"/>
        <v>21:0228</v>
      </c>
      <c r="E1431" t="s">
        <v>6985</v>
      </c>
      <c r="F1431" t="s">
        <v>6986</v>
      </c>
      <c r="H1431">
        <v>46.191645999999999</v>
      </c>
      <c r="I1431">
        <v>-67.3668519</v>
      </c>
      <c r="J1431" s="1" t="str">
        <f t="shared" si="122"/>
        <v>NGR bulk stream sediment</v>
      </c>
      <c r="K1431" s="1" t="str">
        <f t="shared" si="123"/>
        <v>&lt;177 micron (NGR)</v>
      </c>
      <c r="L1431">
        <v>81</v>
      </c>
      <c r="M1431" t="s">
        <v>148</v>
      </c>
      <c r="N1431">
        <v>698</v>
      </c>
      <c r="O1431" t="s">
        <v>552</v>
      </c>
      <c r="P1431" t="s">
        <v>234</v>
      </c>
      <c r="Q1431" t="s">
        <v>35</v>
      </c>
      <c r="R1431" t="s">
        <v>70</v>
      </c>
      <c r="S1431" t="s">
        <v>249</v>
      </c>
      <c r="T1431" t="s">
        <v>39</v>
      </c>
      <c r="U1431" t="s">
        <v>2431</v>
      </c>
      <c r="V1431" t="s">
        <v>243</v>
      </c>
      <c r="W1431" t="s">
        <v>42</v>
      </c>
      <c r="X1431" t="s">
        <v>95</v>
      </c>
      <c r="Y1431" t="s">
        <v>57</v>
      </c>
      <c r="Z1431" t="s">
        <v>275</v>
      </c>
      <c r="AA1431" t="s">
        <v>2045</v>
      </c>
      <c r="AB1431" t="s">
        <v>108</v>
      </c>
      <c r="AC1431" t="s">
        <v>43</v>
      </c>
    </row>
    <row r="1432" spans="1:29" hidden="1" x14ac:dyDescent="0.3">
      <c r="A1432" t="s">
        <v>6987</v>
      </c>
      <c r="B1432" t="s">
        <v>6988</v>
      </c>
      <c r="C1432" s="1" t="str">
        <f t="shared" si="119"/>
        <v>21:0804</v>
      </c>
      <c r="D1432" s="1" t="str">
        <f t="shared" si="124"/>
        <v>21:0228</v>
      </c>
      <c r="E1432" t="s">
        <v>6989</v>
      </c>
      <c r="F1432" t="s">
        <v>6990</v>
      </c>
      <c r="H1432">
        <v>46.088654400000003</v>
      </c>
      <c r="I1432">
        <v>-67.432850599999995</v>
      </c>
      <c r="J1432" s="1" t="str">
        <f t="shared" si="122"/>
        <v>NGR bulk stream sediment</v>
      </c>
      <c r="K1432" s="1" t="str">
        <f t="shared" si="123"/>
        <v>&lt;177 micron (NGR)</v>
      </c>
      <c r="L1432">
        <v>81</v>
      </c>
      <c r="M1432" t="s">
        <v>156</v>
      </c>
      <c r="N1432">
        <v>699</v>
      </c>
      <c r="O1432" t="s">
        <v>477</v>
      </c>
      <c r="P1432" t="s">
        <v>234</v>
      </c>
      <c r="Q1432" t="s">
        <v>89</v>
      </c>
      <c r="R1432" t="s">
        <v>56</v>
      </c>
      <c r="S1432" t="s">
        <v>70</v>
      </c>
      <c r="T1432" t="s">
        <v>91</v>
      </c>
      <c r="U1432" t="s">
        <v>3493</v>
      </c>
      <c r="V1432" t="s">
        <v>205</v>
      </c>
      <c r="W1432" t="s">
        <v>39</v>
      </c>
      <c r="X1432" t="s">
        <v>43</v>
      </c>
      <c r="Y1432" t="s">
        <v>56</v>
      </c>
      <c r="Z1432" t="s">
        <v>183</v>
      </c>
      <c r="AA1432" t="s">
        <v>800</v>
      </c>
      <c r="AB1432" t="s">
        <v>63</v>
      </c>
      <c r="AC1432" t="s">
        <v>41</v>
      </c>
    </row>
    <row r="1433" spans="1:29" hidden="1" x14ac:dyDescent="0.3">
      <c r="A1433" t="s">
        <v>6991</v>
      </c>
      <c r="B1433" t="s">
        <v>6992</v>
      </c>
      <c r="C1433" s="1" t="str">
        <f t="shared" si="119"/>
        <v>21:0804</v>
      </c>
      <c r="D1433" s="1" t="str">
        <f t="shared" si="124"/>
        <v>21:0228</v>
      </c>
      <c r="E1433" t="s">
        <v>6989</v>
      </c>
      <c r="F1433" t="s">
        <v>6993</v>
      </c>
      <c r="H1433">
        <v>46.088654400000003</v>
      </c>
      <c r="I1433">
        <v>-67.432850599999995</v>
      </c>
      <c r="J1433" s="1" t="str">
        <f t="shared" si="122"/>
        <v>NGR bulk stream sediment</v>
      </c>
      <c r="K1433" s="1" t="str">
        <f t="shared" si="123"/>
        <v>&lt;177 micron (NGR)</v>
      </c>
      <c r="L1433">
        <v>81</v>
      </c>
      <c r="M1433" t="s">
        <v>164</v>
      </c>
      <c r="N1433">
        <v>700</v>
      </c>
      <c r="O1433" t="s">
        <v>127</v>
      </c>
      <c r="P1433" t="s">
        <v>234</v>
      </c>
      <c r="Q1433" t="s">
        <v>89</v>
      </c>
      <c r="R1433" t="s">
        <v>56</v>
      </c>
      <c r="S1433" t="s">
        <v>35</v>
      </c>
      <c r="T1433" t="s">
        <v>39</v>
      </c>
      <c r="U1433" t="s">
        <v>4128</v>
      </c>
      <c r="V1433" t="s">
        <v>283</v>
      </c>
      <c r="W1433" t="s">
        <v>39</v>
      </c>
      <c r="X1433" t="s">
        <v>95</v>
      </c>
      <c r="Y1433" t="s">
        <v>115</v>
      </c>
      <c r="Z1433" t="s">
        <v>78</v>
      </c>
      <c r="AA1433" t="s">
        <v>1375</v>
      </c>
      <c r="AB1433" t="s">
        <v>177</v>
      </c>
      <c r="AC1433" t="s">
        <v>48</v>
      </c>
    </row>
    <row r="1434" spans="1:29" hidden="1" x14ac:dyDescent="0.3">
      <c r="A1434" t="s">
        <v>6994</v>
      </c>
      <c r="B1434" t="s">
        <v>6995</v>
      </c>
      <c r="C1434" s="1" t="str">
        <f t="shared" si="119"/>
        <v>21:0804</v>
      </c>
      <c r="D1434" s="1" t="str">
        <f t="shared" si="124"/>
        <v>21:0228</v>
      </c>
      <c r="E1434" t="s">
        <v>6996</v>
      </c>
      <c r="F1434" t="s">
        <v>6997</v>
      </c>
      <c r="H1434">
        <v>46.137549399999997</v>
      </c>
      <c r="I1434">
        <v>-67.435257199999995</v>
      </c>
      <c r="J1434" s="1" t="str">
        <f t="shared" si="122"/>
        <v>NGR bulk stream sediment</v>
      </c>
      <c r="K1434" s="1" t="str">
        <f t="shared" si="123"/>
        <v>&lt;177 micron (NGR)</v>
      </c>
      <c r="L1434">
        <v>81</v>
      </c>
      <c r="M1434" t="s">
        <v>172</v>
      </c>
      <c r="N1434">
        <v>701</v>
      </c>
      <c r="O1434" t="s">
        <v>131</v>
      </c>
      <c r="P1434" t="s">
        <v>249</v>
      </c>
      <c r="Q1434" t="s">
        <v>89</v>
      </c>
      <c r="R1434" t="s">
        <v>60</v>
      </c>
      <c r="S1434" t="s">
        <v>89</v>
      </c>
      <c r="T1434" t="s">
        <v>39</v>
      </c>
      <c r="U1434" t="s">
        <v>812</v>
      </c>
      <c r="V1434" t="s">
        <v>150</v>
      </c>
      <c r="W1434" t="s">
        <v>76</v>
      </c>
      <c r="X1434" t="s">
        <v>95</v>
      </c>
      <c r="Y1434" t="s">
        <v>347</v>
      </c>
      <c r="Z1434" t="s">
        <v>275</v>
      </c>
      <c r="AA1434" t="s">
        <v>485</v>
      </c>
      <c r="AB1434" t="s">
        <v>177</v>
      </c>
      <c r="AC1434" t="s">
        <v>43</v>
      </c>
    </row>
    <row r="1435" spans="1:29" hidden="1" x14ac:dyDescent="0.3">
      <c r="A1435" t="s">
        <v>6998</v>
      </c>
      <c r="B1435" t="s">
        <v>6999</v>
      </c>
      <c r="C1435" s="1" t="str">
        <f t="shared" si="119"/>
        <v>21:0804</v>
      </c>
      <c r="D1435" s="1" t="str">
        <f t="shared" si="124"/>
        <v>21:0228</v>
      </c>
      <c r="E1435" t="s">
        <v>7000</v>
      </c>
      <c r="F1435" t="s">
        <v>7001</v>
      </c>
      <c r="H1435">
        <v>46.133349099999997</v>
      </c>
      <c r="I1435">
        <v>-67.389457800000002</v>
      </c>
      <c r="J1435" s="1" t="str">
        <f t="shared" si="122"/>
        <v>NGR bulk stream sediment</v>
      </c>
      <c r="K1435" s="1" t="str">
        <f t="shared" si="123"/>
        <v>&lt;177 micron (NGR)</v>
      </c>
      <c r="L1435">
        <v>81</v>
      </c>
      <c r="M1435" t="s">
        <v>182</v>
      </c>
      <c r="N1435">
        <v>702</v>
      </c>
      <c r="O1435" t="s">
        <v>157</v>
      </c>
      <c r="P1435" t="s">
        <v>249</v>
      </c>
      <c r="Q1435" t="s">
        <v>90</v>
      </c>
      <c r="R1435" t="s">
        <v>44</v>
      </c>
      <c r="S1435" t="s">
        <v>212</v>
      </c>
      <c r="T1435" t="s">
        <v>39</v>
      </c>
      <c r="U1435" t="s">
        <v>3201</v>
      </c>
      <c r="V1435" t="s">
        <v>355</v>
      </c>
      <c r="W1435" t="s">
        <v>42</v>
      </c>
      <c r="X1435" t="s">
        <v>95</v>
      </c>
      <c r="Y1435" t="s">
        <v>115</v>
      </c>
      <c r="Z1435" t="s">
        <v>106</v>
      </c>
      <c r="AA1435" t="s">
        <v>1710</v>
      </c>
      <c r="AB1435" t="s">
        <v>63</v>
      </c>
      <c r="AC1435" t="s">
        <v>48</v>
      </c>
    </row>
    <row r="1436" spans="1:29" hidden="1" x14ac:dyDescent="0.3">
      <c r="A1436" t="s">
        <v>7002</v>
      </c>
      <c r="B1436" t="s">
        <v>7003</v>
      </c>
      <c r="C1436" s="1" t="str">
        <f t="shared" si="119"/>
        <v>21:0804</v>
      </c>
      <c r="D1436" s="1" t="str">
        <f t="shared" si="124"/>
        <v>21:0228</v>
      </c>
      <c r="E1436" t="s">
        <v>7004</v>
      </c>
      <c r="F1436" t="s">
        <v>7005</v>
      </c>
      <c r="H1436">
        <v>46.118647699999997</v>
      </c>
      <c r="I1436">
        <v>-67.380257200000003</v>
      </c>
      <c r="J1436" s="1" t="str">
        <f t="shared" si="122"/>
        <v>NGR bulk stream sediment</v>
      </c>
      <c r="K1436" s="1" t="str">
        <f t="shared" si="123"/>
        <v>&lt;177 micron (NGR)</v>
      </c>
      <c r="L1436">
        <v>81</v>
      </c>
      <c r="M1436" t="s">
        <v>192</v>
      </c>
      <c r="N1436">
        <v>703</v>
      </c>
      <c r="O1436" t="s">
        <v>165</v>
      </c>
      <c r="P1436" t="s">
        <v>249</v>
      </c>
      <c r="Q1436" t="s">
        <v>35</v>
      </c>
      <c r="R1436" t="s">
        <v>44</v>
      </c>
      <c r="S1436" t="s">
        <v>88</v>
      </c>
      <c r="T1436" t="s">
        <v>91</v>
      </c>
      <c r="U1436" t="s">
        <v>603</v>
      </c>
      <c r="V1436" t="s">
        <v>283</v>
      </c>
      <c r="W1436" t="s">
        <v>76</v>
      </c>
      <c r="X1436" t="s">
        <v>95</v>
      </c>
      <c r="Y1436" t="s">
        <v>72</v>
      </c>
      <c r="Z1436" t="s">
        <v>78</v>
      </c>
      <c r="AA1436" t="s">
        <v>4091</v>
      </c>
      <c r="AB1436" t="s">
        <v>295</v>
      </c>
      <c r="AC1436" t="s">
        <v>48</v>
      </c>
    </row>
    <row r="1437" spans="1:29" hidden="1" x14ac:dyDescent="0.3">
      <c r="A1437" t="s">
        <v>7006</v>
      </c>
      <c r="B1437" t="s">
        <v>7007</v>
      </c>
      <c r="C1437" s="1" t="str">
        <f t="shared" si="119"/>
        <v>21:0804</v>
      </c>
      <c r="D1437" s="1" t="str">
        <f t="shared" si="124"/>
        <v>21:0228</v>
      </c>
      <c r="E1437" t="s">
        <v>7008</v>
      </c>
      <c r="F1437" t="s">
        <v>7009</v>
      </c>
      <c r="H1437">
        <v>46.116753299999999</v>
      </c>
      <c r="I1437">
        <v>-67.381852800000004</v>
      </c>
      <c r="J1437" s="1" t="str">
        <f t="shared" si="122"/>
        <v>NGR bulk stream sediment</v>
      </c>
      <c r="K1437" s="1" t="str">
        <f t="shared" si="123"/>
        <v>&lt;177 micron (NGR)</v>
      </c>
      <c r="L1437">
        <v>81</v>
      </c>
      <c r="M1437" t="s">
        <v>202</v>
      </c>
      <c r="N1437">
        <v>704</v>
      </c>
      <c r="O1437" t="s">
        <v>127</v>
      </c>
      <c r="P1437" t="s">
        <v>234</v>
      </c>
      <c r="Q1437" t="s">
        <v>115</v>
      </c>
      <c r="R1437" t="s">
        <v>35</v>
      </c>
      <c r="S1437" t="s">
        <v>287</v>
      </c>
      <c r="T1437" t="s">
        <v>91</v>
      </c>
      <c r="U1437" t="s">
        <v>2253</v>
      </c>
      <c r="V1437" t="s">
        <v>93</v>
      </c>
      <c r="W1437" t="s">
        <v>39</v>
      </c>
      <c r="X1437" t="s">
        <v>95</v>
      </c>
      <c r="Y1437" t="s">
        <v>44</v>
      </c>
      <c r="Z1437" t="s">
        <v>70</v>
      </c>
      <c r="AA1437" t="s">
        <v>356</v>
      </c>
      <c r="AB1437" t="s">
        <v>236</v>
      </c>
      <c r="AC1437" t="s">
        <v>43</v>
      </c>
    </row>
    <row r="1438" spans="1:29" hidden="1" x14ac:dyDescent="0.3">
      <c r="A1438" t="s">
        <v>7010</v>
      </c>
      <c r="B1438" t="s">
        <v>7011</v>
      </c>
      <c r="C1438" s="1" t="str">
        <f t="shared" ref="C1438:C1501" si="125">HYPERLINK("http://geochem.nrcan.gc.ca/cdogs/content/bdl/bdl210804_e.htm", "21:0804")</f>
        <v>21:0804</v>
      </c>
      <c r="D1438" s="1" t="str">
        <f t="shared" si="124"/>
        <v>21:0228</v>
      </c>
      <c r="E1438" t="s">
        <v>7012</v>
      </c>
      <c r="F1438" t="s">
        <v>7013</v>
      </c>
      <c r="H1438">
        <v>46.191547</v>
      </c>
      <c r="I1438">
        <v>-67.331955300000004</v>
      </c>
      <c r="J1438" s="1" t="str">
        <f t="shared" si="122"/>
        <v>NGR bulk stream sediment</v>
      </c>
      <c r="K1438" s="1" t="str">
        <f t="shared" si="123"/>
        <v>&lt;177 micron (NGR)</v>
      </c>
      <c r="L1438">
        <v>81</v>
      </c>
      <c r="M1438" t="s">
        <v>211</v>
      </c>
      <c r="N1438">
        <v>705</v>
      </c>
      <c r="O1438" t="s">
        <v>1618</v>
      </c>
      <c r="P1438" t="s">
        <v>90</v>
      </c>
      <c r="Q1438" t="s">
        <v>89</v>
      </c>
      <c r="R1438" t="s">
        <v>105</v>
      </c>
      <c r="S1438" t="s">
        <v>73</v>
      </c>
      <c r="T1438" t="s">
        <v>91</v>
      </c>
      <c r="U1438" t="s">
        <v>4642</v>
      </c>
      <c r="V1438" t="s">
        <v>1699</v>
      </c>
      <c r="W1438" t="s">
        <v>42</v>
      </c>
      <c r="X1438" t="s">
        <v>43</v>
      </c>
      <c r="Y1438" t="s">
        <v>105</v>
      </c>
      <c r="Z1438" t="s">
        <v>70</v>
      </c>
      <c r="AA1438" t="s">
        <v>1925</v>
      </c>
      <c r="AB1438" t="s">
        <v>133</v>
      </c>
      <c r="AC1438" t="s">
        <v>48</v>
      </c>
    </row>
    <row r="1439" spans="1:29" hidden="1" x14ac:dyDescent="0.3">
      <c r="A1439" t="s">
        <v>7014</v>
      </c>
      <c r="B1439" t="s">
        <v>7015</v>
      </c>
      <c r="C1439" s="1" t="str">
        <f t="shared" si="125"/>
        <v>21:0804</v>
      </c>
      <c r="D1439" s="1" t="str">
        <f t="shared" si="124"/>
        <v>21:0228</v>
      </c>
      <c r="E1439" t="s">
        <v>7016</v>
      </c>
      <c r="F1439" t="s">
        <v>7017</v>
      </c>
      <c r="H1439">
        <v>46.188345300000002</v>
      </c>
      <c r="I1439">
        <v>-67.321050299999996</v>
      </c>
      <c r="J1439" s="1" t="str">
        <f t="shared" si="122"/>
        <v>NGR bulk stream sediment</v>
      </c>
      <c r="K1439" s="1" t="str">
        <f t="shared" si="123"/>
        <v>&lt;177 micron (NGR)</v>
      </c>
      <c r="L1439">
        <v>81</v>
      </c>
      <c r="M1439" t="s">
        <v>219</v>
      </c>
      <c r="N1439">
        <v>706</v>
      </c>
      <c r="O1439" t="s">
        <v>3612</v>
      </c>
      <c r="P1439" t="s">
        <v>89</v>
      </c>
      <c r="Q1439" t="s">
        <v>35</v>
      </c>
      <c r="R1439" t="s">
        <v>70</v>
      </c>
      <c r="S1439" t="s">
        <v>212</v>
      </c>
      <c r="T1439" t="s">
        <v>91</v>
      </c>
      <c r="U1439" t="s">
        <v>1709</v>
      </c>
      <c r="V1439" t="s">
        <v>372</v>
      </c>
      <c r="W1439" t="s">
        <v>506</v>
      </c>
      <c r="X1439" t="s">
        <v>77</v>
      </c>
      <c r="Y1439" t="s">
        <v>35</v>
      </c>
      <c r="Z1439" t="s">
        <v>131</v>
      </c>
      <c r="AA1439" t="s">
        <v>7018</v>
      </c>
      <c r="AB1439" t="s">
        <v>236</v>
      </c>
      <c r="AC1439" t="s">
        <v>48</v>
      </c>
    </row>
    <row r="1440" spans="1:29" hidden="1" x14ac:dyDescent="0.3">
      <c r="A1440" t="s">
        <v>7019</v>
      </c>
      <c r="B1440" t="s">
        <v>7020</v>
      </c>
      <c r="C1440" s="1" t="str">
        <f t="shared" si="125"/>
        <v>21:0804</v>
      </c>
      <c r="D1440" s="1" t="str">
        <f t="shared" si="124"/>
        <v>21:0228</v>
      </c>
      <c r="E1440" t="s">
        <v>7021</v>
      </c>
      <c r="F1440" t="s">
        <v>7022</v>
      </c>
      <c r="H1440">
        <v>46.189451400000003</v>
      </c>
      <c r="I1440">
        <v>-67.313046900000003</v>
      </c>
      <c r="J1440" s="1" t="str">
        <f t="shared" si="122"/>
        <v>NGR bulk stream sediment</v>
      </c>
      <c r="K1440" s="1" t="str">
        <f t="shared" si="123"/>
        <v>&lt;177 micron (NGR)</v>
      </c>
      <c r="L1440">
        <v>81</v>
      </c>
      <c r="M1440" t="s">
        <v>229</v>
      </c>
      <c r="N1440">
        <v>707</v>
      </c>
      <c r="O1440" t="s">
        <v>54</v>
      </c>
      <c r="P1440" t="s">
        <v>212</v>
      </c>
      <c r="Q1440" t="s">
        <v>167</v>
      </c>
      <c r="R1440" t="s">
        <v>175</v>
      </c>
      <c r="S1440" t="s">
        <v>90</v>
      </c>
      <c r="T1440" t="s">
        <v>91</v>
      </c>
      <c r="U1440" t="s">
        <v>4468</v>
      </c>
      <c r="V1440" t="s">
        <v>899</v>
      </c>
      <c r="W1440" t="s">
        <v>39</v>
      </c>
      <c r="X1440" t="s">
        <v>43</v>
      </c>
      <c r="Y1440" t="s">
        <v>60</v>
      </c>
      <c r="Z1440" t="s">
        <v>78</v>
      </c>
      <c r="AA1440" t="s">
        <v>1307</v>
      </c>
      <c r="AB1440" t="s">
        <v>121</v>
      </c>
      <c r="AC1440" t="s">
        <v>48</v>
      </c>
    </row>
    <row r="1441" spans="1:29" hidden="1" x14ac:dyDescent="0.3">
      <c r="A1441" t="s">
        <v>7023</v>
      </c>
      <c r="B1441" t="s">
        <v>7024</v>
      </c>
      <c r="C1441" s="1" t="str">
        <f t="shared" si="125"/>
        <v>21:0804</v>
      </c>
      <c r="D1441" s="1" t="str">
        <f t="shared" si="124"/>
        <v>21:0228</v>
      </c>
      <c r="E1441" t="s">
        <v>7025</v>
      </c>
      <c r="F1441" t="s">
        <v>7026</v>
      </c>
      <c r="H1441">
        <v>46.189348699999996</v>
      </c>
      <c r="I1441">
        <v>-67.310354599999997</v>
      </c>
      <c r="J1441" s="1" t="str">
        <f t="shared" si="122"/>
        <v>NGR bulk stream sediment</v>
      </c>
      <c r="K1441" s="1" t="str">
        <f t="shared" si="123"/>
        <v>&lt;177 micron (NGR)</v>
      </c>
      <c r="L1441">
        <v>82</v>
      </c>
      <c r="M1441" t="s">
        <v>33</v>
      </c>
      <c r="N1441">
        <v>708</v>
      </c>
      <c r="O1441" t="s">
        <v>203</v>
      </c>
      <c r="P1441" t="s">
        <v>167</v>
      </c>
      <c r="Q1441" t="s">
        <v>73</v>
      </c>
      <c r="R1441" t="s">
        <v>71</v>
      </c>
      <c r="S1441" t="s">
        <v>38</v>
      </c>
      <c r="T1441" t="s">
        <v>39</v>
      </c>
      <c r="U1441" t="s">
        <v>1267</v>
      </c>
      <c r="V1441" t="s">
        <v>506</v>
      </c>
      <c r="W1441" t="s">
        <v>742</v>
      </c>
      <c r="X1441" t="s">
        <v>43</v>
      </c>
      <c r="Y1441" t="s">
        <v>35</v>
      </c>
      <c r="Z1441" t="s">
        <v>106</v>
      </c>
      <c r="AA1441" t="s">
        <v>2305</v>
      </c>
      <c r="AB1441" t="s">
        <v>121</v>
      </c>
      <c r="AC1441" t="s">
        <v>43</v>
      </c>
    </row>
    <row r="1442" spans="1:29" hidden="1" x14ac:dyDescent="0.3">
      <c r="A1442" t="s">
        <v>7027</v>
      </c>
      <c r="B1442" t="s">
        <v>7028</v>
      </c>
      <c r="C1442" s="1" t="str">
        <f t="shared" si="125"/>
        <v>21:0804</v>
      </c>
      <c r="D1442" s="1" t="str">
        <f t="shared" si="124"/>
        <v>21:0228</v>
      </c>
      <c r="E1442" t="s">
        <v>7029</v>
      </c>
      <c r="F1442" t="s">
        <v>7030</v>
      </c>
      <c r="H1442">
        <v>46.1785456</v>
      </c>
      <c r="I1442">
        <v>-67.300450100000006</v>
      </c>
      <c r="J1442" s="1" t="str">
        <f t="shared" si="122"/>
        <v>NGR bulk stream sediment</v>
      </c>
      <c r="K1442" s="1" t="str">
        <f t="shared" si="123"/>
        <v>&lt;177 micron (NGR)</v>
      </c>
      <c r="L1442">
        <v>82</v>
      </c>
      <c r="M1442" t="s">
        <v>53</v>
      </c>
      <c r="N1442">
        <v>709</v>
      </c>
      <c r="O1442" t="s">
        <v>114</v>
      </c>
      <c r="P1442" t="s">
        <v>88</v>
      </c>
      <c r="Q1442" t="s">
        <v>89</v>
      </c>
      <c r="R1442" t="s">
        <v>71</v>
      </c>
      <c r="S1442" t="s">
        <v>287</v>
      </c>
      <c r="T1442" t="s">
        <v>91</v>
      </c>
      <c r="U1442" t="s">
        <v>754</v>
      </c>
      <c r="V1442" t="s">
        <v>293</v>
      </c>
      <c r="W1442" t="s">
        <v>41</v>
      </c>
      <c r="X1442" t="s">
        <v>43</v>
      </c>
      <c r="Y1442" t="s">
        <v>71</v>
      </c>
      <c r="Z1442" t="s">
        <v>61</v>
      </c>
      <c r="AA1442" t="s">
        <v>7031</v>
      </c>
      <c r="AB1442" t="s">
        <v>160</v>
      </c>
      <c r="AC1442" t="s">
        <v>41</v>
      </c>
    </row>
    <row r="1443" spans="1:29" hidden="1" x14ac:dyDescent="0.3">
      <c r="A1443" t="s">
        <v>7032</v>
      </c>
      <c r="B1443" t="s">
        <v>7033</v>
      </c>
      <c r="C1443" s="1" t="str">
        <f t="shared" si="125"/>
        <v>21:0804</v>
      </c>
      <c r="D1443" s="1" t="str">
        <f t="shared" si="124"/>
        <v>21:0228</v>
      </c>
      <c r="E1443" t="s">
        <v>7034</v>
      </c>
      <c r="F1443" t="s">
        <v>7035</v>
      </c>
      <c r="H1443">
        <v>46.224446999999998</v>
      </c>
      <c r="I1443">
        <v>-67.395145999999997</v>
      </c>
      <c r="J1443" s="1" t="str">
        <f t="shared" si="122"/>
        <v>NGR bulk stream sediment</v>
      </c>
      <c r="K1443" s="1" t="str">
        <f t="shared" si="123"/>
        <v>&lt;177 micron (NGR)</v>
      </c>
      <c r="L1443">
        <v>82</v>
      </c>
      <c r="M1443" t="s">
        <v>68</v>
      </c>
      <c r="N1443">
        <v>710</v>
      </c>
      <c r="O1443" t="s">
        <v>183</v>
      </c>
      <c r="P1443" t="s">
        <v>287</v>
      </c>
      <c r="Q1443" t="s">
        <v>44</v>
      </c>
      <c r="R1443" t="s">
        <v>167</v>
      </c>
      <c r="S1443" t="s">
        <v>89</v>
      </c>
      <c r="T1443" t="s">
        <v>91</v>
      </c>
      <c r="U1443" t="s">
        <v>7036</v>
      </c>
      <c r="V1443" t="s">
        <v>223</v>
      </c>
      <c r="W1443" t="s">
        <v>76</v>
      </c>
      <c r="X1443" t="s">
        <v>95</v>
      </c>
      <c r="Y1443" t="s">
        <v>55</v>
      </c>
      <c r="Z1443" t="s">
        <v>70</v>
      </c>
      <c r="AA1443" t="s">
        <v>1282</v>
      </c>
      <c r="AB1443" t="s">
        <v>143</v>
      </c>
      <c r="AC1443" t="s">
        <v>41</v>
      </c>
    </row>
    <row r="1444" spans="1:29" hidden="1" x14ac:dyDescent="0.3">
      <c r="A1444" t="s">
        <v>7037</v>
      </c>
      <c r="B1444" t="s">
        <v>7038</v>
      </c>
      <c r="C1444" s="1" t="str">
        <f t="shared" si="125"/>
        <v>21:0804</v>
      </c>
      <c r="D1444" s="1" t="str">
        <f t="shared" si="124"/>
        <v>21:0228</v>
      </c>
      <c r="E1444" t="s">
        <v>7039</v>
      </c>
      <c r="F1444" t="s">
        <v>7040</v>
      </c>
      <c r="H1444">
        <v>46.227644400000003</v>
      </c>
      <c r="I1444">
        <v>-67.389554399999994</v>
      </c>
      <c r="J1444" s="1" t="str">
        <f t="shared" si="122"/>
        <v>NGR bulk stream sediment</v>
      </c>
      <c r="K1444" s="1" t="str">
        <f t="shared" si="123"/>
        <v>&lt;177 micron (NGR)</v>
      </c>
      <c r="L1444">
        <v>82</v>
      </c>
      <c r="M1444" t="s">
        <v>86</v>
      </c>
      <c r="N1444">
        <v>711</v>
      </c>
      <c r="O1444" t="s">
        <v>264</v>
      </c>
      <c r="P1444" t="s">
        <v>38</v>
      </c>
      <c r="Q1444" t="s">
        <v>115</v>
      </c>
      <c r="R1444" t="s">
        <v>167</v>
      </c>
      <c r="S1444" t="s">
        <v>96</v>
      </c>
      <c r="T1444" t="s">
        <v>91</v>
      </c>
      <c r="U1444" t="s">
        <v>4048</v>
      </c>
      <c r="V1444" t="s">
        <v>93</v>
      </c>
      <c r="W1444" t="s">
        <v>39</v>
      </c>
      <c r="X1444" t="s">
        <v>95</v>
      </c>
      <c r="Y1444" t="s">
        <v>115</v>
      </c>
      <c r="Z1444" t="s">
        <v>70</v>
      </c>
      <c r="AA1444" t="s">
        <v>184</v>
      </c>
      <c r="AB1444" t="s">
        <v>98</v>
      </c>
      <c r="AC1444" t="s">
        <v>41</v>
      </c>
    </row>
    <row r="1445" spans="1:29" hidden="1" x14ac:dyDescent="0.3">
      <c r="A1445" t="s">
        <v>7041</v>
      </c>
      <c r="B1445" t="s">
        <v>7042</v>
      </c>
      <c r="C1445" s="1" t="str">
        <f t="shared" si="125"/>
        <v>21:0804</v>
      </c>
      <c r="D1445" s="1" t="str">
        <f t="shared" si="124"/>
        <v>21:0228</v>
      </c>
      <c r="E1445" t="s">
        <v>7043</v>
      </c>
      <c r="F1445" t="s">
        <v>7044</v>
      </c>
      <c r="H1445">
        <v>46.234551199999999</v>
      </c>
      <c r="I1445">
        <v>-67.411050299999999</v>
      </c>
      <c r="J1445" s="1" t="str">
        <f t="shared" si="122"/>
        <v>NGR bulk stream sediment</v>
      </c>
      <c r="K1445" s="1" t="str">
        <f t="shared" si="123"/>
        <v>&lt;177 micron (NGR)</v>
      </c>
      <c r="L1445">
        <v>82</v>
      </c>
      <c r="M1445" t="s">
        <v>103</v>
      </c>
      <c r="N1445">
        <v>712</v>
      </c>
      <c r="O1445" t="s">
        <v>165</v>
      </c>
      <c r="P1445" t="s">
        <v>234</v>
      </c>
      <c r="Q1445" t="s">
        <v>35</v>
      </c>
      <c r="R1445" t="s">
        <v>35</v>
      </c>
      <c r="S1445" t="s">
        <v>55</v>
      </c>
      <c r="T1445" t="s">
        <v>91</v>
      </c>
      <c r="U1445" t="s">
        <v>2513</v>
      </c>
      <c r="V1445" t="s">
        <v>223</v>
      </c>
      <c r="W1445" t="s">
        <v>76</v>
      </c>
      <c r="X1445" t="s">
        <v>95</v>
      </c>
      <c r="Y1445" t="s">
        <v>115</v>
      </c>
      <c r="Z1445" t="s">
        <v>275</v>
      </c>
      <c r="AA1445" t="s">
        <v>176</v>
      </c>
      <c r="AB1445" t="s">
        <v>108</v>
      </c>
      <c r="AC1445" t="s">
        <v>43</v>
      </c>
    </row>
    <row r="1446" spans="1:29" hidden="1" x14ac:dyDescent="0.3">
      <c r="A1446" t="s">
        <v>7045</v>
      </c>
      <c r="B1446" t="s">
        <v>7046</v>
      </c>
      <c r="C1446" s="1" t="str">
        <f t="shared" si="125"/>
        <v>21:0804</v>
      </c>
      <c r="D1446" s="1" t="str">
        <f t="shared" si="124"/>
        <v>21:0228</v>
      </c>
      <c r="E1446" t="s">
        <v>7047</v>
      </c>
      <c r="F1446" t="s">
        <v>7048</v>
      </c>
      <c r="H1446">
        <v>46.211852499999999</v>
      </c>
      <c r="I1446">
        <v>-67.345043599999997</v>
      </c>
      <c r="J1446" s="1" t="str">
        <f t="shared" si="122"/>
        <v>NGR bulk stream sediment</v>
      </c>
      <c r="K1446" s="1" t="str">
        <f t="shared" si="123"/>
        <v>&lt;177 micron (NGR)</v>
      </c>
      <c r="L1446">
        <v>82</v>
      </c>
      <c r="M1446" t="s">
        <v>113</v>
      </c>
      <c r="N1446">
        <v>713</v>
      </c>
      <c r="O1446" t="s">
        <v>519</v>
      </c>
      <c r="P1446" t="s">
        <v>287</v>
      </c>
      <c r="Q1446" t="s">
        <v>167</v>
      </c>
      <c r="R1446" t="s">
        <v>436</v>
      </c>
      <c r="S1446" t="s">
        <v>55</v>
      </c>
      <c r="T1446" t="s">
        <v>91</v>
      </c>
      <c r="U1446" t="s">
        <v>7049</v>
      </c>
      <c r="V1446" t="s">
        <v>243</v>
      </c>
      <c r="W1446" t="s">
        <v>39</v>
      </c>
      <c r="X1446" t="s">
        <v>95</v>
      </c>
      <c r="Y1446" t="s">
        <v>44</v>
      </c>
      <c r="Z1446" t="s">
        <v>87</v>
      </c>
      <c r="AA1446" t="s">
        <v>356</v>
      </c>
      <c r="AB1446" t="s">
        <v>295</v>
      </c>
      <c r="AC1446" t="s">
        <v>48</v>
      </c>
    </row>
    <row r="1447" spans="1:29" hidden="1" x14ac:dyDescent="0.3">
      <c r="A1447" t="s">
        <v>7050</v>
      </c>
      <c r="B1447" t="s">
        <v>7051</v>
      </c>
      <c r="C1447" s="1" t="str">
        <f t="shared" si="125"/>
        <v>21:0804</v>
      </c>
      <c r="D1447" s="1" t="str">
        <f t="shared" si="124"/>
        <v>21:0228</v>
      </c>
      <c r="E1447" t="s">
        <v>7052</v>
      </c>
      <c r="F1447" t="s">
        <v>7053</v>
      </c>
      <c r="H1447">
        <v>46.203549500000001</v>
      </c>
      <c r="I1447">
        <v>-67.351553699999997</v>
      </c>
      <c r="J1447" s="1" t="str">
        <f t="shared" si="122"/>
        <v>NGR bulk stream sediment</v>
      </c>
      <c r="K1447" s="1" t="str">
        <f t="shared" si="123"/>
        <v>&lt;177 micron (NGR)</v>
      </c>
      <c r="L1447">
        <v>82</v>
      </c>
      <c r="M1447" t="s">
        <v>126</v>
      </c>
      <c r="N1447">
        <v>714</v>
      </c>
      <c r="O1447" t="s">
        <v>332</v>
      </c>
      <c r="P1447" t="s">
        <v>55</v>
      </c>
      <c r="Q1447" t="s">
        <v>90</v>
      </c>
      <c r="R1447" t="s">
        <v>44</v>
      </c>
      <c r="S1447" t="s">
        <v>88</v>
      </c>
      <c r="T1447" t="s">
        <v>91</v>
      </c>
      <c r="U1447" t="s">
        <v>104</v>
      </c>
      <c r="V1447" t="s">
        <v>314</v>
      </c>
      <c r="W1447" t="s">
        <v>39</v>
      </c>
      <c r="X1447" t="s">
        <v>95</v>
      </c>
      <c r="Y1447" t="s">
        <v>56</v>
      </c>
      <c r="Z1447" t="s">
        <v>275</v>
      </c>
      <c r="AA1447" t="s">
        <v>1620</v>
      </c>
      <c r="AB1447" t="s">
        <v>98</v>
      </c>
      <c r="AC1447" t="s">
        <v>48</v>
      </c>
    </row>
    <row r="1448" spans="1:29" hidden="1" x14ac:dyDescent="0.3">
      <c r="A1448" t="s">
        <v>7054</v>
      </c>
      <c r="B1448" t="s">
        <v>7055</v>
      </c>
      <c r="C1448" s="1" t="str">
        <f t="shared" si="125"/>
        <v>21:0804</v>
      </c>
      <c r="D1448" s="1" t="str">
        <f t="shared" si="124"/>
        <v>21:0228</v>
      </c>
      <c r="E1448" t="s">
        <v>7056</v>
      </c>
      <c r="F1448" t="s">
        <v>7057</v>
      </c>
      <c r="H1448">
        <v>46.212249499999999</v>
      </c>
      <c r="I1448">
        <v>-67.361353600000001</v>
      </c>
      <c r="J1448" s="1" t="str">
        <f t="shared" si="122"/>
        <v>NGR bulk stream sediment</v>
      </c>
      <c r="K1448" s="1" t="str">
        <f t="shared" si="123"/>
        <v>&lt;177 micron (NGR)</v>
      </c>
      <c r="L1448">
        <v>82</v>
      </c>
      <c r="M1448" t="s">
        <v>156</v>
      </c>
      <c r="N1448">
        <v>715</v>
      </c>
      <c r="O1448" t="s">
        <v>87</v>
      </c>
      <c r="P1448" t="s">
        <v>234</v>
      </c>
      <c r="Q1448" t="s">
        <v>37</v>
      </c>
      <c r="R1448" t="s">
        <v>56</v>
      </c>
      <c r="S1448" t="s">
        <v>37</v>
      </c>
      <c r="T1448" t="s">
        <v>91</v>
      </c>
      <c r="U1448" t="s">
        <v>4128</v>
      </c>
      <c r="V1448" t="s">
        <v>243</v>
      </c>
      <c r="W1448" t="s">
        <v>39</v>
      </c>
      <c r="X1448" t="s">
        <v>43</v>
      </c>
      <c r="Y1448" t="s">
        <v>96</v>
      </c>
      <c r="Z1448" t="s">
        <v>70</v>
      </c>
      <c r="AA1448" t="s">
        <v>1277</v>
      </c>
      <c r="AB1448" t="s">
        <v>98</v>
      </c>
      <c r="AC1448" t="s">
        <v>48</v>
      </c>
    </row>
    <row r="1449" spans="1:29" hidden="1" x14ac:dyDescent="0.3">
      <c r="A1449" t="s">
        <v>7058</v>
      </c>
      <c r="B1449" t="s">
        <v>7059</v>
      </c>
      <c r="C1449" s="1" t="str">
        <f t="shared" si="125"/>
        <v>21:0804</v>
      </c>
      <c r="D1449" s="1" t="str">
        <f t="shared" si="124"/>
        <v>21:0228</v>
      </c>
      <c r="E1449" t="s">
        <v>7056</v>
      </c>
      <c r="F1449" t="s">
        <v>7060</v>
      </c>
      <c r="H1449">
        <v>46.212249499999999</v>
      </c>
      <c r="I1449">
        <v>-67.361353600000001</v>
      </c>
      <c r="J1449" s="1" t="str">
        <f t="shared" si="122"/>
        <v>NGR bulk stream sediment</v>
      </c>
      <c r="K1449" s="1" t="str">
        <f t="shared" si="123"/>
        <v>&lt;177 micron (NGR)</v>
      </c>
      <c r="L1449">
        <v>82</v>
      </c>
      <c r="M1449" t="s">
        <v>164</v>
      </c>
      <c r="N1449">
        <v>716</v>
      </c>
      <c r="O1449" t="s">
        <v>157</v>
      </c>
      <c r="P1449" t="s">
        <v>287</v>
      </c>
      <c r="Q1449" t="s">
        <v>55</v>
      </c>
      <c r="R1449" t="s">
        <v>44</v>
      </c>
      <c r="S1449" t="s">
        <v>37</v>
      </c>
      <c r="T1449" t="s">
        <v>91</v>
      </c>
      <c r="U1449" t="s">
        <v>7061</v>
      </c>
      <c r="V1449" t="s">
        <v>283</v>
      </c>
      <c r="W1449" t="s">
        <v>39</v>
      </c>
      <c r="X1449" t="s">
        <v>95</v>
      </c>
      <c r="Y1449" t="s">
        <v>57</v>
      </c>
      <c r="Z1449" t="s">
        <v>275</v>
      </c>
      <c r="AA1449" t="s">
        <v>1277</v>
      </c>
      <c r="AB1449" t="s">
        <v>160</v>
      </c>
      <c r="AC1449" t="s">
        <v>48</v>
      </c>
    </row>
    <row r="1450" spans="1:29" hidden="1" x14ac:dyDescent="0.3">
      <c r="A1450" t="s">
        <v>7062</v>
      </c>
      <c r="B1450" t="s">
        <v>7063</v>
      </c>
      <c r="C1450" s="1" t="str">
        <f t="shared" si="125"/>
        <v>21:0804</v>
      </c>
      <c r="D1450" s="1" t="str">
        <f t="shared" si="124"/>
        <v>21:0228</v>
      </c>
      <c r="E1450" t="s">
        <v>7064</v>
      </c>
      <c r="F1450" t="s">
        <v>7065</v>
      </c>
      <c r="H1450">
        <v>46.220860100000003</v>
      </c>
      <c r="I1450">
        <v>-67.372520699999995</v>
      </c>
      <c r="J1450" s="1" t="str">
        <f t="shared" si="122"/>
        <v>NGR bulk stream sediment</v>
      </c>
      <c r="K1450" s="1" t="str">
        <f t="shared" si="123"/>
        <v>&lt;177 micron (NGR)</v>
      </c>
      <c r="L1450">
        <v>82</v>
      </c>
      <c r="M1450" t="s">
        <v>138</v>
      </c>
      <c r="N1450">
        <v>717</v>
      </c>
      <c r="O1450" t="s">
        <v>529</v>
      </c>
      <c r="P1450" t="s">
        <v>90</v>
      </c>
      <c r="Q1450" t="s">
        <v>88</v>
      </c>
      <c r="R1450" t="s">
        <v>72</v>
      </c>
      <c r="S1450" t="s">
        <v>88</v>
      </c>
      <c r="T1450" t="s">
        <v>91</v>
      </c>
      <c r="U1450" t="s">
        <v>705</v>
      </c>
      <c r="V1450" t="s">
        <v>314</v>
      </c>
      <c r="W1450" t="s">
        <v>39</v>
      </c>
      <c r="X1450" t="s">
        <v>95</v>
      </c>
      <c r="Y1450" t="s">
        <v>57</v>
      </c>
      <c r="Z1450" t="s">
        <v>70</v>
      </c>
      <c r="AA1450" t="s">
        <v>196</v>
      </c>
      <c r="AB1450" t="s">
        <v>236</v>
      </c>
      <c r="AC1450" t="s">
        <v>48</v>
      </c>
    </row>
    <row r="1451" spans="1:29" hidden="1" x14ac:dyDescent="0.3">
      <c r="A1451" t="s">
        <v>7066</v>
      </c>
      <c r="B1451" t="s">
        <v>7067</v>
      </c>
      <c r="C1451" s="1" t="str">
        <f t="shared" si="125"/>
        <v>21:0804</v>
      </c>
      <c r="D1451" s="1" t="str">
        <f t="shared" si="124"/>
        <v>21:0228</v>
      </c>
      <c r="E1451" t="s">
        <v>7068</v>
      </c>
      <c r="F1451" t="s">
        <v>7069</v>
      </c>
      <c r="H1451">
        <v>46.232648099999999</v>
      </c>
      <c r="I1451">
        <v>-67.356648199999995</v>
      </c>
      <c r="J1451" s="1" t="str">
        <f t="shared" si="122"/>
        <v>NGR bulk stream sediment</v>
      </c>
      <c r="K1451" s="1" t="str">
        <f t="shared" si="123"/>
        <v>&lt;177 micron (NGR)</v>
      </c>
      <c r="L1451">
        <v>82</v>
      </c>
      <c r="M1451" t="s">
        <v>148</v>
      </c>
      <c r="N1451">
        <v>718</v>
      </c>
      <c r="O1451" t="s">
        <v>1727</v>
      </c>
      <c r="P1451" t="s">
        <v>35</v>
      </c>
      <c r="Q1451" t="s">
        <v>264</v>
      </c>
      <c r="R1451" t="s">
        <v>55</v>
      </c>
      <c r="S1451" t="s">
        <v>234</v>
      </c>
      <c r="T1451" t="s">
        <v>91</v>
      </c>
      <c r="U1451" t="s">
        <v>1329</v>
      </c>
      <c r="V1451" t="s">
        <v>94</v>
      </c>
      <c r="W1451" t="s">
        <v>223</v>
      </c>
      <c r="X1451" t="s">
        <v>77</v>
      </c>
      <c r="Y1451" t="s">
        <v>55</v>
      </c>
      <c r="Z1451" t="s">
        <v>143</v>
      </c>
      <c r="AA1451" t="s">
        <v>589</v>
      </c>
      <c r="AB1451" t="s">
        <v>187</v>
      </c>
      <c r="AC1451" t="s">
        <v>48</v>
      </c>
    </row>
    <row r="1452" spans="1:29" hidden="1" x14ac:dyDescent="0.3">
      <c r="A1452" t="s">
        <v>7070</v>
      </c>
      <c r="B1452" t="s">
        <v>7071</v>
      </c>
      <c r="C1452" s="1" t="str">
        <f t="shared" si="125"/>
        <v>21:0804</v>
      </c>
      <c r="D1452" s="1" t="str">
        <f t="shared" si="124"/>
        <v>21:0228</v>
      </c>
      <c r="E1452" t="s">
        <v>7072</v>
      </c>
      <c r="F1452" t="s">
        <v>7073</v>
      </c>
      <c r="H1452">
        <v>46.227651600000002</v>
      </c>
      <c r="I1452">
        <v>-67.349055500000006</v>
      </c>
      <c r="J1452" s="1" t="str">
        <f t="shared" si="122"/>
        <v>NGR bulk stream sediment</v>
      </c>
      <c r="K1452" s="1" t="str">
        <f t="shared" si="123"/>
        <v>&lt;177 micron (NGR)</v>
      </c>
      <c r="L1452">
        <v>82</v>
      </c>
      <c r="M1452" t="s">
        <v>172</v>
      </c>
      <c r="N1452">
        <v>719</v>
      </c>
      <c r="O1452" t="s">
        <v>944</v>
      </c>
      <c r="P1452" t="s">
        <v>249</v>
      </c>
      <c r="Q1452" t="s">
        <v>212</v>
      </c>
      <c r="R1452" t="s">
        <v>193</v>
      </c>
      <c r="S1452" t="s">
        <v>167</v>
      </c>
      <c r="T1452" t="s">
        <v>91</v>
      </c>
      <c r="U1452" t="s">
        <v>824</v>
      </c>
      <c r="V1452" t="s">
        <v>205</v>
      </c>
      <c r="W1452" t="s">
        <v>76</v>
      </c>
      <c r="X1452" t="s">
        <v>95</v>
      </c>
      <c r="Y1452" t="s">
        <v>36</v>
      </c>
      <c r="Z1452" t="s">
        <v>78</v>
      </c>
      <c r="AA1452" t="s">
        <v>778</v>
      </c>
      <c r="AB1452" t="s">
        <v>81</v>
      </c>
      <c r="AC1452" t="s">
        <v>41</v>
      </c>
    </row>
    <row r="1453" spans="1:29" hidden="1" x14ac:dyDescent="0.3">
      <c r="A1453" t="s">
        <v>7074</v>
      </c>
      <c r="B1453" t="s">
        <v>7075</v>
      </c>
      <c r="C1453" s="1" t="str">
        <f t="shared" si="125"/>
        <v>21:0804</v>
      </c>
      <c r="D1453" s="1" t="str">
        <f t="shared" si="124"/>
        <v>21:0228</v>
      </c>
      <c r="E1453" t="s">
        <v>7076</v>
      </c>
      <c r="F1453" t="s">
        <v>7077</v>
      </c>
      <c r="H1453">
        <v>46.247651400000002</v>
      </c>
      <c r="I1453">
        <v>-67.356044400000002</v>
      </c>
      <c r="J1453" s="1" t="str">
        <f t="shared" si="122"/>
        <v>NGR bulk stream sediment</v>
      </c>
      <c r="K1453" s="1" t="str">
        <f t="shared" si="123"/>
        <v>&lt;177 micron (NGR)</v>
      </c>
      <c r="L1453">
        <v>82</v>
      </c>
      <c r="M1453" t="s">
        <v>182</v>
      </c>
      <c r="N1453">
        <v>720</v>
      </c>
      <c r="O1453" t="s">
        <v>422</v>
      </c>
      <c r="P1453" t="s">
        <v>287</v>
      </c>
      <c r="Q1453" t="s">
        <v>90</v>
      </c>
      <c r="R1453" t="s">
        <v>73</v>
      </c>
      <c r="S1453" t="s">
        <v>167</v>
      </c>
      <c r="T1453" t="s">
        <v>91</v>
      </c>
      <c r="U1453" t="s">
        <v>812</v>
      </c>
      <c r="V1453" t="s">
        <v>355</v>
      </c>
      <c r="W1453" t="s">
        <v>76</v>
      </c>
      <c r="X1453" t="s">
        <v>95</v>
      </c>
      <c r="Y1453" t="s">
        <v>35</v>
      </c>
      <c r="Z1453" t="s">
        <v>70</v>
      </c>
      <c r="AA1453" t="s">
        <v>1830</v>
      </c>
      <c r="AB1453" t="s">
        <v>121</v>
      </c>
      <c r="AC1453" t="s">
        <v>77</v>
      </c>
    </row>
    <row r="1454" spans="1:29" hidden="1" x14ac:dyDescent="0.3">
      <c r="A1454" t="s">
        <v>7078</v>
      </c>
      <c r="B1454" t="s">
        <v>7079</v>
      </c>
      <c r="C1454" s="1" t="str">
        <f t="shared" si="125"/>
        <v>21:0804</v>
      </c>
      <c r="D1454" s="1" t="str">
        <f t="shared" si="124"/>
        <v>21:0228</v>
      </c>
      <c r="E1454" t="s">
        <v>7080</v>
      </c>
      <c r="F1454" t="s">
        <v>7081</v>
      </c>
      <c r="H1454">
        <v>46.237244500000003</v>
      </c>
      <c r="I1454">
        <v>-67.395745599999998</v>
      </c>
      <c r="J1454" s="1" t="str">
        <f t="shared" si="122"/>
        <v>NGR bulk stream sediment</v>
      </c>
      <c r="K1454" s="1" t="str">
        <f t="shared" si="123"/>
        <v>&lt;177 micron (NGR)</v>
      </c>
      <c r="L1454">
        <v>82</v>
      </c>
      <c r="M1454" t="s">
        <v>192</v>
      </c>
      <c r="N1454">
        <v>721</v>
      </c>
      <c r="O1454" t="s">
        <v>73</v>
      </c>
      <c r="P1454" t="s">
        <v>212</v>
      </c>
      <c r="Q1454" t="s">
        <v>167</v>
      </c>
      <c r="R1454" t="s">
        <v>38</v>
      </c>
      <c r="S1454" t="s">
        <v>43</v>
      </c>
      <c r="T1454" t="s">
        <v>39</v>
      </c>
      <c r="U1454" t="s">
        <v>301</v>
      </c>
      <c r="V1454" t="s">
        <v>429</v>
      </c>
      <c r="W1454" t="s">
        <v>39</v>
      </c>
      <c r="X1454" t="s">
        <v>95</v>
      </c>
      <c r="Y1454" t="s">
        <v>55</v>
      </c>
      <c r="Z1454" t="s">
        <v>87</v>
      </c>
      <c r="AA1454" t="s">
        <v>6698</v>
      </c>
      <c r="AB1454" t="s">
        <v>269</v>
      </c>
      <c r="AC1454" t="s">
        <v>48</v>
      </c>
    </row>
    <row r="1455" spans="1:29" hidden="1" x14ac:dyDescent="0.3">
      <c r="A1455" t="s">
        <v>7082</v>
      </c>
      <c r="B1455" t="s">
        <v>7083</v>
      </c>
      <c r="C1455" s="1" t="str">
        <f t="shared" si="125"/>
        <v>21:0804</v>
      </c>
      <c r="D1455" s="1" t="str">
        <f t="shared" si="124"/>
        <v>21:0228</v>
      </c>
      <c r="E1455" t="s">
        <v>7084</v>
      </c>
      <c r="F1455" t="s">
        <v>7085</v>
      </c>
      <c r="H1455">
        <v>46.2372443</v>
      </c>
      <c r="I1455">
        <v>-67.388054299999993</v>
      </c>
      <c r="J1455" s="1" t="str">
        <f t="shared" si="122"/>
        <v>NGR bulk stream sediment</v>
      </c>
      <c r="K1455" s="1" t="str">
        <f t="shared" si="123"/>
        <v>&lt;177 micron (NGR)</v>
      </c>
      <c r="L1455">
        <v>82</v>
      </c>
      <c r="M1455" t="s">
        <v>202</v>
      </c>
      <c r="N1455">
        <v>722</v>
      </c>
      <c r="O1455" t="s">
        <v>392</v>
      </c>
      <c r="P1455" t="s">
        <v>167</v>
      </c>
      <c r="Q1455" t="s">
        <v>88</v>
      </c>
      <c r="R1455" t="s">
        <v>44</v>
      </c>
      <c r="S1455" t="s">
        <v>249</v>
      </c>
      <c r="T1455" t="s">
        <v>91</v>
      </c>
      <c r="U1455" t="s">
        <v>327</v>
      </c>
      <c r="V1455" t="s">
        <v>283</v>
      </c>
      <c r="W1455" t="s">
        <v>91</v>
      </c>
      <c r="X1455" t="s">
        <v>95</v>
      </c>
      <c r="Y1455" t="s">
        <v>96</v>
      </c>
      <c r="Z1455" t="s">
        <v>275</v>
      </c>
      <c r="AA1455" t="s">
        <v>2045</v>
      </c>
      <c r="AB1455" t="s">
        <v>121</v>
      </c>
      <c r="AC1455" t="s">
        <v>48</v>
      </c>
    </row>
    <row r="1456" spans="1:29" hidden="1" x14ac:dyDescent="0.3">
      <c r="A1456" t="s">
        <v>7086</v>
      </c>
      <c r="B1456" t="s">
        <v>7087</v>
      </c>
      <c r="C1456" s="1" t="str">
        <f t="shared" si="125"/>
        <v>21:0804</v>
      </c>
      <c r="D1456" s="1" t="str">
        <f t="shared" si="124"/>
        <v>21:0228</v>
      </c>
      <c r="E1456" t="s">
        <v>7088</v>
      </c>
      <c r="F1456" t="s">
        <v>7089</v>
      </c>
      <c r="H1456">
        <v>46.2384439</v>
      </c>
      <c r="I1456">
        <v>-67.4540516</v>
      </c>
      <c r="J1456" s="1" t="str">
        <f t="shared" si="122"/>
        <v>NGR bulk stream sediment</v>
      </c>
      <c r="K1456" s="1" t="str">
        <f t="shared" si="123"/>
        <v>&lt;177 micron (NGR)</v>
      </c>
      <c r="L1456">
        <v>82</v>
      </c>
      <c r="M1456" t="s">
        <v>211</v>
      </c>
      <c r="N1456">
        <v>723</v>
      </c>
      <c r="O1456" t="s">
        <v>312</v>
      </c>
      <c r="P1456" t="s">
        <v>212</v>
      </c>
      <c r="Q1456" t="s">
        <v>38</v>
      </c>
      <c r="R1456" t="s">
        <v>44</v>
      </c>
      <c r="S1456" t="s">
        <v>234</v>
      </c>
      <c r="T1456" t="s">
        <v>91</v>
      </c>
      <c r="U1456" t="s">
        <v>2273</v>
      </c>
      <c r="V1456" t="s">
        <v>314</v>
      </c>
      <c r="W1456" t="s">
        <v>76</v>
      </c>
      <c r="X1456" t="s">
        <v>43</v>
      </c>
      <c r="Y1456" t="s">
        <v>906</v>
      </c>
      <c r="Z1456" t="s">
        <v>87</v>
      </c>
      <c r="AA1456" t="s">
        <v>249</v>
      </c>
      <c r="AB1456" t="s">
        <v>121</v>
      </c>
      <c r="AC1456" t="s">
        <v>48</v>
      </c>
    </row>
    <row r="1457" spans="1:29" hidden="1" x14ac:dyDescent="0.3">
      <c r="A1457" t="s">
        <v>7090</v>
      </c>
      <c r="B1457" t="s">
        <v>7091</v>
      </c>
      <c r="C1457" s="1" t="str">
        <f t="shared" si="125"/>
        <v>21:0804</v>
      </c>
      <c r="D1457" s="1" t="str">
        <f t="shared" si="124"/>
        <v>21:0228</v>
      </c>
      <c r="E1457" t="s">
        <v>7092</v>
      </c>
      <c r="F1457" t="s">
        <v>7093</v>
      </c>
      <c r="H1457">
        <v>46.231552899999997</v>
      </c>
      <c r="I1457">
        <v>-67.448953900000006</v>
      </c>
      <c r="J1457" s="1" t="str">
        <f t="shared" si="122"/>
        <v>NGR bulk stream sediment</v>
      </c>
      <c r="K1457" s="1" t="str">
        <f t="shared" si="123"/>
        <v>&lt;177 micron (NGR)</v>
      </c>
      <c r="L1457">
        <v>82</v>
      </c>
      <c r="M1457" t="s">
        <v>219</v>
      </c>
      <c r="N1457">
        <v>724</v>
      </c>
      <c r="O1457" t="s">
        <v>267</v>
      </c>
      <c r="P1457" t="s">
        <v>167</v>
      </c>
      <c r="Q1457" t="s">
        <v>96</v>
      </c>
      <c r="R1457" t="s">
        <v>193</v>
      </c>
      <c r="S1457" t="s">
        <v>175</v>
      </c>
      <c r="T1457" t="s">
        <v>91</v>
      </c>
      <c r="U1457" t="s">
        <v>1092</v>
      </c>
      <c r="V1457" t="s">
        <v>1351</v>
      </c>
      <c r="W1457" t="s">
        <v>39</v>
      </c>
      <c r="X1457" t="s">
        <v>77</v>
      </c>
      <c r="Y1457" t="s">
        <v>87</v>
      </c>
      <c r="Z1457" t="s">
        <v>78</v>
      </c>
      <c r="AA1457" t="s">
        <v>234</v>
      </c>
      <c r="AB1457" t="s">
        <v>121</v>
      </c>
      <c r="AC1457" t="s">
        <v>48</v>
      </c>
    </row>
    <row r="1458" spans="1:29" hidden="1" x14ac:dyDescent="0.3">
      <c r="A1458" t="s">
        <v>7094</v>
      </c>
      <c r="B1458" t="s">
        <v>7095</v>
      </c>
      <c r="C1458" s="1" t="str">
        <f t="shared" si="125"/>
        <v>21:0804</v>
      </c>
      <c r="D1458" s="1" t="str">
        <f t="shared" si="124"/>
        <v>21:0228</v>
      </c>
      <c r="E1458" t="s">
        <v>7096</v>
      </c>
      <c r="F1458" t="s">
        <v>7097</v>
      </c>
      <c r="H1458">
        <v>46.231846599999997</v>
      </c>
      <c r="I1458">
        <v>-67.434848500000001</v>
      </c>
      <c r="J1458" s="1" t="str">
        <f t="shared" si="122"/>
        <v>NGR bulk stream sediment</v>
      </c>
      <c r="K1458" s="1" t="str">
        <f t="shared" si="123"/>
        <v>&lt;177 micron (NGR)</v>
      </c>
      <c r="L1458">
        <v>82</v>
      </c>
      <c r="M1458" t="s">
        <v>229</v>
      </c>
      <c r="N1458">
        <v>725</v>
      </c>
      <c r="O1458" t="s">
        <v>912</v>
      </c>
      <c r="P1458" t="s">
        <v>55</v>
      </c>
      <c r="Q1458" t="s">
        <v>55</v>
      </c>
      <c r="R1458" t="s">
        <v>906</v>
      </c>
      <c r="S1458" t="s">
        <v>88</v>
      </c>
      <c r="T1458" t="s">
        <v>91</v>
      </c>
      <c r="U1458" t="s">
        <v>7098</v>
      </c>
      <c r="V1458" t="s">
        <v>1351</v>
      </c>
      <c r="W1458" t="s">
        <v>39</v>
      </c>
      <c r="X1458" t="s">
        <v>77</v>
      </c>
      <c r="Y1458" t="s">
        <v>392</v>
      </c>
      <c r="Z1458" t="s">
        <v>183</v>
      </c>
      <c r="AA1458" t="s">
        <v>1375</v>
      </c>
      <c r="AB1458" t="s">
        <v>471</v>
      </c>
      <c r="AC1458" t="s">
        <v>48</v>
      </c>
    </row>
    <row r="1459" spans="1:29" hidden="1" x14ac:dyDescent="0.3">
      <c r="A1459" t="s">
        <v>7099</v>
      </c>
      <c r="B1459" t="s">
        <v>7100</v>
      </c>
      <c r="C1459" s="1" t="str">
        <f t="shared" si="125"/>
        <v>21:0804</v>
      </c>
      <c r="D1459" s="1" t="str">
        <f>HYPERLINK("http://geochem.nrcan.gc.ca/cdogs/content/svy/svy210226_e.htm", "21:0226")</f>
        <v>21:0226</v>
      </c>
      <c r="E1459" t="s">
        <v>7101</v>
      </c>
      <c r="F1459" t="s">
        <v>7102</v>
      </c>
      <c r="H1459">
        <v>46.092647499999998</v>
      </c>
      <c r="I1459">
        <v>-67.248551300000003</v>
      </c>
      <c r="J1459" s="1" t="str">
        <f t="shared" si="122"/>
        <v>NGR bulk stream sediment</v>
      </c>
      <c r="K1459" s="1" t="str">
        <f t="shared" si="123"/>
        <v>&lt;177 micron (NGR)</v>
      </c>
      <c r="L1459">
        <v>83</v>
      </c>
      <c r="M1459" t="s">
        <v>33</v>
      </c>
      <c r="N1459">
        <v>726</v>
      </c>
      <c r="O1459" t="s">
        <v>3031</v>
      </c>
      <c r="P1459" t="s">
        <v>71</v>
      </c>
      <c r="Q1459" t="s">
        <v>71</v>
      </c>
      <c r="R1459" t="s">
        <v>504</v>
      </c>
      <c r="S1459" t="s">
        <v>35</v>
      </c>
      <c r="T1459" t="s">
        <v>91</v>
      </c>
      <c r="U1459" t="s">
        <v>4647</v>
      </c>
      <c r="V1459" t="s">
        <v>472</v>
      </c>
      <c r="W1459" t="s">
        <v>94</v>
      </c>
      <c r="X1459" t="s">
        <v>43</v>
      </c>
      <c r="Y1459" t="s">
        <v>285</v>
      </c>
      <c r="Z1459" t="s">
        <v>275</v>
      </c>
      <c r="AA1459" t="s">
        <v>249</v>
      </c>
      <c r="AB1459" t="s">
        <v>801</v>
      </c>
      <c r="AC1459" t="s">
        <v>48</v>
      </c>
    </row>
    <row r="1460" spans="1:29" hidden="1" x14ac:dyDescent="0.3">
      <c r="A1460" t="s">
        <v>7103</v>
      </c>
      <c r="B1460" t="s">
        <v>7104</v>
      </c>
      <c r="C1460" s="1" t="str">
        <f t="shared" si="125"/>
        <v>21:0804</v>
      </c>
      <c r="D1460" s="1" t="str">
        <f>HYPERLINK("http://geochem.nrcan.gc.ca/cdogs/content/svy/svy210226_e.htm", "21:0226")</f>
        <v>21:0226</v>
      </c>
      <c r="E1460" t="s">
        <v>7105</v>
      </c>
      <c r="F1460" t="s">
        <v>7106</v>
      </c>
      <c r="H1460">
        <v>46.103652799999999</v>
      </c>
      <c r="I1460">
        <v>-67.247245399999997</v>
      </c>
      <c r="J1460" s="1" t="str">
        <f t="shared" si="122"/>
        <v>NGR bulk stream sediment</v>
      </c>
      <c r="K1460" s="1" t="str">
        <f t="shared" si="123"/>
        <v>&lt;177 micron (NGR)</v>
      </c>
      <c r="L1460">
        <v>83</v>
      </c>
      <c r="M1460" t="s">
        <v>53</v>
      </c>
      <c r="N1460">
        <v>727</v>
      </c>
      <c r="O1460" t="s">
        <v>1877</v>
      </c>
      <c r="P1460" t="s">
        <v>175</v>
      </c>
      <c r="Q1460" t="s">
        <v>119</v>
      </c>
      <c r="R1460" t="s">
        <v>392</v>
      </c>
      <c r="S1460" t="s">
        <v>73</v>
      </c>
      <c r="T1460" t="s">
        <v>94</v>
      </c>
      <c r="U1460" t="s">
        <v>4520</v>
      </c>
      <c r="V1460" t="s">
        <v>498</v>
      </c>
      <c r="W1460" t="s">
        <v>742</v>
      </c>
      <c r="X1460" t="s">
        <v>184</v>
      </c>
      <c r="Y1460" t="s">
        <v>130</v>
      </c>
      <c r="Z1460" t="s">
        <v>45</v>
      </c>
      <c r="AA1460" t="s">
        <v>7107</v>
      </c>
      <c r="AB1460" t="s">
        <v>177</v>
      </c>
      <c r="AC1460" t="s">
        <v>48</v>
      </c>
    </row>
    <row r="1461" spans="1:29" hidden="1" x14ac:dyDescent="0.3">
      <c r="A1461" t="s">
        <v>7108</v>
      </c>
      <c r="B1461" t="s">
        <v>7109</v>
      </c>
      <c r="C1461" s="1" t="str">
        <f t="shared" si="125"/>
        <v>21:0804</v>
      </c>
      <c r="D1461" s="1" t="str">
        <f>HYPERLINK("http://geochem.nrcan.gc.ca/cdogs/content/svy/svy210226_e.htm", "21:0226")</f>
        <v>21:0226</v>
      </c>
      <c r="E1461" t="s">
        <v>7110</v>
      </c>
      <c r="F1461" t="s">
        <v>7111</v>
      </c>
      <c r="H1461">
        <v>46.1030467</v>
      </c>
      <c r="I1461">
        <v>-67.242943100000005</v>
      </c>
      <c r="J1461" s="1" t="str">
        <f t="shared" si="122"/>
        <v>NGR bulk stream sediment</v>
      </c>
      <c r="K1461" s="1" t="str">
        <f t="shared" si="123"/>
        <v>&lt;177 micron (NGR)</v>
      </c>
      <c r="L1461">
        <v>83</v>
      </c>
      <c r="M1461" t="s">
        <v>68</v>
      </c>
      <c r="N1461">
        <v>728</v>
      </c>
      <c r="O1461" t="s">
        <v>458</v>
      </c>
      <c r="P1461" t="s">
        <v>57</v>
      </c>
      <c r="Q1461" t="s">
        <v>35</v>
      </c>
      <c r="R1461" t="s">
        <v>183</v>
      </c>
      <c r="S1461" t="s">
        <v>37</v>
      </c>
      <c r="T1461" t="s">
        <v>39</v>
      </c>
      <c r="U1461" t="s">
        <v>2958</v>
      </c>
      <c r="V1461" t="s">
        <v>303</v>
      </c>
      <c r="W1461" t="s">
        <v>42</v>
      </c>
      <c r="X1461" t="s">
        <v>43</v>
      </c>
      <c r="Y1461" t="s">
        <v>175</v>
      </c>
      <c r="Z1461" t="s">
        <v>275</v>
      </c>
      <c r="AA1461" t="s">
        <v>276</v>
      </c>
      <c r="AB1461" t="s">
        <v>471</v>
      </c>
      <c r="AC1461" t="s">
        <v>43</v>
      </c>
    </row>
    <row r="1462" spans="1:29" hidden="1" x14ac:dyDescent="0.3">
      <c r="A1462" t="s">
        <v>7112</v>
      </c>
      <c r="B1462" t="s">
        <v>7113</v>
      </c>
      <c r="C1462" s="1" t="str">
        <f t="shared" si="125"/>
        <v>21:0804</v>
      </c>
      <c r="D1462" s="1" t="str">
        <f t="shared" ref="D1462:D1501" si="126">HYPERLINK("http://geochem.nrcan.gc.ca/cdogs/content/svy/svy210228_e.htm", "21:0228")</f>
        <v>21:0228</v>
      </c>
      <c r="E1462" t="s">
        <v>7114</v>
      </c>
      <c r="F1462" t="s">
        <v>7115</v>
      </c>
      <c r="H1462">
        <v>46.072746600000002</v>
      </c>
      <c r="I1462">
        <v>-67.2822472</v>
      </c>
      <c r="J1462" s="1" t="str">
        <f t="shared" si="122"/>
        <v>NGR bulk stream sediment</v>
      </c>
      <c r="K1462" s="1" t="str">
        <f t="shared" si="123"/>
        <v>&lt;177 micron (NGR)</v>
      </c>
      <c r="L1462">
        <v>83</v>
      </c>
      <c r="M1462" t="s">
        <v>86</v>
      </c>
      <c r="N1462">
        <v>729</v>
      </c>
      <c r="O1462" t="s">
        <v>3314</v>
      </c>
      <c r="P1462" t="s">
        <v>55</v>
      </c>
      <c r="Q1462" t="s">
        <v>71</v>
      </c>
      <c r="R1462" t="s">
        <v>193</v>
      </c>
      <c r="S1462" t="s">
        <v>60</v>
      </c>
      <c r="T1462" t="s">
        <v>39</v>
      </c>
      <c r="U1462" t="s">
        <v>7116</v>
      </c>
      <c r="V1462" t="s">
        <v>1699</v>
      </c>
      <c r="W1462" t="s">
        <v>742</v>
      </c>
      <c r="X1462" t="s">
        <v>43</v>
      </c>
      <c r="Y1462" t="s">
        <v>304</v>
      </c>
      <c r="Z1462" t="s">
        <v>78</v>
      </c>
      <c r="AA1462" t="s">
        <v>2601</v>
      </c>
      <c r="AB1462" t="s">
        <v>801</v>
      </c>
      <c r="AC1462" t="s">
        <v>41</v>
      </c>
    </row>
    <row r="1463" spans="1:29" hidden="1" x14ac:dyDescent="0.3">
      <c r="A1463" t="s">
        <v>7117</v>
      </c>
      <c r="B1463" t="s">
        <v>7118</v>
      </c>
      <c r="C1463" s="1" t="str">
        <f t="shared" si="125"/>
        <v>21:0804</v>
      </c>
      <c r="D1463" s="1" t="str">
        <f t="shared" si="126"/>
        <v>21:0228</v>
      </c>
      <c r="E1463" t="s">
        <v>7119</v>
      </c>
      <c r="F1463" t="s">
        <v>7120</v>
      </c>
      <c r="H1463">
        <v>46.071354399999997</v>
      </c>
      <c r="I1463">
        <v>-67.293851000000004</v>
      </c>
      <c r="J1463" s="1" t="str">
        <f t="shared" si="122"/>
        <v>NGR bulk stream sediment</v>
      </c>
      <c r="K1463" s="1" t="str">
        <f t="shared" si="123"/>
        <v>&lt;177 micron (NGR)</v>
      </c>
      <c r="L1463">
        <v>83</v>
      </c>
      <c r="M1463" t="s">
        <v>103</v>
      </c>
      <c r="N1463">
        <v>730</v>
      </c>
      <c r="O1463" t="s">
        <v>1979</v>
      </c>
      <c r="P1463" t="s">
        <v>90</v>
      </c>
      <c r="Q1463" t="s">
        <v>35</v>
      </c>
      <c r="R1463" t="s">
        <v>275</v>
      </c>
      <c r="S1463" t="s">
        <v>36</v>
      </c>
      <c r="T1463" t="s">
        <v>39</v>
      </c>
      <c r="U1463" t="s">
        <v>2192</v>
      </c>
      <c r="V1463" t="s">
        <v>77</v>
      </c>
      <c r="W1463" t="s">
        <v>94</v>
      </c>
      <c r="X1463" t="s">
        <v>43</v>
      </c>
      <c r="Y1463" t="s">
        <v>304</v>
      </c>
      <c r="Z1463" t="s">
        <v>183</v>
      </c>
      <c r="AA1463" t="s">
        <v>661</v>
      </c>
      <c r="AB1463" t="s">
        <v>251</v>
      </c>
      <c r="AC1463" t="s">
        <v>41</v>
      </c>
    </row>
    <row r="1464" spans="1:29" hidden="1" x14ac:dyDescent="0.3">
      <c r="A1464" t="s">
        <v>7121</v>
      </c>
      <c r="B1464" t="s">
        <v>7122</v>
      </c>
      <c r="C1464" s="1" t="str">
        <f t="shared" si="125"/>
        <v>21:0804</v>
      </c>
      <c r="D1464" s="1" t="str">
        <f t="shared" si="126"/>
        <v>21:0228</v>
      </c>
      <c r="E1464" t="s">
        <v>7123</v>
      </c>
      <c r="F1464" t="s">
        <v>7124</v>
      </c>
      <c r="H1464">
        <v>46.105406899999998</v>
      </c>
      <c r="I1464">
        <v>-67.478374700000003</v>
      </c>
      <c r="J1464" s="1" t="str">
        <f t="shared" si="122"/>
        <v>NGR bulk stream sediment</v>
      </c>
      <c r="K1464" s="1" t="str">
        <f t="shared" si="123"/>
        <v>&lt;177 micron (NGR)</v>
      </c>
      <c r="L1464">
        <v>83</v>
      </c>
      <c r="M1464" t="s">
        <v>113</v>
      </c>
      <c r="N1464">
        <v>731</v>
      </c>
      <c r="O1464" t="s">
        <v>264</v>
      </c>
      <c r="P1464" t="s">
        <v>249</v>
      </c>
      <c r="Q1464" t="s">
        <v>44</v>
      </c>
      <c r="R1464" t="s">
        <v>88</v>
      </c>
      <c r="S1464" t="s">
        <v>249</v>
      </c>
      <c r="T1464" t="s">
        <v>91</v>
      </c>
      <c r="U1464" t="s">
        <v>7125</v>
      </c>
      <c r="V1464" t="s">
        <v>284</v>
      </c>
      <c r="W1464" t="s">
        <v>76</v>
      </c>
      <c r="X1464" t="s">
        <v>95</v>
      </c>
      <c r="Y1464" t="s">
        <v>70</v>
      </c>
      <c r="Z1464" t="s">
        <v>87</v>
      </c>
      <c r="AA1464" t="s">
        <v>1645</v>
      </c>
      <c r="AB1464" t="s">
        <v>387</v>
      </c>
      <c r="AC1464" t="s">
        <v>48</v>
      </c>
    </row>
    <row r="1465" spans="1:29" hidden="1" x14ac:dyDescent="0.3">
      <c r="A1465" t="s">
        <v>7126</v>
      </c>
      <c r="B1465" t="s">
        <v>7127</v>
      </c>
      <c r="C1465" s="1" t="str">
        <f t="shared" si="125"/>
        <v>21:0804</v>
      </c>
      <c r="D1465" s="1" t="str">
        <f t="shared" si="126"/>
        <v>21:0228</v>
      </c>
      <c r="E1465" t="s">
        <v>7128</v>
      </c>
      <c r="F1465" t="s">
        <v>7129</v>
      </c>
      <c r="H1465">
        <v>46.105148499999999</v>
      </c>
      <c r="I1465">
        <v>-67.481953000000004</v>
      </c>
      <c r="J1465" s="1" t="str">
        <f t="shared" si="122"/>
        <v>NGR bulk stream sediment</v>
      </c>
      <c r="K1465" s="1" t="str">
        <f t="shared" si="123"/>
        <v>&lt;177 micron (NGR)</v>
      </c>
      <c r="L1465">
        <v>83</v>
      </c>
      <c r="M1465" t="s">
        <v>126</v>
      </c>
      <c r="N1465">
        <v>732</v>
      </c>
      <c r="O1465" t="s">
        <v>552</v>
      </c>
      <c r="P1465" t="s">
        <v>249</v>
      </c>
      <c r="Q1465" t="s">
        <v>71</v>
      </c>
      <c r="R1465" t="s">
        <v>56</v>
      </c>
      <c r="S1465" t="s">
        <v>35</v>
      </c>
      <c r="T1465" t="s">
        <v>91</v>
      </c>
      <c r="U1465" t="s">
        <v>898</v>
      </c>
      <c r="V1465" t="s">
        <v>513</v>
      </c>
      <c r="W1465" t="s">
        <v>39</v>
      </c>
      <c r="X1465" t="s">
        <v>95</v>
      </c>
      <c r="Y1465" t="s">
        <v>116</v>
      </c>
      <c r="Z1465" t="s">
        <v>79</v>
      </c>
      <c r="AA1465" t="s">
        <v>1282</v>
      </c>
      <c r="AB1465" t="s">
        <v>471</v>
      </c>
      <c r="AC1465" t="s">
        <v>48</v>
      </c>
    </row>
    <row r="1466" spans="1:29" hidden="1" x14ac:dyDescent="0.3">
      <c r="A1466" t="s">
        <v>7130</v>
      </c>
      <c r="B1466" t="s">
        <v>7131</v>
      </c>
      <c r="C1466" s="1" t="str">
        <f t="shared" si="125"/>
        <v>21:0804</v>
      </c>
      <c r="D1466" s="1" t="str">
        <f t="shared" si="126"/>
        <v>21:0228</v>
      </c>
      <c r="E1466" t="s">
        <v>7132</v>
      </c>
      <c r="F1466" t="s">
        <v>7133</v>
      </c>
      <c r="H1466">
        <v>46.027054700000001</v>
      </c>
      <c r="I1466">
        <v>-67.353953300000001</v>
      </c>
      <c r="J1466" s="1" t="str">
        <f t="shared" si="122"/>
        <v>NGR bulk stream sediment</v>
      </c>
      <c r="K1466" s="1" t="str">
        <f t="shared" si="123"/>
        <v>&lt;177 micron (NGR)</v>
      </c>
      <c r="L1466">
        <v>83</v>
      </c>
      <c r="M1466" t="s">
        <v>156</v>
      </c>
      <c r="N1466">
        <v>733</v>
      </c>
      <c r="O1466" t="s">
        <v>975</v>
      </c>
      <c r="P1466" t="s">
        <v>89</v>
      </c>
      <c r="Q1466" t="s">
        <v>36</v>
      </c>
      <c r="R1466" t="s">
        <v>175</v>
      </c>
      <c r="S1466" t="s">
        <v>364</v>
      </c>
      <c r="T1466" t="s">
        <v>91</v>
      </c>
      <c r="U1466" t="s">
        <v>7134</v>
      </c>
      <c r="V1466" t="s">
        <v>472</v>
      </c>
      <c r="W1466" t="s">
        <v>742</v>
      </c>
      <c r="X1466" t="s">
        <v>77</v>
      </c>
      <c r="Y1466" t="s">
        <v>783</v>
      </c>
      <c r="Z1466" t="s">
        <v>183</v>
      </c>
      <c r="AA1466" t="s">
        <v>576</v>
      </c>
      <c r="AB1466" t="s">
        <v>327</v>
      </c>
      <c r="AC1466" t="s">
        <v>41</v>
      </c>
    </row>
    <row r="1467" spans="1:29" hidden="1" x14ac:dyDescent="0.3">
      <c r="A1467" t="s">
        <v>7135</v>
      </c>
      <c r="B1467" t="s">
        <v>7136</v>
      </c>
      <c r="C1467" s="1" t="str">
        <f t="shared" si="125"/>
        <v>21:0804</v>
      </c>
      <c r="D1467" s="1" t="str">
        <f t="shared" si="126"/>
        <v>21:0228</v>
      </c>
      <c r="E1467" t="s">
        <v>7132</v>
      </c>
      <c r="F1467" t="s">
        <v>7137</v>
      </c>
      <c r="H1467">
        <v>46.027054700000001</v>
      </c>
      <c r="I1467">
        <v>-67.353953300000001</v>
      </c>
      <c r="J1467" s="1" t="str">
        <f t="shared" si="122"/>
        <v>NGR bulk stream sediment</v>
      </c>
      <c r="K1467" s="1" t="str">
        <f t="shared" si="123"/>
        <v>&lt;177 micron (NGR)</v>
      </c>
      <c r="L1467">
        <v>83</v>
      </c>
      <c r="M1467" t="s">
        <v>164</v>
      </c>
      <c r="N1467">
        <v>734</v>
      </c>
      <c r="O1467" t="s">
        <v>2207</v>
      </c>
      <c r="P1467" t="s">
        <v>71</v>
      </c>
      <c r="Q1467" t="s">
        <v>193</v>
      </c>
      <c r="R1467" t="s">
        <v>347</v>
      </c>
      <c r="S1467" t="s">
        <v>119</v>
      </c>
      <c r="T1467" t="s">
        <v>91</v>
      </c>
      <c r="U1467" t="s">
        <v>4813</v>
      </c>
      <c r="V1467" t="s">
        <v>324</v>
      </c>
      <c r="W1467" t="s">
        <v>94</v>
      </c>
      <c r="X1467" t="s">
        <v>43</v>
      </c>
      <c r="Y1467" t="s">
        <v>78</v>
      </c>
      <c r="Z1467" t="s">
        <v>183</v>
      </c>
      <c r="AA1467" t="s">
        <v>399</v>
      </c>
      <c r="AB1467" t="s">
        <v>327</v>
      </c>
      <c r="AC1467" t="s">
        <v>48</v>
      </c>
    </row>
    <row r="1468" spans="1:29" hidden="1" x14ac:dyDescent="0.3">
      <c r="A1468" t="s">
        <v>7138</v>
      </c>
      <c r="B1468" t="s">
        <v>7139</v>
      </c>
      <c r="C1468" s="1" t="str">
        <f t="shared" si="125"/>
        <v>21:0804</v>
      </c>
      <c r="D1468" s="1" t="str">
        <f t="shared" si="126"/>
        <v>21:0228</v>
      </c>
      <c r="E1468" t="s">
        <v>7140</v>
      </c>
      <c r="F1468" t="s">
        <v>7141</v>
      </c>
      <c r="H1468">
        <v>46.023652400000003</v>
      </c>
      <c r="I1468">
        <v>-67.346457200000003</v>
      </c>
      <c r="J1468" s="1" t="str">
        <f t="shared" si="122"/>
        <v>NGR bulk stream sediment</v>
      </c>
      <c r="K1468" s="1" t="str">
        <f t="shared" si="123"/>
        <v>&lt;177 micron (NGR)</v>
      </c>
      <c r="L1468">
        <v>83</v>
      </c>
      <c r="M1468" t="s">
        <v>138</v>
      </c>
      <c r="N1468">
        <v>735</v>
      </c>
      <c r="O1468" t="s">
        <v>345</v>
      </c>
      <c r="P1468" t="s">
        <v>212</v>
      </c>
      <c r="Q1468" t="s">
        <v>90</v>
      </c>
      <c r="R1468" t="s">
        <v>36</v>
      </c>
      <c r="S1468" t="s">
        <v>89</v>
      </c>
      <c r="T1468" t="s">
        <v>91</v>
      </c>
      <c r="U1468" t="s">
        <v>1860</v>
      </c>
      <c r="V1468" t="s">
        <v>513</v>
      </c>
      <c r="W1468" t="s">
        <v>42</v>
      </c>
      <c r="X1468" t="s">
        <v>43</v>
      </c>
      <c r="Y1468" t="s">
        <v>436</v>
      </c>
      <c r="Z1468" t="s">
        <v>78</v>
      </c>
      <c r="AA1468" t="s">
        <v>2601</v>
      </c>
      <c r="AB1468" t="s">
        <v>584</v>
      </c>
      <c r="AC1468" t="s">
        <v>48</v>
      </c>
    </row>
    <row r="1469" spans="1:29" hidden="1" x14ac:dyDescent="0.3">
      <c r="A1469" t="s">
        <v>7142</v>
      </c>
      <c r="B1469" t="s">
        <v>7143</v>
      </c>
      <c r="C1469" s="1" t="str">
        <f t="shared" si="125"/>
        <v>21:0804</v>
      </c>
      <c r="D1469" s="1" t="str">
        <f t="shared" si="126"/>
        <v>21:0228</v>
      </c>
      <c r="E1469" t="s">
        <v>7144</v>
      </c>
      <c r="F1469" t="s">
        <v>7145</v>
      </c>
      <c r="H1469">
        <v>46.013748399999997</v>
      </c>
      <c r="I1469">
        <v>-67.3449569</v>
      </c>
      <c r="J1469" s="1" t="str">
        <f t="shared" si="122"/>
        <v>NGR bulk stream sediment</v>
      </c>
      <c r="K1469" s="1" t="str">
        <f t="shared" si="123"/>
        <v>&lt;177 micron (NGR)</v>
      </c>
      <c r="L1469">
        <v>83</v>
      </c>
      <c r="M1469" t="s">
        <v>148</v>
      </c>
      <c r="N1469">
        <v>736</v>
      </c>
      <c r="O1469" t="s">
        <v>464</v>
      </c>
      <c r="P1469" t="s">
        <v>55</v>
      </c>
      <c r="Q1469" t="s">
        <v>37</v>
      </c>
      <c r="R1469" t="s">
        <v>36</v>
      </c>
      <c r="S1469" t="s">
        <v>89</v>
      </c>
      <c r="T1469" t="s">
        <v>91</v>
      </c>
      <c r="U1469" t="s">
        <v>6611</v>
      </c>
      <c r="V1469" t="s">
        <v>59</v>
      </c>
      <c r="W1469" t="s">
        <v>42</v>
      </c>
      <c r="X1469" t="s">
        <v>43</v>
      </c>
      <c r="Y1469" t="s">
        <v>436</v>
      </c>
      <c r="Z1469" t="s">
        <v>78</v>
      </c>
      <c r="AA1469" t="s">
        <v>1439</v>
      </c>
      <c r="AB1469" t="s">
        <v>251</v>
      </c>
      <c r="AC1469" t="s">
        <v>48</v>
      </c>
    </row>
    <row r="1470" spans="1:29" hidden="1" x14ac:dyDescent="0.3">
      <c r="A1470" t="s">
        <v>7146</v>
      </c>
      <c r="B1470" t="s">
        <v>7147</v>
      </c>
      <c r="C1470" s="1" t="str">
        <f t="shared" si="125"/>
        <v>21:0804</v>
      </c>
      <c r="D1470" s="1" t="str">
        <f t="shared" si="126"/>
        <v>21:0228</v>
      </c>
      <c r="E1470" t="s">
        <v>7148</v>
      </c>
      <c r="F1470" t="s">
        <v>7149</v>
      </c>
      <c r="H1470">
        <v>46.044850699999998</v>
      </c>
      <c r="I1470">
        <v>-67.330547300000006</v>
      </c>
      <c r="J1470" s="1" t="str">
        <f t="shared" si="122"/>
        <v>NGR bulk stream sediment</v>
      </c>
      <c r="K1470" s="1" t="str">
        <f t="shared" si="123"/>
        <v>&lt;177 micron (NGR)</v>
      </c>
      <c r="L1470">
        <v>83</v>
      </c>
      <c r="M1470" t="s">
        <v>172</v>
      </c>
      <c r="N1470">
        <v>737</v>
      </c>
      <c r="O1470" t="s">
        <v>2215</v>
      </c>
      <c r="P1470" t="s">
        <v>35</v>
      </c>
      <c r="Q1470" t="s">
        <v>35</v>
      </c>
      <c r="R1470" t="s">
        <v>906</v>
      </c>
      <c r="S1470" t="s">
        <v>37</v>
      </c>
      <c r="T1470" t="s">
        <v>39</v>
      </c>
      <c r="U1470" t="s">
        <v>688</v>
      </c>
      <c r="V1470" t="s">
        <v>582</v>
      </c>
      <c r="W1470" t="s">
        <v>39</v>
      </c>
      <c r="X1470" t="s">
        <v>95</v>
      </c>
      <c r="Y1470" t="s">
        <v>175</v>
      </c>
      <c r="Z1470" t="s">
        <v>106</v>
      </c>
      <c r="AA1470" t="s">
        <v>644</v>
      </c>
      <c r="AB1470" t="s">
        <v>2085</v>
      </c>
      <c r="AC1470" t="s">
        <v>43</v>
      </c>
    </row>
    <row r="1471" spans="1:29" hidden="1" x14ac:dyDescent="0.3">
      <c r="A1471" t="s">
        <v>7150</v>
      </c>
      <c r="B1471" t="s">
        <v>7151</v>
      </c>
      <c r="C1471" s="1" t="str">
        <f t="shared" si="125"/>
        <v>21:0804</v>
      </c>
      <c r="D1471" s="1" t="str">
        <f t="shared" si="126"/>
        <v>21:0228</v>
      </c>
      <c r="E1471" t="s">
        <v>7152</v>
      </c>
      <c r="F1471" t="s">
        <v>7153</v>
      </c>
      <c r="H1471">
        <v>46.051654900000003</v>
      </c>
      <c r="I1471">
        <v>-67.3379561</v>
      </c>
      <c r="J1471" s="1" t="str">
        <f t="shared" si="122"/>
        <v>NGR bulk stream sediment</v>
      </c>
      <c r="K1471" s="1" t="str">
        <f t="shared" si="123"/>
        <v>&lt;177 micron (NGR)</v>
      </c>
      <c r="L1471">
        <v>83</v>
      </c>
      <c r="M1471" t="s">
        <v>182</v>
      </c>
      <c r="N1471">
        <v>738</v>
      </c>
      <c r="O1471" t="s">
        <v>464</v>
      </c>
      <c r="P1471" t="s">
        <v>167</v>
      </c>
      <c r="Q1471" t="s">
        <v>35</v>
      </c>
      <c r="R1471" t="s">
        <v>71</v>
      </c>
      <c r="S1471" t="s">
        <v>88</v>
      </c>
      <c r="T1471" t="s">
        <v>91</v>
      </c>
      <c r="U1471" t="s">
        <v>754</v>
      </c>
      <c r="V1471" t="s">
        <v>284</v>
      </c>
      <c r="W1471" t="s">
        <v>429</v>
      </c>
      <c r="X1471" t="s">
        <v>95</v>
      </c>
      <c r="Y1471" t="s">
        <v>44</v>
      </c>
      <c r="Z1471" t="s">
        <v>131</v>
      </c>
      <c r="AA1471" t="s">
        <v>44</v>
      </c>
      <c r="AB1471" t="s">
        <v>121</v>
      </c>
      <c r="AC1471" t="s">
        <v>41</v>
      </c>
    </row>
    <row r="1472" spans="1:29" hidden="1" x14ac:dyDescent="0.3">
      <c r="A1472" t="s">
        <v>7154</v>
      </c>
      <c r="B1472" t="s">
        <v>7155</v>
      </c>
      <c r="C1472" s="1" t="str">
        <f t="shared" si="125"/>
        <v>21:0804</v>
      </c>
      <c r="D1472" s="1" t="str">
        <f t="shared" si="126"/>
        <v>21:0228</v>
      </c>
      <c r="E1472" t="s">
        <v>7156</v>
      </c>
      <c r="F1472" t="s">
        <v>7157</v>
      </c>
      <c r="H1472">
        <v>46.077952799999998</v>
      </c>
      <c r="I1472">
        <v>-67.275347600000003</v>
      </c>
      <c r="J1472" s="1" t="str">
        <f t="shared" si="122"/>
        <v>NGR bulk stream sediment</v>
      </c>
      <c r="K1472" s="1" t="str">
        <f t="shared" si="123"/>
        <v>&lt;177 micron (NGR)</v>
      </c>
      <c r="L1472">
        <v>83</v>
      </c>
      <c r="M1472" t="s">
        <v>192</v>
      </c>
      <c r="N1472">
        <v>739</v>
      </c>
      <c r="O1472" t="s">
        <v>106</v>
      </c>
      <c r="P1472" t="s">
        <v>96</v>
      </c>
      <c r="Q1472" t="s">
        <v>38</v>
      </c>
      <c r="R1472" t="s">
        <v>89</v>
      </c>
      <c r="S1472" t="s">
        <v>287</v>
      </c>
      <c r="T1472" t="s">
        <v>39</v>
      </c>
      <c r="U1472" t="s">
        <v>7158</v>
      </c>
      <c r="V1472" t="s">
        <v>41</v>
      </c>
      <c r="W1472" t="s">
        <v>76</v>
      </c>
      <c r="X1472" t="s">
        <v>43</v>
      </c>
      <c r="Y1472" t="s">
        <v>73</v>
      </c>
      <c r="Z1472" t="s">
        <v>267</v>
      </c>
      <c r="AA1472" t="s">
        <v>2264</v>
      </c>
      <c r="AB1472" t="s">
        <v>236</v>
      </c>
      <c r="AC1472" t="s">
        <v>48</v>
      </c>
    </row>
    <row r="1473" spans="1:29" hidden="1" x14ac:dyDescent="0.3">
      <c r="A1473" t="s">
        <v>7159</v>
      </c>
      <c r="B1473" t="s">
        <v>7160</v>
      </c>
      <c r="C1473" s="1" t="str">
        <f t="shared" si="125"/>
        <v>21:0804</v>
      </c>
      <c r="D1473" s="1" t="str">
        <f t="shared" si="126"/>
        <v>21:0228</v>
      </c>
      <c r="E1473" t="s">
        <v>7161</v>
      </c>
      <c r="F1473" t="s">
        <v>7162</v>
      </c>
      <c r="H1473">
        <v>46.006550500000003</v>
      </c>
      <c r="I1473">
        <v>-67.351345499999994</v>
      </c>
      <c r="J1473" s="1" t="str">
        <f t="shared" si="122"/>
        <v>NGR bulk stream sediment</v>
      </c>
      <c r="K1473" s="1" t="str">
        <f t="shared" si="123"/>
        <v>&lt;177 micron (NGR)</v>
      </c>
      <c r="L1473">
        <v>83</v>
      </c>
      <c r="M1473" t="s">
        <v>202</v>
      </c>
      <c r="N1473">
        <v>740</v>
      </c>
      <c r="O1473" t="s">
        <v>54</v>
      </c>
      <c r="P1473" t="s">
        <v>44</v>
      </c>
      <c r="Q1473" t="s">
        <v>89</v>
      </c>
      <c r="R1473" t="s">
        <v>175</v>
      </c>
      <c r="S1473" t="s">
        <v>55</v>
      </c>
      <c r="T1473" t="s">
        <v>39</v>
      </c>
      <c r="U1473" t="s">
        <v>2390</v>
      </c>
      <c r="V1473" t="s">
        <v>205</v>
      </c>
      <c r="W1473" t="s">
        <v>39</v>
      </c>
      <c r="X1473" t="s">
        <v>77</v>
      </c>
      <c r="Y1473" t="s">
        <v>175</v>
      </c>
      <c r="Z1473" t="s">
        <v>106</v>
      </c>
      <c r="AA1473" t="s">
        <v>399</v>
      </c>
      <c r="AB1473" t="s">
        <v>584</v>
      </c>
      <c r="AC1473" t="s">
        <v>41</v>
      </c>
    </row>
    <row r="1474" spans="1:29" hidden="1" x14ac:dyDescent="0.3">
      <c r="A1474" t="s">
        <v>7163</v>
      </c>
      <c r="B1474" t="s">
        <v>7164</v>
      </c>
      <c r="C1474" s="1" t="str">
        <f t="shared" si="125"/>
        <v>21:0804</v>
      </c>
      <c r="D1474" s="1" t="str">
        <f t="shared" si="126"/>
        <v>21:0228</v>
      </c>
      <c r="E1474" t="s">
        <v>7165</v>
      </c>
      <c r="F1474" t="s">
        <v>7166</v>
      </c>
      <c r="H1474">
        <v>46.003552499999998</v>
      </c>
      <c r="I1474">
        <v>-67.355657899999997</v>
      </c>
      <c r="J1474" s="1" t="str">
        <f t="shared" ref="J1474:J1537" si="127">HYPERLINK("http://geochem.nrcan.gc.ca/cdogs/content/kwd/kwd020030_e.htm", "NGR bulk stream sediment")</f>
        <v>NGR bulk stream sediment</v>
      </c>
      <c r="K1474" s="1" t="str">
        <f t="shared" ref="K1474:K1537" si="128">HYPERLINK("http://geochem.nrcan.gc.ca/cdogs/content/kwd/kwd080006_e.htm", "&lt;177 micron (NGR)")</f>
        <v>&lt;177 micron (NGR)</v>
      </c>
      <c r="L1474">
        <v>83</v>
      </c>
      <c r="M1474" t="s">
        <v>211</v>
      </c>
      <c r="N1474">
        <v>741</v>
      </c>
      <c r="O1474" t="s">
        <v>3195</v>
      </c>
      <c r="P1474" t="s">
        <v>71</v>
      </c>
      <c r="Q1474" t="s">
        <v>71</v>
      </c>
      <c r="R1474" t="s">
        <v>906</v>
      </c>
      <c r="S1474" t="s">
        <v>35</v>
      </c>
      <c r="T1474" t="s">
        <v>39</v>
      </c>
      <c r="U1474" t="s">
        <v>3565</v>
      </c>
      <c r="V1474" t="s">
        <v>582</v>
      </c>
      <c r="W1474" t="s">
        <v>76</v>
      </c>
      <c r="X1474" t="s">
        <v>43</v>
      </c>
      <c r="Y1474" t="s">
        <v>78</v>
      </c>
      <c r="Z1474" t="s">
        <v>106</v>
      </c>
      <c r="AA1474" t="s">
        <v>167</v>
      </c>
      <c r="AB1474" t="s">
        <v>327</v>
      </c>
      <c r="AC1474" t="s">
        <v>41</v>
      </c>
    </row>
    <row r="1475" spans="1:29" hidden="1" x14ac:dyDescent="0.3">
      <c r="A1475" t="s">
        <v>7167</v>
      </c>
      <c r="B1475" t="s">
        <v>7168</v>
      </c>
      <c r="C1475" s="1" t="str">
        <f t="shared" si="125"/>
        <v>21:0804</v>
      </c>
      <c r="D1475" s="1" t="str">
        <f t="shared" si="126"/>
        <v>21:0228</v>
      </c>
      <c r="E1475" t="s">
        <v>7169</v>
      </c>
      <c r="F1475" t="s">
        <v>7170</v>
      </c>
      <c r="H1475">
        <v>46.0744525</v>
      </c>
      <c r="I1475">
        <v>-67.361648500000001</v>
      </c>
      <c r="J1475" s="1" t="str">
        <f t="shared" si="127"/>
        <v>NGR bulk stream sediment</v>
      </c>
      <c r="K1475" s="1" t="str">
        <f t="shared" si="128"/>
        <v>&lt;177 micron (NGR)</v>
      </c>
      <c r="L1475">
        <v>83</v>
      </c>
      <c r="M1475" t="s">
        <v>219</v>
      </c>
      <c r="N1475">
        <v>742</v>
      </c>
      <c r="O1475" t="s">
        <v>2835</v>
      </c>
      <c r="P1475" t="s">
        <v>37</v>
      </c>
      <c r="Q1475" t="s">
        <v>175</v>
      </c>
      <c r="R1475" t="s">
        <v>105</v>
      </c>
      <c r="S1475" t="s">
        <v>364</v>
      </c>
      <c r="T1475" t="s">
        <v>39</v>
      </c>
      <c r="U1475" t="s">
        <v>2681</v>
      </c>
      <c r="V1475" t="s">
        <v>1223</v>
      </c>
      <c r="W1475" t="s">
        <v>284</v>
      </c>
      <c r="X1475" t="s">
        <v>184</v>
      </c>
      <c r="Y1475" t="s">
        <v>364</v>
      </c>
      <c r="Z1475" t="s">
        <v>131</v>
      </c>
      <c r="AA1475" t="s">
        <v>2210</v>
      </c>
      <c r="AB1475" t="s">
        <v>251</v>
      </c>
      <c r="AC1475" t="s">
        <v>43</v>
      </c>
    </row>
    <row r="1476" spans="1:29" hidden="1" x14ac:dyDescent="0.3">
      <c r="A1476" t="s">
        <v>7171</v>
      </c>
      <c r="B1476" t="s">
        <v>7172</v>
      </c>
      <c r="C1476" s="1" t="str">
        <f t="shared" si="125"/>
        <v>21:0804</v>
      </c>
      <c r="D1476" s="1" t="str">
        <f t="shared" si="126"/>
        <v>21:0228</v>
      </c>
      <c r="E1476" t="s">
        <v>7173</v>
      </c>
      <c r="F1476" t="s">
        <v>7174</v>
      </c>
      <c r="H1476">
        <v>46.061952300000002</v>
      </c>
      <c r="I1476">
        <v>-67.359846300000001</v>
      </c>
      <c r="J1476" s="1" t="str">
        <f t="shared" si="127"/>
        <v>NGR bulk stream sediment</v>
      </c>
      <c r="K1476" s="1" t="str">
        <f t="shared" si="128"/>
        <v>&lt;177 micron (NGR)</v>
      </c>
      <c r="L1476">
        <v>83</v>
      </c>
      <c r="M1476" t="s">
        <v>229</v>
      </c>
      <c r="N1476">
        <v>743</v>
      </c>
      <c r="O1476" t="s">
        <v>477</v>
      </c>
      <c r="P1476" t="s">
        <v>90</v>
      </c>
      <c r="Q1476" t="s">
        <v>37</v>
      </c>
      <c r="R1476" t="s">
        <v>73</v>
      </c>
      <c r="S1476" t="s">
        <v>234</v>
      </c>
      <c r="T1476" t="s">
        <v>39</v>
      </c>
      <c r="U1476" t="s">
        <v>1994</v>
      </c>
      <c r="V1476" t="s">
        <v>223</v>
      </c>
      <c r="W1476" t="s">
        <v>94</v>
      </c>
      <c r="X1476" t="s">
        <v>95</v>
      </c>
      <c r="Y1476" t="s">
        <v>35</v>
      </c>
      <c r="Z1476" t="s">
        <v>569</v>
      </c>
      <c r="AA1476" t="s">
        <v>4804</v>
      </c>
      <c r="AB1476" t="s">
        <v>295</v>
      </c>
      <c r="AC1476" t="s">
        <v>41</v>
      </c>
    </row>
    <row r="1477" spans="1:29" hidden="1" x14ac:dyDescent="0.3">
      <c r="A1477" t="s">
        <v>7175</v>
      </c>
      <c r="B1477" t="s">
        <v>7176</v>
      </c>
      <c r="C1477" s="1" t="str">
        <f t="shared" si="125"/>
        <v>21:0804</v>
      </c>
      <c r="D1477" s="1" t="str">
        <f t="shared" si="126"/>
        <v>21:0228</v>
      </c>
      <c r="E1477" t="s">
        <v>7177</v>
      </c>
      <c r="F1477" t="s">
        <v>7178</v>
      </c>
      <c r="H1477">
        <v>46.037155400000003</v>
      </c>
      <c r="I1477">
        <v>-67.379952200000005</v>
      </c>
      <c r="J1477" s="1" t="str">
        <f t="shared" si="127"/>
        <v>NGR bulk stream sediment</v>
      </c>
      <c r="K1477" s="1" t="str">
        <f t="shared" si="128"/>
        <v>&lt;177 micron (NGR)</v>
      </c>
      <c r="L1477">
        <v>84</v>
      </c>
      <c r="M1477" t="s">
        <v>33</v>
      </c>
      <c r="N1477">
        <v>744</v>
      </c>
      <c r="O1477" t="s">
        <v>54</v>
      </c>
      <c r="P1477" t="s">
        <v>234</v>
      </c>
      <c r="Q1477" t="s">
        <v>37</v>
      </c>
      <c r="R1477" t="s">
        <v>70</v>
      </c>
      <c r="S1477" t="s">
        <v>55</v>
      </c>
      <c r="T1477" t="s">
        <v>39</v>
      </c>
      <c r="U1477" t="s">
        <v>1267</v>
      </c>
      <c r="V1477" t="s">
        <v>1699</v>
      </c>
      <c r="W1477" t="s">
        <v>39</v>
      </c>
      <c r="X1477" t="s">
        <v>43</v>
      </c>
      <c r="Y1477" t="s">
        <v>193</v>
      </c>
      <c r="Z1477" t="s">
        <v>106</v>
      </c>
      <c r="AA1477" t="s">
        <v>2035</v>
      </c>
      <c r="AB1477" t="s">
        <v>177</v>
      </c>
      <c r="AC1477" t="s">
        <v>48</v>
      </c>
    </row>
    <row r="1478" spans="1:29" hidden="1" x14ac:dyDescent="0.3">
      <c r="A1478" t="s">
        <v>7179</v>
      </c>
      <c r="B1478" t="s">
        <v>7180</v>
      </c>
      <c r="C1478" s="1" t="str">
        <f t="shared" si="125"/>
        <v>21:0804</v>
      </c>
      <c r="D1478" s="1" t="str">
        <f t="shared" si="126"/>
        <v>21:0228</v>
      </c>
      <c r="E1478" t="s">
        <v>7181</v>
      </c>
      <c r="F1478" t="s">
        <v>7182</v>
      </c>
      <c r="H1478">
        <v>46.043552699999999</v>
      </c>
      <c r="I1478">
        <v>-67.426850000000002</v>
      </c>
      <c r="J1478" s="1" t="str">
        <f t="shared" si="127"/>
        <v>NGR bulk stream sediment</v>
      </c>
      <c r="K1478" s="1" t="str">
        <f t="shared" si="128"/>
        <v>&lt;177 micron (NGR)</v>
      </c>
      <c r="L1478">
        <v>84</v>
      </c>
      <c r="M1478" t="s">
        <v>53</v>
      </c>
      <c r="N1478">
        <v>745</v>
      </c>
      <c r="O1478" t="s">
        <v>529</v>
      </c>
      <c r="P1478" t="s">
        <v>249</v>
      </c>
      <c r="Q1478" t="s">
        <v>36</v>
      </c>
      <c r="R1478" t="s">
        <v>44</v>
      </c>
      <c r="S1478" t="s">
        <v>906</v>
      </c>
      <c r="T1478" t="s">
        <v>91</v>
      </c>
      <c r="U1478" t="s">
        <v>7183</v>
      </c>
      <c r="V1478" t="s">
        <v>205</v>
      </c>
      <c r="W1478" t="s">
        <v>94</v>
      </c>
      <c r="X1478" t="s">
        <v>43</v>
      </c>
      <c r="Y1478" t="s">
        <v>116</v>
      </c>
      <c r="Z1478" t="s">
        <v>78</v>
      </c>
      <c r="AA1478" t="s">
        <v>176</v>
      </c>
      <c r="AB1478" t="s">
        <v>81</v>
      </c>
      <c r="AC1478" t="s">
        <v>48</v>
      </c>
    </row>
    <row r="1479" spans="1:29" hidden="1" x14ac:dyDescent="0.3">
      <c r="A1479" t="s">
        <v>7184</v>
      </c>
      <c r="B1479" t="s">
        <v>7185</v>
      </c>
      <c r="C1479" s="1" t="str">
        <f t="shared" si="125"/>
        <v>21:0804</v>
      </c>
      <c r="D1479" s="1" t="str">
        <f t="shared" si="126"/>
        <v>21:0228</v>
      </c>
      <c r="E1479" t="s">
        <v>7186</v>
      </c>
      <c r="F1479" t="s">
        <v>7187</v>
      </c>
      <c r="H1479">
        <v>46.050753800000003</v>
      </c>
      <c r="I1479">
        <v>-67.424952200000007</v>
      </c>
      <c r="J1479" s="1" t="str">
        <f t="shared" si="127"/>
        <v>NGR bulk stream sediment</v>
      </c>
      <c r="K1479" s="1" t="str">
        <f t="shared" si="128"/>
        <v>&lt;177 micron (NGR)</v>
      </c>
      <c r="L1479">
        <v>84</v>
      </c>
      <c r="M1479" t="s">
        <v>68</v>
      </c>
      <c r="N1479">
        <v>746</v>
      </c>
      <c r="O1479" t="s">
        <v>5122</v>
      </c>
      <c r="P1479" t="s">
        <v>167</v>
      </c>
      <c r="Q1479" t="s">
        <v>71</v>
      </c>
      <c r="R1479" t="s">
        <v>60</v>
      </c>
      <c r="S1479" t="s">
        <v>56</v>
      </c>
      <c r="T1479" t="s">
        <v>91</v>
      </c>
      <c r="U1479" t="s">
        <v>7116</v>
      </c>
      <c r="V1479" t="s">
        <v>75</v>
      </c>
      <c r="W1479" t="s">
        <v>429</v>
      </c>
      <c r="X1479" t="s">
        <v>43</v>
      </c>
      <c r="Y1479" t="s">
        <v>257</v>
      </c>
      <c r="Z1479" t="s">
        <v>183</v>
      </c>
      <c r="AA1479" t="s">
        <v>1565</v>
      </c>
      <c r="AB1479" t="s">
        <v>471</v>
      </c>
      <c r="AC1479" t="s">
        <v>48</v>
      </c>
    </row>
    <row r="1480" spans="1:29" hidden="1" x14ac:dyDescent="0.3">
      <c r="A1480" t="s">
        <v>7188</v>
      </c>
      <c r="B1480" t="s">
        <v>7189</v>
      </c>
      <c r="C1480" s="1" t="str">
        <f t="shared" si="125"/>
        <v>21:0804</v>
      </c>
      <c r="D1480" s="1" t="str">
        <f t="shared" si="126"/>
        <v>21:0228</v>
      </c>
      <c r="E1480" t="s">
        <v>7190</v>
      </c>
      <c r="F1480" t="s">
        <v>7191</v>
      </c>
      <c r="H1480">
        <v>46.054348599999997</v>
      </c>
      <c r="I1480">
        <v>-67.418050199999996</v>
      </c>
      <c r="J1480" s="1" t="str">
        <f t="shared" si="127"/>
        <v>NGR bulk stream sediment</v>
      </c>
      <c r="K1480" s="1" t="str">
        <f t="shared" si="128"/>
        <v>&lt;177 micron (NGR)</v>
      </c>
      <c r="L1480">
        <v>84</v>
      </c>
      <c r="M1480" t="s">
        <v>86</v>
      </c>
      <c r="N1480">
        <v>747</v>
      </c>
      <c r="O1480" t="s">
        <v>203</v>
      </c>
      <c r="P1480" t="s">
        <v>287</v>
      </c>
      <c r="Q1480" t="s">
        <v>37</v>
      </c>
      <c r="R1480" t="s">
        <v>70</v>
      </c>
      <c r="S1480" t="s">
        <v>37</v>
      </c>
      <c r="T1480" t="s">
        <v>91</v>
      </c>
      <c r="U1480" t="s">
        <v>3057</v>
      </c>
      <c r="V1480" t="s">
        <v>243</v>
      </c>
      <c r="W1480" t="s">
        <v>39</v>
      </c>
      <c r="X1480" t="s">
        <v>95</v>
      </c>
      <c r="Y1480" t="s">
        <v>72</v>
      </c>
      <c r="Z1480" t="s">
        <v>275</v>
      </c>
      <c r="AA1480" t="s">
        <v>2491</v>
      </c>
      <c r="AB1480" t="s">
        <v>81</v>
      </c>
      <c r="AC1480" t="s">
        <v>48</v>
      </c>
    </row>
    <row r="1481" spans="1:29" hidden="1" x14ac:dyDescent="0.3">
      <c r="A1481" t="s">
        <v>7192</v>
      </c>
      <c r="B1481" t="s">
        <v>7193</v>
      </c>
      <c r="C1481" s="1" t="str">
        <f t="shared" si="125"/>
        <v>21:0804</v>
      </c>
      <c r="D1481" s="1" t="str">
        <f t="shared" si="126"/>
        <v>21:0228</v>
      </c>
      <c r="E1481" t="s">
        <v>7194</v>
      </c>
      <c r="F1481" t="s">
        <v>7195</v>
      </c>
      <c r="H1481">
        <v>46.059651600000002</v>
      </c>
      <c r="I1481">
        <v>-67.424052700000004</v>
      </c>
      <c r="J1481" s="1" t="str">
        <f t="shared" si="127"/>
        <v>NGR bulk stream sediment</v>
      </c>
      <c r="K1481" s="1" t="str">
        <f t="shared" si="128"/>
        <v>&lt;177 micron (NGR)</v>
      </c>
      <c r="L1481">
        <v>84</v>
      </c>
      <c r="M1481" t="s">
        <v>103</v>
      </c>
      <c r="N1481">
        <v>748</v>
      </c>
      <c r="O1481" t="s">
        <v>345</v>
      </c>
      <c r="P1481" t="s">
        <v>249</v>
      </c>
      <c r="Q1481" t="s">
        <v>89</v>
      </c>
      <c r="R1481" t="s">
        <v>44</v>
      </c>
      <c r="S1481" t="s">
        <v>55</v>
      </c>
      <c r="T1481" t="s">
        <v>39</v>
      </c>
      <c r="U1481" t="s">
        <v>1985</v>
      </c>
      <c r="V1481" t="s">
        <v>314</v>
      </c>
      <c r="W1481" t="s">
        <v>42</v>
      </c>
      <c r="X1481" t="s">
        <v>95</v>
      </c>
      <c r="Y1481" t="s">
        <v>57</v>
      </c>
      <c r="Z1481" t="s">
        <v>106</v>
      </c>
      <c r="AA1481" t="s">
        <v>1307</v>
      </c>
      <c r="AB1481" t="s">
        <v>295</v>
      </c>
      <c r="AC1481" t="s">
        <v>41</v>
      </c>
    </row>
    <row r="1482" spans="1:29" hidden="1" x14ac:dyDescent="0.3">
      <c r="A1482" t="s">
        <v>7196</v>
      </c>
      <c r="B1482" t="s">
        <v>7197</v>
      </c>
      <c r="C1482" s="1" t="str">
        <f t="shared" si="125"/>
        <v>21:0804</v>
      </c>
      <c r="D1482" s="1" t="str">
        <f t="shared" si="126"/>
        <v>21:0228</v>
      </c>
      <c r="E1482" t="s">
        <v>7198</v>
      </c>
      <c r="F1482" t="s">
        <v>7199</v>
      </c>
      <c r="H1482">
        <v>46.0640529</v>
      </c>
      <c r="I1482">
        <v>-67.429952599999993</v>
      </c>
      <c r="J1482" s="1" t="str">
        <f t="shared" si="127"/>
        <v>NGR bulk stream sediment</v>
      </c>
      <c r="K1482" s="1" t="str">
        <f t="shared" si="128"/>
        <v>&lt;177 micron (NGR)</v>
      </c>
      <c r="L1482">
        <v>84</v>
      </c>
      <c r="M1482" t="s">
        <v>113</v>
      </c>
      <c r="N1482">
        <v>749</v>
      </c>
      <c r="O1482" t="s">
        <v>385</v>
      </c>
      <c r="P1482" t="s">
        <v>71</v>
      </c>
      <c r="Q1482" t="s">
        <v>70</v>
      </c>
      <c r="R1482" t="s">
        <v>275</v>
      </c>
      <c r="S1482" t="s">
        <v>249</v>
      </c>
      <c r="T1482" t="s">
        <v>76</v>
      </c>
      <c r="U1482" t="s">
        <v>1575</v>
      </c>
      <c r="V1482" t="s">
        <v>284</v>
      </c>
      <c r="W1482" t="s">
        <v>742</v>
      </c>
      <c r="X1482" t="s">
        <v>95</v>
      </c>
      <c r="Y1482" t="s">
        <v>44</v>
      </c>
      <c r="Z1482" t="s">
        <v>385</v>
      </c>
      <c r="AA1482" t="s">
        <v>7200</v>
      </c>
      <c r="AB1482" t="s">
        <v>970</v>
      </c>
      <c r="AC1482" t="s">
        <v>48</v>
      </c>
    </row>
    <row r="1483" spans="1:29" hidden="1" x14ac:dyDescent="0.3">
      <c r="A1483" t="s">
        <v>7201</v>
      </c>
      <c r="B1483" t="s">
        <v>7202</v>
      </c>
      <c r="C1483" s="1" t="str">
        <f t="shared" si="125"/>
        <v>21:0804</v>
      </c>
      <c r="D1483" s="1" t="str">
        <f t="shared" si="126"/>
        <v>21:0228</v>
      </c>
      <c r="E1483" t="s">
        <v>7203</v>
      </c>
      <c r="F1483" t="s">
        <v>7204</v>
      </c>
      <c r="H1483">
        <v>46.037553799999998</v>
      </c>
      <c r="I1483">
        <v>-67.446250199999994</v>
      </c>
      <c r="J1483" s="1" t="str">
        <f t="shared" si="127"/>
        <v>NGR bulk stream sediment</v>
      </c>
      <c r="K1483" s="1" t="str">
        <f t="shared" si="128"/>
        <v>&lt;177 micron (NGR)</v>
      </c>
      <c r="L1483">
        <v>84</v>
      </c>
      <c r="M1483" t="s">
        <v>126</v>
      </c>
      <c r="N1483">
        <v>750</v>
      </c>
      <c r="O1483" t="s">
        <v>5427</v>
      </c>
      <c r="P1483" t="s">
        <v>70</v>
      </c>
      <c r="Q1483" t="s">
        <v>131</v>
      </c>
      <c r="R1483" t="s">
        <v>72</v>
      </c>
      <c r="S1483" t="s">
        <v>569</v>
      </c>
      <c r="T1483" t="s">
        <v>76</v>
      </c>
      <c r="U1483" t="s">
        <v>4529</v>
      </c>
      <c r="V1483" t="s">
        <v>839</v>
      </c>
      <c r="W1483" t="s">
        <v>91</v>
      </c>
      <c r="X1483" t="s">
        <v>77</v>
      </c>
      <c r="Y1483" t="s">
        <v>711</v>
      </c>
      <c r="Z1483" t="s">
        <v>131</v>
      </c>
      <c r="AA1483" t="s">
        <v>1521</v>
      </c>
      <c r="AB1483" t="s">
        <v>970</v>
      </c>
      <c r="AC1483" t="s">
        <v>48</v>
      </c>
    </row>
    <row r="1484" spans="1:29" hidden="1" x14ac:dyDescent="0.3">
      <c r="A1484" t="s">
        <v>7205</v>
      </c>
      <c r="B1484" t="s">
        <v>7206</v>
      </c>
      <c r="C1484" s="1" t="str">
        <f t="shared" si="125"/>
        <v>21:0804</v>
      </c>
      <c r="D1484" s="1" t="str">
        <f t="shared" si="126"/>
        <v>21:0228</v>
      </c>
      <c r="E1484" t="s">
        <v>7207</v>
      </c>
      <c r="F1484" t="s">
        <v>7208</v>
      </c>
      <c r="H1484">
        <v>46.048152899999998</v>
      </c>
      <c r="I1484">
        <v>-67.462653099999997</v>
      </c>
      <c r="J1484" s="1" t="str">
        <f t="shared" si="127"/>
        <v>NGR bulk stream sediment</v>
      </c>
      <c r="K1484" s="1" t="str">
        <f t="shared" si="128"/>
        <v>&lt;177 micron (NGR)</v>
      </c>
      <c r="L1484">
        <v>84</v>
      </c>
      <c r="M1484" t="s">
        <v>138</v>
      </c>
      <c r="N1484">
        <v>751</v>
      </c>
      <c r="O1484" t="s">
        <v>642</v>
      </c>
      <c r="P1484" t="s">
        <v>212</v>
      </c>
      <c r="Q1484" t="s">
        <v>89</v>
      </c>
      <c r="R1484" t="s">
        <v>73</v>
      </c>
      <c r="S1484" t="s">
        <v>55</v>
      </c>
      <c r="T1484" t="s">
        <v>91</v>
      </c>
      <c r="U1484" t="s">
        <v>1216</v>
      </c>
      <c r="V1484" t="s">
        <v>43</v>
      </c>
      <c r="W1484" t="s">
        <v>91</v>
      </c>
      <c r="X1484" t="s">
        <v>95</v>
      </c>
      <c r="Y1484" t="s">
        <v>56</v>
      </c>
      <c r="Z1484" t="s">
        <v>78</v>
      </c>
      <c r="AA1484" t="s">
        <v>1465</v>
      </c>
      <c r="AB1484" t="s">
        <v>81</v>
      </c>
      <c r="AC1484" t="s">
        <v>48</v>
      </c>
    </row>
    <row r="1485" spans="1:29" hidden="1" x14ac:dyDescent="0.3">
      <c r="A1485" t="s">
        <v>7209</v>
      </c>
      <c r="B1485" t="s">
        <v>7210</v>
      </c>
      <c r="C1485" s="1" t="str">
        <f t="shared" si="125"/>
        <v>21:0804</v>
      </c>
      <c r="D1485" s="1" t="str">
        <f t="shared" si="126"/>
        <v>21:0228</v>
      </c>
      <c r="E1485" t="s">
        <v>7211</v>
      </c>
      <c r="F1485" t="s">
        <v>7212</v>
      </c>
      <c r="H1485">
        <v>46.035248500000002</v>
      </c>
      <c r="I1485">
        <v>-67.466151300000007</v>
      </c>
      <c r="J1485" s="1" t="str">
        <f t="shared" si="127"/>
        <v>NGR bulk stream sediment</v>
      </c>
      <c r="K1485" s="1" t="str">
        <f t="shared" si="128"/>
        <v>&lt;177 micron (NGR)</v>
      </c>
      <c r="L1485">
        <v>84</v>
      </c>
      <c r="M1485" t="s">
        <v>148</v>
      </c>
      <c r="N1485">
        <v>752</v>
      </c>
      <c r="O1485" t="s">
        <v>221</v>
      </c>
      <c r="P1485" t="s">
        <v>89</v>
      </c>
      <c r="Q1485" t="s">
        <v>56</v>
      </c>
      <c r="R1485" t="s">
        <v>57</v>
      </c>
      <c r="S1485" t="s">
        <v>436</v>
      </c>
      <c r="T1485" t="s">
        <v>91</v>
      </c>
      <c r="U1485" t="s">
        <v>2323</v>
      </c>
      <c r="V1485" t="s">
        <v>75</v>
      </c>
      <c r="W1485" t="s">
        <v>91</v>
      </c>
      <c r="X1485" t="s">
        <v>43</v>
      </c>
      <c r="Y1485" t="s">
        <v>119</v>
      </c>
      <c r="Z1485" t="s">
        <v>183</v>
      </c>
      <c r="AA1485" t="s">
        <v>2601</v>
      </c>
      <c r="AB1485" t="s">
        <v>471</v>
      </c>
      <c r="AC1485" t="s">
        <v>41</v>
      </c>
    </row>
    <row r="1486" spans="1:29" hidden="1" x14ac:dyDescent="0.3">
      <c r="A1486" t="s">
        <v>7213</v>
      </c>
      <c r="B1486" t="s">
        <v>7214</v>
      </c>
      <c r="C1486" s="1" t="str">
        <f t="shared" si="125"/>
        <v>21:0804</v>
      </c>
      <c r="D1486" s="1" t="str">
        <f t="shared" si="126"/>
        <v>21:0228</v>
      </c>
      <c r="E1486" t="s">
        <v>7215</v>
      </c>
      <c r="F1486" t="s">
        <v>7216</v>
      </c>
      <c r="H1486">
        <v>46.033949100000001</v>
      </c>
      <c r="I1486">
        <v>-67.471950699999994</v>
      </c>
      <c r="J1486" s="1" t="str">
        <f t="shared" si="127"/>
        <v>NGR bulk stream sediment</v>
      </c>
      <c r="K1486" s="1" t="str">
        <f t="shared" si="128"/>
        <v>&lt;177 micron (NGR)</v>
      </c>
      <c r="L1486">
        <v>84</v>
      </c>
      <c r="M1486" t="s">
        <v>172</v>
      </c>
      <c r="N1486">
        <v>753</v>
      </c>
      <c r="O1486" t="s">
        <v>458</v>
      </c>
      <c r="P1486" t="s">
        <v>90</v>
      </c>
      <c r="Q1486" t="s">
        <v>88</v>
      </c>
      <c r="R1486" t="s">
        <v>72</v>
      </c>
      <c r="S1486" t="s">
        <v>167</v>
      </c>
      <c r="T1486" t="s">
        <v>91</v>
      </c>
      <c r="U1486" t="s">
        <v>6282</v>
      </c>
      <c r="V1486" t="s">
        <v>283</v>
      </c>
      <c r="W1486" t="s">
        <v>76</v>
      </c>
      <c r="X1486" t="s">
        <v>95</v>
      </c>
      <c r="Y1486" t="s">
        <v>96</v>
      </c>
      <c r="Z1486" t="s">
        <v>106</v>
      </c>
      <c r="AA1486" t="s">
        <v>1103</v>
      </c>
      <c r="AB1486" t="s">
        <v>81</v>
      </c>
      <c r="AC1486" t="s">
        <v>48</v>
      </c>
    </row>
    <row r="1487" spans="1:29" hidden="1" x14ac:dyDescent="0.3">
      <c r="A1487" t="s">
        <v>7217</v>
      </c>
      <c r="B1487" t="s">
        <v>7218</v>
      </c>
      <c r="C1487" s="1" t="str">
        <f t="shared" si="125"/>
        <v>21:0804</v>
      </c>
      <c r="D1487" s="1" t="str">
        <f t="shared" si="126"/>
        <v>21:0228</v>
      </c>
      <c r="E1487" t="s">
        <v>7219</v>
      </c>
      <c r="F1487" t="s">
        <v>7220</v>
      </c>
      <c r="H1487">
        <v>46.243046200000002</v>
      </c>
      <c r="I1487">
        <v>-67.494756600000002</v>
      </c>
      <c r="J1487" s="1" t="str">
        <f t="shared" si="127"/>
        <v>NGR bulk stream sediment</v>
      </c>
      <c r="K1487" s="1" t="str">
        <f t="shared" si="128"/>
        <v>&lt;177 micron (NGR)</v>
      </c>
      <c r="L1487">
        <v>84</v>
      </c>
      <c r="M1487" t="s">
        <v>156</v>
      </c>
      <c r="N1487">
        <v>754</v>
      </c>
      <c r="O1487" t="s">
        <v>353</v>
      </c>
      <c r="P1487" t="s">
        <v>115</v>
      </c>
      <c r="Q1487" t="s">
        <v>90</v>
      </c>
      <c r="R1487" t="s">
        <v>906</v>
      </c>
      <c r="S1487" t="s">
        <v>55</v>
      </c>
      <c r="T1487" t="s">
        <v>39</v>
      </c>
      <c r="U1487" t="s">
        <v>1891</v>
      </c>
      <c r="V1487" t="s">
        <v>150</v>
      </c>
      <c r="W1487" t="s">
        <v>39</v>
      </c>
      <c r="X1487" t="s">
        <v>95</v>
      </c>
      <c r="Y1487" t="s">
        <v>436</v>
      </c>
      <c r="Z1487" t="s">
        <v>70</v>
      </c>
      <c r="AA1487" t="s">
        <v>2324</v>
      </c>
      <c r="AB1487" t="s">
        <v>327</v>
      </c>
      <c r="AC1487" t="s">
        <v>41</v>
      </c>
    </row>
    <row r="1488" spans="1:29" hidden="1" x14ac:dyDescent="0.3">
      <c r="A1488" t="s">
        <v>7221</v>
      </c>
      <c r="B1488" t="s">
        <v>7222</v>
      </c>
      <c r="C1488" s="1" t="str">
        <f t="shared" si="125"/>
        <v>21:0804</v>
      </c>
      <c r="D1488" s="1" t="str">
        <f t="shared" si="126"/>
        <v>21:0228</v>
      </c>
      <c r="E1488" t="s">
        <v>7219</v>
      </c>
      <c r="F1488" t="s">
        <v>7223</v>
      </c>
      <c r="H1488">
        <v>46.243046200000002</v>
      </c>
      <c r="I1488">
        <v>-67.494756600000002</v>
      </c>
      <c r="J1488" s="1" t="str">
        <f t="shared" si="127"/>
        <v>NGR bulk stream sediment</v>
      </c>
      <c r="K1488" s="1" t="str">
        <f t="shared" si="128"/>
        <v>&lt;177 micron (NGR)</v>
      </c>
      <c r="L1488">
        <v>84</v>
      </c>
      <c r="M1488" t="s">
        <v>164</v>
      </c>
      <c r="N1488">
        <v>755</v>
      </c>
      <c r="O1488" t="s">
        <v>157</v>
      </c>
      <c r="P1488" t="s">
        <v>44</v>
      </c>
      <c r="Q1488" t="s">
        <v>90</v>
      </c>
      <c r="R1488" t="s">
        <v>119</v>
      </c>
      <c r="S1488" t="s">
        <v>55</v>
      </c>
      <c r="T1488" t="s">
        <v>91</v>
      </c>
      <c r="U1488" t="s">
        <v>688</v>
      </c>
      <c r="V1488" t="s">
        <v>150</v>
      </c>
      <c r="W1488" t="s">
        <v>91</v>
      </c>
      <c r="X1488" t="s">
        <v>95</v>
      </c>
      <c r="Y1488" t="s">
        <v>60</v>
      </c>
      <c r="Z1488" t="s">
        <v>70</v>
      </c>
      <c r="AA1488" t="s">
        <v>2209</v>
      </c>
      <c r="AB1488" t="s">
        <v>471</v>
      </c>
      <c r="AC1488" t="s">
        <v>41</v>
      </c>
    </row>
    <row r="1489" spans="1:29" hidden="1" x14ac:dyDescent="0.3">
      <c r="A1489" t="s">
        <v>7224</v>
      </c>
      <c r="B1489" t="s">
        <v>7225</v>
      </c>
      <c r="C1489" s="1" t="str">
        <f t="shared" si="125"/>
        <v>21:0804</v>
      </c>
      <c r="D1489" s="1" t="str">
        <f t="shared" si="126"/>
        <v>21:0228</v>
      </c>
      <c r="E1489" t="s">
        <v>7226</v>
      </c>
      <c r="F1489" t="s">
        <v>7227</v>
      </c>
      <c r="H1489">
        <v>46.216946</v>
      </c>
      <c r="I1489">
        <v>-67.498154</v>
      </c>
      <c r="J1489" s="1" t="str">
        <f t="shared" si="127"/>
        <v>NGR bulk stream sediment</v>
      </c>
      <c r="K1489" s="1" t="str">
        <f t="shared" si="128"/>
        <v>&lt;177 micron (NGR)</v>
      </c>
      <c r="L1489">
        <v>84</v>
      </c>
      <c r="M1489" t="s">
        <v>182</v>
      </c>
      <c r="N1489">
        <v>756</v>
      </c>
      <c r="O1489" t="s">
        <v>740</v>
      </c>
      <c r="P1489" t="s">
        <v>35</v>
      </c>
      <c r="Q1489" t="s">
        <v>249</v>
      </c>
      <c r="R1489" t="s">
        <v>116</v>
      </c>
      <c r="S1489" t="s">
        <v>88</v>
      </c>
      <c r="T1489" t="s">
        <v>91</v>
      </c>
      <c r="U1489" t="s">
        <v>4661</v>
      </c>
      <c r="V1489" t="s">
        <v>205</v>
      </c>
      <c r="W1489" t="s">
        <v>91</v>
      </c>
      <c r="X1489" t="s">
        <v>95</v>
      </c>
      <c r="Y1489" t="s">
        <v>193</v>
      </c>
      <c r="Z1489" t="s">
        <v>78</v>
      </c>
      <c r="AA1489" t="s">
        <v>43</v>
      </c>
      <c r="AB1489" t="s">
        <v>1872</v>
      </c>
      <c r="AC1489" t="s">
        <v>43</v>
      </c>
    </row>
    <row r="1490" spans="1:29" hidden="1" x14ac:dyDescent="0.3">
      <c r="A1490" t="s">
        <v>7228</v>
      </c>
      <c r="B1490" t="s">
        <v>7229</v>
      </c>
      <c r="C1490" s="1" t="str">
        <f t="shared" si="125"/>
        <v>21:0804</v>
      </c>
      <c r="D1490" s="1" t="str">
        <f t="shared" si="126"/>
        <v>21:0228</v>
      </c>
      <c r="E1490" t="s">
        <v>7230</v>
      </c>
      <c r="F1490" t="s">
        <v>7231</v>
      </c>
      <c r="H1490">
        <v>46.016650499999997</v>
      </c>
      <c r="I1490">
        <v>-67.454548200000005</v>
      </c>
      <c r="J1490" s="1" t="str">
        <f t="shared" si="127"/>
        <v>NGR bulk stream sediment</v>
      </c>
      <c r="K1490" s="1" t="str">
        <f t="shared" si="128"/>
        <v>&lt;177 micron (NGR)</v>
      </c>
      <c r="L1490">
        <v>84</v>
      </c>
      <c r="M1490" t="s">
        <v>192</v>
      </c>
      <c r="N1490">
        <v>757</v>
      </c>
      <c r="O1490" t="s">
        <v>322</v>
      </c>
      <c r="P1490" t="s">
        <v>115</v>
      </c>
      <c r="Q1490" t="s">
        <v>115</v>
      </c>
      <c r="R1490" t="s">
        <v>257</v>
      </c>
      <c r="S1490" t="s">
        <v>70</v>
      </c>
      <c r="T1490" t="s">
        <v>91</v>
      </c>
      <c r="U1490" t="s">
        <v>6673</v>
      </c>
      <c r="V1490" t="s">
        <v>575</v>
      </c>
      <c r="W1490" t="s">
        <v>429</v>
      </c>
      <c r="X1490" t="s">
        <v>43</v>
      </c>
      <c r="Y1490" t="s">
        <v>78</v>
      </c>
      <c r="Z1490" t="s">
        <v>183</v>
      </c>
      <c r="AA1490" t="s">
        <v>1439</v>
      </c>
      <c r="AB1490" t="s">
        <v>584</v>
      </c>
      <c r="AC1490" t="s">
        <v>41</v>
      </c>
    </row>
    <row r="1491" spans="1:29" hidden="1" x14ac:dyDescent="0.3">
      <c r="A1491" t="s">
        <v>7232</v>
      </c>
      <c r="B1491" t="s">
        <v>7233</v>
      </c>
      <c r="C1491" s="1" t="str">
        <f t="shared" si="125"/>
        <v>21:0804</v>
      </c>
      <c r="D1491" s="1" t="str">
        <f t="shared" si="126"/>
        <v>21:0228</v>
      </c>
      <c r="E1491" t="s">
        <v>7234</v>
      </c>
      <c r="F1491" t="s">
        <v>7235</v>
      </c>
      <c r="H1491">
        <v>46.0127557</v>
      </c>
      <c r="I1491">
        <v>-67.462058400000004</v>
      </c>
      <c r="J1491" s="1" t="str">
        <f t="shared" si="127"/>
        <v>NGR bulk stream sediment</v>
      </c>
      <c r="K1491" s="1" t="str">
        <f t="shared" si="128"/>
        <v>&lt;177 micron (NGR)</v>
      </c>
      <c r="L1491">
        <v>84</v>
      </c>
      <c r="M1491" t="s">
        <v>202</v>
      </c>
      <c r="N1491">
        <v>758</v>
      </c>
      <c r="O1491" t="s">
        <v>2497</v>
      </c>
      <c r="P1491" t="s">
        <v>73</v>
      </c>
      <c r="Q1491" t="s">
        <v>96</v>
      </c>
      <c r="R1491" t="s">
        <v>60</v>
      </c>
      <c r="S1491" t="s">
        <v>115</v>
      </c>
      <c r="T1491" t="s">
        <v>76</v>
      </c>
      <c r="U1491" t="s">
        <v>7236</v>
      </c>
      <c r="V1491" t="s">
        <v>266</v>
      </c>
      <c r="W1491" t="s">
        <v>429</v>
      </c>
      <c r="X1491" t="s">
        <v>43</v>
      </c>
      <c r="Y1491" t="s">
        <v>175</v>
      </c>
      <c r="Z1491" t="s">
        <v>87</v>
      </c>
      <c r="AA1491" t="s">
        <v>514</v>
      </c>
      <c r="AB1491" t="s">
        <v>1872</v>
      </c>
      <c r="AC1491" t="s">
        <v>48</v>
      </c>
    </row>
    <row r="1492" spans="1:29" hidden="1" x14ac:dyDescent="0.3">
      <c r="A1492" t="s">
        <v>7237</v>
      </c>
      <c r="B1492" t="s">
        <v>7238</v>
      </c>
      <c r="C1492" s="1" t="str">
        <f t="shared" si="125"/>
        <v>21:0804</v>
      </c>
      <c r="D1492" s="1" t="str">
        <f t="shared" si="126"/>
        <v>21:0228</v>
      </c>
      <c r="E1492" t="s">
        <v>7239</v>
      </c>
      <c r="F1492" t="s">
        <v>7240</v>
      </c>
      <c r="H1492">
        <v>46.012751199999997</v>
      </c>
      <c r="I1492">
        <v>-67.453055000000006</v>
      </c>
      <c r="J1492" s="1" t="str">
        <f t="shared" si="127"/>
        <v>NGR bulk stream sediment</v>
      </c>
      <c r="K1492" s="1" t="str">
        <f t="shared" si="128"/>
        <v>&lt;177 micron (NGR)</v>
      </c>
      <c r="L1492">
        <v>84</v>
      </c>
      <c r="M1492" t="s">
        <v>211</v>
      </c>
      <c r="N1492">
        <v>759</v>
      </c>
      <c r="O1492" t="s">
        <v>69</v>
      </c>
      <c r="P1492" t="s">
        <v>115</v>
      </c>
      <c r="Q1492" t="s">
        <v>89</v>
      </c>
      <c r="R1492" t="s">
        <v>304</v>
      </c>
      <c r="S1492" t="s">
        <v>37</v>
      </c>
      <c r="T1492" t="s">
        <v>91</v>
      </c>
      <c r="U1492" t="s">
        <v>5166</v>
      </c>
      <c r="V1492" t="s">
        <v>150</v>
      </c>
      <c r="W1492" t="s">
        <v>76</v>
      </c>
      <c r="X1492" t="s">
        <v>43</v>
      </c>
      <c r="Y1492" t="s">
        <v>116</v>
      </c>
      <c r="Z1492" t="s">
        <v>183</v>
      </c>
      <c r="AA1492" t="s">
        <v>576</v>
      </c>
      <c r="AB1492" t="s">
        <v>387</v>
      </c>
      <c r="AC1492" t="s">
        <v>41</v>
      </c>
    </row>
    <row r="1493" spans="1:29" hidden="1" x14ac:dyDescent="0.3">
      <c r="A1493" t="s">
        <v>7241</v>
      </c>
      <c r="B1493" t="s">
        <v>7242</v>
      </c>
      <c r="C1493" s="1" t="str">
        <f t="shared" si="125"/>
        <v>21:0804</v>
      </c>
      <c r="D1493" s="1" t="str">
        <f t="shared" si="126"/>
        <v>21:0228</v>
      </c>
      <c r="E1493" t="s">
        <v>7243</v>
      </c>
      <c r="F1493" t="s">
        <v>7244</v>
      </c>
      <c r="H1493">
        <v>46.006251599999999</v>
      </c>
      <c r="I1493">
        <v>-67.454954099999995</v>
      </c>
      <c r="J1493" s="1" t="str">
        <f t="shared" si="127"/>
        <v>NGR bulk stream sediment</v>
      </c>
      <c r="K1493" s="1" t="str">
        <f t="shared" si="128"/>
        <v>&lt;177 micron (NGR)</v>
      </c>
      <c r="L1493">
        <v>84</v>
      </c>
      <c r="M1493" t="s">
        <v>219</v>
      </c>
      <c r="N1493">
        <v>760</v>
      </c>
      <c r="O1493" t="s">
        <v>540</v>
      </c>
      <c r="P1493" t="s">
        <v>70</v>
      </c>
      <c r="Q1493" t="s">
        <v>115</v>
      </c>
      <c r="R1493" t="s">
        <v>275</v>
      </c>
      <c r="S1493" t="s">
        <v>35</v>
      </c>
      <c r="T1493" t="s">
        <v>91</v>
      </c>
      <c r="U1493" t="s">
        <v>5860</v>
      </c>
      <c r="V1493" t="s">
        <v>582</v>
      </c>
      <c r="W1493" t="s">
        <v>42</v>
      </c>
      <c r="X1493" t="s">
        <v>43</v>
      </c>
      <c r="Y1493" t="s">
        <v>257</v>
      </c>
      <c r="Z1493" t="s">
        <v>183</v>
      </c>
      <c r="AA1493" t="s">
        <v>167</v>
      </c>
      <c r="AB1493" t="s">
        <v>1872</v>
      </c>
      <c r="AC1493" t="s">
        <v>41</v>
      </c>
    </row>
    <row r="1494" spans="1:29" hidden="1" x14ac:dyDescent="0.3">
      <c r="A1494" t="s">
        <v>7245</v>
      </c>
      <c r="B1494" t="s">
        <v>7246</v>
      </c>
      <c r="C1494" s="1" t="str">
        <f t="shared" si="125"/>
        <v>21:0804</v>
      </c>
      <c r="D1494" s="1" t="str">
        <f t="shared" si="126"/>
        <v>21:0228</v>
      </c>
      <c r="E1494" t="s">
        <v>7247</v>
      </c>
      <c r="F1494" t="s">
        <v>7248</v>
      </c>
      <c r="H1494">
        <v>46.006550799999999</v>
      </c>
      <c r="I1494">
        <v>-67.452452899999997</v>
      </c>
      <c r="J1494" s="1" t="str">
        <f t="shared" si="127"/>
        <v>NGR bulk stream sediment</v>
      </c>
      <c r="K1494" s="1" t="str">
        <f t="shared" si="128"/>
        <v>&lt;177 micron (NGR)</v>
      </c>
      <c r="L1494">
        <v>84</v>
      </c>
      <c r="M1494" t="s">
        <v>229</v>
      </c>
      <c r="N1494">
        <v>761</v>
      </c>
      <c r="O1494" t="s">
        <v>385</v>
      </c>
      <c r="P1494" t="s">
        <v>257</v>
      </c>
      <c r="Q1494" t="s">
        <v>347</v>
      </c>
      <c r="R1494" t="s">
        <v>642</v>
      </c>
      <c r="S1494" t="s">
        <v>35</v>
      </c>
      <c r="T1494" t="s">
        <v>76</v>
      </c>
      <c r="U1494" t="s">
        <v>4642</v>
      </c>
      <c r="V1494" t="s">
        <v>498</v>
      </c>
      <c r="W1494" t="s">
        <v>429</v>
      </c>
      <c r="X1494" t="s">
        <v>43</v>
      </c>
      <c r="Y1494" t="s">
        <v>635</v>
      </c>
      <c r="Z1494" t="s">
        <v>131</v>
      </c>
      <c r="AA1494" t="s">
        <v>197</v>
      </c>
      <c r="AB1494" t="s">
        <v>492</v>
      </c>
      <c r="AC1494" t="s">
        <v>48</v>
      </c>
    </row>
    <row r="1495" spans="1:29" hidden="1" x14ac:dyDescent="0.3">
      <c r="A1495" t="s">
        <v>7249</v>
      </c>
      <c r="B1495" t="s">
        <v>7250</v>
      </c>
      <c r="C1495" s="1" t="str">
        <f t="shared" si="125"/>
        <v>21:0804</v>
      </c>
      <c r="D1495" s="1" t="str">
        <f t="shared" si="126"/>
        <v>21:0228</v>
      </c>
      <c r="E1495" t="s">
        <v>7251</v>
      </c>
      <c r="F1495" t="s">
        <v>7252</v>
      </c>
      <c r="H1495">
        <v>46.027354299999999</v>
      </c>
      <c r="I1495">
        <v>-67.406855800000002</v>
      </c>
      <c r="J1495" s="1" t="str">
        <f t="shared" si="127"/>
        <v>NGR bulk stream sediment</v>
      </c>
      <c r="K1495" s="1" t="str">
        <f t="shared" si="128"/>
        <v>&lt;177 micron (NGR)</v>
      </c>
      <c r="L1495">
        <v>85</v>
      </c>
      <c r="M1495" t="s">
        <v>33</v>
      </c>
      <c r="N1495">
        <v>762</v>
      </c>
      <c r="O1495" t="s">
        <v>257</v>
      </c>
      <c r="P1495" t="s">
        <v>249</v>
      </c>
      <c r="Q1495" t="s">
        <v>234</v>
      </c>
      <c r="R1495" t="s">
        <v>88</v>
      </c>
      <c r="S1495" t="s">
        <v>196</v>
      </c>
      <c r="T1495" t="s">
        <v>39</v>
      </c>
      <c r="U1495" t="s">
        <v>5122</v>
      </c>
      <c r="V1495" t="s">
        <v>742</v>
      </c>
      <c r="W1495" t="s">
        <v>91</v>
      </c>
      <c r="X1495" t="s">
        <v>95</v>
      </c>
      <c r="Y1495" t="s">
        <v>212</v>
      </c>
      <c r="Z1495" t="s">
        <v>45</v>
      </c>
      <c r="AA1495" t="s">
        <v>1710</v>
      </c>
      <c r="AB1495" t="s">
        <v>970</v>
      </c>
      <c r="AC1495" t="s">
        <v>48</v>
      </c>
    </row>
    <row r="1496" spans="1:29" hidden="1" x14ac:dyDescent="0.3">
      <c r="A1496" t="s">
        <v>7253</v>
      </c>
      <c r="B1496" t="s">
        <v>7254</v>
      </c>
      <c r="C1496" s="1" t="str">
        <f t="shared" si="125"/>
        <v>21:0804</v>
      </c>
      <c r="D1496" s="1" t="str">
        <f t="shared" si="126"/>
        <v>21:0228</v>
      </c>
      <c r="E1496" t="s">
        <v>7255</v>
      </c>
      <c r="F1496" t="s">
        <v>7256</v>
      </c>
      <c r="H1496">
        <v>46.014454499999999</v>
      </c>
      <c r="I1496">
        <v>-67.419653400000001</v>
      </c>
      <c r="J1496" s="1" t="str">
        <f t="shared" si="127"/>
        <v>NGR bulk stream sediment</v>
      </c>
      <c r="K1496" s="1" t="str">
        <f t="shared" si="128"/>
        <v>&lt;177 micron (NGR)</v>
      </c>
      <c r="L1496">
        <v>85</v>
      </c>
      <c r="M1496" t="s">
        <v>156</v>
      </c>
      <c r="N1496">
        <v>763</v>
      </c>
      <c r="O1496" t="s">
        <v>248</v>
      </c>
      <c r="P1496" t="s">
        <v>234</v>
      </c>
      <c r="Q1496" t="s">
        <v>35</v>
      </c>
      <c r="R1496" t="s">
        <v>88</v>
      </c>
      <c r="S1496" t="s">
        <v>212</v>
      </c>
      <c r="T1496" t="s">
        <v>91</v>
      </c>
      <c r="U1496" t="s">
        <v>1715</v>
      </c>
      <c r="V1496" t="s">
        <v>41</v>
      </c>
      <c r="W1496" t="s">
        <v>39</v>
      </c>
      <c r="X1496" t="s">
        <v>95</v>
      </c>
      <c r="Y1496" t="s">
        <v>35</v>
      </c>
      <c r="Z1496" t="s">
        <v>78</v>
      </c>
      <c r="AA1496" t="s">
        <v>120</v>
      </c>
      <c r="AB1496" t="s">
        <v>269</v>
      </c>
      <c r="AC1496" t="s">
        <v>48</v>
      </c>
    </row>
    <row r="1497" spans="1:29" hidden="1" x14ac:dyDescent="0.3">
      <c r="A1497" t="s">
        <v>7257</v>
      </c>
      <c r="B1497" t="s">
        <v>7258</v>
      </c>
      <c r="C1497" s="1" t="str">
        <f t="shared" si="125"/>
        <v>21:0804</v>
      </c>
      <c r="D1497" s="1" t="str">
        <f t="shared" si="126"/>
        <v>21:0228</v>
      </c>
      <c r="E1497" t="s">
        <v>7255</v>
      </c>
      <c r="F1497" t="s">
        <v>7259</v>
      </c>
      <c r="H1497">
        <v>46.014454499999999</v>
      </c>
      <c r="I1497">
        <v>-67.419653400000001</v>
      </c>
      <c r="J1497" s="1" t="str">
        <f t="shared" si="127"/>
        <v>NGR bulk stream sediment</v>
      </c>
      <c r="K1497" s="1" t="str">
        <f t="shared" si="128"/>
        <v>&lt;177 micron (NGR)</v>
      </c>
      <c r="L1497">
        <v>85</v>
      </c>
      <c r="M1497" t="s">
        <v>164</v>
      </c>
      <c r="N1497">
        <v>764</v>
      </c>
      <c r="O1497" t="s">
        <v>130</v>
      </c>
      <c r="P1497" t="s">
        <v>234</v>
      </c>
      <c r="Q1497" t="s">
        <v>71</v>
      </c>
      <c r="R1497" t="s">
        <v>90</v>
      </c>
      <c r="S1497" t="s">
        <v>212</v>
      </c>
      <c r="T1497" t="s">
        <v>39</v>
      </c>
      <c r="U1497" t="s">
        <v>3537</v>
      </c>
      <c r="V1497" t="s">
        <v>41</v>
      </c>
      <c r="W1497" t="s">
        <v>91</v>
      </c>
      <c r="X1497" t="s">
        <v>43</v>
      </c>
      <c r="Y1497" t="s">
        <v>71</v>
      </c>
      <c r="Z1497" t="s">
        <v>78</v>
      </c>
      <c r="AA1497" t="s">
        <v>2601</v>
      </c>
      <c r="AB1497" t="s">
        <v>133</v>
      </c>
      <c r="AC1497" t="s">
        <v>48</v>
      </c>
    </row>
    <row r="1498" spans="1:29" hidden="1" x14ac:dyDescent="0.3">
      <c r="A1498" t="s">
        <v>7260</v>
      </c>
      <c r="B1498" t="s">
        <v>7261</v>
      </c>
      <c r="C1498" s="1" t="str">
        <f t="shared" si="125"/>
        <v>21:0804</v>
      </c>
      <c r="D1498" s="1" t="str">
        <f t="shared" si="126"/>
        <v>21:0228</v>
      </c>
      <c r="E1498" t="s">
        <v>7262</v>
      </c>
      <c r="F1498" t="s">
        <v>7263</v>
      </c>
      <c r="H1498">
        <v>46.002454299999997</v>
      </c>
      <c r="I1498">
        <v>-67.416856699999997</v>
      </c>
      <c r="J1498" s="1" t="str">
        <f t="shared" si="127"/>
        <v>NGR bulk stream sediment</v>
      </c>
      <c r="K1498" s="1" t="str">
        <f t="shared" si="128"/>
        <v>&lt;177 micron (NGR)</v>
      </c>
      <c r="L1498">
        <v>85</v>
      </c>
      <c r="M1498" t="s">
        <v>53</v>
      </c>
      <c r="N1498">
        <v>765</v>
      </c>
      <c r="O1498" t="s">
        <v>47</v>
      </c>
      <c r="P1498" t="s">
        <v>71</v>
      </c>
      <c r="Q1498" t="s">
        <v>56</v>
      </c>
      <c r="R1498" t="s">
        <v>304</v>
      </c>
      <c r="S1498" t="s">
        <v>115</v>
      </c>
      <c r="T1498" t="s">
        <v>76</v>
      </c>
      <c r="U1498" t="s">
        <v>7264</v>
      </c>
      <c r="V1498" t="s">
        <v>118</v>
      </c>
      <c r="W1498" t="s">
        <v>186</v>
      </c>
      <c r="X1498" t="s">
        <v>43</v>
      </c>
      <c r="Y1498" t="s">
        <v>105</v>
      </c>
      <c r="Z1498" t="s">
        <v>87</v>
      </c>
      <c r="AA1498" t="s">
        <v>1206</v>
      </c>
      <c r="AB1498" t="s">
        <v>251</v>
      </c>
      <c r="AC1498" t="s">
        <v>48</v>
      </c>
    </row>
    <row r="1499" spans="1:29" hidden="1" x14ac:dyDescent="0.3">
      <c r="A1499" t="s">
        <v>7265</v>
      </c>
      <c r="B1499" t="s">
        <v>7266</v>
      </c>
      <c r="C1499" s="1" t="str">
        <f t="shared" si="125"/>
        <v>21:0804</v>
      </c>
      <c r="D1499" s="1" t="str">
        <f t="shared" si="126"/>
        <v>21:0228</v>
      </c>
      <c r="E1499" t="s">
        <v>7267</v>
      </c>
      <c r="F1499" t="s">
        <v>7268</v>
      </c>
      <c r="H1499">
        <v>46.002055499999997</v>
      </c>
      <c r="I1499">
        <v>-67.414052600000005</v>
      </c>
      <c r="J1499" s="1" t="str">
        <f t="shared" si="127"/>
        <v>NGR bulk stream sediment</v>
      </c>
      <c r="K1499" s="1" t="str">
        <f t="shared" si="128"/>
        <v>&lt;177 micron (NGR)</v>
      </c>
      <c r="L1499">
        <v>85</v>
      </c>
      <c r="M1499" t="s">
        <v>68</v>
      </c>
      <c r="N1499">
        <v>766</v>
      </c>
      <c r="O1499" t="s">
        <v>1318</v>
      </c>
      <c r="P1499" t="s">
        <v>35</v>
      </c>
      <c r="Q1499" t="s">
        <v>37</v>
      </c>
      <c r="R1499" t="s">
        <v>436</v>
      </c>
      <c r="S1499" t="s">
        <v>89</v>
      </c>
      <c r="T1499" t="s">
        <v>91</v>
      </c>
      <c r="U1499" t="s">
        <v>74</v>
      </c>
      <c r="V1499" t="s">
        <v>1699</v>
      </c>
      <c r="W1499" t="s">
        <v>39</v>
      </c>
      <c r="X1499" t="s">
        <v>95</v>
      </c>
      <c r="Y1499" t="s">
        <v>257</v>
      </c>
      <c r="Z1499" t="s">
        <v>106</v>
      </c>
      <c r="AA1499" t="s">
        <v>399</v>
      </c>
      <c r="AB1499" t="s">
        <v>387</v>
      </c>
      <c r="AC1499" t="s">
        <v>48</v>
      </c>
    </row>
    <row r="1500" spans="1:29" hidden="1" x14ac:dyDescent="0.3">
      <c r="A1500" t="s">
        <v>7269</v>
      </c>
      <c r="B1500" t="s">
        <v>7270</v>
      </c>
      <c r="C1500" s="1" t="str">
        <f t="shared" si="125"/>
        <v>21:0804</v>
      </c>
      <c r="D1500" s="1" t="str">
        <f t="shared" si="126"/>
        <v>21:0228</v>
      </c>
      <c r="E1500" t="s">
        <v>7271</v>
      </c>
      <c r="F1500" t="s">
        <v>7272</v>
      </c>
      <c r="H1500">
        <v>46.029553399999998</v>
      </c>
      <c r="I1500">
        <v>-67.490652900000001</v>
      </c>
      <c r="J1500" s="1" t="str">
        <f t="shared" si="127"/>
        <v>NGR bulk stream sediment</v>
      </c>
      <c r="K1500" s="1" t="str">
        <f t="shared" si="128"/>
        <v>&lt;177 micron (NGR)</v>
      </c>
      <c r="L1500">
        <v>85</v>
      </c>
      <c r="M1500" t="s">
        <v>86</v>
      </c>
      <c r="N1500">
        <v>767</v>
      </c>
      <c r="O1500" t="s">
        <v>458</v>
      </c>
      <c r="P1500" t="s">
        <v>88</v>
      </c>
      <c r="Q1500" t="s">
        <v>70</v>
      </c>
      <c r="R1500" t="s">
        <v>89</v>
      </c>
      <c r="S1500" t="s">
        <v>287</v>
      </c>
      <c r="T1500" t="s">
        <v>429</v>
      </c>
      <c r="U1500" t="s">
        <v>140</v>
      </c>
      <c r="V1500" t="s">
        <v>506</v>
      </c>
      <c r="W1500" t="s">
        <v>186</v>
      </c>
      <c r="X1500" t="s">
        <v>95</v>
      </c>
      <c r="Y1500" t="s">
        <v>89</v>
      </c>
      <c r="Z1500" t="s">
        <v>61</v>
      </c>
      <c r="AA1500" t="s">
        <v>7273</v>
      </c>
      <c r="AB1500" t="s">
        <v>269</v>
      </c>
      <c r="AC1500" t="s">
        <v>48</v>
      </c>
    </row>
    <row r="1501" spans="1:29" hidden="1" x14ac:dyDescent="0.3">
      <c r="A1501" t="s">
        <v>7274</v>
      </c>
      <c r="B1501" t="s">
        <v>7275</v>
      </c>
      <c r="C1501" s="1" t="str">
        <f t="shared" si="125"/>
        <v>21:0804</v>
      </c>
      <c r="D1501" s="1" t="str">
        <f t="shared" si="126"/>
        <v>21:0228</v>
      </c>
      <c r="E1501" t="s">
        <v>7276</v>
      </c>
      <c r="F1501" t="s">
        <v>7277</v>
      </c>
      <c r="H1501">
        <v>46.093744399999999</v>
      </c>
      <c r="I1501">
        <v>-67.481218100000007</v>
      </c>
      <c r="J1501" s="1" t="str">
        <f t="shared" si="127"/>
        <v>NGR bulk stream sediment</v>
      </c>
      <c r="K1501" s="1" t="str">
        <f t="shared" si="128"/>
        <v>&lt;177 micron (NGR)</v>
      </c>
      <c r="L1501">
        <v>85</v>
      </c>
      <c r="M1501" t="s">
        <v>103</v>
      </c>
      <c r="N1501">
        <v>768</v>
      </c>
      <c r="O1501" t="s">
        <v>61</v>
      </c>
      <c r="P1501" t="s">
        <v>167</v>
      </c>
      <c r="Q1501" t="s">
        <v>89</v>
      </c>
      <c r="R1501" t="s">
        <v>44</v>
      </c>
      <c r="S1501" t="s">
        <v>37</v>
      </c>
      <c r="T1501" t="s">
        <v>39</v>
      </c>
      <c r="U1501" t="s">
        <v>58</v>
      </c>
      <c r="V1501" t="s">
        <v>43</v>
      </c>
      <c r="W1501" t="s">
        <v>39</v>
      </c>
      <c r="X1501" t="s">
        <v>95</v>
      </c>
      <c r="Y1501" t="s">
        <v>57</v>
      </c>
      <c r="Z1501" t="s">
        <v>78</v>
      </c>
      <c r="AA1501" t="s">
        <v>2035</v>
      </c>
      <c r="AB1501" t="s">
        <v>471</v>
      </c>
      <c r="AC1501" t="s">
        <v>41</v>
      </c>
    </row>
    <row r="1502" spans="1:29" hidden="1" x14ac:dyDescent="0.3">
      <c r="A1502" t="s">
        <v>7278</v>
      </c>
      <c r="B1502" t="s">
        <v>7279</v>
      </c>
      <c r="C1502" s="1" t="str">
        <f t="shared" ref="C1502:C1565" si="129">HYPERLINK("http://geochem.nrcan.gc.ca/cdogs/content/bdl/bdl210804_e.htm", "21:0804")</f>
        <v>21:0804</v>
      </c>
      <c r="D1502" s="1" t="str">
        <f t="shared" ref="D1502:D1533" si="130">HYPERLINK("http://geochem.nrcan.gc.ca/cdogs/content/svy/svy210226_e.htm", "21:0226")</f>
        <v>21:0226</v>
      </c>
      <c r="E1502" t="s">
        <v>7280</v>
      </c>
      <c r="F1502" t="s">
        <v>7281</v>
      </c>
      <c r="H1502">
        <v>46.106350599999999</v>
      </c>
      <c r="I1502">
        <v>-66.797539200000003</v>
      </c>
      <c r="J1502" s="1" t="str">
        <f t="shared" si="127"/>
        <v>NGR bulk stream sediment</v>
      </c>
      <c r="K1502" s="1" t="str">
        <f t="shared" si="128"/>
        <v>&lt;177 micron (NGR)</v>
      </c>
      <c r="L1502">
        <v>85</v>
      </c>
      <c r="M1502" t="s">
        <v>113</v>
      </c>
      <c r="N1502">
        <v>769</v>
      </c>
      <c r="O1502" t="s">
        <v>783</v>
      </c>
      <c r="P1502" t="s">
        <v>38</v>
      </c>
      <c r="Q1502" t="s">
        <v>212</v>
      </c>
      <c r="R1502" t="s">
        <v>287</v>
      </c>
      <c r="S1502" t="s">
        <v>196</v>
      </c>
      <c r="T1502" t="s">
        <v>39</v>
      </c>
      <c r="U1502" t="s">
        <v>7282</v>
      </c>
      <c r="V1502" t="s">
        <v>2587</v>
      </c>
      <c r="W1502" t="s">
        <v>94</v>
      </c>
      <c r="X1502" t="s">
        <v>95</v>
      </c>
      <c r="Y1502" t="s">
        <v>249</v>
      </c>
      <c r="Z1502" t="s">
        <v>78</v>
      </c>
      <c r="AA1502" t="s">
        <v>1662</v>
      </c>
      <c r="AB1502" t="s">
        <v>1002</v>
      </c>
      <c r="AC1502" t="s">
        <v>41</v>
      </c>
    </row>
    <row r="1503" spans="1:29" hidden="1" x14ac:dyDescent="0.3">
      <c r="A1503" t="s">
        <v>7283</v>
      </c>
      <c r="B1503" t="s">
        <v>7284</v>
      </c>
      <c r="C1503" s="1" t="str">
        <f t="shared" si="129"/>
        <v>21:0804</v>
      </c>
      <c r="D1503" s="1" t="str">
        <f t="shared" si="130"/>
        <v>21:0226</v>
      </c>
      <c r="E1503" t="s">
        <v>7285</v>
      </c>
      <c r="F1503" t="s">
        <v>7286</v>
      </c>
      <c r="H1503">
        <v>46.1229546</v>
      </c>
      <c r="I1503">
        <v>-66.811541800000001</v>
      </c>
      <c r="J1503" s="1" t="str">
        <f t="shared" si="127"/>
        <v>NGR bulk stream sediment</v>
      </c>
      <c r="K1503" s="1" t="str">
        <f t="shared" si="128"/>
        <v>&lt;177 micron (NGR)</v>
      </c>
      <c r="L1503">
        <v>85</v>
      </c>
      <c r="M1503" t="s">
        <v>126</v>
      </c>
      <c r="N1503">
        <v>770</v>
      </c>
      <c r="O1503" t="s">
        <v>740</v>
      </c>
      <c r="P1503" t="s">
        <v>249</v>
      </c>
      <c r="Q1503" t="s">
        <v>89</v>
      </c>
      <c r="R1503" t="s">
        <v>115</v>
      </c>
      <c r="S1503" t="s">
        <v>55</v>
      </c>
      <c r="T1503" t="s">
        <v>39</v>
      </c>
      <c r="U1503" t="s">
        <v>4329</v>
      </c>
      <c r="V1503" t="s">
        <v>283</v>
      </c>
      <c r="W1503" t="s">
        <v>76</v>
      </c>
      <c r="X1503" t="s">
        <v>95</v>
      </c>
      <c r="Y1503" t="s">
        <v>36</v>
      </c>
      <c r="Z1503" t="s">
        <v>78</v>
      </c>
      <c r="AA1503" t="s">
        <v>625</v>
      </c>
      <c r="AB1503" t="s">
        <v>160</v>
      </c>
      <c r="AC1503" t="s">
        <v>48</v>
      </c>
    </row>
    <row r="1504" spans="1:29" hidden="1" x14ac:dyDescent="0.3">
      <c r="A1504" t="s">
        <v>7287</v>
      </c>
      <c r="B1504" t="s">
        <v>7288</v>
      </c>
      <c r="C1504" s="1" t="str">
        <f t="shared" si="129"/>
        <v>21:0804</v>
      </c>
      <c r="D1504" s="1" t="str">
        <f t="shared" si="130"/>
        <v>21:0226</v>
      </c>
      <c r="E1504" t="s">
        <v>7289</v>
      </c>
      <c r="F1504" t="s">
        <v>7290</v>
      </c>
      <c r="H1504">
        <v>46.118947599999998</v>
      </c>
      <c r="I1504">
        <v>-66.805332899999996</v>
      </c>
      <c r="J1504" s="1" t="str">
        <f t="shared" si="127"/>
        <v>NGR bulk stream sediment</v>
      </c>
      <c r="K1504" s="1" t="str">
        <f t="shared" si="128"/>
        <v>&lt;177 micron (NGR)</v>
      </c>
      <c r="L1504">
        <v>85</v>
      </c>
      <c r="M1504" t="s">
        <v>138</v>
      </c>
      <c r="N1504">
        <v>771</v>
      </c>
      <c r="O1504" t="s">
        <v>818</v>
      </c>
      <c r="P1504" t="s">
        <v>90</v>
      </c>
      <c r="Q1504" t="s">
        <v>57</v>
      </c>
      <c r="R1504" t="s">
        <v>35</v>
      </c>
      <c r="S1504" t="s">
        <v>212</v>
      </c>
      <c r="T1504" t="s">
        <v>429</v>
      </c>
      <c r="U1504" t="s">
        <v>5957</v>
      </c>
      <c r="V1504" t="s">
        <v>284</v>
      </c>
      <c r="W1504" t="s">
        <v>76</v>
      </c>
      <c r="X1504" t="s">
        <v>43</v>
      </c>
      <c r="Y1504" t="s">
        <v>96</v>
      </c>
      <c r="Z1504" t="s">
        <v>45</v>
      </c>
      <c r="AA1504" t="s">
        <v>2178</v>
      </c>
      <c r="AB1504" t="s">
        <v>251</v>
      </c>
      <c r="AC1504" t="s">
        <v>41</v>
      </c>
    </row>
    <row r="1505" spans="1:29" hidden="1" x14ac:dyDescent="0.3">
      <c r="A1505" t="s">
        <v>7291</v>
      </c>
      <c r="B1505" t="s">
        <v>7292</v>
      </c>
      <c r="C1505" s="1" t="str">
        <f t="shared" si="129"/>
        <v>21:0804</v>
      </c>
      <c r="D1505" s="1" t="str">
        <f t="shared" si="130"/>
        <v>21:0226</v>
      </c>
      <c r="E1505" t="s">
        <v>7293</v>
      </c>
      <c r="F1505" t="s">
        <v>7294</v>
      </c>
      <c r="H1505">
        <v>46.153852299999997</v>
      </c>
      <c r="I1505">
        <v>-66.815341099999998</v>
      </c>
      <c r="J1505" s="1" t="str">
        <f t="shared" si="127"/>
        <v>NGR bulk stream sediment</v>
      </c>
      <c r="K1505" s="1" t="str">
        <f t="shared" si="128"/>
        <v>&lt;177 micron (NGR)</v>
      </c>
      <c r="L1505">
        <v>85</v>
      </c>
      <c r="M1505" t="s">
        <v>148</v>
      </c>
      <c r="N1505">
        <v>772</v>
      </c>
      <c r="O1505" t="s">
        <v>559</v>
      </c>
      <c r="P1505" t="s">
        <v>88</v>
      </c>
      <c r="Q1505" t="s">
        <v>304</v>
      </c>
      <c r="R1505" t="s">
        <v>44</v>
      </c>
      <c r="S1505" t="s">
        <v>89</v>
      </c>
      <c r="T1505" t="s">
        <v>76</v>
      </c>
      <c r="U1505" t="s">
        <v>636</v>
      </c>
      <c r="V1505" t="s">
        <v>513</v>
      </c>
      <c r="W1505" t="s">
        <v>39</v>
      </c>
      <c r="X1505" t="s">
        <v>43</v>
      </c>
      <c r="Y1505" t="s">
        <v>193</v>
      </c>
      <c r="Z1505" t="s">
        <v>87</v>
      </c>
      <c r="AA1505" t="s">
        <v>939</v>
      </c>
      <c r="AB1505" t="s">
        <v>269</v>
      </c>
      <c r="AC1505" t="s">
        <v>48</v>
      </c>
    </row>
    <row r="1506" spans="1:29" hidden="1" x14ac:dyDescent="0.3">
      <c r="A1506" t="s">
        <v>7295</v>
      </c>
      <c r="B1506" t="s">
        <v>7296</v>
      </c>
      <c r="C1506" s="1" t="str">
        <f t="shared" si="129"/>
        <v>21:0804</v>
      </c>
      <c r="D1506" s="1" t="str">
        <f t="shared" si="130"/>
        <v>21:0226</v>
      </c>
      <c r="E1506" t="s">
        <v>7297</v>
      </c>
      <c r="F1506" t="s">
        <v>7298</v>
      </c>
      <c r="H1506">
        <v>46.1661474</v>
      </c>
      <c r="I1506">
        <v>-66.844336100000007</v>
      </c>
      <c r="J1506" s="1" t="str">
        <f t="shared" si="127"/>
        <v>NGR bulk stream sediment</v>
      </c>
      <c r="K1506" s="1" t="str">
        <f t="shared" si="128"/>
        <v>&lt;177 micron (NGR)</v>
      </c>
      <c r="L1506">
        <v>85</v>
      </c>
      <c r="M1506" t="s">
        <v>172</v>
      </c>
      <c r="N1506">
        <v>773</v>
      </c>
      <c r="O1506" t="s">
        <v>422</v>
      </c>
      <c r="P1506" t="s">
        <v>37</v>
      </c>
      <c r="Q1506" t="s">
        <v>90</v>
      </c>
      <c r="R1506" t="s">
        <v>44</v>
      </c>
      <c r="S1506" t="s">
        <v>212</v>
      </c>
      <c r="T1506" t="s">
        <v>91</v>
      </c>
      <c r="U1506" t="s">
        <v>7299</v>
      </c>
      <c r="V1506" t="s">
        <v>43</v>
      </c>
      <c r="W1506" t="s">
        <v>91</v>
      </c>
      <c r="X1506" t="s">
        <v>43</v>
      </c>
      <c r="Y1506" t="s">
        <v>72</v>
      </c>
      <c r="Z1506" t="s">
        <v>275</v>
      </c>
      <c r="AA1506" t="s">
        <v>206</v>
      </c>
      <c r="AB1506" t="s">
        <v>63</v>
      </c>
      <c r="AC1506" t="s">
        <v>41</v>
      </c>
    </row>
    <row r="1507" spans="1:29" hidden="1" x14ac:dyDescent="0.3">
      <c r="A1507" t="s">
        <v>7300</v>
      </c>
      <c r="B1507" t="s">
        <v>7301</v>
      </c>
      <c r="C1507" s="1" t="str">
        <f t="shared" si="129"/>
        <v>21:0804</v>
      </c>
      <c r="D1507" s="1" t="str">
        <f t="shared" si="130"/>
        <v>21:0226</v>
      </c>
      <c r="E1507" t="s">
        <v>7302</v>
      </c>
      <c r="F1507" t="s">
        <v>7303</v>
      </c>
      <c r="H1507">
        <v>46.168048800000001</v>
      </c>
      <c r="I1507">
        <v>-66.8473319</v>
      </c>
      <c r="J1507" s="1" t="str">
        <f t="shared" si="127"/>
        <v>NGR bulk stream sediment</v>
      </c>
      <c r="K1507" s="1" t="str">
        <f t="shared" si="128"/>
        <v>&lt;177 micron (NGR)</v>
      </c>
      <c r="L1507">
        <v>85</v>
      </c>
      <c r="M1507" t="s">
        <v>182</v>
      </c>
      <c r="N1507">
        <v>774</v>
      </c>
      <c r="O1507" t="s">
        <v>127</v>
      </c>
      <c r="P1507" t="s">
        <v>90</v>
      </c>
      <c r="Q1507" t="s">
        <v>70</v>
      </c>
      <c r="R1507" t="s">
        <v>89</v>
      </c>
      <c r="S1507" t="s">
        <v>167</v>
      </c>
      <c r="T1507" t="s">
        <v>91</v>
      </c>
      <c r="U1507" t="s">
        <v>1319</v>
      </c>
      <c r="V1507" t="s">
        <v>232</v>
      </c>
      <c r="W1507" t="s">
        <v>76</v>
      </c>
      <c r="X1507" t="s">
        <v>95</v>
      </c>
      <c r="Y1507" t="s">
        <v>56</v>
      </c>
      <c r="Z1507" t="s">
        <v>275</v>
      </c>
      <c r="AA1507" t="s">
        <v>107</v>
      </c>
      <c r="AB1507" t="s">
        <v>63</v>
      </c>
      <c r="AC1507" t="s">
        <v>41</v>
      </c>
    </row>
    <row r="1508" spans="1:29" hidden="1" x14ac:dyDescent="0.3">
      <c r="A1508" t="s">
        <v>7304</v>
      </c>
      <c r="B1508" t="s">
        <v>7305</v>
      </c>
      <c r="C1508" s="1" t="str">
        <f t="shared" si="129"/>
        <v>21:0804</v>
      </c>
      <c r="D1508" s="1" t="str">
        <f t="shared" si="130"/>
        <v>21:0226</v>
      </c>
      <c r="E1508" t="s">
        <v>7306</v>
      </c>
      <c r="F1508" t="s">
        <v>7307</v>
      </c>
      <c r="H1508">
        <v>46.162150500000003</v>
      </c>
      <c r="I1508">
        <v>-66.851940099999993</v>
      </c>
      <c r="J1508" s="1" t="str">
        <f t="shared" si="127"/>
        <v>NGR bulk stream sediment</v>
      </c>
      <c r="K1508" s="1" t="str">
        <f t="shared" si="128"/>
        <v>&lt;177 micron (NGR)</v>
      </c>
      <c r="L1508">
        <v>85</v>
      </c>
      <c r="M1508" t="s">
        <v>192</v>
      </c>
      <c r="N1508">
        <v>775</v>
      </c>
      <c r="O1508" t="s">
        <v>302</v>
      </c>
      <c r="P1508" t="s">
        <v>184</v>
      </c>
      <c r="Q1508" t="s">
        <v>175</v>
      </c>
      <c r="R1508" t="s">
        <v>234</v>
      </c>
      <c r="S1508" t="s">
        <v>127</v>
      </c>
      <c r="T1508" t="s">
        <v>76</v>
      </c>
      <c r="U1508" t="s">
        <v>2681</v>
      </c>
      <c r="V1508" t="s">
        <v>129</v>
      </c>
      <c r="W1508" t="s">
        <v>42</v>
      </c>
      <c r="X1508" t="s">
        <v>95</v>
      </c>
      <c r="Y1508" t="s">
        <v>57</v>
      </c>
      <c r="Z1508" t="s">
        <v>275</v>
      </c>
      <c r="AA1508" t="s">
        <v>234</v>
      </c>
      <c r="AB1508" t="s">
        <v>1002</v>
      </c>
      <c r="AC1508" t="s">
        <v>41</v>
      </c>
    </row>
    <row r="1509" spans="1:29" hidden="1" x14ac:dyDescent="0.3">
      <c r="A1509" t="s">
        <v>7308</v>
      </c>
      <c r="B1509" t="s">
        <v>7309</v>
      </c>
      <c r="C1509" s="1" t="str">
        <f t="shared" si="129"/>
        <v>21:0804</v>
      </c>
      <c r="D1509" s="1" t="str">
        <f t="shared" si="130"/>
        <v>21:0226</v>
      </c>
      <c r="E1509" t="s">
        <v>7310</v>
      </c>
      <c r="F1509" t="s">
        <v>7311</v>
      </c>
      <c r="H1509">
        <v>46.166648100000003</v>
      </c>
      <c r="I1509">
        <v>-66.860936100000004</v>
      </c>
      <c r="J1509" s="1" t="str">
        <f t="shared" si="127"/>
        <v>NGR bulk stream sediment</v>
      </c>
      <c r="K1509" s="1" t="str">
        <f t="shared" si="128"/>
        <v>&lt;177 micron (NGR)</v>
      </c>
      <c r="L1509">
        <v>85</v>
      </c>
      <c r="M1509" t="s">
        <v>202</v>
      </c>
      <c r="N1509">
        <v>776</v>
      </c>
      <c r="O1509" t="s">
        <v>304</v>
      </c>
      <c r="P1509" t="s">
        <v>184</v>
      </c>
      <c r="Q1509" t="s">
        <v>212</v>
      </c>
      <c r="R1509" t="s">
        <v>90</v>
      </c>
      <c r="S1509" t="s">
        <v>287</v>
      </c>
      <c r="T1509" t="s">
        <v>76</v>
      </c>
      <c r="U1509" t="s">
        <v>2287</v>
      </c>
      <c r="V1509" t="s">
        <v>41</v>
      </c>
      <c r="W1509" t="s">
        <v>39</v>
      </c>
      <c r="X1509" t="s">
        <v>95</v>
      </c>
      <c r="Y1509" t="s">
        <v>71</v>
      </c>
      <c r="Z1509" t="s">
        <v>78</v>
      </c>
      <c r="AA1509" t="s">
        <v>206</v>
      </c>
      <c r="AB1509" t="s">
        <v>269</v>
      </c>
      <c r="AC1509" t="s">
        <v>41</v>
      </c>
    </row>
    <row r="1510" spans="1:29" hidden="1" x14ac:dyDescent="0.3">
      <c r="A1510" t="s">
        <v>7312</v>
      </c>
      <c r="B1510" t="s">
        <v>7313</v>
      </c>
      <c r="C1510" s="1" t="str">
        <f t="shared" si="129"/>
        <v>21:0804</v>
      </c>
      <c r="D1510" s="1" t="str">
        <f t="shared" si="130"/>
        <v>21:0226</v>
      </c>
      <c r="E1510" t="s">
        <v>7314</v>
      </c>
      <c r="F1510" t="s">
        <v>7315</v>
      </c>
      <c r="H1510">
        <v>46.173746999999999</v>
      </c>
      <c r="I1510">
        <v>-66.891339099999996</v>
      </c>
      <c r="J1510" s="1" t="str">
        <f t="shared" si="127"/>
        <v>NGR bulk stream sediment</v>
      </c>
      <c r="K1510" s="1" t="str">
        <f t="shared" si="128"/>
        <v>&lt;177 micron (NGR)</v>
      </c>
      <c r="L1510">
        <v>85</v>
      </c>
      <c r="M1510" t="s">
        <v>211</v>
      </c>
      <c r="N1510">
        <v>777</v>
      </c>
      <c r="O1510" t="s">
        <v>165</v>
      </c>
      <c r="P1510" t="s">
        <v>234</v>
      </c>
      <c r="Q1510" t="s">
        <v>88</v>
      </c>
      <c r="R1510" t="s">
        <v>73</v>
      </c>
      <c r="S1510" t="s">
        <v>167</v>
      </c>
      <c r="T1510" t="s">
        <v>39</v>
      </c>
      <c r="U1510" t="s">
        <v>7316</v>
      </c>
      <c r="V1510" t="s">
        <v>93</v>
      </c>
      <c r="W1510" t="s">
        <v>76</v>
      </c>
      <c r="X1510" t="s">
        <v>95</v>
      </c>
      <c r="Y1510" t="s">
        <v>73</v>
      </c>
      <c r="Z1510" t="s">
        <v>70</v>
      </c>
      <c r="AA1510" t="s">
        <v>597</v>
      </c>
      <c r="AB1510" t="s">
        <v>133</v>
      </c>
      <c r="AC1510" t="s">
        <v>41</v>
      </c>
    </row>
    <row r="1511" spans="1:29" hidden="1" x14ac:dyDescent="0.3">
      <c r="A1511" t="s">
        <v>7317</v>
      </c>
      <c r="B1511" t="s">
        <v>7318</v>
      </c>
      <c r="C1511" s="1" t="str">
        <f t="shared" si="129"/>
        <v>21:0804</v>
      </c>
      <c r="D1511" s="1" t="str">
        <f t="shared" si="130"/>
        <v>21:0226</v>
      </c>
      <c r="E1511" t="s">
        <v>7319</v>
      </c>
      <c r="F1511" t="s">
        <v>7320</v>
      </c>
      <c r="H1511">
        <v>46.175947100000002</v>
      </c>
      <c r="I1511">
        <v>-66.892045300000007</v>
      </c>
      <c r="J1511" s="1" t="str">
        <f t="shared" si="127"/>
        <v>NGR bulk stream sediment</v>
      </c>
      <c r="K1511" s="1" t="str">
        <f t="shared" si="128"/>
        <v>&lt;177 micron (NGR)</v>
      </c>
      <c r="L1511">
        <v>85</v>
      </c>
      <c r="M1511" t="s">
        <v>219</v>
      </c>
      <c r="N1511">
        <v>778</v>
      </c>
      <c r="O1511" t="s">
        <v>34</v>
      </c>
      <c r="P1511" t="s">
        <v>88</v>
      </c>
      <c r="Q1511" t="s">
        <v>90</v>
      </c>
      <c r="R1511" t="s">
        <v>56</v>
      </c>
      <c r="S1511" t="s">
        <v>90</v>
      </c>
      <c r="T1511" t="s">
        <v>39</v>
      </c>
      <c r="U1511" t="s">
        <v>2903</v>
      </c>
      <c r="V1511" t="s">
        <v>43</v>
      </c>
      <c r="W1511" t="s">
        <v>76</v>
      </c>
      <c r="X1511" t="s">
        <v>43</v>
      </c>
      <c r="Y1511" t="s">
        <v>36</v>
      </c>
      <c r="Z1511" t="s">
        <v>70</v>
      </c>
      <c r="AA1511" t="s">
        <v>1345</v>
      </c>
      <c r="AB1511" t="s">
        <v>121</v>
      </c>
      <c r="AC1511" t="s">
        <v>41</v>
      </c>
    </row>
    <row r="1512" spans="1:29" hidden="1" x14ac:dyDescent="0.3">
      <c r="A1512" t="s">
        <v>7321</v>
      </c>
      <c r="B1512" t="s">
        <v>7322</v>
      </c>
      <c r="C1512" s="1" t="str">
        <f t="shared" si="129"/>
        <v>21:0804</v>
      </c>
      <c r="D1512" s="1" t="str">
        <f t="shared" si="130"/>
        <v>21:0226</v>
      </c>
      <c r="E1512" t="s">
        <v>7323</v>
      </c>
      <c r="F1512" t="s">
        <v>7324</v>
      </c>
      <c r="H1512">
        <v>46.209443299999997</v>
      </c>
      <c r="I1512">
        <v>-66.930342400000001</v>
      </c>
      <c r="J1512" s="1" t="str">
        <f t="shared" si="127"/>
        <v>NGR bulk stream sediment</v>
      </c>
      <c r="K1512" s="1" t="str">
        <f t="shared" si="128"/>
        <v>&lt;177 micron (NGR)</v>
      </c>
      <c r="L1512">
        <v>85</v>
      </c>
      <c r="M1512" t="s">
        <v>229</v>
      </c>
      <c r="N1512">
        <v>779</v>
      </c>
      <c r="O1512" t="s">
        <v>353</v>
      </c>
      <c r="P1512" t="s">
        <v>249</v>
      </c>
      <c r="Q1512" t="s">
        <v>72</v>
      </c>
      <c r="R1512" t="s">
        <v>90</v>
      </c>
      <c r="S1512" t="s">
        <v>249</v>
      </c>
      <c r="T1512" t="s">
        <v>42</v>
      </c>
      <c r="U1512" t="s">
        <v>7325</v>
      </c>
      <c r="V1512" t="s">
        <v>355</v>
      </c>
      <c r="W1512" t="s">
        <v>94</v>
      </c>
      <c r="X1512" t="s">
        <v>43</v>
      </c>
      <c r="Y1512" t="s">
        <v>436</v>
      </c>
      <c r="Z1512" t="s">
        <v>131</v>
      </c>
      <c r="AA1512" t="s">
        <v>60</v>
      </c>
      <c r="AB1512" t="s">
        <v>801</v>
      </c>
      <c r="AC1512" t="s">
        <v>41</v>
      </c>
    </row>
    <row r="1513" spans="1:29" hidden="1" x14ac:dyDescent="0.3">
      <c r="A1513" t="s">
        <v>7326</v>
      </c>
      <c r="B1513" t="s">
        <v>7327</v>
      </c>
      <c r="C1513" s="1" t="str">
        <f t="shared" si="129"/>
        <v>21:0804</v>
      </c>
      <c r="D1513" s="1" t="str">
        <f t="shared" si="130"/>
        <v>21:0226</v>
      </c>
      <c r="E1513" t="s">
        <v>7328</v>
      </c>
      <c r="F1513" t="s">
        <v>7329</v>
      </c>
      <c r="H1513">
        <v>46.204143600000002</v>
      </c>
      <c r="I1513">
        <v>-66.998646500000007</v>
      </c>
      <c r="J1513" s="1" t="str">
        <f t="shared" si="127"/>
        <v>NGR bulk stream sediment</v>
      </c>
      <c r="K1513" s="1" t="str">
        <f t="shared" si="128"/>
        <v>&lt;177 micron (NGR)</v>
      </c>
      <c r="L1513">
        <v>86</v>
      </c>
      <c r="M1513" t="s">
        <v>33</v>
      </c>
      <c r="N1513">
        <v>780</v>
      </c>
      <c r="O1513" t="s">
        <v>220</v>
      </c>
      <c r="P1513" t="s">
        <v>88</v>
      </c>
      <c r="Q1513" t="s">
        <v>167</v>
      </c>
      <c r="R1513" t="s">
        <v>275</v>
      </c>
      <c r="S1513" t="s">
        <v>115</v>
      </c>
      <c r="T1513" t="s">
        <v>39</v>
      </c>
      <c r="U1513" t="s">
        <v>7330</v>
      </c>
      <c r="V1513" t="s">
        <v>59</v>
      </c>
      <c r="W1513" t="s">
        <v>42</v>
      </c>
      <c r="X1513" t="s">
        <v>196</v>
      </c>
      <c r="Y1513" t="s">
        <v>783</v>
      </c>
      <c r="Z1513" t="s">
        <v>275</v>
      </c>
      <c r="AA1513" t="s">
        <v>1307</v>
      </c>
      <c r="AB1513" t="s">
        <v>801</v>
      </c>
      <c r="AC1513" t="s">
        <v>48</v>
      </c>
    </row>
    <row r="1514" spans="1:29" hidden="1" x14ac:dyDescent="0.3">
      <c r="A1514" t="s">
        <v>7331</v>
      </c>
      <c r="B1514" t="s">
        <v>7332</v>
      </c>
      <c r="C1514" s="1" t="str">
        <f t="shared" si="129"/>
        <v>21:0804</v>
      </c>
      <c r="D1514" s="1" t="str">
        <f t="shared" si="130"/>
        <v>21:0226</v>
      </c>
      <c r="E1514" t="s">
        <v>7333</v>
      </c>
      <c r="F1514" t="s">
        <v>7334</v>
      </c>
      <c r="H1514">
        <v>46.211745299999997</v>
      </c>
      <c r="I1514">
        <v>-66.980544499999993</v>
      </c>
      <c r="J1514" s="1" t="str">
        <f t="shared" si="127"/>
        <v>NGR bulk stream sediment</v>
      </c>
      <c r="K1514" s="1" t="str">
        <f t="shared" si="128"/>
        <v>&lt;177 micron (NGR)</v>
      </c>
      <c r="L1514">
        <v>86</v>
      </c>
      <c r="M1514" t="s">
        <v>53</v>
      </c>
      <c r="N1514">
        <v>781</v>
      </c>
      <c r="O1514" t="s">
        <v>235</v>
      </c>
      <c r="P1514" t="s">
        <v>44</v>
      </c>
      <c r="Q1514" t="s">
        <v>89</v>
      </c>
      <c r="R1514" t="s">
        <v>175</v>
      </c>
      <c r="S1514" t="s">
        <v>96</v>
      </c>
      <c r="T1514" t="s">
        <v>76</v>
      </c>
      <c r="U1514" t="s">
        <v>3910</v>
      </c>
      <c r="V1514" t="s">
        <v>303</v>
      </c>
      <c r="W1514" t="s">
        <v>186</v>
      </c>
      <c r="X1514" t="s">
        <v>196</v>
      </c>
      <c r="Y1514" t="s">
        <v>818</v>
      </c>
      <c r="Z1514" t="s">
        <v>78</v>
      </c>
      <c r="AA1514" t="s">
        <v>1385</v>
      </c>
      <c r="AB1514" t="s">
        <v>801</v>
      </c>
      <c r="AC1514" t="s">
        <v>48</v>
      </c>
    </row>
    <row r="1515" spans="1:29" hidden="1" x14ac:dyDescent="0.3">
      <c r="A1515" t="s">
        <v>7335</v>
      </c>
      <c r="B1515" t="s">
        <v>7336</v>
      </c>
      <c r="C1515" s="1" t="str">
        <f t="shared" si="129"/>
        <v>21:0804</v>
      </c>
      <c r="D1515" s="1" t="str">
        <f t="shared" si="130"/>
        <v>21:0226</v>
      </c>
      <c r="E1515" t="s">
        <v>7337</v>
      </c>
      <c r="F1515" t="s">
        <v>7338</v>
      </c>
      <c r="H1515">
        <v>46.210345799999999</v>
      </c>
      <c r="I1515">
        <v>-66.977743700000005</v>
      </c>
      <c r="J1515" s="1" t="str">
        <f t="shared" si="127"/>
        <v>NGR bulk stream sediment</v>
      </c>
      <c r="K1515" s="1" t="str">
        <f t="shared" si="128"/>
        <v>&lt;177 micron (NGR)</v>
      </c>
      <c r="L1515">
        <v>86</v>
      </c>
      <c r="M1515" t="s">
        <v>68</v>
      </c>
      <c r="N1515">
        <v>782</v>
      </c>
      <c r="O1515" t="s">
        <v>322</v>
      </c>
      <c r="P1515" t="s">
        <v>55</v>
      </c>
      <c r="Q1515" t="s">
        <v>88</v>
      </c>
      <c r="R1515" t="s">
        <v>116</v>
      </c>
      <c r="S1515" t="s">
        <v>73</v>
      </c>
      <c r="T1515" t="s">
        <v>42</v>
      </c>
      <c r="U1515" t="s">
        <v>5007</v>
      </c>
      <c r="V1515" t="s">
        <v>266</v>
      </c>
      <c r="W1515" t="s">
        <v>186</v>
      </c>
      <c r="X1515" t="s">
        <v>184</v>
      </c>
      <c r="Y1515" t="s">
        <v>422</v>
      </c>
      <c r="Z1515" t="s">
        <v>106</v>
      </c>
      <c r="AA1515" t="s">
        <v>142</v>
      </c>
      <c r="AB1515" t="s">
        <v>251</v>
      </c>
      <c r="AC1515" t="s">
        <v>41</v>
      </c>
    </row>
    <row r="1516" spans="1:29" hidden="1" x14ac:dyDescent="0.3">
      <c r="A1516" t="s">
        <v>7339</v>
      </c>
      <c r="B1516" t="s">
        <v>7340</v>
      </c>
      <c r="C1516" s="1" t="str">
        <f t="shared" si="129"/>
        <v>21:0804</v>
      </c>
      <c r="D1516" s="1" t="str">
        <f t="shared" si="130"/>
        <v>21:0226</v>
      </c>
      <c r="E1516" t="s">
        <v>7341</v>
      </c>
      <c r="F1516" t="s">
        <v>7342</v>
      </c>
      <c r="H1516">
        <v>46.195848900000001</v>
      </c>
      <c r="I1516">
        <v>-66.981437999999997</v>
      </c>
      <c r="J1516" s="1" t="str">
        <f t="shared" si="127"/>
        <v>NGR bulk stream sediment</v>
      </c>
      <c r="K1516" s="1" t="str">
        <f t="shared" si="128"/>
        <v>&lt;177 micron (NGR)</v>
      </c>
      <c r="L1516">
        <v>86</v>
      </c>
      <c r="M1516" t="s">
        <v>86</v>
      </c>
      <c r="N1516">
        <v>783</v>
      </c>
      <c r="O1516" t="s">
        <v>458</v>
      </c>
      <c r="P1516" t="s">
        <v>167</v>
      </c>
      <c r="Q1516" t="s">
        <v>56</v>
      </c>
      <c r="R1516" t="s">
        <v>35</v>
      </c>
      <c r="S1516" t="s">
        <v>35</v>
      </c>
      <c r="T1516" t="s">
        <v>42</v>
      </c>
      <c r="U1516" t="s">
        <v>4624</v>
      </c>
      <c r="V1516" t="s">
        <v>243</v>
      </c>
      <c r="W1516" t="s">
        <v>186</v>
      </c>
      <c r="X1516" t="s">
        <v>287</v>
      </c>
      <c r="Y1516" t="s">
        <v>175</v>
      </c>
      <c r="Z1516" t="s">
        <v>235</v>
      </c>
      <c r="AA1516" t="s">
        <v>5161</v>
      </c>
      <c r="AB1516" t="s">
        <v>327</v>
      </c>
      <c r="AC1516" t="s">
        <v>41</v>
      </c>
    </row>
    <row r="1517" spans="1:29" hidden="1" x14ac:dyDescent="0.3">
      <c r="A1517" t="s">
        <v>7343</v>
      </c>
      <c r="B1517" t="s">
        <v>7344</v>
      </c>
      <c r="C1517" s="1" t="str">
        <f t="shared" si="129"/>
        <v>21:0804</v>
      </c>
      <c r="D1517" s="1" t="str">
        <f t="shared" si="130"/>
        <v>21:0226</v>
      </c>
      <c r="E1517" t="s">
        <v>7345</v>
      </c>
      <c r="F1517" t="s">
        <v>7346</v>
      </c>
      <c r="H1517">
        <v>46.183744400000002</v>
      </c>
      <c r="I1517">
        <v>-66.973342000000002</v>
      </c>
      <c r="J1517" s="1" t="str">
        <f t="shared" si="127"/>
        <v>NGR bulk stream sediment</v>
      </c>
      <c r="K1517" s="1" t="str">
        <f t="shared" si="128"/>
        <v>&lt;177 micron (NGR)</v>
      </c>
      <c r="L1517">
        <v>86</v>
      </c>
      <c r="M1517" t="s">
        <v>103</v>
      </c>
      <c r="N1517">
        <v>784</v>
      </c>
      <c r="O1517" t="s">
        <v>98</v>
      </c>
      <c r="P1517" t="s">
        <v>55</v>
      </c>
      <c r="Q1517" t="s">
        <v>436</v>
      </c>
      <c r="R1517" t="s">
        <v>116</v>
      </c>
      <c r="S1517" t="s">
        <v>392</v>
      </c>
      <c r="T1517" t="s">
        <v>76</v>
      </c>
      <c r="U1517" t="s">
        <v>2973</v>
      </c>
      <c r="V1517" t="s">
        <v>176</v>
      </c>
      <c r="W1517" t="s">
        <v>284</v>
      </c>
      <c r="X1517" t="s">
        <v>71</v>
      </c>
      <c r="Y1517" t="s">
        <v>127</v>
      </c>
      <c r="Z1517" t="s">
        <v>183</v>
      </c>
      <c r="AA1517" t="s">
        <v>3247</v>
      </c>
      <c r="AB1517" t="s">
        <v>471</v>
      </c>
      <c r="AC1517" t="s">
        <v>41</v>
      </c>
    </row>
    <row r="1518" spans="1:29" hidden="1" x14ac:dyDescent="0.3">
      <c r="A1518" t="s">
        <v>7347</v>
      </c>
      <c r="B1518" t="s">
        <v>7348</v>
      </c>
      <c r="C1518" s="1" t="str">
        <f t="shared" si="129"/>
        <v>21:0804</v>
      </c>
      <c r="D1518" s="1" t="str">
        <f t="shared" si="130"/>
        <v>21:0226</v>
      </c>
      <c r="E1518" t="s">
        <v>7349</v>
      </c>
      <c r="F1518" t="s">
        <v>7350</v>
      </c>
      <c r="H1518">
        <v>46.185949899999997</v>
      </c>
      <c r="I1518">
        <v>-66.996339500000005</v>
      </c>
      <c r="J1518" s="1" t="str">
        <f t="shared" si="127"/>
        <v>NGR bulk stream sediment</v>
      </c>
      <c r="K1518" s="1" t="str">
        <f t="shared" si="128"/>
        <v>&lt;177 micron (NGR)</v>
      </c>
      <c r="L1518">
        <v>86</v>
      </c>
      <c r="M1518" t="s">
        <v>113</v>
      </c>
      <c r="N1518">
        <v>785</v>
      </c>
      <c r="O1518" t="s">
        <v>87</v>
      </c>
      <c r="P1518" t="s">
        <v>184</v>
      </c>
      <c r="Q1518" t="s">
        <v>249</v>
      </c>
      <c r="R1518" t="s">
        <v>88</v>
      </c>
      <c r="S1518" t="s">
        <v>167</v>
      </c>
      <c r="T1518" t="s">
        <v>91</v>
      </c>
      <c r="U1518" t="s">
        <v>824</v>
      </c>
      <c r="V1518" t="s">
        <v>93</v>
      </c>
      <c r="W1518" t="s">
        <v>39</v>
      </c>
      <c r="X1518" t="s">
        <v>287</v>
      </c>
      <c r="Y1518" t="s">
        <v>116</v>
      </c>
      <c r="Z1518" t="s">
        <v>70</v>
      </c>
      <c r="AA1518" t="s">
        <v>2974</v>
      </c>
      <c r="AB1518" t="s">
        <v>81</v>
      </c>
      <c r="AC1518" t="s">
        <v>48</v>
      </c>
    </row>
    <row r="1519" spans="1:29" hidden="1" x14ac:dyDescent="0.3">
      <c r="A1519" t="s">
        <v>7351</v>
      </c>
      <c r="B1519" t="s">
        <v>7352</v>
      </c>
      <c r="C1519" s="1" t="str">
        <f t="shared" si="129"/>
        <v>21:0804</v>
      </c>
      <c r="D1519" s="1" t="str">
        <f t="shared" si="130"/>
        <v>21:0226</v>
      </c>
      <c r="E1519" t="s">
        <v>7353</v>
      </c>
      <c r="F1519" t="s">
        <v>7354</v>
      </c>
      <c r="H1519">
        <v>46.198652099999997</v>
      </c>
      <c r="I1519">
        <v>-66.918940000000006</v>
      </c>
      <c r="J1519" s="1" t="str">
        <f t="shared" si="127"/>
        <v>NGR bulk stream sediment</v>
      </c>
      <c r="K1519" s="1" t="str">
        <f t="shared" si="128"/>
        <v>&lt;177 micron (NGR)</v>
      </c>
      <c r="L1519">
        <v>86</v>
      </c>
      <c r="M1519" t="s">
        <v>126</v>
      </c>
      <c r="N1519">
        <v>786</v>
      </c>
      <c r="O1519" t="s">
        <v>552</v>
      </c>
      <c r="P1519" t="s">
        <v>38</v>
      </c>
      <c r="Q1519" t="s">
        <v>89</v>
      </c>
      <c r="R1519" t="s">
        <v>234</v>
      </c>
      <c r="S1519" t="s">
        <v>212</v>
      </c>
      <c r="T1519" t="s">
        <v>91</v>
      </c>
      <c r="U1519" t="s">
        <v>4230</v>
      </c>
      <c r="V1519" t="s">
        <v>372</v>
      </c>
      <c r="W1519" t="s">
        <v>42</v>
      </c>
      <c r="X1519" t="s">
        <v>70</v>
      </c>
      <c r="Y1519" t="s">
        <v>60</v>
      </c>
      <c r="Z1519" t="s">
        <v>78</v>
      </c>
      <c r="AA1519" t="s">
        <v>2974</v>
      </c>
      <c r="AB1519" t="s">
        <v>81</v>
      </c>
      <c r="AC1519" t="s">
        <v>41</v>
      </c>
    </row>
    <row r="1520" spans="1:29" hidden="1" x14ac:dyDescent="0.3">
      <c r="A1520" t="s">
        <v>7355</v>
      </c>
      <c r="B1520" t="s">
        <v>7356</v>
      </c>
      <c r="C1520" s="1" t="str">
        <f t="shared" si="129"/>
        <v>21:0804</v>
      </c>
      <c r="D1520" s="1" t="str">
        <f t="shared" si="130"/>
        <v>21:0226</v>
      </c>
      <c r="E1520" t="s">
        <v>7357</v>
      </c>
      <c r="F1520" t="s">
        <v>7358</v>
      </c>
      <c r="H1520">
        <v>46.141848199999998</v>
      </c>
      <c r="I1520">
        <v>-66.849636000000004</v>
      </c>
      <c r="J1520" s="1" t="str">
        <f t="shared" si="127"/>
        <v>NGR bulk stream sediment</v>
      </c>
      <c r="K1520" s="1" t="str">
        <f t="shared" si="128"/>
        <v>&lt;177 micron (NGR)</v>
      </c>
      <c r="L1520">
        <v>86</v>
      </c>
      <c r="M1520" t="s">
        <v>138</v>
      </c>
      <c r="N1520">
        <v>787</v>
      </c>
      <c r="O1520" t="s">
        <v>79</v>
      </c>
      <c r="P1520" t="s">
        <v>88</v>
      </c>
      <c r="Q1520" t="s">
        <v>44</v>
      </c>
      <c r="R1520" t="s">
        <v>57</v>
      </c>
      <c r="S1520" t="s">
        <v>37</v>
      </c>
      <c r="T1520" t="s">
        <v>91</v>
      </c>
      <c r="U1520" t="s">
        <v>3955</v>
      </c>
      <c r="V1520" t="s">
        <v>582</v>
      </c>
      <c r="W1520" t="s">
        <v>94</v>
      </c>
      <c r="X1520" t="s">
        <v>43</v>
      </c>
      <c r="Y1520" t="s">
        <v>347</v>
      </c>
      <c r="Z1520" t="s">
        <v>106</v>
      </c>
      <c r="AA1520" t="s">
        <v>923</v>
      </c>
      <c r="AB1520" t="s">
        <v>160</v>
      </c>
      <c r="AC1520" t="s">
        <v>41</v>
      </c>
    </row>
    <row r="1521" spans="1:29" hidden="1" x14ac:dyDescent="0.3">
      <c r="A1521" t="s">
        <v>7359</v>
      </c>
      <c r="B1521" t="s">
        <v>7360</v>
      </c>
      <c r="C1521" s="1" t="str">
        <f t="shared" si="129"/>
        <v>21:0804</v>
      </c>
      <c r="D1521" s="1" t="str">
        <f t="shared" si="130"/>
        <v>21:0226</v>
      </c>
      <c r="E1521" t="s">
        <v>7361</v>
      </c>
      <c r="F1521" t="s">
        <v>7362</v>
      </c>
      <c r="H1521">
        <v>46.118749299999998</v>
      </c>
      <c r="I1521">
        <v>-66.862338899999997</v>
      </c>
      <c r="J1521" s="1" t="str">
        <f t="shared" si="127"/>
        <v>NGR bulk stream sediment</v>
      </c>
      <c r="K1521" s="1" t="str">
        <f t="shared" si="128"/>
        <v>&lt;177 micron (NGR)</v>
      </c>
      <c r="L1521">
        <v>86</v>
      </c>
      <c r="M1521" t="s">
        <v>148</v>
      </c>
      <c r="N1521">
        <v>788</v>
      </c>
      <c r="O1521" t="s">
        <v>875</v>
      </c>
      <c r="P1521" t="s">
        <v>90</v>
      </c>
      <c r="Q1521" t="s">
        <v>35</v>
      </c>
      <c r="R1521" t="s">
        <v>264</v>
      </c>
      <c r="S1521" t="s">
        <v>56</v>
      </c>
      <c r="T1521" t="s">
        <v>39</v>
      </c>
      <c r="U1521" t="s">
        <v>6744</v>
      </c>
      <c r="V1521" t="s">
        <v>582</v>
      </c>
      <c r="W1521" t="s">
        <v>293</v>
      </c>
      <c r="X1521" t="s">
        <v>95</v>
      </c>
      <c r="Y1521" t="s">
        <v>57</v>
      </c>
      <c r="Z1521" t="s">
        <v>106</v>
      </c>
      <c r="AA1521" t="s">
        <v>2379</v>
      </c>
      <c r="AB1521" t="s">
        <v>160</v>
      </c>
      <c r="AC1521" t="s">
        <v>48</v>
      </c>
    </row>
    <row r="1522" spans="1:29" hidden="1" x14ac:dyDescent="0.3">
      <c r="A1522" t="s">
        <v>7363</v>
      </c>
      <c r="B1522" t="s">
        <v>7364</v>
      </c>
      <c r="C1522" s="1" t="str">
        <f t="shared" si="129"/>
        <v>21:0804</v>
      </c>
      <c r="D1522" s="1" t="str">
        <f t="shared" si="130"/>
        <v>21:0226</v>
      </c>
      <c r="E1522" t="s">
        <v>7365</v>
      </c>
      <c r="F1522" t="s">
        <v>7366</v>
      </c>
      <c r="H1522">
        <v>46.029359200000002</v>
      </c>
      <c r="I1522">
        <v>-66.820836700000001</v>
      </c>
      <c r="J1522" s="1" t="str">
        <f t="shared" si="127"/>
        <v>NGR bulk stream sediment</v>
      </c>
      <c r="K1522" s="1" t="str">
        <f t="shared" si="128"/>
        <v>&lt;177 micron (NGR)</v>
      </c>
      <c r="L1522">
        <v>86</v>
      </c>
      <c r="M1522" t="s">
        <v>172</v>
      </c>
      <c r="N1522">
        <v>789</v>
      </c>
      <c r="O1522" t="s">
        <v>602</v>
      </c>
      <c r="P1522" t="s">
        <v>88</v>
      </c>
      <c r="Q1522" t="s">
        <v>89</v>
      </c>
      <c r="R1522" t="s">
        <v>57</v>
      </c>
      <c r="S1522" t="s">
        <v>89</v>
      </c>
      <c r="T1522" t="s">
        <v>39</v>
      </c>
      <c r="U1522" t="s">
        <v>3861</v>
      </c>
      <c r="V1522" t="s">
        <v>141</v>
      </c>
      <c r="W1522" t="s">
        <v>42</v>
      </c>
      <c r="X1522" t="s">
        <v>95</v>
      </c>
      <c r="Y1522" t="s">
        <v>57</v>
      </c>
      <c r="Z1522" t="s">
        <v>275</v>
      </c>
      <c r="AA1522" t="s">
        <v>287</v>
      </c>
      <c r="AB1522" t="s">
        <v>187</v>
      </c>
      <c r="AC1522" t="s">
        <v>41</v>
      </c>
    </row>
    <row r="1523" spans="1:29" hidden="1" x14ac:dyDescent="0.3">
      <c r="A1523" t="s">
        <v>7367</v>
      </c>
      <c r="B1523" t="s">
        <v>7368</v>
      </c>
      <c r="C1523" s="1" t="str">
        <f t="shared" si="129"/>
        <v>21:0804</v>
      </c>
      <c r="D1523" s="1" t="str">
        <f t="shared" si="130"/>
        <v>21:0226</v>
      </c>
      <c r="E1523" t="s">
        <v>7369</v>
      </c>
      <c r="F1523" t="s">
        <v>7370</v>
      </c>
      <c r="H1523">
        <v>46.038956599999999</v>
      </c>
      <c r="I1523">
        <v>-66.830940200000001</v>
      </c>
      <c r="J1523" s="1" t="str">
        <f t="shared" si="127"/>
        <v>NGR bulk stream sediment</v>
      </c>
      <c r="K1523" s="1" t="str">
        <f t="shared" si="128"/>
        <v>&lt;177 micron (NGR)</v>
      </c>
      <c r="L1523">
        <v>86</v>
      </c>
      <c r="M1523" t="s">
        <v>156</v>
      </c>
      <c r="N1523">
        <v>790</v>
      </c>
      <c r="O1523" t="s">
        <v>906</v>
      </c>
      <c r="P1523" t="s">
        <v>287</v>
      </c>
      <c r="Q1523" t="s">
        <v>88</v>
      </c>
      <c r="R1523" t="s">
        <v>90</v>
      </c>
      <c r="S1523" t="s">
        <v>88</v>
      </c>
      <c r="T1523" t="s">
        <v>91</v>
      </c>
      <c r="U1523" t="s">
        <v>2708</v>
      </c>
      <c r="V1523" t="s">
        <v>43</v>
      </c>
      <c r="W1523" t="s">
        <v>39</v>
      </c>
      <c r="X1523" t="s">
        <v>95</v>
      </c>
      <c r="Y1523" t="s">
        <v>44</v>
      </c>
      <c r="Z1523" t="s">
        <v>70</v>
      </c>
      <c r="AA1523" t="s">
        <v>1277</v>
      </c>
      <c r="AB1523" t="s">
        <v>187</v>
      </c>
      <c r="AC1523" t="s">
        <v>48</v>
      </c>
    </row>
    <row r="1524" spans="1:29" hidden="1" x14ac:dyDescent="0.3">
      <c r="A1524" t="s">
        <v>7371</v>
      </c>
      <c r="B1524" t="s">
        <v>7372</v>
      </c>
      <c r="C1524" s="1" t="str">
        <f t="shared" si="129"/>
        <v>21:0804</v>
      </c>
      <c r="D1524" s="1" t="str">
        <f t="shared" si="130"/>
        <v>21:0226</v>
      </c>
      <c r="E1524" t="s">
        <v>7369</v>
      </c>
      <c r="F1524" t="s">
        <v>7373</v>
      </c>
      <c r="H1524">
        <v>46.038956599999999</v>
      </c>
      <c r="I1524">
        <v>-66.830940200000001</v>
      </c>
      <c r="J1524" s="1" t="str">
        <f t="shared" si="127"/>
        <v>NGR bulk stream sediment</v>
      </c>
      <c r="K1524" s="1" t="str">
        <f t="shared" si="128"/>
        <v>&lt;177 micron (NGR)</v>
      </c>
      <c r="L1524">
        <v>86</v>
      </c>
      <c r="M1524" t="s">
        <v>164</v>
      </c>
      <c r="N1524">
        <v>791</v>
      </c>
      <c r="O1524" t="s">
        <v>783</v>
      </c>
      <c r="P1524" t="s">
        <v>287</v>
      </c>
      <c r="Q1524" t="s">
        <v>37</v>
      </c>
      <c r="R1524" t="s">
        <v>90</v>
      </c>
      <c r="S1524" t="s">
        <v>89</v>
      </c>
      <c r="T1524" t="s">
        <v>39</v>
      </c>
      <c r="U1524" t="s">
        <v>4287</v>
      </c>
      <c r="V1524" t="s">
        <v>232</v>
      </c>
      <c r="W1524" t="s">
        <v>39</v>
      </c>
      <c r="X1524" t="s">
        <v>95</v>
      </c>
      <c r="Y1524" t="s">
        <v>56</v>
      </c>
      <c r="Z1524" t="s">
        <v>212</v>
      </c>
      <c r="AA1524" t="s">
        <v>1667</v>
      </c>
      <c r="AB1524" t="s">
        <v>187</v>
      </c>
      <c r="AC1524" t="s">
        <v>41</v>
      </c>
    </row>
    <row r="1525" spans="1:29" hidden="1" x14ac:dyDescent="0.3">
      <c r="A1525" t="s">
        <v>7374</v>
      </c>
      <c r="B1525" t="s">
        <v>7375</v>
      </c>
      <c r="C1525" s="1" t="str">
        <f t="shared" si="129"/>
        <v>21:0804</v>
      </c>
      <c r="D1525" s="1" t="str">
        <f t="shared" si="130"/>
        <v>21:0226</v>
      </c>
      <c r="E1525" t="s">
        <v>7376</v>
      </c>
      <c r="F1525" t="s">
        <v>7377</v>
      </c>
      <c r="H1525">
        <v>46.045451999999997</v>
      </c>
      <c r="I1525">
        <v>-66.837445700000004</v>
      </c>
      <c r="J1525" s="1" t="str">
        <f t="shared" si="127"/>
        <v>NGR bulk stream sediment</v>
      </c>
      <c r="K1525" s="1" t="str">
        <f t="shared" si="128"/>
        <v>&lt;177 micron (NGR)</v>
      </c>
      <c r="L1525">
        <v>86</v>
      </c>
      <c r="M1525" t="s">
        <v>182</v>
      </c>
      <c r="N1525">
        <v>792</v>
      </c>
      <c r="O1525" t="s">
        <v>676</v>
      </c>
      <c r="P1525" t="s">
        <v>167</v>
      </c>
      <c r="Q1525" t="s">
        <v>37</v>
      </c>
      <c r="R1525" t="s">
        <v>193</v>
      </c>
      <c r="S1525" t="s">
        <v>90</v>
      </c>
      <c r="T1525" t="s">
        <v>91</v>
      </c>
      <c r="U1525" t="s">
        <v>7378</v>
      </c>
      <c r="V1525" t="s">
        <v>205</v>
      </c>
      <c r="W1525" t="s">
        <v>76</v>
      </c>
      <c r="X1525" t="s">
        <v>95</v>
      </c>
      <c r="Y1525" t="s">
        <v>70</v>
      </c>
      <c r="Z1525" t="s">
        <v>78</v>
      </c>
      <c r="AA1525" t="s">
        <v>576</v>
      </c>
      <c r="AB1525" t="s">
        <v>81</v>
      </c>
      <c r="AC1525" t="s">
        <v>48</v>
      </c>
    </row>
    <row r="1526" spans="1:29" hidden="1" x14ac:dyDescent="0.3">
      <c r="A1526" t="s">
        <v>7379</v>
      </c>
      <c r="B1526" t="s">
        <v>7380</v>
      </c>
      <c r="C1526" s="1" t="str">
        <f t="shared" si="129"/>
        <v>21:0804</v>
      </c>
      <c r="D1526" s="1" t="str">
        <f t="shared" si="130"/>
        <v>21:0226</v>
      </c>
      <c r="E1526" t="s">
        <v>7381</v>
      </c>
      <c r="F1526" t="s">
        <v>7382</v>
      </c>
      <c r="H1526">
        <v>46.054654999999997</v>
      </c>
      <c r="I1526">
        <v>-66.8154459</v>
      </c>
      <c r="J1526" s="1" t="str">
        <f t="shared" si="127"/>
        <v>NGR bulk stream sediment</v>
      </c>
      <c r="K1526" s="1" t="str">
        <f t="shared" si="128"/>
        <v>&lt;177 micron (NGR)</v>
      </c>
      <c r="L1526">
        <v>86</v>
      </c>
      <c r="M1526" t="s">
        <v>192</v>
      </c>
      <c r="N1526">
        <v>793</v>
      </c>
      <c r="O1526" t="s">
        <v>723</v>
      </c>
      <c r="P1526" t="s">
        <v>249</v>
      </c>
      <c r="Q1526" t="s">
        <v>70</v>
      </c>
      <c r="R1526" t="s">
        <v>96</v>
      </c>
      <c r="S1526" t="s">
        <v>35</v>
      </c>
      <c r="T1526" t="s">
        <v>39</v>
      </c>
      <c r="U1526" t="s">
        <v>4048</v>
      </c>
      <c r="V1526" t="s">
        <v>899</v>
      </c>
      <c r="W1526" t="s">
        <v>76</v>
      </c>
      <c r="X1526" t="s">
        <v>95</v>
      </c>
      <c r="Y1526" t="s">
        <v>115</v>
      </c>
      <c r="Z1526" t="s">
        <v>87</v>
      </c>
      <c r="AA1526" t="s">
        <v>90</v>
      </c>
      <c r="AB1526" t="s">
        <v>160</v>
      </c>
      <c r="AC1526" t="s">
        <v>48</v>
      </c>
    </row>
    <row r="1527" spans="1:29" hidden="1" x14ac:dyDescent="0.3">
      <c r="A1527" t="s">
        <v>7383</v>
      </c>
      <c r="B1527" t="s">
        <v>7384</v>
      </c>
      <c r="C1527" s="1" t="str">
        <f t="shared" si="129"/>
        <v>21:0804</v>
      </c>
      <c r="D1527" s="1" t="str">
        <f t="shared" si="130"/>
        <v>21:0226</v>
      </c>
      <c r="E1527" t="s">
        <v>7385</v>
      </c>
      <c r="F1527" t="s">
        <v>7386</v>
      </c>
      <c r="H1527">
        <v>46.052253200000003</v>
      </c>
      <c r="I1527">
        <v>-66.821642100000005</v>
      </c>
      <c r="J1527" s="1" t="str">
        <f t="shared" si="127"/>
        <v>NGR bulk stream sediment</v>
      </c>
      <c r="K1527" s="1" t="str">
        <f t="shared" si="128"/>
        <v>&lt;177 micron (NGR)</v>
      </c>
      <c r="L1527">
        <v>86</v>
      </c>
      <c r="M1527" t="s">
        <v>202</v>
      </c>
      <c r="N1527">
        <v>794</v>
      </c>
      <c r="O1527" t="s">
        <v>69</v>
      </c>
      <c r="P1527" t="s">
        <v>167</v>
      </c>
      <c r="Q1527" t="s">
        <v>73</v>
      </c>
      <c r="R1527" t="s">
        <v>78</v>
      </c>
      <c r="S1527" t="s">
        <v>193</v>
      </c>
      <c r="T1527" t="s">
        <v>91</v>
      </c>
      <c r="U1527" t="s">
        <v>7387</v>
      </c>
      <c r="V1527" t="s">
        <v>75</v>
      </c>
      <c r="W1527" t="s">
        <v>429</v>
      </c>
      <c r="X1527" t="s">
        <v>95</v>
      </c>
      <c r="Y1527" t="s">
        <v>193</v>
      </c>
      <c r="Z1527" t="s">
        <v>183</v>
      </c>
      <c r="AA1527" t="s">
        <v>234</v>
      </c>
      <c r="AB1527" t="s">
        <v>98</v>
      </c>
      <c r="AC1527" t="s">
        <v>48</v>
      </c>
    </row>
    <row r="1528" spans="1:29" hidden="1" x14ac:dyDescent="0.3">
      <c r="A1528" t="s">
        <v>7388</v>
      </c>
      <c r="B1528" t="s">
        <v>7389</v>
      </c>
      <c r="C1528" s="1" t="str">
        <f t="shared" si="129"/>
        <v>21:0804</v>
      </c>
      <c r="D1528" s="1" t="str">
        <f t="shared" si="130"/>
        <v>21:0226</v>
      </c>
      <c r="E1528" t="s">
        <v>7390</v>
      </c>
      <c r="F1528" t="s">
        <v>7391</v>
      </c>
      <c r="H1528">
        <v>46.054053699999997</v>
      </c>
      <c r="I1528">
        <v>-66.822140000000005</v>
      </c>
      <c r="J1528" s="1" t="str">
        <f t="shared" si="127"/>
        <v>NGR bulk stream sediment</v>
      </c>
      <c r="K1528" s="1" t="str">
        <f t="shared" si="128"/>
        <v>&lt;177 micron (NGR)</v>
      </c>
      <c r="L1528">
        <v>86</v>
      </c>
      <c r="M1528" t="s">
        <v>211</v>
      </c>
      <c r="N1528">
        <v>795</v>
      </c>
      <c r="O1528" t="s">
        <v>422</v>
      </c>
      <c r="P1528" t="s">
        <v>167</v>
      </c>
      <c r="Q1528" t="s">
        <v>37</v>
      </c>
      <c r="R1528" t="s">
        <v>72</v>
      </c>
      <c r="S1528" t="s">
        <v>88</v>
      </c>
      <c r="T1528" t="s">
        <v>575</v>
      </c>
      <c r="U1528" t="s">
        <v>7325</v>
      </c>
      <c r="V1528" t="s">
        <v>232</v>
      </c>
      <c r="W1528" t="s">
        <v>42</v>
      </c>
      <c r="X1528" t="s">
        <v>95</v>
      </c>
      <c r="Y1528" t="s">
        <v>36</v>
      </c>
      <c r="Z1528" t="s">
        <v>78</v>
      </c>
      <c r="AA1528" t="s">
        <v>38</v>
      </c>
      <c r="AB1528" t="s">
        <v>98</v>
      </c>
      <c r="AC1528" t="s">
        <v>41</v>
      </c>
    </row>
    <row r="1529" spans="1:29" hidden="1" x14ac:dyDescent="0.3">
      <c r="A1529" t="s">
        <v>7392</v>
      </c>
      <c r="B1529" t="s">
        <v>7393</v>
      </c>
      <c r="C1529" s="1" t="str">
        <f t="shared" si="129"/>
        <v>21:0804</v>
      </c>
      <c r="D1529" s="1" t="str">
        <f t="shared" si="130"/>
        <v>21:0226</v>
      </c>
      <c r="E1529" t="s">
        <v>7394</v>
      </c>
      <c r="F1529" t="s">
        <v>7395</v>
      </c>
      <c r="H1529">
        <v>46.053352099999998</v>
      </c>
      <c r="I1529">
        <v>-66.825942299999994</v>
      </c>
      <c r="J1529" s="1" t="str">
        <f t="shared" si="127"/>
        <v>NGR bulk stream sediment</v>
      </c>
      <c r="K1529" s="1" t="str">
        <f t="shared" si="128"/>
        <v>&lt;177 micron (NGR)</v>
      </c>
      <c r="L1529">
        <v>86</v>
      </c>
      <c r="M1529" t="s">
        <v>219</v>
      </c>
      <c r="N1529">
        <v>796</v>
      </c>
      <c r="O1529" t="s">
        <v>241</v>
      </c>
      <c r="P1529" t="s">
        <v>88</v>
      </c>
      <c r="Q1529" t="s">
        <v>89</v>
      </c>
      <c r="R1529" t="s">
        <v>72</v>
      </c>
      <c r="S1529" t="s">
        <v>167</v>
      </c>
      <c r="T1529" t="s">
        <v>76</v>
      </c>
      <c r="U1529" t="s">
        <v>5350</v>
      </c>
      <c r="V1529" t="s">
        <v>205</v>
      </c>
      <c r="W1529" t="s">
        <v>39</v>
      </c>
      <c r="X1529" t="s">
        <v>95</v>
      </c>
      <c r="Y1529" t="s">
        <v>36</v>
      </c>
      <c r="Z1529" t="s">
        <v>106</v>
      </c>
      <c r="AA1529" t="s">
        <v>485</v>
      </c>
      <c r="AB1529" t="s">
        <v>108</v>
      </c>
      <c r="AC1529" t="s">
        <v>41</v>
      </c>
    </row>
    <row r="1530" spans="1:29" hidden="1" x14ac:dyDescent="0.3">
      <c r="A1530" t="s">
        <v>7396</v>
      </c>
      <c r="B1530" t="s">
        <v>7397</v>
      </c>
      <c r="C1530" s="1" t="str">
        <f t="shared" si="129"/>
        <v>21:0804</v>
      </c>
      <c r="D1530" s="1" t="str">
        <f t="shared" si="130"/>
        <v>21:0226</v>
      </c>
      <c r="E1530" t="s">
        <v>7398</v>
      </c>
      <c r="F1530" t="s">
        <v>7399</v>
      </c>
      <c r="H1530">
        <v>46.073654500000004</v>
      </c>
      <c r="I1530">
        <v>-66.872242</v>
      </c>
      <c r="J1530" s="1" t="str">
        <f t="shared" si="127"/>
        <v>NGR bulk stream sediment</v>
      </c>
      <c r="K1530" s="1" t="str">
        <f t="shared" si="128"/>
        <v>&lt;177 micron (NGR)</v>
      </c>
      <c r="L1530">
        <v>86</v>
      </c>
      <c r="M1530" t="s">
        <v>229</v>
      </c>
      <c r="N1530">
        <v>797</v>
      </c>
      <c r="O1530" t="s">
        <v>285</v>
      </c>
      <c r="P1530" t="s">
        <v>287</v>
      </c>
      <c r="Q1530" t="s">
        <v>249</v>
      </c>
      <c r="R1530" t="s">
        <v>55</v>
      </c>
      <c r="S1530" t="s">
        <v>287</v>
      </c>
      <c r="T1530" t="s">
        <v>91</v>
      </c>
      <c r="U1530" t="s">
        <v>1319</v>
      </c>
      <c r="V1530" t="s">
        <v>506</v>
      </c>
      <c r="W1530" t="s">
        <v>76</v>
      </c>
      <c r="X1530" t="s">
        <v>95</v>
      </c>
      <c r="Y1530" t="s">
        <v>70</v>
      </c>
      <c r="Z1530" t="s">
        <v>78</v>
      </c>
      <c r="AA1530" t="s">
        <v>725</v>
      </c>
      <c r="AB1530" t="s">
        <v>121</v>
      </c>
      <c r="AC1530" t="s">
        <v>41</v>
      </c>
    </row>
    <row r="1531" spans="1:29" hidden="1" x14ac:dyDescent="0.3">
      <c r="A1531" t="s">
        <v>7400</v>
      </c>
      <c r="B1531" t="s">
        <v>7401</v>
      </c>
      <c r="C1531" s="1" t="str">
        <f t="shared" si="129"/>
        <v>21:0804</v>
      </c>
      <c r="D1531" s="1" t="str">
        <f t="shared" si="130"/>
        <v>21:0226</v>
      </c>
      <c r="E1531" t="s">
        <v>7402</v>
      </c>
      <c r="F1531" t="s">
        <v>7403</v>
      </c>
      <c r="H1531">
        <v>46.065150600000003</v>
      </c>
      <c r="I1531">
        <v>-66.881037899999995</v>
      </c>
      <c r="J1531" s="1" t="str">
        <f t="shared" si="127"/>
        <v>NGR bulk stream sediment</v>
      </c>
      <c r="K1531" s="1" t="str">
        <f t="shared" si="128"/>
        <v>&lt;177 micron (NGR)</v>
      </c>
      <c r="L1531">
        <v>87</v>
      </c>
      <c r="M1531" t="s">
        <v>156</v>
      </c>
      <c r="N1531">
        <v>798</v>
      </c>
      <c r="O1531" t="s">
        <v>257</v>
      </c>
      <c r="P1531" t="s">
        <v>234</v>
      </c>
      <c r="Q1531" t="s">
        <v>249</v>
      </c>
      <c r="R1531" t="s">
        <v>88</v>
      </c>
      <c r="S1531" t="s">
        <v>287</v>
      </c>
      <c r="T1531" t="s">
        <v>91</v>
      </c>
      <c r="U1531" t="s">
        <v>970</v>
      </c>
      <c r="V1531" t="s">
        <v>223</v>
      </c>
      <c r="W1531" t="s">
        <v>39</v>
      </c>
      <c r="X1531" t="s">
        <v>95</v>
      </c>
      <c r="Y1531" t="s">
        <v>57</v>
      </c>
      <c r="Z1531" t="s">
        <v>70</v>
      </c>
      <c r="AA1531" t="s">
        <v>472</v>
      </c>
      <c r="AB1531" t="s">
        <v>98</v>
      </c>
      <c r="AC1531" t="s">
        <v>55</v>
      </c>
    </row>
    <row r="1532" spans="1:29" hidden="1" x14ac:dyDescent="0.3">
      <c r="A1532" t="s">
        <v>7404</v>
      </c>
      <c r="B1532" t="s">
        <v>7405</v>
      </c>
      <c r="C1532" s="1" t="str">
        <f t="shared" si="129"/>
        <v>21:0804</v>
      </c>
      <c r="D1532" s="1" t="str">
        <f t="shared" si="130"/>
        <v>21:0226</v>
      </c>
      <c r="E1532" t="s">
        <v>7402</v>
      </c>
      <c r="F1532" t="s">
        <v>7406</v>
      </c>
      <c r="H1532">
        <v>46.065150600000003</v>
      </c>
      <c r="I1532">
        <v>-66.881037899999995</v>
      </c>
      <c r="J1532" s="1" t="str">
        <f t="shared" si="127"/>
        <v>NGR bulk stream sediment</v>
      </c>
      <c r="K1532" s="1" t="str">
        <f t="shared" si="128"/>
        <v>&lt;177 micron (NGR)</v>
      </c>
      <c r="L1532">
        <v>87</v>
      </c>
      <c r="M1532" t="s">
        <v>164</v>
      </c>
      <c r="N1532">
        <v>799</v>
      </c>
      <c r="O1532" t="s">
        <v>78</v>
      </c>
      <c r="P1532" t="s">
        <v>249</v>
      </c>
      <c r="Q1532" t="s">
        <v>212</v>
      </c>
      <c r="R1532" t="s">
        <v>55</v>
      </c>
      <c r="S1532" t="s">
        <v>234</v>
      </c>
      <c r="T1532" t="s">
        <v>39</v>
      </c>
      <c r="U1532" t="s">
        <v>3527</v>
      </c>
      <c r="V1532" t="s">
        <v>372</v>
      </c>
      <c r="W1532" t="s">
        <v>39</v>
      </c>
      <c r="X1532" t="s">
        <v>95</v>
      </c>
      <c r="Y1532" t="s">
        <v>72</v>
      </c>
      <c r="Z1532" t="s">
        <v>275</v>
      </c>
      <c r="AA1532" t="s">
        <v>1879</v>
      </c>
      <c r="AB1532" t="s">
        <v>108</v>
      </c>
      <c r="AC1532" t="s">
        <v>77</v>
      </c>
    </row>
    <row r="1533" spans="1:29" hidden="1" x14ac:dyDescent="0.3">
      <c r="A1533" t="s">
        <v>7407</v>
      </c>
      <c r="B1533" t="s">
        <v>7408</v>
      </c>
      <c r="C1533" s="1" t="str">
        <f t="shared" si="129"/>
        <v>21:0804</v>
      </c>
      <c r="D1533" s="1" t="str">
        <f t="shared" si="130"/>
        <v>21:0226</v>
      </c>
      <c r="E1533" t="s">
        <v>7409</v>
      </c>
      <c r="F1533" t="s">
        <v>7410</v>
      </c>
      <c r="H1533">
        <v>46.067948899999998</v>
      </c>
      <c r="I1533">
        <v>-66.929639499999993</v>
      </c>
      <c r="J1533" s="1" t="str">
        <f t="shared" si="127"/>
        <v>NGR bulk stream sediment</v>
      </c>
      <c r="K1533" s="1" t="str">
        <f t="shared" si="128"/>
        <v>&lt;177 micron (NGR)</v>
      </c>
      <c r="L1533">
        <v>87</v>
      </c>
      <c r="M1533" t="s">
        <v>33</v>
      </c>
      <c r="N1533">
        <v>800</v>
      </c>
      <c r="O1533" t="s">
        <v>183</v>
      </c>
      <c r="P1533" t="s">
        <v>212</v>
      </c>
      <c r="Q1533" t="s">
        <v>167</v>
      </c>
      <c r="R1533" t="s">
        <v>90</v>
      </c>
      <c r="S1533" t="s">
        <v>38</v>
      </c>
      <c r="T1533" t="s">
        <v>91</v>
      </c>
      <c r="U1533" t="s">
        <v>1232</v>
      </c>
      <c r="V1533" t="s">
        <v>284</v>
      </c>
      <c r="W1533" t="s">
        <v>39</v>
      </c>
      <c r="X1533" t="s">
        <v>95</v>
      </c>
      <c r="Y1533" t="s">
        <v>96</v>
      </c>
      <c r="Z1533" t="s">
        <v>275</v>
      </c>
      <c r="AA1533" t="s">
        <v>597</v>
      </c>
      <c r="AB1533" t="s">
        <v>1002</v>
      </c>
      <c r="AC1533" t="s">
        <v>43</v>
      </c>
    </row>
    <row r="1534" spans="1:29" hidden="1" x14ac:dyDescent="0.3">
      <c r="A1534" t="s">
        <v>7411</v>
      </c>
      <c r="B1534" t="s">
        <v>7412</v>
      </c>
      <c r="C1534" s="1" t="str">
        <f t="shared" si="129"/>
        <v>21:0804</v>
      </c>
      <c r="D1534" s="1" t="str">
        <f t="shared" ref="D1534:D1565" si="131">HYPERLINK("http://geochem.nrcan.gc.ca/cdogs/content/svy/svy210226_e.htm", "21:0226")</f>
        <v>21:0226</v>
      </c>
      <c r="E1534" t="s">
        <v>7413</v>
      </c>
      <c r="F1534" t="s">
        <v>7414</v>
      </c>
      <c r="H1534">
        <v>46.067654699999999</v>
      </c>
      <c r="I1534">
        <v>-66.892837900000004</v>
      </c>
      <c r="J1534" s="1" t="str">
        <f t="shared" si="127"/>
        <v>NGR bulk stream sediment</v>
      </c>
      <c r="K1534" s="1" t="str">
        <f t="shared" si="128"/>
        <v>&lt;177 micron (NGR)</v>
      </c>
      <c r="L1534">
        <v>87</v>
      </c>
      <c r="M1534" t="s">
        <v>53</v>
      </c>
      <c r="N1534">
        <v>801</v>
      </c>
      <c r="O1534" t="s">
        <v>422</v>
      </c>
      <c r="P1534" t="s">
        <v>212</v>
      </c>
      <c r="Q1534" t="s">
        <v>90</v>
      </c>
      <c r="R1534" t="s">
        <v>89</v>
      </c>
      <c r="S1534" t="s">
        <v>287</v>
      </c>
      <c r="T1534" t="s">
        <v>76</v>
      </c>
      <c r="U1534" t="s">
        <v>535</v>
      </c>
      <c r="V1534" t="s">
        <v>284</v>
      </c>
      <c r="W1534" t="s">
        <v>94</v>
      </c>
      <c r="X1534" t="s">
        <v>95</v>
      </c>
      <c r="Y1534" t="s">
        <v>72</v>
      </c>
      <c r="Z1534" t="s">
        <v>106</v>
      </c>
      <c r="AA1534" t="s">
        <v>1824</v>
      </c>
      <c r="AB1534" t="s">
        <v>121</v>
      </c>
      <c r="AC1534" t="s">
        <v>41</v>
      </c>
    </row>
    <row r="1535" spans="1:29" hidden="1" x14ac:dyDescent="0.3">
      <c r="A1535" t="s">
        <v>7415</v>
      </c>
      <c r="B1535" t="s">
        <v>7416</v>
      </c>
      <c r="C1535" s="1" t="str">
        <f t="shared" si="129"/>
        <v>21:0804</v>
      </c>
      <c r="D1535" s="1" t="str">
        <f t="shared" si="131"/>
        <v>21:0226</v>
      </c>
      <c r="E1535" t="s">
        <v>7417</v>
      </c>
      <c r="F1535" t="s">
        <v>7418</v>
      </c>
      <c r="H1535">
        <v>46.198850100000001</v>
      </c>
      <c r="I1535">
        <v>-66.883638899999994</v>
      </c>
      <c r="J1535" s="1" t="str">
        <f t="shared" si="127"/>
        <v>NGR bulk stream sediment</v>
      </c>
      <c r="K1535" s="1" t="str">
        <f t="shared" si="128"/>
        <v>&lt;177 micron (NGR)</v>
      </c>
      <c r="L1535">
        <v>87</v>
      </c>
      <c r="M1535" t="s">
        <v>68</v>
      </c>
      <c r="N1535">
        <v>802</v>
      </c>
      <c r="O1535" t="s">
        <v>281</v>
      </c>
      <c r="P1535" t="s">
        <v>37</v>
      </c>
      <c r="Q1535" t="s">
        <v>71</v>
      </c>
      <c r="R1535" t="s">
        <v>347</v>
      </c>
      <c r="S1535" t="s">
        <v>89</v>
      </c>
      <c r="T1535" t="s">
        <v>76</v>
      </c>
      <c r="U1535" t="s">
        <v>4624</v>
      </c>
      <c r="V1535" t="s">
        <v>129</v>
      </c>
      <c r="W1535" t="s">
        <v>186</v>
      </c>
      <c r="X1535" t="s">
        <v>95</v>
      </c>
      <c r="Y1535" t="s">
        <v>275</v>
      </c>
      <c r="Z1535" t="s">
        <v>267</v>
      </c>
      <c r="AA1535" t="s">
        <v>443</v>
      </c>
      <c r="AB1535" t="s">
        <v>187</v>
      </c>
      <c r="AC1535" t="s">
        <v>41</v>
      </c>
    </row>
    <row r="1536" spans="1:29" hidden="1" x14ac:dyDescent="0.3">
      <c r="A1536" t="s">
        <v>7419</v>
      </c>
      <c r="B1536" t="s">
        <v>7420</v>
      </c>
      <c r="C1536" s="1" t="str">
        <f t="shared" si="129"/>
        <v>21:0804</v>
      </c>
      <c r="D1536" s="1" t="str">
        <f t="shared" si="131"/>
        <v>21:0226</v>
      </c>
      <c r="E1536" t="s">
        <v>7421</v>
      </c>
      <c r="F1536" t="s">
        <v>7422</v>
      </c>
      <c r="H1536">
        <v>46.190348399999998</v>
      </c>
      <c r="I1536">
        <v>-66.835743800000003</v>
      </c>
      <c r="J1536" s="1" t="str">
        <f t="shared" si="127"/>
        <v>NGR bulk stream sediment</v>
      </c>
      <c r="K1536" s="1" t="str">
        <f t="shared" si="128"/>
        <v>&lt;177 micron (NGR)</v>
      </c>
      <c r="L1536">
        <v>87</v>
      </c>
      <c r="M1536" t="s">
        <v>86</v>
      </c>
      <c r="N1536">
        <v>803</v>
      </c>
      <c r="O1536" t="s">
        <v>458</v>
      </c>
      <c r="P1536" t="s">
        <v>88</v>
      </c>
      <c r="Q1536" t="s">
        <v>89</v>
      </c>
      <c r="R1536" t="s">
        <v>72</v>
      </c>
      <c r="S1536" t="s">
        <v>71</v>
      </c>
      <c r="T1536" t="s">
        <v>91</v>
      </c>
      <c r="U1536" t="s">
        <v>7378</v>
      </c>
      <c r="V1536" t="s">
        <v>59</v>
      </c>
      <c r="W1536" t="s">
        <v>742</v>
      </c>
      <c r="X1536" t="s">
        <v>95</v>
      </c>
      <c r="Y1536" t="s">
        <v>116</v>
      </c>
      <c r="Z1536" t="s">
        <v>183</v>
      </c>
      <c r="AA1536" t="s">
        <v>1855</v>
      </c>
      <c r="AB1536" t="s">
        <v>47</v>
      </c>
      <c r="AC1536" t="s">
        <v>77</v>
      </c>
    </row>
    <row r="1537" spans="1:29" hidden="1" x14ac:dyDescent="0.3">
      <c r="A1537" t="s">
        <v>7423</v>
      </c>
      <c r="B1537" t="s">
        <v>7424</v>
      </c>
      <c r="C1537" s="1" t="str">
        <f t="shared" si="129"/>
        <v>21:0804</v>
      </c>
      <c r="D1537" s="1" t="str">
        <f t="shared" si="131"/>
        <v>21:0226</v>
      </c>
      <c r="E1537" t="s">
        <v>7425</v>
      </c>
      <c r="F1537" t="s">
        <v>7426</v>
      </c>
      <c r="H1537">
        <v>46.197144100000003</v>
      </c>
      <c r="I1537">
        <v>-66.851043000000004</v>
      </c>
      <c r="J1537" s="1" t="str">
        <f t="shared" si="127"/>
        <v>NGR bulk stream sediment</v>
      </c>
      <c r="K1537" s="1" t="str">
        <f t="shared" si="128"/>
        <v>&lt;177 micron (NGR)</v>
      </c>
      <c r="L1537">
        <v>87</v>
      </c>
      <c r="M1537" t="s">
        <v>103</v>
      </c>
      <c r="N1537">
        <v>804</v>
      </c>
      <c r="O1537" t="s">
        <v>552</v>
      </c>
      <c r="P1537" t="s">
        <v>234</v>
      </c>
      <c r="Q1537" t="s">
        <v>167</v>
      </c>
      <c r="R1537" t="s">
        <v>56</v>
      </c>
      <c r="S1537" t="s">
        <v>167</v>
      </c>
      <c r="T1537" t="s">
        <v>39</v>
      </c>
      <c r="U1537" t="s">
        <v>7427</v>
      </c>
      <c r="V1537" t="s">
        <v>372</v>
      </c>
      <c r="W1537" t="s">
        <v>76</v>
      </c>
      <c r="X1537" t="s">
        <v>95</v>
      </c>
      <c r="Y1537" t="s">
        <v>44</v>
      </c>
      <c r="Z1537" t="s">
        <v>275</v>
      </c>
      <c r="AA1537" t="s">
        <v>1667</v>
      </c>
      <c r="AB1537" t="s">
        <v>236</v>
      </c>
      <c r="AC1537" t="s">
        <v>196</v>
      </c>
    </row>
    <row r="1538" spans="1:29" hidden="1" x14ac:dyDescent="0.3">
      <c r="A1538" t="s">
        <v>7428</v>
      </c>
      <c r="B1538" t="s">
        <v>7429</v>
      </c>
      <c r="C1538" s="1" t="str">
        <f t="shared" si="129"/>
        <v>21:0804</v>
      </c>
      <c r="D1538" s="1" t="str">
        <f t="shared" si="131"/>
        <v>21:0226</v>
      </c>
      <c r="E1538" t="s">
        <v>7430</v>
      </c>
      <c r="F1538" t="s">
        <v>7431</v>
      </c>
      <c r="H1538">
        <v>46.206446200000002</v>
      </c>
      <c r="I1538">
        <v>-66.848437500000003</v>
      </c>
      <c r="J1538" s="1" t="str">
        <f t="shared" ref="J1538:J1601" si="132">HYPERLINK("http://geochem.nrcan.gc.ca/cdogs/content/kwd/kwd020030_e.htm", "NGR bulk stream sediment")</f>
        <v>NGR bulk stream sediment</v>
      </c>
      <c r="K1538" s="1" t="str">
        <f t="shared" ref="K1538:K1601" si="133">HYPERLINK("http://geochem.nrcan.gc.ca/cdogs/content/kwd/kwd080006_e.htm", "&lt;177 micron (NGR)")</f>
        <v>&lt;177 micron (NGR)</v>
      </c>
      <c r="L1538">
        <v>87</v>
      </c>
      <c r="M1538" t="s">
        <v>113</v>
      </c>
      <c r="N1538">
        <v>805</v>
      </c>
      <c r="O1538" t="s">
        <v>267</v>
      </c>
      <c r="P1538" t="s">
        <v>37</v>
      </c>
      <c r="Q1538" t="s">
        <v>71</v>
      </c>
      <c r="R1538" t="s">
        <v>347</v>
      </c>
      <c r="S1538" t="s">
        <v>89</v>
      </c>
      <c r="T1538" t="s">
        <v>39</v>
      </c>
      <c r="U1538" t="s">
        <v>784</v>
      </c>
      <c r="V1538" t="s">
        <v>129</v>
      </c>
      <c r="W1538" t="s">
        <v>429</v>
      </c>
      <c r="X1538" t="s">
        <v>43</v>
      </c>
      <c r="Y1538" t="s">
        <v>347</v>
      </c>
      <c r="Z1538" t="s">
        <v>87</v>
      </c>
      <c r="AA1538" t="s">
        <v>661</v>
      </c>
      <c r="AB1538" t="s">
        <v>143</v>
      </c>
      <c r="AC1538" t="s">
        <v>41</v>
      </c>
    </row>
    <row r="1539" spans="1:29" hidden="1" x14ac:dyDescent="0.3">
      <c r="A1539" t="s">
        <v>7432</v>
      </c>
      <c r="B1539" t="s">
        <v>7433</v>
      </c>
      <c r="C1539" s="1" t="str">
        <f t="shared" si="129"/>
        <v>21:0804</v>
      </c>
      <c r="D1539" s="1" t="str">
        <f t="shared" si="131"/>
        <v>21:0226</v>
      </c>
      <c r="E1539" t="s">
        <v>7434</v>
      </c>
      <c r="F1539" t="s">
        <v>7435</v>
      </c>
      <c r="H1539">
        <v>46.214249700000003</v>
      </c>
      <c r="I1539">
        <v>-66.868643199999994</v>
      </c>
      <c r="J1539" s="1" t="str">
        <f t="shared" si="132"/>
        <v>NGR bulk stream sediment</v>
      </c>
      <c r="K1539" s="1" t="str">
        <f t="shared" si="133"/>
        <v>&lt;177 micron (NGR)</v>
      </c>
      <c r="L1539">
        <v>87</v>
      </c>
      <c r="M1539" t="s">
        <v>126</v>
      </c>
      <c r="N1539">
        <v>806</v>
      </c>
      <c r="O1539" t="s">
        <v>2215</v>
      </c>
      <c r="P1539" t="s">
        <v>212</v>
      </c>
      <c r="Q1539" t="s">
        <v>55</v>
      </c>
      <c r="R1539" t="s">
        <v>285</v>
      </c>
      <c r="S1539" t="s">
        <v>35</v>
      </c>
      <c r="T1539" t="s">
        <v>91</v>
      </c>
      <c r="U1539" t="s">
        <v>2084</v>
      </c>
      <c r="V1539" t="s">
        <v>59</v>
      </c>
      <c r="W1539" t="s">
        <v>42</v>
      </c>
      <c r="X1539" t="s">
        <v>95</v>
      </c>
      <c r="Y1539" t="s">
        <v>96</v>
      </c>
      <c r="Z1539" t="s">
        <v>79</v>
      </c>
      <c r="AA1539" t="s">
        <v>234</v>
      </c>
      <c r="AB1539" t="s">
        <v>251</v>
      </c>
      <c r="AC1539" t="s">
        <v>41</v>
      </c>
    </row>
    <row r="1540" spans="1:29" hidden="1" x14ac:dyDescent="0.3">
      <c r="A1540" t="s">
        <v>7436</v>
      </c>
      <c r="B1540" t="s">
        <v>7437</v>
      </c>
      <c r="C1540" s="1" t="str">
        <f t="shared" si="129"/>
        <v>21:0804</v>
      </c>
      <c r="D1540" s="1" t="str">
        <f t="shared" si="131"/>
        <v>21:0226</v>
      </c>
      <c r="E1540" t="s">
        <v>7438</v>
      </c>
      <c r="F1540" t="s">
        <v>7439</v>
      </c>
      <c r="H1540">
        <v>46.232852000000001</v>
      </c>
      <c r="I1540">
        <v>-66.788939299999996</v>
      </c>
      <c r="J1540" s="1" t="str">
        <f t="shared" si="132"/>
        <v>NGR bulk stream sediment</v>
      </c>
      <c r="K1540" s="1" t="str">
        <f t="shared" si="133"/>
        <v>&lt;177 micron (NGR)</v>
      </c>
      <c r="L1540">
        <v>87</v>
      </c>
      <c r="M1540" t="s">
        <v>138</v>
      </c>
      <c r="N1540">
        <v>807</v>
      </c>
      <c r="O1540" t="s">
        <v>905</v>
      </c>
      <c r="P1540" t="s">
        <v>70</v>
      </c>
      <c r="Q1540" t="s">
        <v>70</v>
      </c>
      <c r="R1540" t="s">
        <v>56</v>
      </c>
      <c r="S1540" t="s">
        <v>234</v>
      </c>
      <c r="T1540" t="s">
        <v>39</v>
      </c>
      <c r="U1540" t="s">
        <v>1158</v>
      </c>
      <c r="V1540" t="s">
        <v>59</v>
      </c>
      <c r="W1540" t="s">
        <v>94</v>
      </c>
      <c r="X1540" t="s">
        <v>95</v>
      </c>
      <c r="Y1540" t="s">
        <v>436</v>
      </c>
      <c r="Z1540" t="s">
        <v>87</v>
      </c>
      <c r="AA1540" t="s">
        <v>115</v>
      </c>
      <c r="AB1540" t="s">
        <v>236</v>
      </c>
      <c r="AC1540" t="s">
        <v>41</v>
      </c>
    </row>
    <row r="1541" spans="1:29" hidden="1" x14ac:dyDescent="0.3">
      <c r="A1541" t="s">
        <v>7440</v>
      </c>
      <c r="B1541" t="s">
        <v>7441</v>
      </c>
      <c r="C1541" s="1" t="str">
        <f t="shared" si="129"/>
        <v>21:0804</v>
      </c>
      <c r="D1541" s="1" t="str">
        <f t="shared" si="131"/>
        <v>21:0226</v>
      </c>
      <c r="E1541" t="s">
        <v>7442</v>
      </c>
      <c r="F1541" t="s">
        <v>7443</v>
      </c>
      <c r="H1541">
        <v>46.232848400000002</v>
      </c>
      <c r="I1541">
        <v>-66.783634899999996</v>
      </c>
      <c r="J1541" s="1" t="str">
        <f t="shared" si="132"/>
        <v>NGR bulk stream sediment</v>
      </c>
      <c r="K1541" s="1" t="str">
        <f t="shared" si="133"/>
        <v>&lt;177 micron (NGR)</v>
      </c>
      <c r="L1541">
        <v>87</v>
      </c>
      <c r="M1541" t="s">
        <v>148</v>
      </c>
      <c r="N1541">
        <v>808</v>
      </c>
      <c r="O1541" t="s">
        <v>203</v>
      </c>
      <c r="P1541" t="s">
        <v>89</v>
      </c>
      <c r="Q1541" t="s">
        <v>249</v>
      </c>
      <c r="R1541" t="s">
        <v>37</v>
      </c>
      <c r="S1541" t="s">
        <v>38</v>
      </c>
      <c r="T1541" t="s">
        <v>39</v>
      </c>
      <c r="U1541" t="s">
        <v>7444</v>
      </c>
      <c r="V1541" t="s">
        <v>293</v>
      </c>
      <c r="W1541" t="s">
        <v>742</v>
      </c>
      <c r="X1541" t="s">
        <v>95</v>
      </c>
      <c r="Y1541" t="s">
        <v>72</v>
      </c>
      <c r="Z1541" t="s">
        <v>569</v>
      </c>
      <c r="AA1541" t="s">
        <v>105</v>
      </c>
      <c r="AB1541" t="s">
        <v>81</v>
      </c>
      <c r="AC1541" t="s">
        <v>41</v>
      </c>
    </row>
    <row r="1542" spans="1:29" hidden="1" x14ac:dyDescent="0.3">
      <c r="A1542" t="s">
        <v>7445</v>
      </c>
      <c r="B1542" t="s">
        <v>7446</v>
      </c>
      <c r="C1542" s="1" t="str">
        <f t="shared" si="129"/>
        <v>21:0804</v>
      </c>
      <c r="D1542" s="1" t="str">
        <f t="shared" si="131"/>
        <v>21:0226</v>
      </c>
      <c r="E1542" t="s">
        <v>7447</v>
      </c>
      <c r="F1542" t="s">
        <v>7448</v>
      </c>
      <c r="H1542">
        <v>46.067753000000003</v>
      </c>
      <c r="I1542">
        <v>-66.817941599999997</v>
      </c>
      <c r="J1542" s="1" t="str">
        <f t="shared" si="132"/>
        <v>NGR bulk stream sediment</v>
      </c>
      <c r="K1542" s="1" t="str">
        <f t="shared" si="133"/>
        <v>&lt;177 micron (NGR)</v>
      </c>
      <c r="L1542">
        <v>87</v>
      </c>
      <c r="M1542" t="s">
        <v>172</v>
      </c>
      <c r="N1542">
        <v>809</v>
      </c>
      <c r="O1542" t="s">
        <v>167</v>
      </c>
      <c r="P1542" t="s">
        <v>38</v>
      </c>
      <c r="Q1542" t="s">
        <v>287</v>
      </c>
      <c r="R1542" t="s">
        <v>60</v>
      </c>
      <c r="S1542" t="s">
        <v>43</v>
      </c>
      <c r="T1542" t="s">
        <v>91</v>
      </c>
      <c r="U1542" t="s">
        <v>241</v>
      </c>
      <c r="V1542" t="s">
        <v>3088</v>
      </c>
      <c r="W1542" t="s">
        <v>39</v>
      </c>
      <c r="X1542" t="s">
        <v>184</v>
      </c>
      <c r="Y1542" t="s">
        <v>249</v>
      </c>
      <c r="Z1542" t="s">
        <v>106</v>
      </c>
      <c r="AA1542" t="s">
        <v>1307</v>
      </c>
      <c r="AB1542" t="s">
        <v>143</v>
      </c>
      <c r="AC1542" t="s">
        <v>48</v>
      </c>
    </row>
    <row r="1543" spans="1:29" hidden="1" x14ac:dyDescent="0.3">
      <c r="A1543" t="s">
        <v>7449</v>
      </c>
      <c r="B1543" t="s">
        <v>7450</v>
      </c>
      <c r="C1543" s="1" t="str">
        <f t="shared" si="129"/>
        <v>21:0804</v>
      </c>
      <c r="D1543" s="1" t="str">
        <f t="shared" si="131"/>
        <v>21:0226</v>
      </c>
      <c r="E1543" t="s">
        <v>7451</v>
      </c>
      <c r="F1543" t="s">
        <v>7452</v>
      </c>
      <c r="H1543">
        <v>46.066352100000003</v>
      </c>
      <c r="I1543">
        <v>-66.804937499999994</v>
      </c>
      <c r="J1543" s="1" t="str">
        <f t="shared" si="132"/>
        <v>NGR bulk stream sediment</v>
      </c>
      <c r="K1543" s="1" t="str">
        <f t="shared" si="133"/>
        <v>&lt;177 micron (NGR)</v>
      </c>
      <c r="L1543">
        <v>87</v>
      </c>
      <c r="M1543" t="s">
        <v>182</v>
      </c>
      <c r="N1543">
        <v>810</v>
      </c>
      <c r="O1543" t="s">
        <v>304</v>
      </c>
      <c r="P1543" t="s">
        <v>287</v>
      </c>
      <c r="Q1543" t="s">
        <v>71</v>
      </c>
      <c r="R1543" t="s">
        <v>167</v>
      </c>
      <c r="S1543" t="s">
        <v>249</v>
      </c>
      <c r="T1543" t="s">
        <v>39</v>
      </c>
      <c r="U1543" t="s">
        <v>1609</v>
      </c>
      <c r="V1543" t="s">
        <v>314</v>
      </c>
      <c r="W1543" t="s">
        <v>39</v>
      </c>
      <c r="X1543" t="s">
        <v>95</v>
      </c>
      <c r="Y1543" t="s">
        <v>44</v>
      </c>
      <c r="Z1543" t="s">
        <v>61</v>
      </c>
      <c r="AA1543" t="s">
        <v>661</v>
      </c>
      <c r="AB1543" t="s">
        <v>236</v>
      </c>
      <c r="AC1543" t="s">
        <v>41</v>
      </c>
    </row>
    <row r="1544" spans="1:29" hidden="1" x14ac:dyDescent="0.3">
      <c r="A1544" t="s">
        <v>7453</v>
      </c>
      <c r="B1544" t="s">
        <v>7454</v>
      </c>
      <c r="C1544" s="1" t="str">
        <f t="shared" si="129"/>
        <v>21:0804</v>
      </c>
      <c r="D1544" s="1" t="str">
        <f t="shared" si="131"/>
        <v>21:0226</v>
      </c>
      <c r="E1544" t="s">
        <v>7455</v>
      </c>
      <c r="F1544" t="s">
        <v>7456</v>
      </c>
      <c r="H1544">
        <v>46.081749199999997</v>
      </c>
      <c r="I1544">
        <v>-66.881643800000006</v>
      </c>
      <c r="J1544" s="1" t="str">
        <f t="shared" si="132"/>
        <v>NGR bulk stream sediment</v>
      </c>
      <c r="K1544" s="1" t="str">
        <f t="shared" si="133"/>
        <v>&lt;177 micron (NGR)</v>
      </c>
      <c r="L1544">
        <v>87</v>
      </c>
      <c r="M1544" t="s">
        <v>192</v>
      </c>
      <c r="N1544">
        <v>811</v>
      </c>
      <c r="O1544" t="s">
        <v>130</v>
      </c>
      <c r="P1544" t="s">
        <v>287</v>
      </c>
      <c r="Q1544" t="s">
        <v>249</v>
      </c>
      <c r="R1544" t="s">
        <v>90</v>
      </c>
      <c r="S1544" t="s">
        <v>38</v>
      </c>
      <c r="T1544" t="s">
        <v>91</v>
      </c>
      <c r="U1544" t="s">
        <v>1108</v>
      </c>
      <c r="V1544" t="s">
        <v>372</v>
      </c>
      <c r="W1544" t="s">
        <v>39</v>
      </c>
      <c r="X1544" t="s">
        <v>95</v>
      </c>
      <c r="Y1544" t="s">
        <v>44</v>
      </c>
      <c r="Z1544" t="s">
        <v>183</v>
      </c>
      <c r="AA1544" t="s">
        <v>287</v>
      </c>
      <c r="AB1544" t="s">
        <v>187</v>
      </c>
      <c r="AC1544" t="s">
        <v>48</v>
      </c>
    </row>
    <row r="1545" spans="1:29" hidden="1" x14ac:dyDescent="0.3">
      <c r="A1545" t="s">
        <v>7457</v>
      </c>
      <c r="B1545" t="s">
        <v>7458</v>
      </c>
      <c r="C1545" s="1" t="str">
        <f t="shared" si="129"/>
        <v>21:0804</v>
      </c>
      <c r="D1545" s="1" t="str">
        <f t="shared" si="131"/>
        <v>21:0226</v>
      </c>
      <c r="E1545" t="s">
        <v>7459</v>
      </c>
      <c r="F1545" t="s">
        <v>7460</v>
      </c>
      <c r="H1545">
        <v>46.082754600000001</v>
      </c>
      <c r="I1545">
        <v>-66.905442300000004</v>
      </c>
      <c r="J1545" s="1" t="str">
        <f t="shared" si="132"/>
        <v>NGR bulk stream sediment</v>
      </c>
      <c r="K1545" s="1" t="str">
        <f t="shared" si="133"/>
        <v>&lt;177 micron (NGR)</v>
      </c>
      <c r="L1545">
        <v>87</v>
      </c>
      <c r="M1545" t="s">
        <v>202</v>
      </c>
      <c r="N1545">
        <v>812</v>
      </c>
      <c r="O1545" t="s">
        <v>203</v>
      </c>
      <c r="P1545" t="s">
        <v>212</v>
      </c>
      <c r="Q1545" t="s">
        <v>90</v>
      </c>
      <c r="R1545" t="s">
        <v>72</v>
      </c>
      <c r="S1545" t="s">
        <v>234</v>
      </c>
      <c r="T1545" t="s">
        <v>76</v>
      </c>
      <c r="U1545" t="s">
        <v>7461</v>
      </c>
      <c r="V1545" t="s">
        <v>355</v>
      </c>
      <c r="W1545" t="s">
        <v>429</v>
      </c>
      <c r="X1545" t="s">
        <v>95</v>
      </c>
      <c r="Y1545" t="s">
        <v>56</v>
      </c>
      <c r="Z1545" t="s">
        <v>79</v>
      </c>
      <c r="AA1545" t="s">
        <v>839</v>
      </c>
      <c r="AB1545" t="s">
        <v>236</v>
      </c>
      <c r="AC1545" t="s">
        <v>48</v>
      </c>
    </row>
    <row r="1546" spans="1:29" hidden="1" x14ac:dyDescent="0.3">
      <c r="A1546" t="s">
        <v>7462</v>
      </c>
      <c r="B1546" t="s">
        <v>7463</v>
      </c>
      <c r="C1546" s="1" t="str">
        <f t="shared" si="129"/>
        <v>21:0804</v>
      </c>
      <c r="D1546" s="1" t="str">
        <f t="shared" si="131"/>
        <v>21:0226</v>
      </c>
      <c r="E1546" t="s">
        <v>7464</v>
      </c>
      <c r="F1546" t="s">
        <v>7465</v>
      </c>
      <c r="H1546">
        <v>46.246243999999997</v>
      </c>
      <c r="I1546">
        <v>-66.768539700000005</v>
      </c>
      <c r="J1546" s="1" t="str">
        <f t="shared" si="132"/>
        <v>NGR bulk stream sediment</v>
      </c>
      <c r="K1546" s="1" t="str">
        <f t="shared" si="133"/>
        <v>&lt;177 micron (NGR)</v>
      </c>
      <c r="L1546">
        <v>87</v>
      </c>
      <c r="M1546" t="s">
        <v>211</v>
      </c>
      <c r="N1546">
        <v>813</v>
      </c>
      <c r="O1546" t="s">
        <v>3195</v>
      </c>
      <c r="P1546" t="s">
        <v>89</v>
      </c>
      <c r="Q1546" t="s">
        <v>88</v>
      </c>
      <c r="R1546" t="s">
        <v>304</v>
      </c>
      <c r="S1546" t="s">
        <v>88</v>
      </c>
      <c r="T1546" t="s">
        <v>91</v>
      </c>
      <c r="U1546" t="s">
        <v>416</v>
      </c>
      <c r="V1546" t="s">
        <v>129</v>
      </c>
      <c r="W1546" t="s">
        <v>76</v>
      </c>
      <c r="X1546" t="s">
        <v>95</v>
      </c>
      <c r="Y1546" t="s">
        <v>96</v>
      </c>
      <c r="Z1546" t="s">
        <v>87</v>
      </c>
      <c r="AA1546" t="s">
        <v>55</v>
      </c>
      <c r="AB1546" t="s">
        <v>295</v>
      </c>
      <c r="AC1546" t="s">
        <v>41</v>
      </c>
    </row>
    <row r="1547" spans="1:29" hidden="1" x14ac:dyDescent="0.3">
      <c r="A1547" t="s">
        <v>7466</v>
      </c>
      <c r="B1547" t="s">
        <v>7467</v>
      </c>
      <c r="C1547" s="1" t="str">
        <f t="shared" si="129"/>
        <v>21:0804</v>
      </c>
      <c r="D1547" s="1" t="str">
        <f t="shared" si="131"/>
        <v>21:0226</v>
      </c>
      <c r="E1547" t="s">
        <v>7468</v>
      </c>
      <c r="F1547" t="s">
        <v>7469</v>
      </c>
      <c r="H1547">
        <v>46.2421468</v>
      </c>
      <c r="I1547">
        <v>-66.757835600000007</v>
      </c>
      <c r="J1547" s="1" t="str">
        <f t="shared" si="132"/>
        <v>NGR bulk stream sediment</v>
      </c>
      <c r="K1547" s="1" t="str">
        <f t="shared" si="133"/>
        <v>&lt;177 micron (NGR)</v>
      </c>
      <c r="L1547">
        <v>87</v>
      </c>
      <c r="M1547" t="s">
        <v>219</v>
      </c>
      <c r="N1547">
        <v>814</v>
      </c>
      <c r="O1547" t="s">
        <v>248</v>
      </c>
      <c r="P1547" t="s">
        <v>38</v>
      </c>
      <c r="Q1547" t="s">
        <v>55</v>
      </c>
      <c r="R1547" t="s">
        <v>71</v>
      </c>
      <c r="S1547" t="s">
        <v>249</v>
      </c>
      <c r="T1547" t="s">
        <v>91</v>
      </c>
      <c r="U1547" t="s">
        <v>4688</v>
      </c>
      <c r="V1547" t="s">
        <v>293</v>
      </c>
      <c r="W1547" t="s">
        <v>76</v>
      </c>
      <c r="X1547" t="s">
        <v>95</v>
      </c>
      <c r="Y1547" t="s">
        <v>115</v>
      </c>
      <c r="Z1547" t="s">
        <v>183</v>
      </c>
      <c r="AA1547" t="s">
        <v>38</v>
      </c>
      <c r="AB1547" t="s">
        <v>991</v>
      </c>
      <c r="AC1547" t="s">
        <v>41</v>
      </c>
    </row>
    <row r="1548" spans="1:29" hidden="1" x14ac:dyDescent="0.3">
      <c r="A1548" t="s">
        <v>7470</v>
      </c>
      <c r="B1548" t="s">
        <v>7471</v>
      </c>
      <c r="C1548" s="1" t="str">
        <f t="shared" si="129"/>
        <v>21:0804</v>
      </c>
      <c r="D1548" s="1" t="str">
        <f t="shared" si="131"/>
        <v>21:0226</v>
      </c>
      <c r="E1548" t="s">
        <v>7472</v>
      </c>
      <c r="F1548" t="s">
        <v>7473</v>
      </c>
      <c r="H1548">
        <v>46.2408474</v>
      </c>
      <c r="I1548">
        <v>-66.761339000000007</v>
      </c>
      <c r="J1548" s="1" t="str">
        <f t="shared" si="132"/>
        <v>NGR bulk stream sediment</v>
      </c>
      <c r="K1548" s="1" t="str">
        <f t="shared" si="133"/>
        <v>&lt;177 micron (NGR)</v>
      </c>
      <c r="L1548">
        <v>87</v>
      </c>
      <c r="M1548" t="s">
        <v>229</v>
      </c>
      <c r="N1548">
        <v>815</v>
      </c>
      <c r="O1548" t="s">
        <v>3612</v>
      </c>
      <c r="P1548" t="s">
        <v>88</v>
      </c>
      <c r="Q1548" t="s">
        <v>212</v>
      </c>
      <c r="R1548" t="s">
        <v>105</v>
      </c>
      <c r="S1548" t="s">
        <v>55</v>
      </c>
      <c r="T1548" t="s">
        <v>39</v>
      </c>
      <c r="U1548" t="s">
        <v>2013</v>
      </c>
      <c r="V1548" t="s">
        <v>118</v>
      </c>
      <c r="W1548" t="s">
        <v>76</v>
      </c>
      <c r="X1548" t="s">
        <v>95</v>
      </c>
      <c r="Y1548" t="s">
        <v>275</v>
      </c>
      <c r="Z1548" t="s">
        <v>106</v>
      </c>
      <c r="AA1548" t="s">
        <v>929</v>
      </c>
      <c r="AB1548" t="s">
        <v>269</v>
      </c>
      <c r="AC1548" t="s">
        <v>48</v>
      </c>
    </row>
    <row r="1549" spans="1:29" hidden="1" x14ac:dyDescent="0.3">
      <c r="A1549" t="s">
        <v>7474</v>
      </c>
      <c r="B1549" t="s">
        <v>7475</v>
      </c>
      <c r="C1549" s="1" t="str">
        <f t="shared" si="129"/>
        <v>21:0804</v>
      </c>
      <c r="D1549" s="1" t="str">
        <f t="shared" si="131"/>
        <v>21:0226</v>
      </c>
      <c r="E1549" t="s">
        <v>7476</v>
      </c>
      <c r="F1549" t="s">
        <v>7477</v>
      </c>
      <c r="H1549">
        <v>46.232947899999999</v>
      </c>
      <c r="I1549">
        <v>-66.751829700000002</v>
      </c>
      <c r="J1549" s="1" t="str">
        <f t="shared" si="132"/>
        <v>NGR bulk stream sediment</v>
      </c>
      <c r="K1549" s="1" t="str">
        <f t="shared" si="133"/>
        <v>&lt;177 micron (NGR)</v>
      </c>
      <c r="L1549">
        <v>88</v>
      </c>
      <c r="M1549" t="s">
        <v>33</v>
      </c>
      <c r="N1549">
        <v>816</v>
      </c>
      <c r="O1549" t="s">
        <v>130</v>
      </c>
      <c r="P1549" t="s">
        <v>234</v>
      </c>
      <c r="Q1549" t="s">
        <v>90</v>
      </c>
      <c r="R1549" t="s">
        <v>71</v>
      </c>
      <c r="S1549" t="s">
        <v>234</v>
      </c>
      <c r="T1549" t="s">
        <v>91</v>
      </c>
      <c r="U1549" t="s">
        <v>789</v>
      </c>
      <c r="V1549" t="s">
        <v>284</v>
      </c>
      <c r="W1549" t="s">
        <v>39</v>
      </c>
      <c r="X1549" t="s">
        <v>95</v>
      </c>
      <c r="Y1549" t="s">
        <v>115</v>
      </c>
      <c r="Z1549" t="s">
        <v>78</v>
      </c>
      <c r="AA1549" t="s">
        <v>472</v>
      </c>
      <c r="AB1549" t="s">
        <v>387</v>
      </c>
      <c r="AC1549" t="s">
        <v>48</v>
      </c>
    </row>
    <row r="1550" spans="1:29" hidden="1" x14ac:dyDescent="0.3">
      <c r="A1550" t="s">
        <v>7478</v>
      </c>
      <c r="B1550" t="s">
        <v>7479</v>
      </c>
      <c r="C1550" s="1" t="str">
        <f t="shared" si="129"/>
        <v>21:0804</v>
      </c>
      <c r="D1550" s="1" t="str">
        <f t="shared" si="131"/>
        <v>21:0226</v>
      </c>
      <c r="E1550" t="s">
        <v>7480</v>
      </c>
      <c r="F1550" t="s">
        <v>7481</v>
      </c>
      <c r="H1550">
        <v>46.148456000000003</v>
      </c>
      <c r="I1550">
        <v>-66.757839799999999</v>
      </c>
      <c r="J1550" s="1" t="str">
        <f t="shared" si="132"/>
        <v>NGR bulk stream sediment</v>
      </c>
      <c r="K1550" s="1" t="str">
        <f t="shared" si="133"/>
        <v>&lt;177 micron (NGR)</v>
      </c>
      <c r="L1550">
        <v>88</v>
      </c>
      <c r="M1550" t="s">
        <v>53</v>
      </c>
      <c r="N1550">
        <v>817</v>
      </c>
      <c r="O1550" t="s">
        <v>436</v>
      </c>
      <c r="P1550" t="s">
        <v>184</v>
      </c>
      <c r="Q1550" t="s">
        <v>234</v>
      </c>
      <c r="R1550" t="s">
        <v>249</v>
      </c>
      <c r="S1550" t="s">
        <v>184</v>
      </c>
      <c r="T1550" t="s">
        <v>91</v>
      </c>
      <c r="U1550" t="s">
        <v>1483</v>
      </c>
      <c r="V1550" t="s">
        <v>429</v>
      </c>
      <c r="W1550" t="s">
        <v>39</v>
      </c>
      <c r="X1550" t="s">
        <v>43</v>
      </c>
      <c r="Y1550" t="s">
        <v>287</v>
      </c>
      <c r="Z1550" t="s">
        <v>275</v>
      </c>
      <c r="AA1550" t="s">
        <v>356</v>
      </c>
      <c r="AB1550" t="s">
        <v>385</v>
      </c>
      <c r="AC1550" t="s">
        <v>48</v>
      </c>
    </row>
    <row r="1551" spans="1:29" hidden="1" x14ac:dyDescent="0.3">
      <c r="A1551" t="s">
        <v>7482</v>
      </c>
      <c r="B1551" t="s">
        <v>7483</v>
      </c>
      <c r="C1551" s="1" t="str">
        <f t="shared" si="129"/>
        <v>21:0804</v>
      </c>
      <c r="D1551" s="1" t="str">
        <f t="shared" si="131"/>
        <v>21:0226</v>
      </c>
      <c r="E1551" t="s">
        <v>7484</v>
      </c>
      <c r="F1551" t="s">
        <v>7485</v>
      </c>
      <c r="H1551">
        <v>46.159452299999998</v>
      </c>
      <c r="I1551">
        <v>-66.762340399999999</v>
      </c>
      <c r="J1551" s="1" t="str">
        <f t="shared" si="132"/>
        <v>NGR bulk stream sediment</v>
      </c>
      <c r="K1551" s="1" t="str">
        <f t="shared" si="133"/>
        <v>&lt;177 micron (NGR)</v>
      </c>
      <c r="L1551">
        <v>88</v>
      </c>
      <c r="M1551" t="s">
        <v>68</v>
      </c>
      <c r="N1551">
        <v>818</v>
      </c>
      <c r="O1551" t="s">
        <v>275</v>
      </c>
      <c r="P1551" t="s">
        <v>196</v>
      </c>
      <c r="Q1551" t="s">
        <v>196</v>
      </c>
      <c r="R1551" t="s">
        <v>38</v>
      </c>
      <c r="S1551" t="s">
        <v>196</v>
      </c>
      <c r="T1551" t="s">
        <v>91</v>
      </c>
      <c r="U1551" t="s">
        <v>560</v>
      </c>
      <c r="V1551" t="s">
        <v>429</v>
      </c>
      <c r="W1551" t="s">
        <v>91</v>
      </c>
      <c r="X1551" t="s">
        <v>95</v>
      </c>
      <c r="Y1551" t="s">
        <v>287</v>
      </c>
      <c r="Z1551" t="s">
        <v>275</v>
      </c>
      <c r="AA1551" t="s">
        <v>575</v>
      </c>
      <c r="AB1551" t="s">
        <v>569</v>
      </c>
      <c r="AC1551" t="s">
        <v>48</v>
      </c>
    </row>
    <row r="1552" spans="1:29" hidden="1" x14ac:dyDescent="0.3">
      <c r="A1552" t="s">
        <v>7486</v>
      </c>
      <c r="B1552" t="s">
        <v>7487</v>
      </c>
      <c r="C1552" s="1" t="str">
        <f t="shared" si="129"/>
        <v>21:0804</v>
      </c>
      <c r="D1552" s="1" t="str">
        <f t="shared" si="131"/>
        <v>21:0226</v>
      </c>
      <c r="E1552" t="s">
        <v>7488</v>
      </c>
      <c r="F1552" t="s">
        <v>7489</v>
      </c>
      <c r="H1552">
        <v>46.214049099999997</v>
      </c>
      <c r="I1552">
        <v>-66.769832300000004</v>
      </c>
      <c r="J1552" s="1" t="str">
        <f t="shared" si="132"/>
        <v>NGR bulk stream sediment</v>
      </c>
      <c r="K1552" s="1" t="str">
        <f t="shared" si="133"/>
        <v>&lt;177 micron (NGR)</v>
      </c>
      <c r="L1552">
        <v>88</v>
      </c>
      <c r="M1552" t="s">
        <v>86</v>
      </c>
      <c r="N1552">
        <v>819</v>
      </c>
      <c r="O1552" t="s">
        <v>602</v>
      </c>
      <c r="P1552" t="s">
        <v>90</v>
      </c>
      <c r="Q1552" t="s">
        <v>175</v>
      </c>
      <c r="R1552" t="s">
        <v>90</v>
      </c>
      <c r="S1552" t="s">
        <v>37</v>
      </c>
      <c r="T1552" t="s">
        <v>94</v>
      </c>
      <c r="U1552" t="s">
        <v>4873</v>
      </c>
      <c r="V1552" t="s">
        <v>293</v>
      </c>
      <c r="W1552" t="s">
        <v>186</v>
      </c>
      <c r="X1552" t="s">
        <v>43</v>
      </c>
      <c r="Y1552" t="s">
        <v>71</v>
      </c>
      <c r="Z1552" t="s">
        <v>143</v>
      </c>
      <c r="AA1552" t="s">
        <v>4540</v>
      </c>
      <c r="AB1552" t="s">
        <v>133</v>
      </c>
      <c r="AC1552" t="s">
        <v>48</v>
      </c>
    </row>
    <row r="1553" spans="1:29" hidden="1" x14ac:dyDescent="0.3">
      <c r="A1553" t="s">
        <v>7490</v>
      </c>
      <c r="B1553" t="s">
        <v>7491</v>
      </c>
      <c r="C1553" s="1" t="str">
        <f t="shared" si="129"/>
        <v>21:0804</v>
      </c>
      <c r="D1553" s="1" t="str">
        <f t="shared" si="131"/>
        <v>21:0226</v>
      </c>
      <c r="E1553" t="s">
        <v>7492</v>
      </c>
      <c r="F1553" t="s">
        <v>7493</v>
      </c>
      <c r="H1553">
        <v>46.210954100000002</v>
      </c>
      <c r="I1553">
        <v>-66.75103</v>
      </c>
      <c r="J1553" s="1" t="str">
        <f t="shared" si="132"/>
        <v>NGR bulk stream sediment</v>
      </c>
      <c r="K1553" s="1" t="str">
        <f t="shared" si="133"/>
        <v>&lt;177 micron (NGR)</v>
      </c>
      <c r="L1553">
        <v>88</v>
      </c>
      <c r="M1553" t="s">
        <v>156</v>
      </c>
      <c r="N1553">
        <v>820</v>
      </c>
      <c r="O1553" t="s">
        <v>2389</v>
      </c>
      <c r="P1553" t="s">
        <v>212</v>
      </c>
      <c r="Q1553" t="s">
        <v>37</v>
      </c>
      <c r="R1553" t="s">
        <v>73</v>
      </c>
      <c r="S1553" t="s">
        <v>167</v>
      </c>
      <c r="T1553" t="s">
        <v>39</v>
      </c>
      <c r="U1553" t="s">
        <v>1261</v>
      </c>
      <c r="V1553" t="s">
        <v>243</v>
      </c>
      <c r="W1553" t="s">
        <v>42</v>
      </c>
      <c r="X1553" t="s">
        <v>95</v>
      </c>
      <c r="Y1553" t="s">
        <v>44</v>
      </c>
      <c r="Z1553" t="s">
        <v>106</v>
      </c>
      <c r="AA1553" t="s">
        <v>2035</v>
      </c>
      <c r="AB1553" t="s">
        <v>160</v>
      </c>
      <c r="AC1553" t="s">
        <v>43</v>
      </c>
    </row>
    <row r="1554" spans="1:29" hidden="1" x14ac:dyDescent="0.3">
      <c r="A1554" t="s">
        <v>7494</v>
      </c>
      <c r="B1554" t="s">
        <v>7495</v>
      </c>
      <c r="C1554" s="1" t="str">
        <f t="shared" si="129"/>
        <v>21:0804</v>
      </c>
      <c r="D1554" s="1" t="str">
        <f t="shared" si="131"/>
        <v>21:0226</v>
      </c>
      <c r="E1554" t="s">
        <v>7492</v>
      </c>
      <c r="F1554" t="s">
        <v>7496</v>
      </c>
      <c r="H1554">
        <v>46.210954100000002</v>
      </c>
      <c r="I1554">
        <v>-66.75103</v>
      </c>
      <c r="J1554" s="1" t="str">
        <f t="shared" si="132"/>
        <v>NGR bulk stream sediment</v>
      </c>
      <c r="K1554" s="1" t="str">
        <f t="shared" si="133"/>
        <v>&lt;177 micron (NGR)</v>
      </c>
      <c r="L1554">
        <v>88</v>
      </c>
      <c r="M1554" t="s">
        <v>164</v>
      </c>
      <c r="N1554">
        <v>821</v>
      </c>
      <c r="O1554" t="s">
        <v>2215</v>
      </c>
      <c r="P1554" t="s">
        <v>90</v>
      </c>
      <c r="Q1554" t="s">
        <v>73</v>
      </c>
      <c r="R1554" t="s">
        <v>44</v>
      </c>
      <c r="S1554" t="s">
        <v>90</v>
      </c>
      <c r="T1554" t="s">
        <v>39</v>
      </c>
      <c r="U1554" t="s">
        <v>2616</v>
      </c>
      <c r="V1554" t="s">
        <v>899</v>
      </c>
      <c r="W1554" t="s">
        <v>94</v>
      </c>
      <c r="X1554" t="s">
        <v>95</v>
      </c>
      <c r="Y1554" t="s">
        <v>72</v>
      </c>
      <c r="Z1554" t="s">
        <v>61</v>
      </c>
      <c r="AA1554" t="s">
        <v>700</v>
      </c>
      <c r="AB1554" t="s">
        <v>98</v>
      </c>
      <c r="AC1554" t="s">
        <v>77</v>
      </c>
    </row>
    <row r="1555" spans="1:29" hidden="1" x14ac:dyDescent="0.3">
      <c r="A1555" t="s">
        <v>7497</v>
      </c>
      <c r="B1555" t="s">
        <v>7498</v>
      </c>
      <c r="C1555" s="1" t="str">
        <f t="shared" si="129"/>
        <v>21:0804</v>
      </c>
      <c r="D1555" s="1" t="str">
        <f t="shared" si="131"/>
        <v>21:0226</v>
      </c>
      <c r="E1555" t="s">
        <v>7499</v>
      </c>
      <c r="F1555" t="s">
        <v>7500</v>
      </c>
      <c r="H1555">
        <v>46.188149099999997</v>
      </c>
      <c r="I1555">
        <v>-66.756134099999997</v>
      </c>
      <c r="J1555" s="1" t="str">
        <f t="shared" si="132"/>
        <v>NGR bulk stream sediment</v>
      </c>
      <c r="K1555" s="1" t="str">
        <f t="shared" si="133"/>
        <v>&lt;177 micron (NGR)</v>
      </c>
      <c r="L1555">
        <v>88</v>
      </c>
      <c r="M1555" t="s">
        <v>103</v>
      </c>
      <c r="N1555">
        <v>822</v>
      </c>
      <c r="O1555" t="s">
        <v>905</v>
      </c>
      <c r="P1555" t="s">
        <v>88</v>
      </c>
      <c r="Q1555" t="s">
        <v>56</v>
      </c>
      <c r="R1555" t="s">
        <v>36</v>
      </c>
      <c r="S1555" t="s">
        <v>105</v>
      </c>
      <c r="T1555" t="s">
        <v>39</v>
      </c>
      <c r="U1555" t="s">
        <v>7501</v>
      </c>
      <c r="V1555" t="s">
        <v>1699</v>
      </c>
      <c r="W1555" t="s">
        <v>429</v>
      </c>
      <c r="X1555" t="s">
        <v>95</v>
      </c>
      <c r="Y1555" t="s">
        <v>257</v>
      </c>
      <c r="Z1555" t="s">
        <v>61</v>
      </c>
      <c r="AA1555" t="s">
        <v>466</v>
      </c>
      <c r="AB1555" t="s">
        <v>251</v>
      </c>
      <c r="AC1555" t="s">
        <v>48</v>
      </c>
    </row>
    <row r="1556" spans="1:29" hidden="1" x14ac:dyDescent="0.3">
      <c r="A1556" t="s">
        <v>7502</v>
      </c>
      <c r="B1556" t="s">
        <v>7503</v>
      </c>
      <c r="C1556" s="1" t="str">
        <f t="shared" si="129"/>
        <v>21:0804</v>
      </c>
      <c r="D1556" s="1" t="str">
        <f t="shared" si="131"/>
        <v>21:0226</v>
      </c>
      <c r="E1556" t="s">
        <v>7504</v>
      </c>
      <c r="F1556" t="s">
        <v>7505</v>
      </c>
      <c r="H1556">
        <v>46.185753200000001</v>
      </c>
      <c r="I1556">
        <v>-66.756037300000003</v>
      </c>
      <c r="J1556" s="1" t="str">
        <f t="shared" si="132"/>
        <v>NGR bulk stream sediment</v>
      </c>
      <c r="K1556" s="1" t="str">
        <f t="shared" si="133"/>
        <v>&lt;177 micron (NGR)</v>
      </c>
      <c r="L1556">
        <v>88</v>
      </c>
      <c r="M1556" t="s">
        <v>113</v>
      </c>
      <c r="N1556">
        <v>823</v>
      </c>
      <c r="O1556" t="s">
        <v>397</v>
      </c>
      <c r="P1556" t="s">
        <v>55</v>
      </c>
      <c r="Q1556" t="s">
        <v>89</v>
      </c>
      <c r="R1556" t="s">
        <v>193</v>
      </c>
      <c r="S1556" t="s">
        <v>55</v>
      </c>
      <c r="T1556" t="s">
        <v>39</v>
      </c>
      <c r="U1556" t="s">
        <v>2229</v>
      </c>
      <c r="V1556" t="s">
        <v>899</v>
      </c>
      <c r="W1556" t="s">
        <v>76</v>
      </c>
      <c r="X1556" t="s">
        <v>95</v>
      </c>
      <c r="Y1556" t="s">
        <v>116</v>
      </c>
      <c r="Z1556" t="s">
        <v>183</v>
      </c>
      <c r="AA1556" t="s">
        <v>276</v>
      </c>
      <c r="AB1556" t="s">
        <v>177</v>
      </c>
      <c r="AC1556" t="s">
        <v>41</v>
      </c>
    </row>
    <row r="1557" spans="1:29" hidden="1" x14ac:dyDescent="0.3">
      <c r="A1557" t="s">
        <v>7506</v>
      </c>
      <c r="B1557" t="s">
        <v>7507</v>
      </c>
      <c r="C1557" s="1" t="str">
        <f t="shared" si="129"/>
        <v>21:0804</v>
      </c>
      <c r="D1557" s="1" t="str">
        <f t="shared" si="131"/>
        <v>21:0226</v>
      </c>
      <c r="E1557" t="s">
        <v>7508</v>
      </c>
      <c r="F1557" t="s">
        <v>7509</v>
      </c>
      <c r="H1557">
        <v>46.126852999999997</v>
      </c>
      <c r="I1557">
        <v>-66.757241500000006</v>
      </c>
      <c r="J1557" s="1" t="str">
        <f t="shared" si="132"/>
        <v>NGR bulk stream sediment</v>
      </c>
      <c r="K1557" s="1" t="str">
        <f t="shared" si="133"/>
        <v>&lt;177 micron (NGR)</v>
      </c>
      <c r="L1557">
        <v>88</v>
      </c>
      <c r="M1557" t="s">
        <v>126</v>
      </c>
      <c r="N1557">
        <v>824</v>
      </c>
      <c r="O1557" t="s">
        <v>285</v>
      </c>
      <c r="P1557" t="s">
        <v>38</v>
      </c>
      <c r="Q1557" t="s">
        <v>234</v>
      </c>
      <c r="R1557" t="s">
        <v>55</v>
      </c>
      <c r="S1557" t="s">
        <v>287</v>
      </c>
      <c r="T1557" t="s">
        <v>91</v>
      </c>
      <c r="U1557" t="s">
        <v>1609</v>
      </c>
      <c r="V1557" t="s">
        <v>506</v>
      </c>
      <c r="W1557" t="s">
        <v>76</v>
      </c>
      <c r="X1557" t="s">
        <v>95</v>
      </c>
      <c r="Y1557" t="s">
        <v>89</v>
      </c>
      <c r="Z1557" t="s">
        <v>183</v>
      </c>
      <c r="AA1557" t="s">
        <v>176</v>
      </c>
      <c r="AB1557" t="s">
        <v>47</v>
      </c>
      <c r="AC1557" t="s">
        <v>48</v>
      </c>
    </row>
    <row r="1558" spans="1:29" hidden="1" x14ac:dyDescent="0.3">
      <c r="A1558" t="s">
        <v>7510</v>
      </c>
      <c r="B1558" t="s">
        <v>7511</v>
      </c>
      <c r="C1558" s="1" t="str">
        <f t="shared" si="129"/>
        <v>21:0804</v>
      </c>
      <c r="D1558" s="1" t="str">
        <f t="shared" si="131"/>
        <v>21:0226</v>
      </c>
      <c r="E1558" t="s">
        <v>7512</v>
      </c>
      <c r="F1558" t="s">
        <v>7513</v>
      </c>
      <c r="H1558">
        <v>46.1294544</v>
      </c>
      <c r="I1558">
        <v>-66.758637500000006</v>
      </c>
      <c r="J1558" s="1" t="str">
        <f t="shared" si="132"/>
        <v>NGR bulk stream sediment</v>
      </c>
      <c r="K1558" s="1" t="str">
        <f t="shared" si="133"/>
        <v>&lt;177 micron (NGR)</v>
      </c>
      <c r="L1558">
        <v>88</v>
      </c>
      <c r="M1558" t="s">
        <v>138</v>
      </c>
      <c r="N1558">
        <v>825</v>
      </c>
      <c r="O1558" t="s">
        <v>415</v>
      </c>
      <c r="P1558" t="s">
        <v>212</v>
      </c>
      <c r="Q1558" t="s">
        <v>55</v>
      </c>
      <c r="R1558" t="s">
        <v>55</v>
      </c>
      <c r="S1558" t="s">
        <v>212</v>
      </c>
      <c r="T1558" t="s">
        <v>39</v>
      </c>
      <c r="U1558" t="s">
        <v>4855</v>
      </c>
      <c r="V1558" t="s">
        <v>372</v>
      </c>
      <c r="W1558" t="s">
        <v>39</v>
      </c>
      <c r="X1558" t="s">
        <v>95</v>
      </c>
      <c r="Y1558" t="s">
        <v>44</v>
      </c>
      <c r="Z1558" t="s">
        <v>87</v>
      </c>
      <c r="AA1558" t="s">
        <v>120</v>
      </c>
      <c r="AB1558" t="s">
        <v>98</v>
      </c>
      <c r="AC1558" t="s">
        <v>48</v>
      </c>
    </row>
    <row r="1559" spans="1:29" hidden="1" x14ac:dyDescent="0.3">
      <c r="A1559" t="s">
        <v>7514</v>
      </c>
      <c r="B1559" t="s">
        <v>7515</v>
      </c>
      <c r="C1559" s="1" t="str">
        <f t="shared" si="129"/>
        <v>21:0804</v>
      </c>
      <c r="D1559" s="1" t="str">
        <f t="shared" si="131"/>
        <v>21:0226</v>
      </c>
      <c r="E1559" t="s">
        <v>7516</v>
      </c>
      <c r="F1559" t="s">
        <v>7517</v>
      </c>
      <c r="H1559">
        <v>46.010556899999997</v>
      </c>
      <c r="I1559">
        <v>-66.772245799999993</v>
      </c>
      <c r="J1559" s="1" t="str">
        <f t="shared" si="132"/>
        <v>NGR bulk stream sediment</v>
      </c>
      <c r="K1559" s="1" t="str">
        <f t="shared" si="133"/>
        <v>&lt;177 micron (NGR)</v>
      </c>
      <c r="L1559">
        <v>88</v>
      </c>
      <c r="M1559" t="s">
        <v>148</v>
      </c>
      <c r="N1559">
        <v>826</v>
      </c>
      <c r="O1559" t="s">
        <v>35</v>
      </c>
      <c r="P1559" t="s">
        <v>184</v>
      </c>
      <c r="Q1559" t="s">
        <v>234</v>
      </c>
      <c r="R1559" t="s">
        <v>196</v>
      </c>
      <c r="S1559" t="s">
        <v>43</v>
      </c>
      <c r="T1559" t="s">
        <v>91</v>
      </c>
      <c r="U1559" t="s">
        <v>1676</v>
      </c>
      <c r="V1559" t="s">
        <v>3118</v>
      </c>
      <c r="W1559" t="s">
        <v>91</v>
      </c>
      <c r="X1559" t="s">
        <v>95</v>
      </c>
      <c r="Y1559" t="s">
        <v>167</v>
      </c>
      <c r="Z1559" t="s">
        <v>87</v>
      </c>
      <c r="AA1559" t="s">
        <v>778</v>
      </c>
      <c r="AB1559" t="s">
        <v>98</v>
      </c>
      <c r="AC1559" t="s">
        <v>48</v>
      </c>
    </row>
    <row r="1560" spans="1:29" hidden="1" x14ac:dyDescent="0.3">
      <c r="A1560" t="s">
        <v>7518</v>
      </c>
      <c r="B1560" t="s">
        <v>7519</v>
      </c>
      <c r="C1560" s="1" t="str">
        <f t="shared" si="129"/>
        <v>21:0804</v>
      </c>
      <c r="D1560" s="1" t="str">
        <f t="shared" si="131"/>
        <v>21:0226</v>
      </c>
      <c r="E1560" t="s">
        <v>7520</v>
      </c>
      <c r="F1560" t="s">
        <v>7521</v>
      </c>
      <c r="H1560">
        <v>46.026152000000003</v>
      </c>
      <c r="I1560">
        <v>-66.751436699999999</v>
      </c>
      <c r="J1560" s="1" t="str">
        <f t="shared" si="132"/>
        <v>NGR bulk stream sediment</v>
      </c>
      <c r="K1560" s="1" t="str">
        <f t="shared" si="133"/>
        <v>&lt;177 micron (NGR)</v>
      </c>
      <c r="L1560">
        <v>88</v>
      </c>
      <c r="M1560" t="s">
        <v>172</v>
      </c>
      <c r="N1560">
        <v>827</v>
      </c>
      <c r="O1560" t="s">
        <v>559</v>
      </c>
      <c r="P1560" t="s">
        <v>212</v>
      </c>
      <c r="Q1560" t="s">
        <v>90</v>
      </c>
      <c r="R1560" t="s">
        <v>35</v>
      </c>
      <c r="S1560" t="s">
        <v>167</v>
      </c>
      <c r="T1560" t="s">
        <v>39</v>
      </c>
      <c r="U1560" t="s">
        <v>1823</v>
      </c>
      <c r="V1560" t="s">
        <v>243</v>
      </c>
      <c r="W1560" t="s">
        <v>39</v>
      </c>
      <c r="X1560" t="s">
        <v>95</v>
      </c>
      <c r="Y1560" t="s">
        <v>57</v>
      </c>
      <c r="Z1560" t="s">
        <v>183</v>
      </c>
      <c r="AA1560" t="s">
        <v>713</v>
      </c>
      <c r="AB1560" t="s">
        <v>143</v>
      </c>
      <c r="AC1560" t="s">
        <v>41</v>
      </c>
    </row>
    <row r="1561" spans="1:29" hidden="1" x14ac:dyDescent="0.3">
      <c r="A1561" t="s">
        <v>7522</v>
      </c>
      <c r="B1561" t="s">
        <v>7523</v>
      </c>
      <c r="C1561" s="1" t="str">
        <f t="shared" si="129"/>
        <v>21:0804</v>
      </c>
      <c r="D1561" s="1" t="str">
        <f t="shared" si="131"/>
        <v>21:0226</v>
      </c>
      <c r="E1561" t="s">
        <v>7524</v>
      </c>
      <c r="F1561" t="s">
        <v>7525</v>
      </c>
      <c r="H1561">
        <v>46.032157099999999</v>
      </c>
      <c r="I1561">
        <v>-66.752446399999997</v>
      </c>
      <c r="J1561" s="1" t="str">
        <f t="shared" si="132"/>
        <v>NGR bulk stream sediment</v>
      </c>
      <c r="K1561" s="1" t="str">
        <f t="shared" si="133"/>
        <v>&lt;177 micron (NGR)</v>
      </c>
      <c r="L1561">
        <v>88</v>
      </c>
      <c r="M1561" t="s">
        <v>182</v>
      </c>
      <c r="N1561">
        <v>828</v>
      </c>
      <c r="O1561" t="s">
        <v>264</v>
      </c>
      <c r="P1561" t="s">
        <v>249</v>
      </c>
      <c r="Q1561" t="s">
        <v>249</v>
      </c>
      <c r="R1561" t="s">
        <v>55</v>
      </c>
      <c r="S1561" t="s">
        <v>212</v>
      </c>
      <c r="T1561" t="s">
        <v>91</v>
      </c>
      <c r="U1561" t="s">
        <v>1650</v>
      </c>
      <c r="V1561" t="s">
        <v>372</v>
      </c>
      <c r="W1561" t="s">
        <v>39</v>
      </c>
      <c r="X1561" t="s">
        <v>95</v>
      </c>
      <c r="Y1561" t="s">
        <v>115</v>
      </c>
      <c r="Z1561" t="s">
        <v>78</v>
      </c>
      <c r="AA1561" t="s">
        <v>1277</v>
      </c>
      <c r="AB1561" t="s">
        <v>187</v>
      </c>
      <c r="AC1561" t="s">
        <v>41</v>
      </c>
    </row>
    <row r="1562" spans="1:29" hidden="1" x14ac:dyDescent="0.3">
      <c r="A1562" t="s">
        <v>7526</v>
      </c>
      <c r="B1562" t="s">
        <v>7527</v>
      </c>
      <c r="C1562" s="1" t="str">
        <f t="shared" si="129"/>
        <v>21:0804</v>
      </c>
      <c r="D1562" s="1" t="str">
        <f t="shared" si="131"/>
        <v>21:0226</v>
      </c>
      <c r="E1562" t="s">
        <v>7528</v>
      </c>
      <c r="F1562" t="s">
        <v>7529</v>
      </c>
      <c r="H1562">
        <v>46.034159899999999</v>
      </c>
      <c r="I1562">
        <v>-66.7586455</v>
      </c>
      <c r="J1562" s="1" t="str">
        <f t="shared" si="132"/>
        <v>NGR bulk stream sediment</v>
      </c>
      <c r="K1562" s="1" t="str">
        <f t="shared" si="133"/>
        <v>&lt;177 micron (NGR)</v>
      </c>
      <c r="L1562">
        <v>88</v>
      </c>
      <c r="M1562" t="s">
        <v>192</v>
      </c>
      <c r="N1562">
        <v>829</v>
      </c>
      <c r="O1562" t="s">
        <v>642</v>
      </c>
      <c r="P1562" t="s">
        <v>249</v>
      </c>
      <c r="Q1562" t="s">
        <v>167</v>
      </c>
      <c r="R1562" t="s">
        <v>55</v>
      </c>
      <c r="S1562" t="s">
        <v>287</v>
      </c>
      <c r="T1562" t="s">
        <v>91</v>
      </c>
      <c r="U1562" t="s">
        <v>398</v>
      </c>
      <c r="V1562" t="s">
        <v>314</v>
      </c>
      <c r="W1562" t="s">
        <v>76</v>
      </c>
      <c r="X1562" t="s">
        <v>95</v>
      </c>
      <c r="Y1562" t="s">
        <v>72</v>
      </c>
      <c r="Z1562" t="s">
        <v>183</v>
      </c>
      <c r="AA1562" t="s">
        <v>340</v>
      </c>
      <c r="AB1562" t="s">
        <v>143</v>
      </c>
      <c r="AC1562" t="s">
        <v>48</v>
      </c>
    </row>
    <row r="1563" spans="1:29" hidden="1" x14ac:dyDescent="0.3">
      <c r="A1563" t="s">
        <v>7530</v>
      </c>
      <c r="B1563" t="s">
        <v>7531</v>
      </c>
      <c r="C1563" s="1" t="str">
        <f t="shared" si="129"/>
        <v>21:0804</v>
      </c>
      <c r="D1563" s="1" t="str">
        <f t="shared" si="131"/>
        <v>21:0226</v>
      </c>
      <c r="E1563" t="s">
        <v>7532</v>
      </c>
      <c r="F1563" t="s">
        <v>7533</v>
      </c>
      <c r="H1563">
        <v>46.032652800000001</v>
      </c>
      <c r="I1563">
        <v>-66.767635799999994</v>
      </c>
      <c r="J1563" s="1" t="str">
        <f t="shared" si="132"/>
        <v>NGR bulk stream sediment</v>
      </c>
      <c r="K1563" s="1" t="str">
        <f t="shared" si="133"/>
        <v>&lt;177 micron (NGR)</v>
      </c>
      <c r="L1563">
        <v>88</v>
      </c>
      <c r="M1563" t="s">
        <v>202</v>
      </c>
      <c r="N1563">
        <v>830</v>
      </c>
      <c r="O1563" t="s">
        <v>139</v>
      </c>
      <c r="P1563" t="s">
        <v>234</v>
      </c>
      <c r="Q1563" t="s">
        <v>88</v>
      </c>
      <c r="R1563" t="s">
        <v>37</v>
      </c>
      <c r="S1563" t="s">
        <v>90</v>
      </c>
      <c r="T1563" t="s">
        <v>39</v>
      </c>
      <c r="U1563" t="s">
        <v>2627</v>
      </c>
      <c r="V1563" t="s">
        <v>93</v>
      </c>
      <c r="W1563" t="s">
        <v>76</v>
      </c>
      <c r="X1563" t="s">
        <v>95</v>
      </c>
      <c r="Y1563" t="s">
        <v>115</v>
      </c>
      <c r="Z1563" t="s">
        <v>87</v>
      </c>
      <c r="AA1563" t="s">
        <v>107</v>
      </c>
      <c r="AB1563" t="s">
        <v>47</v>
      </c>
      <c r="AC1563" t="s">
        <v>43</v>
      </c>
    </row>
    <row r="1564" spans="1:29" hidden="1" x14ac:dyDescent="0.3">
      <c r="A1564" t="s">
        <v>7534</v>
      </c>
      <c r="B1564" t="s">
        <v>7535</v>
      </c>
      <c r="C1564" s="1" t="str">
        <f t="shared" si="129"/>
        <v>21:0804</v>
      </c>
      <c r="D1564" s="1" t="str">
        <f t="shared" si="131"/>
        <v>21:0226</v>
      </c>
      <c r="E1564" t="s">
        <v>7536</v>
      </c>
      <c r="F1564" t="s">
        <v>7537</v>
      </c>
      <c r="H1564">
        <v>46.008854800000002</v>
      </c>
      <c r="I1564">
        <v>-66.753339699999998</v>
      </c>
      <c r="J1564" s="1" t="str">
        <f t="shared" si="132"/>
        <v>NGR bulk stream sediment</v>
      </c>
      <c r="K1564" s="1" t="str">
        <f t="shared" si="133"/>
        <v>&lt;177 micron (NGR)</v>
      </c>
      <c r="L1564">
        <v>88</v>
      </c>
      <c r="M1564" t="s">
        <v>211</v>
      </c>
      <c r="N1564">
        <v>831</v>
      </c>
      <c r="O1564" t="s">
        <v>906</v>
      </c>
      <c r="P1564" t="s">
        <v>287</v>
      </c>
      <c r="Q1564" t="s">
        <v>90</v>
      </c>
      <c r="R1564" t="s">
        <v>167</v>
      </c>
      <c r="S1564" t="s">
        <v>287</v>
      </c>
      <c r="T1564" t="s">
        <v>39</v>
      </c>
      <c r="U1564" t="s">
        <v>865</v>
      </c>
      <c r="V1564" t="s">
        <v>186</v>
      </c>
      <c r="W1564" t="s">
        <v>76</v>
      </c>
      <c r="X1564" t="s">
        <v>95</v>
      </c>
      <c r="Y1564" t="s">
        <v>55</v>
      </c>
      <c r="Z1564" t="s">
        <v>183</v>
      </c>
      <c r="AA1564" t="s">
        <v>276</v>
      </c>
      <c r="AB1564" t="s">
        <v>47</v>
      </c>
      <c r="AC1564" t="s">
        <v>41</v>
      </c>
    </row>
    <row r="1565" spans="1:29" hidden="1" x14ac:dyDescent="0.3">
      <c r="A1565" t="s">
        <v>7538</v>
      </c>
      <c r="B1565" t="s">
        <v>7539</v>
      </c>
      <c r="C1565" s="1" t="str">
        <f t="shared" si="129"/>
        <v>21:0804</v>
      </c>
      <c r="D1565" s="1" t="str">
        <f t="shared" si="131"/>
        <v>21:0226</v>
      </c>
      <c r="E1565" t="s">
        <v>7540</v>
      </c>
      <c r="F1565" t="s">
        <v>7541</v>
      </c>
      <c r="H1565">
        <v>46.044951699999999</v>
      </c>
      <c r="I1565">
        <v>-66.754537999999997</v>
      </c>
      <c r="J1565" s="1" t="str">
        <f t="shared" si="132"/>
        <v>NGR bulk stream sediment</v>
      </c>
      <c r="K1565" s="1" t="str">
        <f t="shared" si="133"/>
        <v>&lt;177 micron (NGR)</v>
      </c>
      <c r="L1565">
        <v>88</v>
      </c>
      <c r="M1565" t="s">
        <v>219</v>
      </c>
      <c r="N1565">
        <v>832</v>
      </c>
      <c r="O1565" t="s">
        <v>642</v>
      </c>
      <c r="P1565" t="s">
        <v>287</v>
      </c>
      <c r="Q1565" t="s">
        <v>212</v>
      </c>
      <c r="R1565" t="s">
        <v>55</v>
      </c>
      <c r="S1565" t="s">
        <v>212</v>
      </c>
      <c r="T1565" t="s">
        <v>91</v>
      </c>
      <c r="U1565" t="s">
        <v>7542</v>
      </c>
      <c r="V1565" t="s">
        <v>355</v>
      </c>
      <c r="W1565" t="s">
        <v>39</v>
      </c>
      <c r="X1565" t="s">
        <v>95</v>
      </c>
      <c r="Y1565" t="s">
        <v>56</v>
      </c>
      <c r="Z1565" t="s">
        <v>78</v>
      </c>
      <c r="AA1565" t="s">
        <v>1465</v>
      </c>
      <c r="AB1565" t="s">
        <v>1002</v>
      </c>
      <c r="AC1565" t="s">
        <v>48</v>
      </c>
    </row>
    <row r="1566" spans="1:29" hidden="1" x14ac:dyDescent="0.3">
      <c r="A1566" t="s">
        <v>7543</v>
      </c>
      <c r="B1566" t="s">
        <v>7544</v>
      </c>
      <c r="C1566" s="1" t="str">
        <f t="shared" ref="C1566:C1602" si="134">HYPERLINK("http://geochem.nrcan.gc.ca/cdogs/content/bdl/bdl210804_e.htm", "21:0804")</f>
        <v>21:0804</v>
      </c>
      <c r="D1566" s="1" t="str">
        <f t="shared" ref="D1566:D1595" si="135">HYPERLINK("http://geochem.nrcan.gc.ca/cdogs/content/svy/svy210226_e.htm", "21:0226")</f>
        <v>21:0226</v>
      </c>
      <c r="E1566" t="s">
        <v>7545</v>
      </c>
      <c r="F1566" t="s">
        <v>7546</v>
      </c>
      <c r="H1566">
        <v>46.045957600000001</v>
      </c>
      <c r="I1566">
        <v>-66.757638099999994</v>
      </c>
      <c r="J1566" s="1" t="str">
        <f t="shared" si="132"/>
        <v>NGR bulk stream sediment</v>
      </c>
      <c r="K1566" s="1" t="str">
        <f t="shared" si="133"/>
        <v>&lt;177 micron (NGR)</v>
      </c>
      <c r="L1566">
        <v>88</v>
      </c>
      <c r="M1566" t="s">
        <v>229</v>
      </c>
      <c r="N1566">
        <v>833</v>
      </c>
      <c r="O1566" t="s">
        <v>748</v>
      </c>
      <c r="P1566" t="s">
        <v>234</v>
      </c>
      <c r="Q1566" t="s">
        <v>167</v>
      </c>
      <c r="R1566" t="s">
        <v>55</v>
      </c>
      <c r="S1566" t="s">
        <v>90</v>
      </c>
      <c r="T1566" t="s">
        <v>91</v>
      </c>
      <c r="U1566" t="s">
        <v>2084</v>
      </c>
      <c r="V1566" t="s">
        <v>93</v>
      </c>
      <c r="W1566" t="s">
        <v>76</v>
      </c>
      <c r="X1566" t="s">
        <v>95</v>
      </c>
      <c r="Y1566" t="s">
        <v>57</v>
      </c>
      <c r="Z1566" t="s">
        <v>183</v>
      </c>
      <c r="AA1566" t="s">
        <v>713</v>
      </c>
      <c r="AB1566" t="s">
        <v>47</v>
      </c>
      <c r="AC1566" t="s">
        <v>41</v>
      </c>
    </row>
    <row r="1567" spans="1:29" hidden="1" x14ac:dyDescent="0.3">
      <c r="A1567" t="s">
        <v>7547</v>
      </c>
      <c r="B1567" t="s">
        <v>7548</v>
      </c>
      <c r="C1567" s="1" t="str">
        <f t="shared" si="134"/>
        <v>21:0804</v>
      </c>
      <c r="D1567" s="1" t="str">
        <f t="shared" si="135"/>
        <v>21:0226</v>
      </c>
      <c r="E1567" t="s">
        <v>7549</v>
      </c>
      <c r="F1567" t="s">
        <v>7550</v>
      </c>
      <c r="H1567">
        <v>46.218549600000003</v>
      </c>
      <c r="I1567">
        <v>-67.143548699999997</v>
      </c>
      <c r="J1567" s="1" t="str">
        <f t="shared" si="132"/>
        <v>NGR bulk stream sediment</v>
      </c>
      <c r="K1567" s="1" t="str">
        <f t="shared" si="133"/>
        <v>&lt;177 micron (NGR)</v>
      </c>
      <c r="L1567">
        <v>89</v>
      </c>
      <c r="M1567" t="s">
        <v>33</v>
      </c>
      <c r="N1567">
        <v>834</v>
      </c>
      <c r="O1567" t="s">
        <v>54</v>
      </c>
      <c r="P1567" t="s">
        <v>88</v>
      </c>
      <c r="Q1567" t="s">
        <v>35</v>
      </c>
      <c r="R1567" t="s">
        <v>70</v>
      </c>
      <c r="S1567" t="s">
        <v>249</v>
      </c>
      <c r="T1567" t="s">
        <v>39</v>
      </c>
      <c r="U1567" t="s">
        <v>596</v>
      </c>
      <c r="V1567" t="s">
        <v>223</v>
      </c>
      <c r="W1567" t="s">
        <v>429</v>
      </c>
      <c r="X1567" t="s">
        <v>43</v>
      </c>
      <c r="Y1567" t="s">
        <v>116</v>
      </c>
      <c r="Z1567" t="s">
        <v>87</v>
      </c>
      <c r="AA1567" t="s">
        <v>860</v>
      </c>
      <c r="AB1567" t="s">
        <v>108</v>
      </c>
      <c r="AC1567" t="s">
        <v>48</v>
      </c>
    </row>
    <row r="1568" spans="1:29" hidden="1" x14ac:dyDescent="0.3">
      <c r="A1568" t="s">
        <v>7551</v>
      </c>
      <c r="B1568" t="s">
        <v>7552</v>
      </c>
      <c r="C1568" s="1" t="str">
        <f t="shared" si="134"/>
        <v>21:0804</v>
      </c>
      <c r="D1568" s="1" t="str">
        <f t="shared" si="135"/>
        <v>21:0226</v>
      </c>
      <c r="E1568" t="s">
        <v>7553</v>
      </c>
      <c r="F1568" t="s">
        <v>7554</v>
      </c>
      <c r="H1568">
        <v>46.1552474</v>
      </c>
      <c r="I1568">
        <v>-67.120139100000003</v>
      </c>
      <c r="J1568" s="1" t="str">
        <f t="shared" si="132"/>
        <v>NGR bulk stream sediment</v>
      </c>
      <c r="K1568" s="1" t="str">
        <f t="shared" si="133"/>
        <v>&lt;177 micron (NGR)</v>
      </c>
      <c r="L1568">
        <v>89</v>
      </c>
      <c r="M1568" t="s">
        <v>53</v>
      </c>
      <c r="N1568">
        <v>835</v>
      </c>
      <c r="O1568" t="s">
        <v>353</v>
      </c>
      <c r="P1568" t="s">
        <v>234</v>
      </c>
      <c r="Q1568" t="s">
        <v>55</v>
      </c>
      <c r="R1568" t="s">
        <v>287</v>
      </c>
      <c r="S1568" t="s">
        <v>38</v>
      </c>
      <c r="T1568" t="s">
        <v>91</v>
      </c>
      <c r="U1568" t="s">
        <v>2903</v>
      </c>
      <c r="V1568" t="s">
        <v>233</v>
      </c>
      <c r="W1568" t="s">
        <v>742</v>
      </c>
      <c r="X1568" t="s">
        <v>95</v>
      </c>
      <c r="Y1568" t="s">
        <v>56</v>
      </c>
      <c r="Z1568" t="s">
        <v>106</v>
      </c>
      <c r="AA1568" t="s">
        <v>1262</v>
      </c>
      <c r="AB1568" t="s">
        <v>187</v>
      </c>
      <c r="AC1568" t="s">
        <v>48</v>
      </c>
    </row>
    <row r="1569" spans="1:29" hidden="1" x14ac:dyDescent="0.3">
      <c r="A1569" t="s">
        <v>7555</v>
      </c>
      <c r="B1569" t="s">
        <v>7556</v>
      </c>
      <c r="C1569" s="1" t="str">
        <f t="shared" si="134"/>
        <v>21:0804</v>
      </c>
      <c r="D1569" s="1" t="str">
        <f t="shared" si="135"/>
        <v>21:0226</v>
      </c>
      <c r="E1569" t="s">
        <v>7557</v>
      </c>
      <c r="F1569" t="s">
        <v>7558</v>
      </c>
      <c r="H1569">
        <v>46.2282492</v>
      </c>
      <c r="I1569">
        <v>-67.143947999999995</v>
      </c>
      <c r="J1569" s="1" t="str">
        <f t="shared" si="132"/>
        <v>NGR bulk stream sediment</v>
      </c>
      <c r="K1569" s="1" t="str">
        <f t="shared" si="133"/>
        <v>&lt;177 micron (NGR)</v>
      </c>
      <c r="L1569">
        <v>89</v>
      </c>
      <c r="M1569" t="s">
        <v>68</v>
      </c>
      <c r="N1569">
        <v>836</v>
      </c>
      <c r="O1569" t="s">
        <v>61</v>
      </c>
      <c r="P1569" t="s">
        <v>115</v>
      </c>
      <c r="Q1569" t="s">
        <v>57</v>
      </c>
      <c r="R1569" t="s">
        <v>116</v>
      </c>
      <c r="S1569" t="s">
        <v>55</v>
      </c>
      <c r="T1569" t="s">
        <v>91</v>
      </c>
      <c r="U1569" t="s">
        <v>5744</v>
      </c>
      <c r="V1569" t="s">
        <v>582</v>
      </c>
      <c r="W1569" t="s">
        <v>742</v>
      </c>
      <c r="X1569" t="s">
        <v>43</v>
      </c>
      <c r="Y1569" t="s">
        <v>748</v>
      </c>
      <c r="Z1569" t="s">
        <v>106</v>
      </c>
      <c r="AA1569" t="s">
        <v>761</v>
      </c>
      <c r="AB1569" t="s">
        <v>160</v>
      </c>
      <c r="AC1569" t="s">
        <v>43</v>
      </c>
    </row>
    <row r="1570" spans="1:29" hidden="1" x14ac:dyDescent="0.3">
      <c r="A1570" t="s">
        <v>7559</v>
      </c>
      <c r="B1570" t="s">
        <v>7560</v>
      </c>
      <c r="C1570" s="1" t="str">
        <f t="shared" si="134"/>
        <v>21:0804</v>
      </c>
      <c r="D1570" s="1" t="str">
        <f t="shared" si="135"/>
        <v>21:0226</v>
      </c>
      <c r="E1570" t="s">
        <v>7561</v>
      </c>
      <c r="F1570" t="s">
        <v>7562</v>
      </c>
      <c r="H1570">
        <v>46.228948299999999</v>
      </c>
      <c r="I1570">
        <v>-67.146544000000006</v>
      </c>
      <c r="J1570" s="1" t="str">
        <f t="shared" si="132"/>
        <v>NGR bulk stream sediment</v>
      </c>
      <c r="K1570" s="1" t="str">
        <f t="shared" si="133"/>
        <v>&lt;177 micron (NGR)</v>
      </c>
      <c r="L1570">
        <v>89</v>
      </c>
      <c r="M1570" t="s">
        <v>86</v>
      </c>
      <c r="N1570">
        <v>837</v>
      </c>
      <c r="O1570" t="s">
        <v>114</v>
      </c>
      <c r="P1570" t="s">
        <v>167</v>
      </c>
      <c r="Q1570" t="s">
        <v>55</v>
      </c>
      <c r="R1570" t="s">
        <v>57</v>
      </c>
      <c r="S1570" t="s">
        <v>167</v>
      </c>
      <c r="T1570" t="s">
        <v>91</v>
      </c>
      <c r="U1570" t="s">
        <v>608</v>
      </c>
      <c r="V1570" t="s">
        <v>283</v>
      </c>
      <c r="W1570" t="s">
        <v>94</v>
      </c>
      <c r="X1570" t="s">
        <v>77</v>
      </c>
      <c r="Y1570" t="s">
        <v>392</v>
      </c>
      <c r="Z1570" t="s">
        <v>106</v>
      </c>
      <c r="AA1570" t="s">
        <v>939</v>
      </c>
      <c r="AB1570" t="s">
        <v>47</v>
      </c>
      <c r="AC1570" t="s">
        <v>41</v>
      </c>
    </row>
    <row r="1571" spans="1:29" hidden="1" x14ac:dyDescent="0.3">
      <c r="A1571" t="s">
        <v>7563</v>
      </c>
      <c r="B1571" t="s">
        <v>7564</v>
      </c>
      <c r="C1571" s="1" t="str">
        <f t="shared" si="134"/>
        <v>21:0804</v>
      </c>
      <c r="D1571" s="1" t="str">
        <f t="shared" si="135"/>
        <v>21:0226</v>
      </c>
      <c r="E1571" t="s">
        <v>7565</v>
      </c>
      <c r="F1571" t="s">
        <v>7566</v>
      </c>
      <c r="H1571">
        <v>46.236546199999999</v>
      </c>
      <c r="I1571">
        <v>-67.149439900000004</v>
      </c>
      <c r="J1571" s="1" t="str">
        <f t="shared" si="132"/>
        <v>NGR bulk stream sediment</v>
      </c>
      <c r="K1571" s="1" t="str">
        <f t="shared" si="133"/>
        <v>&lt;177 micron (NGR)</v>
      </c>
      <c r="L1571">
        <v>89</v>
      </c>
      <c r="M1571" t="s">
        <v>103</v>
      </c>
      <c r="N1571">
        <v>838</v>
      </c>
      <c r="O1571" t="s">
        <v>1817</v>
      </c>
      <c r="P1571" t="s">
        <v>90</v>
      </c>
      <c r="Q1571" t="s">
        <v>70</v>
      </c>
      <c r="R1571" t="s">
        <v>36</v>
      </c>
      <c r="S1571" t="s">
        <v>90</v>
      </c>
      <c r="T1571" t="s">
        <v>91</v>
      </c>
      <c r="U1571" t="s">
        <v>4841</v>
      </c>
      <c r="V1571" t="s">
        <v>141</v>
      </c>
      <c r="W1571" t="s">
        <v>742</v>
      </c>
      <c r="X1571" t="s">
        <v>196</v>
      </c>
      <c r="Y1571" t="s">
        <v>302</v>
      </c>
      <c r="Z1571" t="s">
        <v>87</v>
      </c>
      <c r="AA1571" t="s">
        <v>1320</v>
      </c>
      <c r="AB1571" t="s">
        <v>236</v>
      </c>
      <c r="AC1571" t="s">
        <v>41</v>
      </c>
    </row>
    <row r="1572" spans="1:29" hidden="1" x14ac:dyDescent="0.3">
      <c r="A1572" t="s">
        <v>7567</v>
      </c>
      <c r="B1572" t="s">
        <v>7568</v>
      </c>
      <c r="C1572" s="1" t="str">
        <f t="shared" si="134"/>
        <v>21:0804</v>
      </c>
      <c r="D1572" s="1" t="str">
        <f t="shared" si="135"/>
        <v>21:0226</v>
      </c>
      <c r="E1572" t="s">
        <v>7569</v>
      </c>
      <c r="F1572" t="s">
        <v>7570</v>
      </c>
      <c r="H1572">
        <v>46.237648700000001</v>
      </c>
      <c r="I1572">
        <v>-67.151945100000006</v>
      </c>
      <c r="J1572" s="1" t="str">
        <f t="shared" si="132"/>
        <v>NGR bulk stream sediment</v>
      </c>
      <c r="K1572" s="1" t="str">
        <f t="shared" si="133"/>
        <v>&lt;177 micron (NGR)</v>
      </c>
      <c r="L1572">
        <v>89</v>
      </c>
      <c r="M1572" t="s">
        <v>113</v>
      </c>
      <c r="N1572">
        <v>839</v>
      </c>
      <c r="O1572" t="s">
        <v>157</v>
      </c>
      <c r="P1572" t="s">
        <v>249</v>
      </c>
      <c r="Q1572" t="s">
        <v>249</v>
      </c>
      <c r="R1572" t="s">
        <v>37</v>
      </c>
      <c r="S1572" t="s">
        <v>234</v>
      </c>
      <c r="T1572" t="s">
        <v>91</v>
      </c>
      <c r="U1572" t="s">
        <v>2169</v>
      </c>
      <c r="V1572" t="s">
        <v>41</v>
      </c>
      <c r="W1572" t="s">
        <v>42</v>
      </c>
      <c r="X1572" t="s">
        <v>95</v>
      </c>
      <c r="Y1572" t="s">
        <v>57</v>
      </c>
      <c r="Z1572" t="s">
        <v>183</v>
      </c>
      <c r="AA1572" t="s">
        <v>379</v>
      </c>
      <c r="AB1572" t="s">
        <v>187</v>
      </c>
      <c r="AC1572" t="s">
        <v>48</v>
      </c>
    </row>
    <row r="1573" spans="1:29" hidden="1" x14ac:dyDescent="0.3">
      <c r="A1573" t="s">
        <v>7571</v>
      </c>
      <c r="B1573" t="s">
        <v>7572</v>
      </c>
      <c r="C1573" s="1" t="str">
        <f t="shared" si="134"/>
        <v>21:0804</v>
      </c>
      <c r="D1573" s="1" t="str">
        <f t="shared" si="135"/>
        <v>21:0226</v>
      </c>
      <c r="E1573" t="s">
        <v>7573</v>
      </c>
      <c r="F1573" t="s">
        <v>7574</v>
      </c>
      <c r="H1573">
        <v>46.236150500000001</v>
      </c>
      <c r="I1573">
        <v>-67.152241799999999</v>
      </c>
      <c r="J1573" s="1" t="str">
        <f t="shared" si="132"/>
        <v>NGR bulk stream sediment</v>
      </c>
      <c r="K1573" s="1" t="str">
        <f t="shared" si="133"/>
        <v>&lt;177 micron (NGR)</v>
      </c>
      <c r="L1573">
        <v>89</v>
      </c>
      <c r="M1573" t="s">
        <v>126</v>
      </c>
      <c r="N1573">
        <v>840</v>
      </c>
      <c r="O1573" t="s">
        <v>332</v>
      </c>
      <c r="P1573" t="s">
        <v>249</v>
      </c>
      <c r="Q1573" t="s">
        <v>35</v>
      </c>
      <c r="R1573" t="s">
        <v>115</v>
      </c>
      <c r="S1573" t="s">
        <v>90</v>
      </c>
      <c r="T1573" t="s">
        <v>91</v>
      </c>
      <c r="U1573" t="s">
        <v>74</v>
      </c>
      <c r="V1573" t="s">
        <v>283</v>
      </c>
      <c r="W1573" t="s">
        <v>42</v>
      </c>
      <c r="X1573" t="s">
        <v>43</v>
      </c>
      <c r="Y1573" t="s">
        <v>241</v>
      </c>
      <c r="Z1573" t="s">
        <v>61</v>
      </c>
      <c r="AA1573" t="s">
        <v>4039</v>
      </c>
      <c r="AB1573" t="s">
        <v>187</v>
      </c>
      <c r="AC1573" t="s">
        <v>48</v>
      </c>
    </row>
    <row r="1574" spans="1:29" hidden="1" x14ac:dyDescent="0.3">
      <c r="A1574" t="s">
        <v>7575</v>
      </c>
      <c r="B1574" t="s">
        <v>7576</v>
      </c>
      <c r="C1574" s="1" t="str">
        <f t="shared" si="134"/>
        <v>21:0804</v>
      </c>
      <c r="D1574" s="1" t="str">
        <f t="shared" si="135"/>
        <v>21:0226</v>
      </c>
      <c r="E1574" t="s">
        <v>7577</v>
      </c>
      <c r="F1574" t="s">
        <v>7578</v>
      </c>
      <c r="H1574">
        <v>46.242844900000001</v>
      </c>
      <c r="I1574">
        <v>-67.170047600000004</v>
      </c>
      <c r="J1574" s="1" t="str">
        <f t="shared" si="132"/>
        <v>NGR bulk stream sediment</v>
      </c>
      <c r="K1574" s="1" t="str">
        <f t="shared" si="133"/>
        <v>&lt;177 micron (NGR)</v>
      </c>
      <c r="L1574">
        <v>89</v>
      </c>
      <c r="M1574" t="s">
        <v>138</v>
      </c>
      <c r="N1574">
        <v>841</v>
      </c>
      <c r="O1574" t="s">
        <v>364</v>
      </c>
      <c r="P1574" t="s">
        <v>55</v>
      </c>
      <c r="Q1574" t="s">
        <v>249</v>
      </c>
      <c r="R1574" t="s">
        <v>70</v>
      </c>
      <c r="S1574" t="s">
        <v>234</v>
      </c>
      <c r="T1574" t="s">
        <v>39</v>
      </c>
      <c r="U1574" t="s">
        <v>384</v>
      </c>
      <c r="V1574" t="s">
        <v>293</v>
      </c>
      <c r="W1574" t="s">
        <v>76</v>
      </c>
      <c r="X1574" t="s">
        <v>77</v>
      </c>
      <c r="Y1574" t="s">
        <v>304</v>
      </c>
      <c r="Z1574" t="s">
        <v>61</v>
      </c>
      <c r="AA1574" t="s">
        <v>2264</v>
      </c>
      <c r="AB1574" t="s">
        <v>187</v>
      </c>
      <c r="AC1574" t="s">
        <v>48</v>
      </c>
    </row>
    <row r="1575" spans="1:29" hidden="1" x14ac:dyDescent="0.3">
      <c r="A1575" t="s">
        <v>7579</v>
      </c>
      <c r="B1575" t="s">
        <v>7580</v>
      </c>
      <c r="C1575" s="1" t="str">
        <f t="shared" si="134"/>
        <v>21:0804</v>
      </c>
      <c r="D1575" s="1" t="str">
        <f t="shared" si="135"/>
        <v>21:0226</v>
      </c>
      <c r="E1575" t="s">
        <v>7581</v>
      </c>
      <c r="F1575" t="s">
        <v>7582</v>
      </c>
      <c r="H1575">
        <v>46.227743500000003</v>
      </c>
      <c r="I1575">
        <v>-67.197846999999996</v>
      </c>
      <c r="J1575" s="1" t="str">
        <f t="shared" si="132"/>
        <v>NGR bulk stream sediment</v>
      </c>
      <c r="K1575" s="1" t="str">
        <f t="shared" si="133"/>
        <v>&lt;177 micron (NGR)</v>
      </c>
      <c r="L1575">
        <v>89</v>
      </c>
      <c r="M1575" t="s">
        <v>148</v>
      </c>
      <c r="N1575">
        <v>842</v>
      </c>
      <c r="O1575" t="s">
        <v>504</v>
      </c>
      <c r="P1575" t="s">
        <v>88</v>
      </c>
      <c r="Q1575" t="s">
        <v>89</v>
      </c>
      <c r="R1575" t="s">
        <v>249</v>
      </c>
      <c r="S1575" t="s">
        <v>184</v>
      </c>
      <c r="T1575" t="s">
        <v>76</v>
      </c>
      <c r="U1575" t="s">
        <v>1329</v>
      </c>
      <c r="V1575" t="s">
        <v>2561</v>
      </c>
      <c r="W1575" t="s">
        <v>429</v>
      </c>
      <c r="X1575" t="s">
        <v>196</v>
      </c>
      <c r="Y1575" t="s">
        <v>175</v>
      </c>
      <c r="Z1575" t="s">
        <v>143</v>
      </c>
      <c r="AA1575" t="s">
        <v>602</v>
      </c>
      <c r="AB1575" t="s">
        <v>98</v>
      </c>
      <c r="AC1575" t="s">
        <v>41</v>
      </c>
    </row>
    <row r="1576" spans="1:29" hidden="1" x14ac:dyDescent="0.3">
      <c r="A1576" t="s">
        <v>7583</v>
      </c>
      <c r="B1576" t="s">
        <v>7584</v>
      </c>
      <c r="C1576" s="1" t="str">
        <f t="shared" si="134"/>
        <v>21:0804</v>
      </c>
      <c r="D1576" s="1" t="str">
        <f t="shared" si="135"/>
        <v>21:0226</v>
      </c>
      <c r="E1576" t="s">
        <v>7585</v>
      </c>
      <c r="F1576" t="s">
        <v>7586</v>
      </c>
      <c r="H1576">
        <v>46.228946399999998</v>
      </c>
      <c r="I1576">
        <v>-67.212552500000001</v>
      </c>
      <c r="J1576" s="1" t="str">
        <f t="shared" si="132"/>
        <v>NGR bulk stream sediment</v>
      </c>
      <c r="K1576" s="1" t="str">
        <f t="shared" si="133"/>
        <v>&lt;177 micron (NGR)</v>
      </c>
      <c r="L1576">
        <v>89</v>
      </c>
      <c r="M1576" t="s">
        <v>172</v>
      </c>
      <c r="N1576">
        <v>843</v>
      </c>
      <c r="O1576" t="s">
        <v>397</v>
      </c>
      <c r="P1576" t="s">
        <v>90</v>
      </c>
      <c r="Q1576" t="s">
        <v>55</v>
      </c>
      <c r="R1576" t="s">
        <v>35</v>
      </c>
      <c r="S1576" t="s">
        <v>90</v>
      </c>
      <c r="T1576" t="s">
        <v>39</v>
      </c>
      <c r="U1576" t="s">
        <v>371</v>
      </c>
      <c r="V1576" t="s">
        <v>283</v>
      </c>
      <c r="W1576" t="s">
        <v>42</v>
      </c>
      <c r="X1576" t="s">
        <v>77</v>
      </c>
      <c r="Y1576" t="s">
        <v>504</v>
      </c>
      <c r="Z1576" t="s">
        <v>87</v>
      </c>
      <c r="AA1576" t="s">
        <v>88</v>
      </c>
      <c r="AB1576" t="s">
        <v>98</v>
      </c>
      <c r="AC1576" t="s">
        <v>48</v>
      </c>
    </row>
    <row r="1577" spans="1:29" hidden="1" x14ac:dyDescent="0.3">
      <c r="A1577" t="s">
        <v>7587</v>
      </c>
      <c r="B1577" t="s">
        <v>7588</v>
      </c>
      <c r="C1577" s="1" t="str">
        <f t="shared" si="134"/>
        <v>21:0804</v>
      </c>
      <c r="D1577" s="1" t="str">
        <f t="shared" si="135"/>
        <v>21:0226</v>
      </c>
      <c r="E1577" t="s">
        <v>7589</v>
      </c>
      <c r="F1577" t="s">
        <v>7590</v>
      </c>
      <c r="H1577">
        <v>46.228946100000002</v>
      </c>
      <c r="I1577">
        <v>-67.219451599999999</v>
      </c>
      <c r="J1577" s="1" t="str">
        <f t="shared" si="132"/>
        <v>NGR bulk stream sediment</v>
      </c>
      <c r="K1577" s="1" t="str">
        <f t="shared" si="133"/>
        <v>&lt;177 micron (NGR)</v>
      </c>
      <c r="L1577">
        <v>89</v>
      </c>
      <c r="M1577" t="s">
        <v>182</v>
      </c>
      <c r="N1577">
        <v>844</v>
      </c>
      <c r="O1577" t="s">
        <v>127</v>
      </c>
      <c r="P1577" t="s">
        <v>90</v>
      </c>
      <c r="Q1577" t="s">
        <v>37</v>
      </c>
      <c r="R1577" t="s">
        <v>90</v>
      </c>
      <c r="S1577" t="s">
        <v>38</v>
      </c>
      <c r="T1577" t="s">
        <v>39</v>
      </c>
      <c r="U1577" t="s">
        <v>1329</v>
      </c>
      <c r="V1577" t="s">
        <v>1801</v>
      </c>
      <c r="W1577" t="s">
        <v>233</v>
      </c>
      <c r="X1577" t="s">
        <v>77</v>
      </c>
      <c r="Y1577" t="s">
        <v>56</v>
      </c>
      <c r="Z1577" t="s">
        <v>385</v>
      </c>
      <c r="AA1577" t="s">
        <v>7591</v>
      </c>
      <c r="AB1577" t="s">
        <v>236</v>
      </c>
      <c r="AC1577" t="s">
        <v>41</v>
      </c>
    </row>
    <row r="1578" spans="1:29" hidden="1" x14ac:dyDescent="0.3">
      <c r="A1578" t="s">
        <v>7592</v>
      </c>
      <c r="B1578" t="s">
        <v>7593</v>
      </c>
      <c r="C1578" s="1" t="str">
        <f t="shared" si="134"/>
        <v>21:0804</v>
      </c>
      <c r="D1578" s="1" t="str">
        <f t="shared" si="135"/>
        <v>21:0226</v>
      </c>
      <c r="E1578" t="s">
        <v>7594</v>
      </c>
      <c r="F1578" t="s">
        <v>7595</v>
      </c>
      <c r="H1578">
        <v>46.132246000000002</v>
      </c>
      <c r="I1578">
        <v>-67.111044399999997</v>
      </c>
      <c r="J1578" s="1" t="str">
        <f t="shared" si="132"/>
        <v>NGR bulk stream sediment</v>
      </c>
      <c r="K1578" s="1" t="str">
        <f t="shared" si="133"/>
        <v>&lt;177 micron (NGR)</v>
      </c>
      <c r="L1578">
        <v>89</v>
      </c>
      <c r="M1578" t="s">
        <v>156</v>
      </c>
      <c r="N1578">
        <v>845</v>
      </c>
      <c r="O1578" t="s">
        <v>304</v>
      </c>
      <c r="P1578" t="s">
        <v>35</v>
      </c>
      <c r="Q1578" t="s">
        <v>212</v>
      </c>
      <c r="R1578" t="s">
        <v>234</v>
      </c>
      <c r="S1578" t="s">
        <v>77</v>
      </c>
      <c r="T1578" t="s">
        <v>429</v>
      </c>
      <c r="U1578" t="s">
        <v>7596</v>
      </c>
      <c r="V1578" t="s">
        <v>76</v>
      </c>
      <c r="W1578" t="s">
        <v>742</v>
      </c>
      <c r="X1578" t="s">
        <v>77</v>
      </c>
      <c r="Y1578" t="s">
        <v>37</v>
      </c>
      <c r="Z1578" t="s">
        <v>187</v>
      </c>
      <c r="AA1578" t="s">
        <v>2943</v>
      </c>
      <c r="AB1578" t="s">
        <v>236</v>
      </c>
      <c r="AC1578" t="s">
        <v>48</v>
      </c>
    </row>
    <row r="1579" spans="1:29" hidden="1" x14ac:dyDescent="0.3">
      <c r="A1579" t="s">
        <v>7597</v>
      </c>
      <c r="B1579" t="s">
        <v>7598</v>
      </c>
      <c r="C1579" s="1" t="str">
        <f t="shared" si="134"/>
        <v>21:0804</v>
      </c>
      <c r="D1579" s="1" t="str">
        <f t="shared" si="135"/>
        <v>21:0226</v>
      </c>
      <c r="E1579" t="s">
        <v>7594</v>
      </c>
      <c r="F1579" t="s">
        <v>7599</v>
      </c>
      <c r="H1579">
        <v>46.132246000000002</v>
      </c>
      <c r="I1579">
        <v>-67.111044399999997</v>
      </c>
      <c r="J1579" s="1" t="str">
        <f t="shared" si="132"/>
        <v>NGR bulk stream sediment</v>
      </c>
      <c r="K1579" s="1" t="str">
        <f t="shared" si="133"/>
        <v>&lt;177 micron (NGR)</v>
      </c>
      <c r="L1579">
        <v>89</v>
      </c>
      <c r="M1579" t="s">
        <v>164</v>
      </c>
      <c r="N1579">
        <v>846</v>
      </c>
      <c r="O1579" t="s">
        <v>105</v>
      </c>
      <c r="P1579" t="s">
        <v>37</v>
      </c>
      <c r="Q1579" t="s">
        <v>249</v>
      </c>
      <c r="R1579" t="s">
        <v>234</v>
      </c>
      <c r="S1579" t="s">
        <v>77</v>
      </c>
      <c r="T1579" t="s">
        <v>76</v>
      </c>
      <c r="U1579" t="s">
        <v>2201</v>
      </c>
      <c r="V1579" t="s">
        <v>76</v>
      </c>
      <c r="W1579" t="s">
        <v>233</v>
      </c>
      <c r="X1579" t="s">
        <v>43</v>
      </c>
      <c r="Y1579" t="s">
        <v>88</v>
      </c>
      <c r="Z1579" t="s">
        <v>385</v>
      </c>
      <c r="AA1579" t="s">
        <v>3895</v>
      </c>
      <c r="AB1579" t="s">
        <v>236</v>
      </c>
      <c r="AC1579" t="s">
        <v>48</v>
      </c>
    </row>
    <row r="1580" spans="1:29" hidden="1" x14ac:dyDescent="0.3">
      <c r="A1580" t="s">
        <v>7600</v>
      </c>
      <c r="B1580" t="s">
        <v>7601</v>
      </c>
      <c r="C1580" s="1" t="str">
        <f t="shared" si="134"/>
        <v>21:0804</v>
      </c>
      <c r="D1580" s="1" t="str">
        <f t="shared" si="135"/>
        <v>21:0226</v>
      </c>
      <c r="E1580" t="s">
        <v>7602</v>
      </c>
      <c r="F1580" t="s">
        <v>7603</v>
      </c>
      <c r="H1580">
        <v>46.169344899999999</v>
      </c>
      <c r="I1580">
        <v>-67.119244399999999</v>
      </c>
      <c r="J1580" s="1" t="str">
        <f t="shared" si="132"/>
        <v>NGR bulk stream sediment</v>
      </c>
      <c r="K1580" s="1" t="str">
        <f t="shared" si="133"/>
        <v>&lt;177 micron (NGR)</v>
      </c>
      <c r="L1580">
        <v>89</v>
      </c>
      <c r="M1580" t="s">
        <v>192</v>
      </c>
      <c r="N1580">
        <v>847</v>
      </c>
      <c r="O1580" t="s">
        <v>1454</v>
      </c>
      <c r="P1580" t="s">
        <v>88</v>
      </c>
      <c r="Q1580" t="s">
        <v>89</v>
      </c>
      <c r="R1580" t="s">
        <v>55</v>
      </c>
      <c r="S1580" t="s">
        <v>55</v>
      </c>
      <c r="T1580" t="s">
        <v>39</v>
      </c>
      <c r="U1580" t="s">
        <v>4841</v>
      </c>
      <c r="V1580" t="s">
        <v>513</v>
      </c>
      <c r="W1580" t="s">
        <v>742</v>
      </c>
      <c r="X1580" t="s">
        <v>43</v>
      </c>
      <c r="Y1580" t="s">
        <v>740</v>
      </c>
      <c r="Z1580" t="s">
        <v>61</v>
      </c>
      <c r="AA1580" t="s">
        <v>132</v>
      </c>
      <c r="AB1580" t="s">
        <v>269</v>
      </c>
      <c r="AC1580" t="s">
        <v>48</v>
      </c>
    </row>
    <row r="1581" spans="1:29" hidden="1" x14ac:dyDescent="0.3">
      <c r="A1581" t="s">
        <v>7604</v>
      </c>
      <c r="B1581" t="s">
        <v>7605</v>
      </c>
      <c r="C1581" s="1" t="str">
        <f t="shared" si="134"/>
        <v>21:0804</v>
      </c>
      <c r="D1581" s="1" t="str">
        <f t="shared" si="135"/>
        <v>21:0226</v>
      </c>
      <c r="E1581" t="s">
        <v>7606</v>
      </c>
      <c r="F1581" t="s">
        <v>7607</v>
      </c>
      <c r="H1581">
        <v>46.221149699999998</v>
      </c>
      <c r="I1581">
        <v>-67.085643399999995</v>
      </c>
      <c r="J1581" s="1" t="str">
        <f t="shared" si="132"/>
        <v>NGR bulk stream sediment</v>
      </c>
      <c r="K1581" s="1" t="str">
        <f t="shared" si="133"/>
        <v>&lt;177 micron (NGR)</v>
      </c>
      <c r="L1581">
        <v>89</v>
      </c>
      <c r="M1581" t="s">
        <v>202</v>
      </c>
      <c r="N1581">
        <v>848</v>
      </c>
      <c r="O1581" t="s">
        <v>157</v>
      </c>
      <c r="P1581" t="s">
        <v>167</v>
      </c>
      <c r="Q1581" t="s">
        <v>35</v>
      </c>
      <c r="R1581" t="s">
        <v>167</v>
      </c>
      <c r="S1581" t="s">
        <v>234</v>
      </c>
      <c r="T1581" t="s">
        <v>91</v>
      </c>
      <c r="U1581" t="s">
        <v>688</v>
      </c>
      <c r="V1581" t="s">
        <v>355</v>
      </c>
      <c r="W1581" t="s">
        <v>429</v>
      </c>
      <c r="X1581" t="s">
        <v>43</v>
      </c>
      <c r="Y1581" t="s">
        <v>175</v>
      </c>
      <c r="Z1581" t="s">
        <v>106</v>
      </c>
      <c r="AA1581" t="s">
        <v>3566</v>
      </c>
      <c r="AB1581" t="s">
        <v>143</v>
      </c>
      <c r="AC1581" t="s">
        <v>41</v>
      </c>
    </row>
    <row r="1582" spans="1:29" hidden="1" x14ac:dyDescent="0.3">
      <c r="A1582" t="s">
        <v>7608</v>
      </c>
      <c r="B1582" t="s">
        <v>7609</v>
      </c>
      <c r="C1582" s="1" t="str">
        <f t="shared" si="134"/>
        <v>21:0804</v>
      </c>
      <c r="D1582" s="1" t="str">
        <f t="shared" si="135"/>
        <v>21:0226</v>
      </c>
      <c r="E1582" t="s">
        <v>7610</v>
      </c>
      <c r="F1582" t="s">
        <v>7611</v>
      </c>
      <c r="H1582">
        <v>46.144950299999998</v>
      </c>
      <c r="I1582">
        <v>-67.146542199999999</v>
      </c>
      <c r="J1582" s="1" t="str">
        <f t="shared" si="132"/>
        <v>NGR bulk stream sediment</v>
      </c>
      <c r="K1582" s="1" t="str">
        <f t="shared" si="133"/>
        <v>&lt;177 micron (NGR)</v>
      </c>
      <c r="L1582">
        <v>89</v>
      </c>
      <c r="M1582" t="s">
        <v>211</v>
      </c>
      <c r="N1582">
        <v>849</v>
      </c>
      <c r="O1582" t="s">
        <v>370</v>
      </c>
      <c r="P1582" t="s">
        <v>90</v>
      </c>
      <c r="Q1582" t="s">
        <v>70</v>
      </c>
      <c r="R1582" t="s">
        <v>70</v>
      </c>
      <c r="S1582" t="s">
        <v>167</v>
      </c>
      <c r="T1582" t="s">
        <v>39</v>
      </c>
      <c r="U1582" t="s">
        <v>3894</v>
      </c>
      <c r="V1582" t="s">
        <v>899</v>
      </c>
      <c r="W1582" t="s">
        <v>742</v>
      </c>
      <c r="X1582" t="s">
        <v>95</v>
      </c>
      <c r="Y1582" t="s">
        <v>436</v>
      </c>
      <c r="Z1582" t="s">
        <v>131</v>
      </c>
      <c r="AA1582" t="s">
        <v>1320</v>
      </c>
      <c r="AB1582" t="s">
        <v>801</v>
      </c>
      <c r="AC1582" t="s">
        <v>48</v>
      </c>
    </row>
    <row r="1583" spans="1:29" hidden="1" x14ac:dyDescent="0.3">
      <c r="A1583" t="s">
        <v>7612</v>
      </c>
      <c r="B1583" t="s">
        <v>7613</v>
      </c>
      <c r="C1583" s="1" t="str">
        <f t="shared" si="134"/>
        <v>21:0804</v>
      </c>
      <c r="D1583" s="1" t="str">
        <f t="shared" si="135"/>
        <v>21:0226</v>
      </c>
      <c r="E1583" t="s">
        <v>7614</v>
      </c>
      <c r="F1583" t="s">
        <v>7615</v>
      </c>
      <c r="H1583">
        <v>46.138150099999997</v>
      </c>
      <c r="I1583">
        <v>-67.156247500000006</v>
      </c>
      <c r="J1583" s="1" t="str">
        <f t="shared" si="132"/>
        <v>NGR bulk stream sediment</v>
      </c>
      <c r="K1583" s="1" t="str">
        <f t="shared" si="133"/>
        <v>&lt;177 micron (NGR)</v>
      </c>
      <c r="L1583">
        <v>89</v>
      </c>
      <c r="M1583" t="s">
        <v>219</v>
      </c>
      <c r="N1583">
        <v>850</v>
      </c>
      <c r="O1583" t="s">
        <v>458</v>
      </c>
      <c r="P1583" t="s">
        <v>37</v>
      </c>
      <c r="Q1583" t="s">
        <v>35</v>
      </c>
      <c r="R1583" t="s">
        <v>119</v>
      </c>
      <c r="S1583" t="s">
        <v>73</v>
      </c>
      <c r="T1583" t="s">
        <v>91</v>
      </c>
      <c r="U1583" t="s">
        <v>7616</v>
      </c>
      <c r="V1583" t="s">
        <v>1699</v>
      </c>
      <c r="W1583" t="s">
        <v>76</v>
      </c>
      <c r="X1583" t="s">
        <v>95</v>
      </c>
      <c r="Y1583" t="s">
        <v>105</v>
      </c>
      <c r="Z1583" t="s">
        <v>87</v>
      </c>
      <c r="AA1583" t="s">
        <v>667</v>
      </c>
      <c r="AB1583" t="s">
        <v>327</v>
      </c>
      <c r="AC1583" t="s">
        <v>48</v>
      </c>
    </row>
    <row r="1584" spans="1:29" hidden="1" x14ac:dyDescent="0.3">
      <c r="A1584" t="s">
        <v>7617</v>
      </c>
      <c r="B1584" t="s">
        <v>7618</v>
      </c>
      <c r="C1584" s="1" t="str">
        <f t="shared" si="134"/>
        <v>21:0804</v>
      </c>
      <c r="D1584" s="1" t="str">
        <f t="shared" si="135"/>
        <v>21:0226</v>
      </c>
      <c r="E1584" t="s">
        <v>7619</v>
      </c>
      <c r="F1584" t="s">
        <v>7620</v>
      </c>
      <c r="H1584">
        <v>46.160051199999998</v>
      </c>
      <c r="I1584">
        <v>-67.137046400000003</v>
      </c>
      <c r="J1584" s="1" t="str">
        <f t="shared" si="132"/>
        <v>NGR bulk stream sediment</v>
      </c>
      <c r="K1584" s="1" t="str">
        <f t="shared" si="133"/>
        <v>&lt;177 micron (NGR)</v>
      </c>
      <c r="L1584">
        <v>89</v>
      </c>
      <c r="M1584" t="s">
        <v>229</v>
      </c>
      <c r="N1584">
        <v>851</v>
      </c>
      <c r="O1584" t="s">
        <v>2215</v>
      </c>
      <c r="P1584" t="s">
        <v>37</v>
      </c>
      <c r="Q1584" t="s">
        <v>71</v>
      </c>
      <c r="R1584" t="s">
        <v>70</v>
      </c>
      <c r="S1584" t="s">
        <v>37</v>
      </c>
      <c r="T1584" t="s">
        <v>91</v>
      </c>
      <c r="U1584" t="s">
        <v>7621</v>
      </c>
      <c r="V1584" t="s">
        <v>582</v>
      </c>
      <c r="W1584" t="s">
        <v>42</v>
      </c>
      <c r="X1584" t="s">
        <v>43</v>
      </c>
      <c r="Y1584" t="s">
        <v>285</v>
      </c>
      <c r="Z1584" t="s">
        <v>106</v>
      </c>
      <c r="AA1584" t="s">
        <v>986</v>
      </c>
      <c r="AB1584" t="s">
        <v>327</v>
      </c>
      <c r="AC1584" t="s">
        <v>48</v>
      </c>
    </row>
    <row r="1585" spans="1:29" hidden="1" x14ac:dyDescent="0.3">
      <c r="A1585" t="s">
        <v>7622</v>
      </c>
      <c r="B1585" t="s">
        <v>7623</v>
      </c>
      <c r="C1585" s="1" t="str">
        <f t="shared" si="134"/>
        <v>21:0804</v>
      </c>
      <c r="D1585" s="1" t="str">
        <f t="shared" si="135"/>
        <v>21:0226</v>
      </c>
      <c r="E1585" t="s">
        <v>7624</v>
      </c>
      <c r="F1585" t="s">
        <v>7625</v>
      </c>
      <c r="H1585">
        <v>46.182547300000003</v>
      </c>
      <c r="I1585">
        <v>-67.145641999999995</v>
      </c>
      <c r="J1585" s="1" t="str">
        <f t="shared" si="132"/>
        <v>NGR bulk stream sediment</v>
      </c>
      <c r="K1585" s="1" t="str">
        <f t="shared" si="133"/>
        <v>&lt;177 micron (NGR)</v>
      </c>
      <c r="L1585">
        <v>90</v>
      </c>
      <c r="M1585" t="s">
        <v>33</v>
      </c>
      <c r="N1585">
        <v>852</v>
      </c>
      <c r="O1585" t="s">
        <v>2176</v>
      </c>
      <c r="P1585" t="s">
        <v>71</v>
      </c>
      <c r="Q1585" t="s">
        <v>248</v>
      </c>
      <c r="R1585" t="s">
        <v>257</v>
      </c>
      <c r="S1585" t="s">
        <v>55</v>
      </c>
      <c r="T1585" t="s">
        <v>42</v>
      </c>
      <c r="U1585" t="s">
        <v>7626</v>
      </c>
      <c r="V1585" t="s">
        <v>196</v>
      </c>
      <c r="W1585" t="s">
        <v>186</v>
      </c>
      <c r="X1585" t="s">
        <v>167</v>
      </c>
      <c r="Y1585" t="s">
        <v>740</v>
      </c>
      <c r="Z1585" t="s">
        <v>385</v>
      </c>
      <c r="AA1585" t="s">
        <v>268</v>
      </c>
      <c r="AB1585" t="s">
        <v>499</v>
      </c>
      <c r="AC1585" t="s">
        <v>41</v>
      </c>
    </row>
    <row r="1586" spans="1:29" hidden="1" x14ac:dyDescent="0.3">
      <c r="A1586" t="s">
        <v>7627</v>
      </c>
      <c r="B1586" t="s">
        <v>7628</v>
      </c>
      <c r="C1586" s="1" t="str">
        <f t="shared" si="134"/>
        <v>21:0804</v>
      </c>
      <c r="D1586" s="1" t="str">
        <f t="shared" si="135"/>
        <v>21:0226</v>
      </c>
      <c r="E1586" t="s">
        <v>7629</v>
      </c>
      <c r="F1586" t="s">
        <v>7630</v>
      </c>
      <c r="H1586">
        <v>46.195549200000002</v>
      </c>
      <c r="I1586">
        <v>-67.150440700000004</v>
      </c>
      <c r="J1586" s="1" t="str">
        <f t="shared" si="132"/>
        <v>NGR bulk stream sediment</v>
      </c>
      <c r="K1586" s="1" t="str">
        <f t="shared" si="133"/>
        <v>&lt;177 micron (NGR)</v>
      </c>
      <c r="L1586">
        <v>90</v>
      </c>
      <c r="M1586" t="s">
        <v>53</v>
      </c>
      <c r="N1586">
        <v>853</v>
      </c>
      <c r="O1586" t="s">
        <v>589</v>
      </c>
      <c r="P1586" t="s">
        <v>249</v>
      </c>
      <c r="Q1586" t="s">
        <v>436</v>
      </c>
      <c r="R1586" t="s">
        <v>88</v>
      </c>
      <c r="S1586" t="s">
        <v>287</v>
      </c>
      <c r="T1586" t="s">
        <v>39</v>
      </c>
      <c r="U1586" t="s">
        <v>754</v>
      </c>
      <c r="V1586" t="s">
        <v>2561</v>
      </c>
      <c r="W1586" t="s">
        <v>94</v>
      </c>
      <c r="X1586" t="s">
        <v>43</v>
      </c>
      <c r="Y1586" t="s">
        <v>275</v>
      </c>
      <c r="Z1586" t="s">
        <v>569</v>
      </c>
      <c r="AA1586" t="s">
        <v>7631</v>
      </c>
      <c r="AB1586" t="s">
        <v>385</v>
      </c>
      <c r="AC1586" t="s">
        <v>43</v>
      </c>
    </row>
    <row r="1587" spans="1:29" hidden="1" x14ac:dyDescent="0.3">
      <c r="A1587" t="s">
        <v>7632</v>
      </c>
      <c r="B1587" t="s">
        <v>7633</v>
      </c>
      <c r="C1587" s="1" t="str">
        <f t="shared" si="134"/>
        <v>21:0804</v>
      </c>
      <c r="D1587" s="1" t="str">
        <f t="shared" si="135"/>
        <v>21:0226</v>
      </c>
      <c r="E1587" t="s">
        <v>7634</v>
      </c>
      <c r="F1587" t="s">
        <v>7635</v>
      </c>
      <c r="H1587">
        <v>46.189950799999998</v>
      </c>
      <c r="I1587">
        <v>-67.141544199999998</v>
      </c>
      <c r="J1587" s="1" t="str">
        <f t="shared" si="132"/>
        <v>NGR bulk stream sediment</v>
      </c>
      <c r="K1587" s="1" t="str">
        <f t="shared" si="133"/>
        <v>&lt;177 micron (NGR)</v>
      </c>
      <c r="L1587">
        <v>90</v>
      </c>
      <c r="M1587" t="s">
        <v>68</v>
      </c>
      <c r="N1587">
        <v>854</v>
      </c>
      <c r="O1587" t="s">
        <v>490</v>
      </c>
      <c r="P1587" t="s">
        <v>37</v>
      </c>
      <c r="Q1587" t="s">
        <v>234</v>
      </c>
      <c r="R1587" t="s">
        <v>287</v>
      </c>
      <c r="S1587" t="s">
        <v>43</v>
      </c>
      <c r="T1587" t="s">
        <v>91</v>
      </c>
      <c r="U1587" t="s">
        <v>177</v>
      </c>
      <c r="V1587" t="s">
        <v>94</v>
      </c>
      <c r="W1587" t="s">
        <v>186</v>
      </c>
      <c r="X1587" t="s">
        <v>77</v>
      </c>
      <c r="Y1587" t="s">
        <v>89</v>
      </c>
      <c r="Z1587" t="s">
        <v>267</v>
      </c>
      <c r="AA1587" t="s">
        <v>353</v>
      </c>
      <c r="AB1587" t="s">
        <v>131</v>
      </c>
      <c r="AC1587" t="s">
        <v>41</v>
      </c>
    </row>
    <row r="1588" spans="1:29" hidden="1" x14ac:dyDescent="0.3">
      <c r="A1588" t="s">
        <v>7636</v>
      </c>
      <c r="B1588" t="s">
        <v>7637</v>
      </c>
      <c r="C1588" s="1" t="str">
        <f t="shared" si="134"/>
        <v>21:0804</v>
      </c>
      <c r="D1588" s="1" t="str">
        <f t="shared" si="135"/>
        <v>21:0226</v>
      </c>
      <c r="E1588" t="s">
        <v>7638</v>
      </c>
      <c r="F1588" t="s">
        <v>7639</v>
      </c>
      <c r="H1588">
        <v>46.172448799999998</v>
      </c>
      <c r="I1588">
        <v>-67.172448599999996</v>
      </c>
      <c r="J1588" s="1" t="str">
        <f t="shared" si="132"/>
        <v>NGR bulk stream sediment</v>
      </c>
      <c r="K1588" s="1" t="str">
        <f t="shared" si="133"/>
        <v>&lt;177 micron (NGR)</v>
      </c>
      <c r="L1588">
        <v>90</v>
      </c>
      <c r="M1588" t="s">
        <v>86</v>
      </c>
      <c r="N1588">
        <v>855</v>
      </c>
      <c r="O1588" t="s">
        <v>392</v>
      </c>
      <c r="P1588" t="s">
        <v>44</v>
      </c>
      <c r="Q1588" t="s">
        <v>90</v>
      </c>
      <c r="R1588" t="s">
        <v>44</v>
      </c>
      <c r="S1588" t="s">
        <v>37</v>
      </c>
      <c r="T1588" t="s">
        <v>39</v>
      </c>
      <c r="U1588" t="s">
        <v>7640</v>
      </c>
      <c r="V1588" t="s">
        <v>575</v>
      </c>
      <c r="W1588" t="s">
        <v>91</v>
      </c>
      <c r="X1588" t="s">
        <v>43</v>
      </c>
      <c r="Y1588" t="s">
        <v>944</v>
      </c>
      <c r="Z1588" t="s">
        <v>269</v>
      </c>
      <c r="AA1588" t="s">
        <v>1138</v>
      </c>
      <c r="AB1588" t="s">
        <v>251</v>
      </c>
      <c r="AC1588" t="s">
        <v>48</v>
      </c>
    </row>
    <row r="1589" spans="1:29" hidden="1" x14ac:dyDescent="0.3">
      <c r="A1589" t="s">
        <v>7641</v>
      </c>
      <c r="B1589" t="s">
        <v>7642</v>
      </c>
      <c r="C1589" s="1" t="str">
        <f t="shared" si="134"/>
        <v>21:0804</v>
      </c>
      <c r="D1589" s="1" t="str">
        <f t="shared" si="135"/>
        <v>21:0226</v>
      </c>
      <c r="E1589" t="s">
        <v>7643</v>
      </c>
      <c r="F1589" t="s">
        <v>7644</v>
      </c>
      <c r="H1589">
        <v>46.183249699999998</v>
      </c>
      <c r="I1589">
        <v>-67.174746999999996</v>
      </c>
      <c r="J1589" s="1" t="str">
        <f t="shared" si="132"/>
        <v>NGR bulk stream sediment</v>
      </c>
      <c r="K1589" s="1" t="str">
        <f t="shared" si="133"/>
        <v>&lt;177 micron (NGR)</v>
      </c>
      <c r="L1589">
        <v>90</v>
      </c>
      <c r="M1589" t="s">
        <v>103</v>
      </c>
      <c r="N1589">
        <v>856</v>
      </c>
      <c r="O1589" t="s">
        <v>301</v>
      </c>
      <c r="P1589" t="s">
        <v>167</v>
      </c>
      <c r="Q1589" t="s">
        <v>115</v>
      </c>
      <c r="R1589" t="s">
        <v>193</v>
      </c>
      <c r="S1589" t="s">
        <v>37</v>
      </c>
      <c r="T1589" t="s">
        <v>91</v>
      </c>
      <c r="U1589" t="s">
        <v>1319</v>
      </c>
      <c r="V1589" t="s">
        <v>513</v>
      </c>
      <c r="W1589" t="s">
        <v>76</v>
      </c>
      <c r="X1589" t="s">
        <v>43</v>
      </c>
      <c r="Y1589" t="s">
        <v>105</v>
      </c>
      <c r="Z1589" t="s">
        <v>87</v>
      </c>
      <c r="AA1589" t="s">
        <v>1418</v>
      </c>
      <c r="AB1589" t="s">
        <v>1002</v>
      </c>
      <c r="AC1589" t="s">
        <v>48</v>
      </c>
    </row>
    <row r="1590" spans="1:29" hidden="1" x14ac:dyDescent="0.3">
      <c r="A1590" t="s">
        <v>7645</v>
      </c>
      <c r="B1590" t="s">
        <v>7646</v>
      </c>
      <c r="C1590" s="1" t="str">
        <f t="shared" si="134"/>
        <v>21:0804</v>
      </c>
      <c r="D1590" s="1" t="str">
        <f t="shared" si="135"/>
        <v>21:0226</v>
      </c>
      <c r="E1590" t="s">
        <v>7647</v>
      </c>
      <c r="F1590" t="s">
        <v>7648</v>
      </c>
      <c r="H1590">
        <v>46.195951299999997</v>
      </c>
      <c r="I1590">
        <v>-67.165344899999994</v>
      </c>
      <c r="J1590" s="1" t="str">
        <f t="shared" si="132"/>
        <v>NGR bulk stream sediment</v>
      </c>
      <c r="K1590" s="1" t="str">
        <f t="shared" si="133"/>
        <v>&lt;177 micron (NGR)</v>
      </c>
      <c r="L1590">
        <v>90</v>
      </c>
      <c r="M1590" t="s">
        <v>156</v>
      </c>
      <c r="N1590">
        <v>857</v>
      </c>
      <c r="O1590" t="s">
        <v>881</v>
      </c>
      <c r="P1590" t="s">
        <v>55</v>
      </c>
      <c r="Q1590" t="s">
        <v>285</v>
      </c>
      <c r="R1590" t="s">
        <v>212</v>
      </c>
      <c r="S1590" t="s">
        <v>249</v>
      </c>
      <c r="T1590" t="s">
        <v>39</v>
      </c>
      <c r="U1590" t="s">
        <v>2069</v>
      </c>
      <c r="V1590" t="s">
        <v>506</v>
      </c>
      <c r="W1590" t="s">
        <v>284</v>
      </c>
      <c r="X1590" t="s">
        <v>196</v>
      </c>
      <c r="Y1590" t="s">
        <v>175</v>
      </c>
      <c r="Z1590" t="s">
        <v>160</v>
      </c>
      <c r="AA1590" t="s">
        <v>5555</v>
      </c>
      <c r="AB1590" t="s">
        <v>235</v>
      </c>
      <c r="AC1590" t="s">
        <v>41</v>
      </c>
    </row>
    <row r="1591" spans="1:29" hidden="1" x14ac:dyDescent="0.3">
      <c r="A1591" t="s">
        <v>7649</v>
      </c>
      <c r="B1591" t="s">
        <v>7650</v>
      </c>
      <c r="C1591" s="1" t="str">
        <f t="shared" si="134"/>
        <v>21:0804</v>
      </c>
      <c r="D1591" s="1" t="str">
        <f t="shared" si="135"/>
        <v>21:0226</v>
      </c>
      <c r="E1591" t="s">
        <v>7647</v>
      </c>
      <c r="F1591" t="s">
        <v>7651</v>
      </c>
      <c r="H1591">
        <v>46.195951299999997</v>
      </c>
      <c r="I1591">
        <v>-67.165344899999994</v>
      </c>
      <c r="J1591" s="1" t="str">
        <f t="shared" si="132"/>
        <v>NGR bulk stream sediment</v>
      </c>
      <c r="K1591" s="1" t="str">
        <f t="shared" si="133"/>
        <v>&lt;177 micron (NGR)</v>
      </c>
      <c r="L1591">
        <v>90</v>
      </c>
      <c r="M1591" t="s">
        <v>164</v>
      </c>
      <c r="N1591">
        <v>858</v>
      </c>
      <c r="O1591" t="s">
        <v>540</v>
      </c>
      <c r="P1591" t="s">
        <v>55</v>
      </c>
      <c r="Q1591" t="s">
        <v>139</v>
      </c>
      <c r="R1591" t="s">
        <v>212</v>
      </c>
      <c r="S1591" t="s">
        <v>249</v>
      </c>
      <c r="T1591" t="s">
        <v>76</v>
      </c>
      <c r="U1591" t="s">
        <v>2478</v>
      </c>
      <c r="V1591" t="s">
        <v>506</v>
      </c>
      <c r="W1591" t="s">
        <v>372</v>
      </c>
      <c r="X1591" t="s">
        <v>196</v>
      </c>
      <c r="Y1591" t="s">
        <v>275</v>
      </c>
      <c r="Z1591" t="s">
        <v>108</v>
      </c>
      <c r="AA1591" t="s">
        <v>7652</v>
      </c>
      <c r="AB1591" t="s">
        <v>235</v>
      </c>
      <c r="AC1591" t="s">
        <v>48</v>
      </c>
    </row>
    <row r="1592" spans="1:29" hidden="1" x14ac:dyDescent="0.3">
      <c r="A1592" t="s">
        <v>7653</v>
      </c>
      <c r="B1592" t="s">
        <v>7654</v>
      </c>
      <c r="C1592" s="1" t="str">
        <f t="shared" si="134"/>
        <v>21:0804</v>
      </c>
      <c r="D1592" s="1" t="str">
        <f t="shared" si="135"/>
        <v>21:0226</v>
      </c>
      <c r="E1592" t="s">
        <v>7655</v>
      </c>
      <c r="F1592" t="s">
        <v>7656</v>
      </c>
      <c r="H1592">
        <v>46.051758999999997</v>
      </c>
      <c r="I1592">
        <v>-66.757441900000003</v>
      </c>
      <c r="J1592" s="1" t="str">
        <f t="shared" si="132"/>
        <v>NGR bulk stream sediment</v>
      </c>
      <c r="K1592" s="1" t="str">
        <f t="shared" si="133"/>
        <v>&lt;177 micron (NGR)</v>
      </c>
      <c r="L1592">
        <v>90</v>
      </c>
      <c r="M1592" t="s">
        <v>113</v>
      </c>
      <c r="N1592">
        <v>859</v>
      </c>
      <c r="O1592" t="s">
        <v>464</v>
      </c>
      <c r="P1592" t="s">
        <v>212</v>
      </c>
      <c r="Q1592" t="s">
        <v>906</v>
      </c>
      <c r="R1592" t="s">
        <v>44</v>
      </c>
      <c r="S1592" t="s">
        <v>699</v>
      </c>
      <c r="T1592" t="s">
        <v>42</v>
      </c>
      <c r="U1592" t="s">
        <v>7657</v>
      </c>
      <c r="V1592" t="s">
        <v>324</v>
      </c>
      <c r="W1592" t="s">
        <v>94</v>
      </c>
      <c r="X1592" t="s">
        <v>43</v>
      </c>
      <c r="Y1592" t="s">
        <v>264</v>
      </c>
      <c r="Z1592" t="s">
        <v>569</v>
      </c>
      <c r="AA1592" t="s">
        <v>1390</v>
      </c>
      <c r="AB1592" t="s">
        <v>98</v>
      </c>
      <c r="AC1592" t="s">
        <v>41</v>
      </c>
    </row>
    <row r="1593" spans="1:29" hidden="1" x14ac:dyDescent="0.3">
      <c r="A1593" t="s">
        <v>7658</v>
      </c>
      <c r="B1593" t="s">
        <v>7659</v>
      </c>
      <c r="C1593" s="1" t="str">
        <f t="shared" si="134"/>
        <v>21:0804</v>
      </c>
      <c r="D1593" s="1" t="str">
        <f t="shared" si="135"/>
        <v>21:0226</v>
      </c>
      <c r="E1593" t="s">
        <v>7660</v>
      </c>
      <c r="F1593" t="s">
        <v>7661</v>
      </c>
      <c r="H1593">
        <v>46.008955499999999</v>
      </c>
      <c r="I1593">
        <v>-66.8095359</v>
      </c>
      <c r="J1593" s="1" t="str">
        <f t="shared" si="132"/>
        <v>NGR bulk stream sediment</v>
      </c>
      <c r="K1593" s="1" t="str">
        <f t="shared" si="133"/>
        <v>&lt;177 micron (NGR)</v>
      </c>
      <c r="L1593">
        <v>90</v>
      </c>
      <c r="M1593" t="s">
        <v>126</v>
      </c>
      <c r="N1593">
        <v>860</v>
      </c>
      <c r="O1593" t="s">
        <v>2503</v>
      </c>
      <c r="P1593" t="s">
        <v>89</v>
      </c>
      <c r="Q1593" t="s">
        <v>56</v>
      </c>
      <c r="R1593" t="s">
        <v>3314</v>
      </c>
      <c r="S1593" t="s">
        <v>275</v>
      </c>
      <c r="T1593" t="s">
        <v>39</v>
      </c>
      <c r="U1593" t="s">
        <v>7662</v>
      </c>
      <c r="V1593" t="s">
        <v>582</v>
      </c>
      <c r="W1593" t="s">
        <v>223</v>
      </c>
      <c r="X1593" t="s">
        <v>95</v>
      </c>
      <c r="Y1593" t="s">
        <v>175</v>
      </c>
      <c r="Z1593" t="s">
        <v>131</v>
      </c>
      <c r="AA1593" t="s">
        <v>1320</v>
      </c>
      <c r="AB1593" t="s">
        <v>187</v>
      </c>
      <c r="AC1593" t="s">
        <v>41</v>
      </c>
    </row>
    <row r="1594" spans="1:29" hidden="1" x14ac:dyDescent="0.3">
      <c r="A1594" t="s">
        <v>7663</v>
      </c>
      <c r="B1594" t="s">
        <v>7664</v>
      </c>
      <c r="C1594" s="1" t="str">
        <f t="shared" si="134"/>
        <v>21:0804</v>
      </c>
      <c r="D1594" s="1" t="str">
        <f t="shared" si="135"/>
        <v>21:0226</v>
      </c>
      <c r="E1594" t="s">
        <v>7665</v>
      </c>
      <c r="F1594" t="s">
        <v>7666</v>
      </c>
      <c r="H1594">
        <v>46.001852</v>
      </c>
      <c r="I1594">
        <v>-66.816945500000003</v>
      </c>
      <c r="J1594" s="1" t="str">
        <f t="shared" si="132"/>
        <v>NGR bulk stream sediment</v>
      </c>
      <c r="K1594" s="1" t="str">
        <f t="shared" si="133"/>
        <v>&lt;177 micron (NGR)</v>
      </c>
      <c r="L1594">
        <v>90</v>
      </c>
      <c r="M1594" t="s">
        <v>138</v>
      </c>
      <c r="N1594">
        <v>861</v>
      </c>
      <c r="O1594" t="s">
        <v>529</v>
      </c>
      <c r="P1594" t="s">
        <v>88</v>
      </c>
      <c r="Q1594" t="s">
        <v>37</v>
      </c>
      <c r="R1594" t="s">
        <v>175</v>
      </c>
      <c r="S1594" t="s">
        <v>37</v>
      </c>
      <c r="T1594" t="s">
        <v>91</v>
      </c>
      <c r="U1594" t="s">
        <v>4382</v>
      </c>
      <c r="V1594" t="s">
        <v>141</v>
      </c>
      <c r="W1594" t="s">
        <v>39</v>
      </c>
      <c r="X1594" t="s">
        <v>95</v>
      </c>
      <c r="Y1594" t="s">
        <v>60</v>
      </c>
      <c r="Z1594" t="s">
        <v>183</v>
      </c>
      <c r="AA1594" t="s">
        <v>399</v>
      </c>
      <c r="AB1594" t="s">
        <v>143</v>
      </c>
      <c r="AC1594" t="s">
        <v>41</v>
      </c>
    </row>
    <row r="1595" spans="1:29" hidden="1" x14ac:dyDescent="0.3">
      <c r="A1595" t="s">
        <v>7667</v>
      </c>
      <c r="B1595" t="s">
        <v>7668</v>
      </c>
      <c r="C1595" s="1" t="str">
        <f t="shared" si="134"/>
        <v>21:0804</v>
      </c>
      <c r="D1595" s="1" t="str">
        <f t="shared" si="135"/>
        <v>21:0226</v>
      </c>
      <c r="E1595" t="s">
        <v>7669</v>
      </c>
      <c r="F1595" t="s">
        <v>7670</v>
      </c>
      <c r="H1595">
        <v>46.019252600000002</v>
      </c>
      <c r="I1595">
        <v>-66.808638000000002</v>
      </c>
      <c r="J1595" s="1" t="str">
        <f t="shared" si="132"/>
        <v>NGR bulk stream sediment</v>
      </c>
      <c r="K1595" s="1" t="str">
        <f t="shared" si="133"/>
        <v>&lt;177 micron (NGR)</v>
      </c>
      <c r="L1595">
        <v>90</v>
      </c>
      <c r="M1595" t="s">
        <v>148</v>
      </c>
      <c r="N1595">
        <v>862</v>
      </c>
      <c r="O1595" t="s">
        <v>353</v>
      </c>
      <c r="P1595" t="s">
        <v>249</v>
      </c>
      <c r="Q1595" t="s">
        <v>106</v>
      </c>
      <c r="R1595" t="s">
        <v>35</v>
      </c>
      <c r="S1595" t="s">
        <v>552</v>
      </c>
      <c r="T1595" t="s">
        <v>39</v>
      </c>
      <c r="U1595" t="s">
        <v>7671</v>
      </c>
      <c r="V1595" t="s">
        <v>498</v>
      </c>
      <c r="W1595" t="s">
        <v>429</v>
      </c>
      <c r="X1595" t="s">
        <v>95</v>
      </c>
      <c r="Y1595" t="s">
        <v>285</v>
      </c>
      <c r="Z1595" t="s">
        <v>183</v>
      </c>
      <c r="AA1595" t="s">
        <v>735</v>
      </c>
      <c r="AB1595" t="s">
        <v>108</v>
      </c>
      <c r="AC1595" t="s">
        <v>41</v>
      </c>
    </row>
    <row r="1596" spans="1:29" hidden="1" x14ac:dyDescent="0.3">
      <c r="A1596" t="s">
        <v>7672</v>
      </c>
      <c r="B1596" t="s">
        <v>7673</v>
      </c>
      <c r="C1596" s="1" t="str">
        <f t="shared" si="134"/>
        <v>21:0804</v>
      </c>
      <c r="D1596" s="1" t="str">
        <f t="shared" ref="D1596:D1601" si="136">HYPERLINK("http://geochem.nrcan.gc.ca/cdogs/content/svy/svy210228_e.htm", "21:0228")</f>
        <v>21:0228</v>
      </c>
      <c r="E1596" t="s">
        <v>7674</v>
      </c>
      <c r="F1596" t="s">
        <v>7675</v>
      </c>
      <c r="H1596">
        <v>46.110354000000001</v>
      </c>
      <c r="I1596">
        <v>-67.259947600000004</v>
      </c>
      <c r="J1596" s="1" t="str">
        <f t="shared" si="132"/>
        <v>NGR bulk stream sediment</v>
      </c>
      <c r="K1596" s="1" t="str">
        <f t="shared" si="133"/>
        <v>&lt;177 micron (NGR)</v>
      </c>
      <c r="L1596">
        <v>90</v>
      </c>
      <c r="M1596" t="s">
        <v>172</v>
      </c>
      <c r="N1596">
        <v>863</v>
      </c>
      <c r="O1596" t="s">
        <v>1720</v>
      </c>
      <c r="P1596" t="s">
        <v>35</v>
      </c>
      <c r="Q1596" t="s">
        <v>72</v>
      </c>
      <c r="R1596" t="s">
        <v>119</v>
      </c>
      <c r="S1596" t="s">
        <v>37</v>
      </c>
      <c r="T1596" t="s">
        <v>39</v>
      </c>
      <c r="U1596" t="s">
        <v>705</v>
      </c>
      <c r="V1596" t="s">
        <v>150</v>
      </c>
      <c r="W1596" t="s">
        <v>42</v>
      </c>
      <c r="X1596" t="s">
        <v>43</v>
      </c>
      <c r="Y1596" t="s">
        <v>78</v>
      </c>
      <c r="Z1596" t="s">
        <v>87</v>
      </c>
      <c r="AA1596" t="s">
        <v>644</v>
      </c>
      <c r="AB1596" t="s">
        <v>177</v>
      </c>
      <c r="AC1596" t="s">
        <v>41</v>
      </c>
    </row>
    <row r="1597" spans="1:29" hidden="1" x14ac:dyDescent="0.3">
      <c r="A1597" t="s">
        <v>7676</v>
      </c>
      <c r="B1597" t="s">
        <v>7677</v>
      </c>
      <c r="C1597" s="1" t="str">
        <f t="shared" si="134"/>
        <v>21:0804</v>
      </c>
      <c r="D1597" s="1" t="str">
        <f t="shared" si="136"/>
        <v>21:0228</v>
      </c>
      <c r="E1597" t="s">
        <v>7678</v>
      </c>
      <c r="F1597" t="s">
        <v>7679</v>
      </c>
      <c r="H1597">
        <v>46.118549100000003</v>
      </c>
      <c r="I1597">
        <v>-67.343245199999998</v>
      </c>
      <c r="J1597" s="1" t="str">
        <f t="shared" si="132"/>
        <v>NGR bulk stream sediment</v>
      </c>
      <c r="K1597" s="1" t="str">
        <f t="shared" si="133"/>
        <v>&lt;177 micron (NGR)</v>
      </c>
      <c r="L1597">
        <v>90</v>
      </c>
      <c r="M1597" t="s">
        <v>182</v>
      </c>
      <c r="N1597">
        <v>864</v>
      </c>
      <c r="O1597" t="s">
        <v>1221</v>
      </c>
      <c r="P1597" t="s">
        <v>55</v>
      </c>
      <c r="Q1597" t="s">
        <v>56</v>
      </c>
      <c r="R1597" t="s">
        <v>436</v>
      </c>
      <c r="S1597" t="s">
        <v>71</v>
      </c>
      <c r="T1597" t="s">
        <v>91</v>
      </c>
      <c r="U1597" t="s">
        <v>2229</v>
      </c>
      <c r="V1597" t="s">
        <v>77</v>
      </c>
      <c r="W1597" t="s">
        <v>76</v>
      </c>
      <c r="X1597" t="s">
        <v>95</v>
      </c>
      <c r="Y1597" t="s">
        <v>78</v>
      </c>
      <c r="Z1597" t="s">
        <v>61</v>
      </c>
      <c r="AA1597" t="s">
        <v>689</v>
      </c>
      <c r="AB1597" t="s">
        <v>81</v>
      </c>
      <c r="AC1597" t="s">
        <v>41</v>
      </c>
    </row>
    <row r="1598" spans="1:29" hidden="1" x14ac:dyDescent="0.3">
      <c r="A1598" t="s">
        <v>7680</v>
      </c>
      <c r="B1598" t="s">
        <v>7681</v>
      </c>
      <c r="C1598" s="1" t="str">
        <f t="shared" si="134"/>
        <v>21:0804</v>
      </c>
      <c r="D1598" s="1" t="str">
        <f t="shared" si="136"/>
        <v>21:0228</v>
      </c>
      <c r="E1598" t="s">
        <v>7682</v>
      </c>
      <c r="F1598" t="s">
        <v>7683</v>
      </c>
      <c r="H1598">
        <v>46.166951900000001</v>
      </c>
      <c r="I1598">
        <v>-67.411055300000001</v>
      </c>
      <c r="J1598" s="1" t="str">
        <f t="shared" si="132"/>
        <v>NGR bulk stream sediment</v>
      </c>
      <c r="K1598" s="1" t="str">
        <f t="shared" si="133"/>
        <v>&lt;177 micron (NGR)</v>
      </c>
      <c r="L1598">
        <v>90</v>
      </c>
      <c r="M1598" t="s">
        <v>192</v>
      </c>
      <c r="N1598">
        <v>865</v>
      </c>
      <c r="O1598" t="s">
        <v>2354</v>
      </c>
      <c r="P1598" t="s">
        <v>72</v>
      </c>
      <c r="Q1598" t="s">
        <v>72</v>
      </c>
      <c r="R1598" t="s">
        <v>635</v>
      </c>
      <c r="S1598" t="s">
        <v>55</v>
      </c>
      <c r="T1598" t="s">
        <v>94</v>
      </c>
      <c r="U1598" t="s">
        <v>4937</v>
      </c>
      <c r="V1598" t="s">
        <v>129</v>
      </c>
      <c r="W1598" t="s">
        <v>233</v>
      </c>
      <c r="X1598" t="s">
        <v>43</v>
      </c>
      <c r="Y1598" t="s">
        <v>906</v>
      </c>
      <c r="Z1598" t="s">
        <v>187</v>
      </c>
      <c r="AA1598" t="s">
        <v>7684</v>
      </c>
      <c r="AB1598" t="s">
        <v>327</v>
      </c>
      <c r="AC1598" t="s">
        <v>48</v>
      </c>
    </row>
    <row r="1599" spans="1:29" hidden="1" x14ac:dyDescent="0.3">
      <c r="A1599" t="s">
        <v>7685</v>
      </c>
      <c r="B1599" t="s">
        <v>7686</v>
      </c>
      <c r="C1599" s="1" t="str">
        <f t="shared" si="134"/>
        <v>21:0804</v>
      </c>
      <c r="D1599" s="1" t="str">
        <f t="shared" si="136"/>
        <v>21:0228</v>
      </c>
      <c r="E1599" t="s">
        <v>7687</v>
      </c>
      <c r="F1599" t="s">
        <v>7688</v>
      </c>
      <c r="H1599">
        <v>46.167749999999998</v>
      </c>
      <c r="I1599">
        <v>-67.388350299999999</v>
      </c>
      <c r="J1599" s="1" t="str">
        <f t="shared" si="132"/>
        <v>NGR bulk stream sediment</v>
      </c>
      <c r="K1599" s="1" t="str">
        <f t="shared" si="133"/>
        <v>&lt;177 micron (NGR)</v>
      </c>
      <c r="L1599">
        <v>90</v>
      </c>
      <c r="M1599" t="s">
        <v>202</v>
      </c>
      <c r="N1599">
        <v>866</v>
      </c>
      <c r="O1599" t="s">
        <v>3841</v>
      </c>
      <c r="P1599" t="s">
        <v>71</v>
      </c>
      <c r="Q1599" t="s">
        <v>89</v>
      </c>
      <c r="R1599" t="s">
        <v>116</v>
      </c>
      <c r="S1599" t="s">
        <v>71</v>
      </c>
      <c r="T1599" t="s">
        <v>39</v>
      </c>
      <c r="U1599" t="s">
        <v>965</v>
      </c>
      <c r="V1599" t="s">
        <v>1313</v>
      </c>
      <c r="W1599" t="s">
        <v>76</v>
      </c>
      <c r="X1599" t="s">
        <v>95</v>
      </c>
      <c r="Y1599" t="s">
        <v>119</v>
      </c>
      <c r="Z1599" t="s">
        <v>78</v>
      </c>
      <c r="AA1599" t="s">
        <v>625</v>
      </c>
      <c r="AB1599" t="s">
        <v>177</v>
      </c>
      <c r="AC1599" t="s">
        <v>41</v>
      </c>
    </row>
    <row r="1600" spans="1:29" hidden="1" x14ac:dyDescent="0.3">
      <c r="A1600" t="s">
        <v>7689</v>
      </c>
      <c r="B1600" t="s">
        <v>7690</v>
      </c>
      <c r="C1600" s="1" t="str">
        <f t="shared" si="134"/>
        <v>21:0804</v>
      </c>
      <c r="D1600" s="1" t="str">
        <f t="shared" si="136"/>
        <v>21:0228</v>
      </c>
      <c r="E1600" t="s">
        <v>7691</v>
      </c>
      <c r="F1600" t="s">
        <v>7692</v>
      </c>
      <c r="H1600">
        <v>46.075454499999999</v>
      </c>
      <c r="I1600">
        <v>-67.408355799999995</v>
      </c>
      <c r="J1600" s="1" t="str">
        <f t="shared" si="132"/>
        <v>NGR bulk stream sediment</v>
      </c>
      <c r="K1600" s="1" t="str">
        <f t="shared" si="133"/>
        <v>&lt;177 micron (NGR)</v>
      </c>
      <c r="L1600">
        <v>90</v>
      </c>
      <c r="M1600" t="s">
        <v>211</v>
      </c>
      <c r="N1600">
        <v>867</v>
      </c>
      <c r="O1600" t="s">
        <v>740</v>
      </c>
      <c r="P1600" t="s">
        <v>249</v>
      </c>
      <c r="Q1600" t="s">
        <v>249</v>
      </c>
      <c r="R1600" t="s">
        <v>115</v>
      </c>
      <c r="S1600" t="s">
        <v>249</v>
      </c>
      <c r="T1600" t="s">
        <v>39</v>
      </c>
      <c r="U1600" t="s">
        <v>5726</v>
      </c>
      <c r="V1600" t="s">
        <v>355</v>
      </c>
      <c r="W1600" t="s">
        <v>39</v>
      </c>
      <c r="X1600" t="s">
        <v>95</v>
      </c>
      <c r="Y1600" t="s">
        <v>56</v>
      </c>
      <c r="Z1600" t="s">
        <v>61</v>
      </c>
      <c r="AA1600" t="s">
        <v>212</v>
      </c>
      <c r="AB1600" t="s">
        <v>81</v>
      </c>
      <c r="AC1600" t="s">
        <v>48</v>
      </c>
    </row>
    <row r="1601" spans="1:29" hidden="1" x14ac:dyDescent="0.3">
      <c r="A1601" t="s">
        <v>7693</v>
      </c>
      <c r="B1601" t="s">
        <v>7694</v>
      </c>
      <c r="C1601" s="1" t="str">
        <f t="shared" si="134"/>
        <v>21:0804</v>
      </c>
      <c r="D1601" s="1" t="str">
        <f t="shared" si="136"/>
        <v>21:0228</v>
      </c>
      <c r="E1601" t="s">
        <v>7695</v>
      </c>
      <c r="F1601" t="s">
        <v>7696</v>
      </c>
      <c r="H1601">
        <v>46.076151500000002</v>
      </c>
      <c r="I1601">
        <v>-67.387450000000001</v>
      </c>
      <c r="J1601" s="1" t="str">
        <f t="shared" si="132"/>
        <v>NGR bulk stream sediment</v>
      </c>
      <c r="K1601" s="1" t="str">
        <f t="shared" si="133"/>
        <v>&lt;177 micron (NGR)</v>
      </c>
      <c r="L1601">
        <v>90</v>
      </c>
      <c r="M1601" t="s">
        <v>219</v>
      </c>
      <c r="N1601">
        <v>868</v>
      </c>
      <c r="O1601" t="s">
        <v>302</v>
      </c>
      <c r="P1601" t="s">
        <v>287</v>
      </c>
      <c r="Q1601" t="s">
        <v>287</v>
      </c>
      <c r="R1601" t="s">
        <v>35</v>
      </c>
      <c r="S1601" t="s">
        <v>287</v>
      </c>
      <c r="T1601" t="s">
        <v>91</v>
      </c>
      <c r="U1601" t="s">
        <v>619</v>
      </c>
      <c r="V1601" t="s">
        <v>223</v>
      </c>
      <c r="W1601" t="s">
        <v>39</v>
      </c>
      <c r="X1601" t="s">
        <v>95</v>
      </c>
      <c r="Y1601" t="s">
        <v>44</v>
      </c>
      <c r="Z1601" t="s">
        <v>106</v>
      </c>
      <c r="AA1601" t="s">
        <v>1667</v>
      </c>
      <c r="AB1601" t="s">
        <v>236</v>
      </c>
      <c r="AC1601" t="s">
        <v>48</v>
      </c>
    </row>
    <row r="1602" spans="1:29" hidden="1" x14ac:dyDescent="0.3">
      <c r="A1602" t="s">
        <v>7697</v>
      </c>
      <c r="B1602" t="s">
        <v>7698</v>
      </c>
      <c r="C1602" s="1" t="str">
        <f t="shared" si="134"/>
        <v>21:0804</v>
      </c>
      <c r="D1602" s="1" t="str">
        <f>HYPERLINK("http://geochem.nrcan.gc.ca/cdogs/content/svy/svy210226_e.htm", "21:0226")</f>
        <v>21:0226</v>
      </c>
      <c r="E1602" t="s">
        <v>7699</v>
      </c>
      <c r="F1602" t="s">
        <v>7700</v>
      </c>
      <c r="H1602">
        <v>46.066250699999998</v>
      </c>
      <c r="I1602">
        <v>-66.775939399999999</v>
      </c>
      <c r="J1602" s="1" t="str">
        <f t="shared" ref="J1602:J1665" si="137">HYPERLINK("http://geochem.nrcan.gc.ca/cdogs/content/kwd/kwd020030_e.htm", "NGR bulk stream sediment")</f>
        <v>NGR bulk stream sediment</v>
      </c>
      <c r="K1602" s="1" t="str">
        <f t="shared" ref="K1602:K1665" si="138">HYPERLINK("http://geochem.nrcan.gc.ca/cdogs/content/kwd/kwd080006_e.htm", "&lt;177 micron (NGR)")</f>
        <v>&lt;177 micron (NGR)</v>
      </c>
      <c r="L1602">
        <v>90</v>
      </c>
      <c r="M1602" t="s">
        <v>229</v>
      </c>
      <c r="N1602">
        <v>869</v>
      </c>
      <c r="O1602" t="s">
        <v>422</v>
      </c>
      <c r="P1602" t="s">
        <v>234</v>
      </c>
      <c r="Q1602" t="s">
        <v>234</v>
      </c>
      <c r="R1602" t="s">
        <v>55</v>
      </c>
      <c r="S1602" t="s">
        <v>212</v>
      </c>
      <c r="T1602" t="s">
        <v>91</v>
      </c>
      <c r="U1602" t="s">
        <v>7701</v>
      </c>
      <c r="V1602" t="s">
        <v>355</v>
      </c>
      <c r="W1602" t="s">
        <v>39</v>
      </c>
      <c r="X1602" t="s">
        <v>95</v>
      </c>
      <c r="Y1602" t="s">
        <v>56</v>
      </c>
      <c r="Z1602" t="s">
        <v>78</v>
      </c>
      <c r="AA1602" t="s">
        <v>583</v>
      </c>
      <c r="AB1602" t="s">
        <v>1002</v>
      </c>
      <c r="AC1602" t="s">
        <v>48</v>
      </c>
    </row>
    <row r="1603" spans="1:29" x14ac:dyDescent="0.3">
      <c r="A1603" t="s">
        <v>7702</v>
      </c>
      <c r="B1603" t="s">
        <v>7703</v>
      </c>
      <c r="C1603" s="1" t="str">
        <f t="shared" ref="C1603:C1666" si="139">HYPERLINK("http://geochem.nrcan.gc.ca/cdogs/content/bdl/bdl210829_e.htm", "21:0829")</f>
        <v>21:0829</v>
      </c>
      <c r="D1603" s="1" t="str">
        <f t="shared" ref="D1603:D1666" si="140">HYPERLINK("http://geochem.nrcan.gc.ca/cdogs/content/svy/svy210230_e.htm", "21:0230")</f>
        <v>21:0230</v>
      </c>
      <c r="E1603" t="s">
        <v>7704</v>
      </c>
      <c r="F1603" t="s">
        <v>7705</v>
      </c>
      <c r="H1603">
        <v>46.824046099999997</v>
      </c>
      <c r="I1603">
        <v>-66.646390499999995</v>
      </c>
      <c r="J1603" s="1" t="str">
        <f t="shared" si="137"/>
        <v>NGR bulk stream sediment</v>
      </c>
      <c r="K1603" s="1" t="str">
        <f t="shared" si="138"/>
        <v>&lt;177 micron (NGR)</v>
      </c>
      <c r="L1603">
        <v>1</v>
      </c>
      <c r="M1603" t="s">
        <v>33</v>
      </c>
      <c r="N1603">
        <v>1</v>
      </c>
      <c r="O1603" t="s">
        <v>3308</v>
      </c>
      <c r="P1603" t="s">
        <v>249</v>
      </c>
      <c r="Q1603" t="s">
        <v>167</v>
      </c>
      <c r="R1603" t="s">
        <v>249</v>
      </c>
      <c r="S1603" t="s">
        <v>287</v>
      </c>
      <c r="T1603" t="s">
        <v>39</v>
      </c>
      <c r="U1603" t="s">
        <v>1891</v>
      </c>
      <c r="V1603" t="s">
        <v>283</v>
      </c>
      <c r="W1603" t="s">
        <v>94</v>
      </c>
      <c r="X1603" t="s">
        <v>77</v>
      </c>
      <c r="Y1603" t="s">
        <v>783</v>
      </c>
      <c r="Z1603" t="s">
        <v>235</v>
      </c>
      <c r="AA1603" t="s">
        <v>795</v>
      </c>
      <c r="AB1603" t="s">
        <v>251</v>
      </c>
      <c r="AC1603" t="s">
        <v>48</v>
      </c>
    </row>
    <row r="1604" spans="1:29" x14ac:dyDescent="0.3">
      <c r="A1604" t="s">
        <v>7706</v>
      </c>
      <c r="B1604" t="s">
        <v>7707</v>
      </c>
      <c r="C1604" s="1" t="str">
        <f t="shared" si="139"/>
        <v>21:0829</v>
      </c>
      <c r="D1604" s="1" t="str">
        <f t="shared" si="140"/>
        <v>21:0230</v>
      </c>
      <c r="E1604" t="s">
        <v>7708</v>
      </c>
      <c r="F1604" t="s">
        <v>7709</v>
      </c>
      <c r="H1604">
        <v>46.8573685</v>
      </c>
      <c r="I1604">
        <v>-66.663379500000005</v>
      </c>
      <c r="J1604" s="1" t="str">
        <f t="shared" si="137"/>
        <v>NGR bulk stream sediment</v>
      </c>
      <c r="K1604" s="1" t="str">
        <f t="shared" si="138"/>
        <v>&lt;177 micron (NGR)</v>
      </c>
      <c r="L1604">
        <v>1</v>
      </c>
      <c r="M1604" t="s">
        <v>53</v>
      </c>
      <c r="N1604">
        <v>2</v>
      </c>
      <c r="O1604" t="s">
        <v>7710</v>
      </c>
      <c r="P1604" t="s">
        <v>167</v>
      </c>
      <c r="Q1604" t="s">
        <v>635</v>
      </c>
      <c r="R1604" t="s">
        <v>287</v>
      </c>
      <c r="S1604" t="s">
        <v>37</v>
      </c>
      <c r="T1604" t="s">
        <v>39</v>
      </c>
      <c r="U1604" t="s">
        <v>7711</v>
      </c>
      <c r="V1604" t="s">
        <v>513</v>
      </c>
      <c r="W1604" t="s">
        <v>93</v>
      </c>
      <c r="X1604" t="s">
        <v>77</v>
      </c>
      <c r="Y1604" t="s">
        <v>285</v>
      </c>
      <c r="Z1604" t="s">
        <v>387</v>
      </c>
      <c r="AA1604" t="s">
        <v>4856</v>
      </c>
      <c r="AB1604" t="s">
        <v>385</v>
      </c>
      <c r="AC1604" t="s">
        <v>48</v>
      </c>
    </row>
    <row r="1605" spans="1:29" x14ac:dyDescent="0.3">
      <c r="A1605" t="s">
        <v>7712</v>
      </c>
      <c r="B1605" t="s">
        <v>7713</v>
      </c>
      <c r="C1605" s="1" t="str">
        <f t="shared" si="139"/>
        <v>21:0829</v>
      </c>
      <c r="D1605" s="1" t="str">
        <f t="shared" si="140"/>
        <v>21:0230</v>
      </c>
      <c r="E1605" t="s">
        <v>7714</v>
      </c>
      <c r="F1605" t="s">
        <v>7715</v>
      </c>
      <c r="H1605">
        <v>46.862052800000001</v>
      </c>
      <c r="I1605">
        <v>-66.649097999999995</v>
      </c>
      <c r="J1605" s="1" t="str">
        <f t="shared" si="137"/>
        <v>NGR bulk stream sediment</v>
      </c>
      <c r="K1605" s="1" t="str">
        <f t="shared" si="138"/>
        <v>&lt;177 micron (NGR)</v>
      </c>
      <c r="L1605">
        <v>1</v>
      </c>
      <c r="M1605" t="s">
        <v>68</v>
      </c>
      <c r="N1605">
        <v>3</v>
      </c>
      <c r="O1605" t="s">
        <v>4212</v>
      </c>
      <c r="P1605" t="s">
        <v>167</v>
      </c>
      <c r="Q1605" t="s">
        <v>44</v>
      </c>
      <c r="R1605" t="s">
        <v>89</v>
      </c>
      <c r="S1605" t="s">
        <v>167</v>
      </c>
      <c r="T1605" t="s">
        <v>39</v>
      </c>
      <c r="U1605" t="s">
        <v>6419</v>
      </c>
      <c r="V1605" t="s">
        <v>75</v>
      </c>
      <c r="W1605" t="s">
        <v>186</v>
      </c>
      <c r="X1605" t="s">
        <v>184</v>
      </c>
      <c r="Y1605" t="s">
        <v>422</v>
      </c>
      <c r="Z1605" t="s">
        <v>235</v>
      </c>
      <c r="AA1605" t="s">
        <v>2743</v>
      </c>
      <c r="AB1605" t="s">
        <v>251</v>
      </c>
      <c r="AC1605" t="s">
        <v>43</v>
      </c>
    </row>
    <row r="1606" spans="1:29" x14ac:dyDescent="0.3">
      <c r="A1606" t="s">
        <v>7716</v>
      </c>
      <c r="B1606" t="s">
        <v>7717</v>
      </c>
      <c r="C1606" s="1" t="str">
        <f t="shared" si="139"/>
        <v>21:0829</v>
      </c>
      <c r="D1606" s="1" t="str">
        <f t="shared" si="140"/>
        <v>21:0230</v>
      </c>
      <c r="E1606" t="s">
        <v>7718</v>
      </c>
      <c r="F1606" t="s">
        <v>7719</v>
      </c>
      <c r="H1606">
        <v>46.858392199999997</v>
      </c>
      <c r="I1606">
        <v>-66.643078599999996</v>
      </c>
      <c r="J1606" s="1" t="str">
        <f t="shared" si="137"/>
        <v>NGR bulk stream sediment</v>
      </c>
      <c r="K1606" s="1" t="str">
        <f t="shared" si="138"/>
        <v>&lt;177 micron (NGR)</v>
      </c>
      <c r="L1606">
        <v>1</v>
      </c>
      <c r="M1606" t="s">
        <v>156</v>
      </c>
      <c r="N1606">
        <v>4</v>
      </c>
      <c r="O1606" t="s">
        <v>353</v>
      </c>
      <c r="P1606" t="s">
        <v>234</v>
      </c>
      <c r="Q1606" t="s">
        <v>89</v>
      </c>
      <c r="R1606" t="s">
        <v>212</v>
      </c>
      <c r="S1606" t="s">
        <v>90</v>
      </c>
      <c r="T1606" t="s">
        <v>39</v>
      </c>
      <c r="U1606" t="s">
        <v>729</v>
      </c>
      <c r="V1606" t="s">
        <v>293</v>
      </c>
      <c r="W1606" t="s">
        <v>42</v>
      </c>
      <c r="X1606" t="s">
        <v>196</v>
      </c>
      <c r="Y1606" t="s">
        <v>635</v>
      </c>
      <c r="Z1606" t="s">
        <v>267</v>
      </c>
      <c r="AA1606" t="s">
        <v>1604</v>
      </c>
      <c r="AB1606" t="s">
        <v>98</v>
      </c>
      <c r="AC1606" t="s">
        <v>48</v>
      </c>
    </row>
    <row r="1607" spans="1:29" x14ac:dyDescent="0.3">
      <c r="A1607" t="s">
        <v>7720</v>
      </c>
      <c r="B1607" t="s">
        <v>7721</v>
      </c>
      <c r="C1607" s="1" t="str">
        <f t="shared" si="139"/>
        <v>21:0829</v>
      </c>
      <c r="D1607" s="1" t="str">
        <f t="shared" si="140"/>
        <v>21:0230</v>
      </c>
      <c r="E1607" t="s">
        <v>7718</v>
      </c>
      <c r="F1607" t="s">
        <v>7722</v>
      </c>
      <c r="H1607">
        <v>46.858392199999997</v>
      </c>
      <c r="I1607">
        <v>-66.643078599999996</v>
      </c>
      <c r="J1607" s="1" t="str">
        <f t="shared" si="137"/>
        <v>NGR bulk stream sediment</v>
      </c>
      <c r="K1607" s="1" t="str">
        <f t="shared" si="138"/>
        <v>&lt;177 micron (NGR)</v>
      </c>
      <c r="L1607">
        <v>1</v>
      </c>
      <c r="M1607" t="s">
        <v>164</v>
      </c>
      <c r="N1607">
        <v>5</v>
      </c>
      <c r="O1607" t="s">
        <v>173</v>
      </c>
      <c r="P1607" t="s">
        <v>234</v>
      </c>
      <c r="Q1607" t="s">
        <v>35</v>
      </c>
      <c r="R1607" t="s">
        <v>167</v>
      </c>
      <c r="S1607" t="s">
        <v>249</v>
      </c>
      <c r="T1607" t="s">
        <v>39</v>
      </c>
      <c r="U1607" t="s">
        <v>512</v>
      </c>
      <c r="V1607" t="s">
        <v>506</v>
      </c>
      <c r="W1607" t="s">
        <v>94</v>
      </c>
      <c r="X1607" t="s">
        <v>77</v>
      </c>
      <c r="Y1607" t="s">
        <v>392</v>
      </c>
      <c r="Z1607" t="s">
        <v>45</v>
      </c>
      <c r="AA1607" t="s">
        <v>5161</v>
      </c>
      <c r="AB1607" t="s">
        <v>133</v>
      </c>
      <c r="AC1607" t="s">
        <v>48</v>
      </c>
    </row>
    <row r="1608" spans="1:29" x14ac:dyDescent="0.3">
      <c r="A1608" t="s">
        <v>7723</v>
      </c>
      <c r="B1608" t="s">
        <v>7724</v>
      </c>
      <c r="C1608" s="1" t="str">
        <f t="shared" si="139"/>
        <v>21:0829</v>
      </c>
      <c r="D1608" s="1" t="str">
        <f t="shared" si="140"/>
        <v>21:0230</v>
      </c>
      <c r="E1608" t="s">
        <v>7725</v>
      </c>
      <c r="F1608" t="s">
        <v>7726</v>
      </c>
      <c r="H1608">
        <v>46.960005099999997</v>
      </c>
      <c r="I1608">
        <v>-66.586919899999998</v>
      </c>
      <c r="J1608" s="1" t="str">
        <f t="shared" si="137"/>
        <v>NGR bulk stream sediment</v>
      </c>
      <c r="K1608" s="1" t="str">
        <f t="shared" si="138"/>
        <v>&lt;177 micron (NGR)</v>
      </c>
      <c r="L1608">
        <v>1</v>
      </c>
      <c r="M1608" t="s">
        <v>86</v>
      </c>
      <c r="N1608">
        <v>6</v>
      </c>
      <c r="O1608" t="s">
        <v>157</v>
      </c>
      <c r="P1608" t="s">
        <v>90</v>
      </c>
      <c r="Q1608" t="s">
        <v>57</v>
      </c>
      <c r="R1608" t="s">
        <v>287</v>
      </c>
      <c r="S1608" t="s">
        <v>77</v>
      </c>
      <c r="T1608" t="s">
        <v>91</v>
      </c>
      <c r="U1608" t="s">
        <v>3314</v>
      </c>
      <c r="V1608" t="s">
        <v>94</v>
      </c>
      <c r="W1608" t="s">
        <v>742</v>
      </c>
      <c r="X1608" t="s">
        <v>43</v>
      </c>
      <c r="Y1608" t="s">
        <v>35</v>
      </c>
      <c r="Z1608" t="s">
        <v>45</v>
      </c>
      <c r="AA1608" t="s">
        <v>7727</v>
      </c>
      <c r="AB1608" t="s">
        <v>108</v>
      </c>
      <c r="AC1608" t="s">
        <v>48</v>
      </c>
    </row>
    <row r="1609" spans="1:29" x14ac:dyDescent="0.3">
      <c r="A1609" t="s">
        <v>7728</v>
      </c>
      <c r="B1609" t="s">
        <v>7729</v>
      </c>
      <c r="C1609" s="1" t="str">
        <f t="shared" si="139"/>
        <v>21:0829</v>
      </c>
      <c r="D1609" s="1" t="str">
        <f t="shared" si="140"/>
        <v>21:0230</v>
      </c>
      <c r="E1609" t="s">
        <v>7730</v>
      </c>
      <c r="F1609" t="s">
        <v>7731</v>
      </c>
      <c r="H1609">
        <v>46.965536299999997</v>
      </c>
      <c r="I1609">
        <v>-66.625924499999996</v>
      </c>
      <c r="J1609" s="1" t="str">
        <f t="shared" si="137"/>
        <v>NGR bulk stream sediment</v>
      </c>
      <c r="K1609" s="1" t="str">
        <f t="shared" si="138"/>
        <v>&lt;177 micron (NGR)</v>
      </c>
      <c r="L1609">
        <v>1</v>
      </c>
      <c r="M1609" t="s">
        <v>103</v>
      </c>
      <c r="N1609">
        <v>7</v>
      </c>
      <c r="O1609" t="s">
        <v>552</v>
      </c>
      <c r="P1609" t="s">
        <v>212</v>
      </c>
      <c r="Q1609" t="s">
        <v>422</v>
      </c>
      <c r="R1609" t="s">
        <v>38</v>
      </c>
      <c r="S1609" t="s">
        <v>196</v>
      </c>
      <c r="T1609" t="s">
        <v>39</v>
      </c>
      <c r="U1609" t="s">
        <v>1672</v>
      </c>
      <c r="V1609" t="s">
        <v>94</v>
      </c>
      <c r="W1609" t="s">
        <v>742</v>
      </c>
      <c r="X1609" t="s">
        <v>43</v>
      </c>
      <c r="Y1609" t="s">
        <v>96</v>
      </c>
      <c r="Z1609" t="s">
        <v>267</v>
      </c>
      <c r="AA1609" t="s">
        <v>1687</v>
      </c>
      <c r="AB1609" t="s">
        <v>160</v>
      </c>
      <c r="AC1609" t="s">
        <v>48</v>
      </c>
    </row>
    <row r="1610" spans="1:29" x14ac:dyDescent="0.3">
      <c r="A1610" t="s">
        <v>7732</v>
      </c>
      <c r="B1610" t="s">
        <v>7733</v>
      </c>
      <c r="C1610" s="1" t="str">
        <f t="shared" si="139"/>
        <v>21:0829</v>
      </c>
      <c r="D1610" s="1" t="str">
        <f t="shared" si="140"/>
        <v>21:0230</v>
      </c>
      <c r="E1610" t="s">
        <v>7734</v>
      </c>
      <c r="F1610" t="s">
        <v>7735</v>
      </c>
      <c r="H1610">
        <v>46.989532500000003</v>
      </c>
      <c r="I1610">
        <v>-66.662856700000006</v>
      </c>
      <c r="J1610" s="1" t="str">
        <f t="shared" si="137"/>
        <v>NGR bulk stream sediment</v>
      </c>
      <c r="K1610" s="1" t="str">
        <f t="shared" si="138"/>
        <v>&lt;177 micron (NGR)</v>
      </c>
      <c r="L1610">
        <v>1</v>
      </c>
      <c r="M1610" t="s">
        <v>113</v>
      </c>
      <c r="N1610">
        <v>8</v>
      </c>
      <c r="O1610" t="s">
        <v>991</v>
      </c>
      <c r="P1610" t="s">
        <v>88</v>
      </c>
      <c r="Q1610" t="s">
        <v>353</v>
      </c>
      <c r="R1610" t="s">
        <v>234</v>
      </c>
      <c r="S1610" t="s">
        <v>90</v>
      </c>
      <c r="T1610" t="s">
        <v>94</v>
      </c>
      <c r="U1610" t="s">
        <v>7736</v>
      </c>
      <c r="V1610" t="s">
        <v>283</v>
      </c>
      <c r="W1610" t="s">
        <v>2491</v>
      </c>
      <c r="X1610" t="s">
        <v>196</v>
      </c>
      <c r="Y1610" t="s">
        <v>175</v>
      </c>
      <c r="Z1610" t="s">
        <v>2782</v>
      </c>
      <c r="AA1610" t="s">
        <v>7737</v>
      </c>
      <c r="AB1610" t="s">
        <v>98</v>
      </c>
      <c r="AC1610" t="s">
        <v>48</v>
      </c>
    </row>
    <row r="1611" spans="1:29" x14ac:dyDescent="0.3">
      <c r="A1611" t="s">
        <v>7738</v>
      </c>
      <c r="B1611" t="s">
        <v>7739</v>
      </c>
      <c r="C1611" s="1" t="str">
        <f t="shared" si="139"/>
        <v>21:0829</v>
      </c>
      <c r="D1611" s="1" t="str">
        <f t="shared" si="140"/>
        <v>21:0230</v>
      </c>
      <c r="E1611" t="s">
        <v>7740</v>
      </c>
      <c r="F1611" t="s">
        <v>7741</v>
      </c>
      <c r="H1611">
        <v>46.987293000000001</v>
      </c>
      <c r="I1611">
        <v>-66.677959799999996</v>
      </c>
      <c r="J1611" s="1" t="str">
        <f t="shared" si="137"/>
        <v>NGR bulk stream sediment</v>
      </c>
      <c r="K1611" s="1" t="str">
        <f t="shared" si="138"/>
        <v>&lt;177 micron (NGR)</v>
      </c>
      <c r="L1611">
        <v>1</v>
      </c>
      <c r="M1611" t="s">
        <v>126</v>
      </c>
      <c r="N1611">
        <v>9</v>
      </c>
      <c r="O1611" t="s">
        <v>881</v>
      </c>
      <c r="P1611" t="s">
        <v>90</v>
      </c>
      <c r="Q1611" t="s">
        <v>55</v>
      </c>
      <c r="R1611" t="s">
        <v>88</v>
      </c>
      <c r="S1611" t="s">
        <v>234</v>
      </c>
      <c r="T1611" t="s">
        <v>91</v>
      </c>
      <c r="U1611" t="s">
        <v>1954</v>
      </c>
      <c r="V1611" t="s">
        <v>355</v>
      </c>
      <c r="W1611" t="s">
        <v>94</v>
      </c>
      <c r="X1611" t="s">
        <v>77</v>
      </c>
      <c r="Y1611" t="s">
        <v>436</v>
      </c>
      <c r="Z1611" t="s">
        <v>87</v>
      </c>
      <c r="AA1611" t="s">
        <v>918</v>
      </c>
      <c r="AB1611" t="s">
        <v>327</v>
      </c>
      <c r="AC1611" t="s">
        <v>43</v>
      </c>
    </row>
    <row r="1612" spans="1:29" x14ac:dyDescent="0.3">
      <c r="A1612" t="s">
        <v>7742</v>
      </c>
      <c r="B1612" t="s">
        <v>7743</v>
      </c>
      <c r="C1612" s="1" t="str">
        <f t="shared" si="139"/>
        <v>21:0829</v>
      </c>
      <c r="D1612" s="1" t="str">
        <f t="shared" si="140"/>
        <v>21:0230</v>
      </c>
      <c r="E1612" t="s">
        <v>7744</v>
      </c>
      <c r="F1612" t="s">
        <v>7745</v>
      </c>
      <c r="H1612">
        <v>46.989153700000003</v>
      </c>
      <c r="I1612">
        <v>-66.680075500000001</v>
      </c>
      <c r="J1612" s="1" t="str">
        <f t="shared" si="137"/>
        <v>NGR bulk stream sediment</v>
      </c>
      <c r="K1612" s="1" t="str">
        <f t="shared" si="138"/>
        <v>&lt;177 micron (NGR)</v>
      </c>
      <c r="L1612">
        <v>1</v>
      </c>
      <c r="M1612" t="s">
        <v>138</v>
      </c>
      <c r="N1612">
        <v>10</v>
      </c>
      <c r="O1612" t="s">
        <v>361</v>
      </c>
      <c r="P1612" t="s">
        <v>55</v>
      </c>
      <c r="Q1612" t="s">
        <v>71</v>
      </c>
      <c r="R1612" t="s">
        <v>249</v>
      </c>
      <c r="S1612" t="s">
        <v>43</v>
      </c>
      <c r="T1612" t="s">
        <v>76</v>
      </c>
      <c r="U1612" t="s">
        <v>3945</v>
      </c>
      <c r="V1612" t="s">
        <v>3165</v>
      </c>
      <c r="W1612" t="s">
        <v>506</v>
      </c>
      <c r="X1612" t="s">
        <v>77</v>
      </c>
      <c r="Y1612" t="s">
        <v>71</v>
      </c>
      <c r="Z1612" t="s">
        <v>45</v>
      </c>
      <c r="AA1612" t="s">
        <v>3196</v>
      </c>
      <c r="AB1612" t="s">
        <v>584</v>
      </c>
      <c r="AC1612" t="s">
        <v>48</v>
      </c>
    </row>
    <row r="1613" spans="1:29" x14ac:dyDescent="0.3">
      <c r="A1613" t="s">
        <v>7746</v>
      </c>
      <c r="B1613" t="s">
        <v>7747</v>
      </c>
      <c r="C1613" s="1" t="str">
        <f t="shared" si="139"/>
        <v>21:0829</v>
      </c>
      <c r="D1613" s="1" t="str">
        <f t="shared" si="140"/>
        <v>21:0230</v>
      </c>
      <c r="E1613" t="s">
        <v>7748</v>
      </c>
      <c r="F1613" t="s">
        <v>7749</v>
      </c>
      <c r="H1613">
        <v>46.996902499999997</v>
      </c>
      <c r="I1613">
        <v>-66.724041</v>
      </c>
      <c r="J1613" s="1" t="str">
        <f t="shared" si="137"/>
        <v>NGR bulk stream sediment</v>
      </c>
      <c r="K1613" s="1" t="str">
        <f t="shared" si="138"/>
        <v>&lt;177 micron (NGR)</v>
      </c>
      <c r="L1613">
        <v>1</v>
      </c>
      <c r="M1613" t="s">
        <v>148</v>
      </c>
      <c r="N1613">
        <v>11</v>
      </c>
      <c r="O1613" t="s">
        <v>699</v>
      </c>
      <c r="P1613" t="s">
        <v>234</v>
      </c>
      <c r="Q1613" t="s">
        <v>89</v>
      </c>
      <c r="R1613" t="s">
        <v>287</v>
      </c>
      <c r="S1613" t="s">
        <v>38</v>
      </c>
      <c r="T1613" t="s">
        <v>91</v>
      </c>
      <c r="U1613" t="s">
        <v>3329</v>
      </c>
      <c r="V1613" t="s">
        <v>284</v>
      </c>
      <c r="W1613" t="s">
        <v>76</v>
      </c>
      <c r="X1613" t="s">
        <v>43</v>
      </c>
      <c r="Y1613" t="s">
        <v>175</v>
      </c>
      <c r="Z1613" t="s">
        <v>183</v>
      </c>
      <c r="AA1613" t="s">
        <v>625</v>
      </c>
      <c r="AB1613" t="s">
        <v>295</v>
      </c>
      <c r="AC1613" t="s">
        <v>41</v>
      </c>
    </row>
    <row r="1614" spans="1:29" x14ac:dyDescent="0.3">
      <c r="A1614" t="s">
        <v>7750</v>
      </c>
      <c r="B1614" t="s">
        <v>7751</v>
      </c>
      <c r="C1614" s="1" t="str">
        <f t="shared" si="139"/>
        <v>21:0829</v>
      </c>
      <c r="D1614" s="1" t="str">
        <f t="shared" si="140"/>
        <v>21:0230</v>
      </c>
      <c r="E1614" t="s">
        <v>7752</v>
      </c>
      <c r="F1614" t="s">
        <v>7753</v>
      </c>
      <c r="H1614">
        <v>46.974832499999998</v>
      </c>
      <c r="I1614">
        <v>-66.729303700000003</v>
      </c>
      <c r="J1614" s="1" t="str">
        <f t="shared" si="137"/>
        <v>NGR bulk stream sediment</v>
      </c>
      <c r="K1614" s="1" t="str">
        <f t="shared" si="138"/>
        <v>&lt;177 micron (NGR)</v>
      </c>
      <c r="L1614">
        <v>1</v>
      </c>
      <c r="M1614" t="s">
        <v>172</v>
      </c>
      <c r="N1614">
        <v>12</v>
      </c>
      <c r="O1614" t="s">
        <v>3314</v>
      </c>
      <c r="P1614" t="s">
        <v>212</v>
      </c>
      <c r="Q1614" t="s">
        <v>73</v>
      </c>
      <c r="R1614" t="s">
        <v>37</v>
      </c>
      <c r="S1614" t="s">
        <v>167</v>
      </c>
      <c r="T1614" t="s">
        <v>76</v>
      </c>
      <c r="U1614" t="s">
        <v>4579</v>
      </c>
      <c r="V1614" t="s">
        <v>1313</v>
      </c>
      <c r="W1614" t="s">
        <v>94</v>
      </c>
      <c r="X1614" t="s">
        <v>212</v>
      </c>
      <c r="Y1614" t="s">
        <v>552</v>
      </c>
      <c r="Z1614" t="s">
        <v>45</v>
      </c>
      <c r="AA1614" t="s">
        <v>1604</v>
      </c>
      <c r="AB1614" t="s">
        <v>991</v>
      </c>
      <c r="AC1614" t="s">
        <v>48</v>
      </c>
    </row>
    <row r="1615" spans="1:29" x14ac:dyDescent="0.3">
      <c r="A1615" t="s">
        <v>7754</v>
      </c>
      <c r="B1615" t="s">
        <v>7755</v>
      </c>
      <c r="C1615" s="1" t="str">
        <f t="shared" si="139"/>
        <v>21:0829</v>
      </c>
      <c r="D1615" s="1" t="str">
        <f t="shared" si="140"/>
        <v>21:0230</v>
      </c>
      <c r="E1615" t="s">
        <v>7756</v>
      </c>
      <c r="F1615" t="s">
        <v>7757</v>
      </c>
      <c r="H1615">
        <v>46.981991399999998</v>
      </c>
      <c r="I1615">
        <v>-66.745924200000005</v>
      </c>
      <c r="J1615" s="1" t="str">
        <f t="shared" si="137"/>
        <v>NGR bulk stream sediment</v>
      </c>
      <c r="K1615" s="1" t="str">
        <f t="shared" si="138"/>
        <v>&lt;177 micron (NGR)</v>
      </c>
      <c r="L1615">
        <v>1</v>
      </c>
      <c r="M1615" t="s">
        <v>182</v>
      </c>
      <c r="N1615">
        <v>13</v>
      </c>
      <c r="O1615" t="s">
        <v>2821</v>
      </c>
      <c r="P1615" t="s">
        <v>167</v>
      </c>
      <c r="Q1615" t="s">
        <v>173</v>
      </c>
      <c r="R1615" t="s">
        <v>234</v>
      </c>
      <c r="S1615" t="s">
        <v>116</v>
      </c>
      <c r="T1615" t="s">
        <v>39</v>
      </c>
      <c r="U1615" t="s">
        <v>4539</v>
      </c>
      <c r="V1615" t="s">
        <v>75</v>
      </c>
      <c r="W1615" t="s">
        <v>43</v>
      </c>
      <c r="X1615" t="s">
        <v>287</v>
      </c>
      <c r="Y1615" t="s">
        <v>130</v>
      </c>
      <c r="Z1615" t="s">
        <v>316</v>
      </c>
      <c r="AA1615" t="s">
        <v>2183</v>
      </c>
      <c r="AB1615" t="s">
        <v>121</v>
      </c>
      <c r="AC1615" t="s">
        <v>41</v>
      </c>
    </row>
    <row r="1616" spans="1:29" x14ac:dyDescent="0.3">
      <c r="A1616" t="s">
        <v>7758</v>
      </c>
      <c r="B1616" t="s">
        <v>7759</v>
      </c>
      <c r="C1616" s="1" t="str">
        <f t="shared" si="139"/>
        <v>21:0829</v>
      </c>
      <c r="D1616" s="1" t="str">
        <f t="shared" si="140"/>
        <v>21:0230</v>
      </c>
      <c r="E1616" t="s">
        <v>7760</v>
      </c>
      <c r="F1616" t="s">
        <v>7761</v>
      </c>
      <c r="H1616">
        <v>46.982032199999999</v>
      </c>
      <c r="I1616">
        <v>-66.718899699999994</v>
      </c>
      <c r="J1616" s="1" t="str">
        <f t="shared" si="137"/>
        <v>NGR bulk stream sediment</v>
      </c>
      <c r="K1616" s="1" t="str">
        <f t="shared" si="138"/>
        <v>&lt;177 micron (NGR)</v>
      </c>
      <c r="L1616">
        <v>1</v>
      </c>
      <c r="M1616" t="s">
        <v>192</v>
      </c>
      <c r="N1616">
        <v>14</v>
      </c>
      <c r="O1616" t="s">
        <v>569</v>
      </c>
      <c r="P1616" t="s">
        <v>234</v>
      </c>
      <c r="Q1616" t="s">
        <v>193</v>
      </c>
      <c r="R1616" t="s">
        <v>287</v>
      </c>
      <c r="S1616" t="s">
        <v>287</v>
      </c>
      <c r="T1616" t="s">
        <v>39</v>
      </c>
      <c r="U1616" t="s">
        <v>1560</v>
      </c>
      <c r="V1616" t="s">
        <v>355</v>
      </c>
      <c r="W1616" t="s">
        <v>93</v>
      </c>
      <c r="X1616" t="s">
        <v>196</v>
      </c>
      <c r="Y1616" t="s">
        <v>56</v>
      </c>
      <c r="Z1616" t="s">
        <v>1002</v>
      </c>
      <c r="AA1616" t="s">
        <v>257</v>
      </c>
      <c r="AB1616" t="s">
        <v>63</v>
      </c>
      <c r="AC1616" t="s">
        <v>48</v>
      </c>
    </row>
    <row r="1617" spans="1:29" x14ac:dyDescent="0.3">
      <c r="A1617" t="s">
        <v>7762</v>
      </c>
      <c r="B1617" t="s">
        <v>7763</v>
      </c>
      <c r="C1617" s="1" t="str">
        <f t="shared" si="139"/>
        <v>21:0829</v>
      </c>
      <c r="D1617" s="1" t="str">
        <f t="shared" si="140"/>
        <v>21:0230</v>
      </c>
      <c r="E1617" t="s">
        <v>7764</v>
      </c>
      <c r="F1617" t="s">
        <v>7765</v>
      </c>
      <c r="H1617">
        <v>46.992226500000001</v>
      </c>
      <c r="I1617">
        <v>-66.631041999999994</v>
      </c>
      <c r="J1617" s="1" t="str">
        <f t="shared" si="137"/>
        <v>NGR bulk stream sediment</v>
      </c>
      <c r="K1617" s="1" t="str">
        <f t="shared" si="138"/>
        <v>&lt;177 micron (NGR)</v>
      </c>
      <c r="L1617">
        <v>1</v>
      </c>
      <c r="M1617" t="s">
        <v>202</v>
      </c>
      <c r="N1617">
        <v>15</v>
      </c>
      <c r="O1617" t="s">
        <v>635</v>
      </c>
      <c r="P1617" t="s">
        <v>249</v>
      </c>
      <c r="Q1617" t="s">
        <v>89</v>
      </c>
      <c r="R1617" t="s">
        <v>249</v>
      </c>
      <c r="S1617" t="s">
        <v>184</v>
      </c>
      <c r="T1617" t="s">
        <v>91</v>
      </c>
      <c r="U1617" t="s">
        <v>6895</v>
      </c>
      <c r="V1617" t="s">
        <v>233</v>
      </c>
      <c r="W1617" t="s">
        <v>76</v>
      </c>
      <c r="X1617" t="s">
        <v>43</v>
      </c>
      <c r="Y1617" t="s">
        <v>36</v>
      </c>
      <c r="Z1617" t="s">
        <v>70</v>
      </c>
      <c r="AA1617" t="s">
        <v>88</v>
      </c>
      <c r="AB1617" t="s">
        <v>1872</v>
      </c>
      <c r="AC1617" t="s">
        <v>41</v>
      </c>
    </row>
    <row r="1618" spans="1:29" x14ac:dyDescent="0.3">
      <c r="A1618" t="s">
        <v>7766</v>
      </c>
      <c r="B1618" t="s">
        <v>7767</v>
      </c>
      <c r="C1618" s="1" t="str">
        <f t="shared" si="139"/>
        <v>21:0829</v>
      </c>
      <c r="D1618" s="1" t="str">
        <f t="shared" si="140"/>
        <v>21:0230</v>
      </c>
      <c r="E1618" t="s">
        <v>7768</v>
      </c>
      <c r="F1618" t="s">
        <v>7769</v>
      </c>
      <c r="H1618">
        <v>46.983551599999998</v>
      </c>
      <c r="I1618">
        <v>-66.635857099999996</v>
      </c>
      <c r="J1618" s="1" t="str">
        <f t="shared" si="137"/>
        <v>NGR bulk stream sediment</v>
      </c>
      <c r="K1618" s="1" t="str">
        <f t="shared" si="138"/>
        <v>&lt;177 micron (NGR)</v>
      </c>
      <c r="L1618">
        <v>1</v>
      </c>
      <c r="M1618" t="s">
        <v>211</v>
      </c>
      <c r="N1618">
        <v>16</v>
      </c>
      <c r="O1618" t="s">
        <v>322</v>
      </c>
      <c r="P1618" t="s">
        <v>234</v>
      </c>
      <c r="Q1618" t="s">
        <v>116</v>
      </c>
      <c r="R1618" t="s">
        <v>234</v>
      </c>
      <c r="S1618" t="s">
        <v>38</v>
      </c>
      <c r="T1618" t="s">
        <v>39</v>
      </c>
      <c r="U1618" t="s">
        <v>608</v>
      </c>
      <c r="V1618" t="s">
        <v>372</v>
      </c>
      <c r="W1618" t="s">
        <v>355</v>
      </c>
      <c r="X1618" t="s">
        <v>77</v>
      </c>
      <c r="Y1618" t="s">
        <v>36</v>
      </c>
      <c r="Z1618" t="s">
        <v>61</v>
      </c>
      <c r="AA1618" t="s">
        <v>70</v>
      </c>
      <c r="AB1618" t="s">
        <v>81</v>
      </c>
      <c r="AC1618" t="s">
        <v>41</v>
      </c>
    </row>
    <row r="1619" spans="1:29" x14ac:dyDescent="0.3">
      <c r="A1619" t="s">
        <v>7770</v>
      </c>
      <c r="B1619" t="s">
        <v>7771</v>
      </c>
      <c r="C1619" s="1" t="str">
        <f t="shared" si="139"/>
        <v>21:0829</v>
      </c>
      <c r="D1619" s="1" t="str">
        <f t="shared" si="140"/>
        <v>21:0230</v>
      </c>
      <c r="E1619" t="s">
        <v>7772</v>
      </c>
      <c r="F1619" t="s">
        <v>7773</v>
      </c>
      <c r="H1619">
        <v>46.987160699999997</v>
      </c>
      <c r="I1619">
        <v>-66.653373000000002</v>
      </c>
      <c r="J1619" s="1" t="str">
        <f t="shared" si="137"/>
        <v>NGR bulk stream sediment</v>
      </c>
      <c r="K1619" s="1" t="str">
        <f t="shared" si="138"/>
        <v>&lt;177 micron (NGR)</v>
      </c>
      <c r="L1619">
        <v>1</v>
      </c>
      <c r="M1619" t="s">
        <v>219</v>
      </c>
      <c r="N1619">
        <v>17</v>
      </c>
      <c r="O1619" t="s">
        <v>7774</v>
      </c>
      <c r="P1619" t="s">
        <v>249</v>
      </c>
      <c r="Q1619" t="s">
        <v>105</v>
      </c>
      <c r="R1619" t="s">
        <v>234</v>
      </c>
      <c r="S1619" t="s">
        <v>234</v>
      </c>
      <c r="T1619" t="s">
        <v>76</v>
      </c>
      <c r="U1619" t="s">
        <v>174</v>
      </c>
      <c r="V1619" t="s">
        <v>232</v>
      </c>
      <c r="W1619" t="s">
        <v>293</v>
      </c>
      <c r="X1619" t="s">
        <v>38</v>
      </c>
      <c r="Y1619" t="s">
        <v>783</v>
      </c>
      <c r="Z1619" t="s">
        <v>87</v>
      </c>
      <c r="AA1619" t="s">
        <v>986</v>
      </c>
      <c r="AB1619" t="s">
        <v>63</v>
      </c>
      <c r="AC1619" t="s">
        <v>48</v>
      </c>
    </row>
    <row r="1620" spans="1:29" x14ac:dyDescent="0.3">
      <c r="A1620" t="s">
        <v>7775</v>
      </c>
      <c r="B1620" t="s">
        <v>7776</v>
      </c>
      <c r="C1620" s="1" t="str">
        <f t="shared" si="139"/>
        <v>21:0829</v>
      </c>
      <c r="D1620" s="1" t="str">
        <f t="shared" si="140"/>
        <v>21:0230</v>
      </c>
      <c r="E1620" t="s">
        <v>7777</v>
      </c>
      <c r="F1620" t="s">
        <v>7778</v>
      </c>
      <c r="H1620">
        <v>46.962282899999998</v>
      </c>
      <c r="I1620">
        <v>-66.529163199999999</v>
      </c>
      <c r="J1620" s="1" t="str">
        <f t="shared" si="137"/>
        <v>NGR bulk stream sediment</v>
      </c>
      <c r="K1620" s="1" t="str">
        <f t="shared" si="138"/>
        <v>&lt;177 micron (NGR)</v>
      </c>
      <c r="L1620">
        <v>1</v>
      </c>
      <c r="M1620" t="s">
        <v>229</v>
      </c>
      <c r="N1620">
        <v>18</v>
      </c>
      <c r="O1620" t="s">
        <v>88</v>
      </c>
      <c r="P1620" t="s">
        <v>77</v>
      </c>
      <c r="Q1620" t="s">
        <v>234</v>
      </c>
      <c r="R1620" t="s">
        <v>43</v>
      </c>
      <c r="S1620" t="s">
        <v>77</v>
      </c>
      <c r="T1620" t="s">
        <v>91</v>
      </c>
      <c r="U1620" t="s">
        <v>699</v>
      </c>
      <c r="V1620" t="s">
        <v>3118</v>
      </c>
      <c r="W1620" t="s">
        <v>76</v>
      </c>
      <c r="X1620" t="s">
        <v>95</v>
      </c>
      <c r="Y1620" t="s">
        <v>249</v>
      </c>
      <c r="Z1620" t="s">
        <v>212</v>
      </c>
      <c r="AA1620" t="s">
        <v>2282</v>
      </c>
      <c r="AB1620" t="s">
        <v>45</v>
      </c>
      <c r="AC1620" t="s">
        <v>41</v>
      </c>
    </row>
    <row r="1621" spans="1:29" x14ac:dyDescent="0.3">
      <c r="A1621" t="s">
        <v>7779</v>
      </c>
      <c r="B1621" t="s">
        <v>7780</v>
      </c>
      <c r="C1621" s="1" t="str">
        <f t="shared" si="139"/>
        <v>21:0829</v>
      </c>
      <c r="D1621" s="1" t="str">
        <f t="shared" si="140"/>
        <v>21:0230</v>
      </c>
      <c r="E1621" t="s">
        <v>7781</v>
      </c>
      <c r="F1621" t="s">
        <v>7782</v>
      </c>
      <c r="H1621">
        <v>46.994728500000001</v>
      </c>
      <c r="I1621">
        <v>-66.628445499999998</v>
      </c>
      <c r="J1621" s="1" t="str">
        <f t="shared" si="137"/>
        <v>NGR bulk stream sediment</v>
      </c>
      <c r="K1621" s="1" t="str">
        <f t="shared" si="138"/>
        <v>&lt;177 micron (NGR)</v>
      </c>
      <c r="L1621">
        <v>2</v>
      </c>
      <c r="M1621" t="s">
        <v>156</v>
      </c>
      <c r="N1621">
        <v>19</v>
      </c>
      <c r="O1621" t="s">
        <v>175</v>
      </c>
      <c r="P1621" t="s">
        <v>184</v>
      </c>
      <c r="Q1621" t="s">
        <v>90</v>
      </c>
      <c r="R1621" t="s">
        <v>77</v>
      </c>
      <c r="S1621" t="s">
        <v>196</v>
      </c>
      <c r="T1621" t="s">
        <v>91</v>
      </c>
      <c r="U1621" t="s">
        <v>2176</v>
      </c>
      <c r="V1621" t="s">
        <v>3165</v>
      </c>
      <c r="W1621" t="s">
        <v>39</v>
      </c>
      <c r="X1621" t="s">
        <v>95</v>
      </c>
      <c r="Y1621" t="s">
        <v>115</v>
      </c>
      <c r="Z1621" t="s">
        <v>212</v>
      </c>
      <c r="AA1621" t="s">
        <v>206</v>
      </c>
      <c r="AB1621" t="s">
        <v>269</v>
      </c>
      <c r="AC1621" t="s">
        <v>48</v>
      </c>
    </row>
    <row r="1622" spans="1:29" x14ac:dyDescent="0.3">
      <c r="A1622" t="s">
        <v>7783</v>
      </c>
      <c r="B1622" t="s">
        <v>7784</v>
      </c>
      <c r="C1622" s="1" t="str">
        <f t="shared" si="139"/>
        <v>21:0829</v>
      </c>
      <c r="D1622" s="1" t="str">
        <f t="shared" si="140"/>
        <v>21:0230</v>
      </c>
      <c r="E1622" t="s">
        <v>7781</v>
      </c>
      <c r="F1622" t="s">
        <v>7785</v>
      </c>
      <c r="H1622">
        <v>46.994728500000001</v>
      </c>
      <c r="I1622">
        <v>-66.628445499999998</v>
      </c>
      <c r="J1622" s="1" t="str">
        <f t="shared" si="137"/>
        <v>NGR bulk stream sediment</v>
      </c>
      <c r="K1622" s="1" t="str">
        <f t="shared" si="138"/>
        <v>&lt;177 micron (NGR)</v>
      </c>
      <c r="L1622">
        <v>2</v>
      </c>
      <c r="M1622" t="s">
        <v>164</v>
      </c>
      <c r="N1622">
        <v>20</v>
      </c>
      <c r="O1622" t="s">
        <v>116</v>
      </c>
      <c r="P1622" t="s">
        <v>184</v>
      </c>
      <c r="Q1622" t="s">
        <v>212</v>
      </c>
      <c r="R1622" t="s">
        <v>77</v>
      </c>
      <c r="S1622" t="s">
        <v>184</v>
      </c>
      <c r="T1622" t="s">
        <v>91</v>
      </c>
      <c r="U1622" t="s">
        <v>370</v>
      </c>
      <c r="V1622" t="s">
        <v>429</v>
      </c>
      <c r="W1622" t="s">
        <v>39</v>
      </c>
      <c r="X1622" t="s">
        <v>95</v>
      </c>
      <c r="Y1622" t="s">
        <v>70</v>
      </c>
      <c r="Z1622" t="s">
        <v>70</v>
      </c>
      <c r="AA1622" t="s">
        <v>1351</v>
      </c>
      <c r="AB1622" t="s">
        <v>81</v>
      </c>
      <c r="AC1622" t="s">
        <v>48</v>
      </c>
    </row>
    <row r="1623" spans="1:29" x14ac:dyDescent="0.3">
      <c r="A1623" t="s">
        <v>7786</v>
      </c>
      <c r="B1623" t="s">
        <v>7787</v>
      </c>
      <c r="C1623" s="1" t="str">
        <f t="shared" si="139"/>
        <v>21:0829</v>
      </c>
      <c r="D1623" s="1" t="str">
        <f t="shared" si="140"/>
        <v>21:0230</v>
      </c>
      <c r="E1623" t="s">
        <v>7788</v>
      </c>
      <c r="F1623" t="s">
        <v>7789</v>
      </c>
      <c r="H1623">
        <v>46.985100000000003</v>
      </c>
      <c r="I1623">
        <v>-66.518918900000003</v>
      </c>
      <c r="J1623" s="1" t="str">
        <f t="shared" si="137"/>
        <v>NGR bulk stream sediment</v>
      </c>
      <c r="K1623" s="1" t="str">
        <f t="shared" si="138"/>
        <v>&lt;177 micron (NGR)</v>
      </c>
      <c r="L1623">
        <v>2</v>
      </c>
      <c r="M1623" t="s">
        <v>33</v>
      </c>
      <c r="N1623">
        <v>21</v>
      </c>
      <c r="O1623" t="s">
        <v>748</v>
      </c>
      <c r="P1623" t="s">
        <v>38</v>
      </c>
      <c r="Q1623" t="s">
        <v>71</v>
      </c>
      <c r="R1623" t="s">
        <v>184</v>
      </c>
      <c r="S1623" t="s">
        <v>196</v>
      </c>
      <c r="T1623" t="s">
        <v>39</v>
      </c>
      <c r="U1623" t="s">
        <v>6692</v>
      </c>
      <c r="V1623" t="s">
        <v>186</v>
      </c>
      <c r="W1623" t="s">
        <v>233</v>
      </c>
      <c r="X1623" t="s">
        <v>43</v>
      </c>
      <c r="Y1623" t="s">
        <v>70</v>
      </c>
      <c r="Z1623" t="s">
        <v>87</v>
      </c>
      <c r="AA1623" t="s">
        <v>4904</v>
      </c>
      <c r="AB1623" t="s">
        <v>81</v>
      </c>
      <c r="AC1623" t="s">
        <v>41</v>
      </c>
    </row>
    <row r="1624" spans="1:29" x14ac:dyDescent="0.3">
      <c r="A1624" t="s">
        <v>7790</v>
      </c>
      <c r="B1624" t="s">
        <v>7791</v>
      </c>
      <c r="C1624" s="1" t="str">
        <f t="shared" si="139"/>
        <v>21:0829</v>
      </c>
      <c r="D1624" s="1" t="str">
        <f t="shared" si="140"/>
        <v>21:0230</v>
      </c>
      <c r="E1624" t="s">
        <v>7792</v>
      </c>
      <c r="F1624" t="s">
        <v>7793</v>
      </c>
      <c r="H1624">
        <v>46.980451000000002</v>
      </c>
      <c r="I1624">
        <v>-66.506247599999995</v>
      </c>
      <c r="J1624" s="1" t="str">
        <f t="shared" si="137"/>
        <v>NGR bulk stream sediment</v>
      </c>
      <c r="K1624" s="1" t="str">
        <f t="shared" si="138"/>
        <v>&lt;177 micron (NGR)</v>
      </c>
      <c r="L1624">
        <v>2</v>
      </c>
      <c r="M1624" t="s">
        <v>53</v>
      </c>
      <c r="N1624">
        <v>22</v>
      </c>
      <c r="O1624" t="s">
        <v>105</v>
      </c>
      <c r="P1624" t="s">
        <v>38</v>
      </c>
      <c r="Q1624" t="s">
        <v>115</v>
      </c>
      <c r="R1624" t="s">
        <v>38</v>
      </c>
      <c r="S1624" t="s">
        <v>287</v>
      </c>
      <c r="T1624" t="s">
        <v>91</v>
      </c>
      <c r="U1624" t="s">
        <v>404</v>
      </c>
      <c r="V1624" t="s">
        <v>355</v>
      </c>
      <c r="W1624" t="s">
        <v>76</v>
      </c>
      <c r="X1624" t="s">
        <v>77</v>
      </c>
      <c r="Y1624" t="s">
        <v>130</v>
      </c>
      <c r="Z1624" t="s">
        <v>183</v>
      </c>
      <c r="AA1624" t="s">
        <v>1565</v>
      </c>
      <c r="AB1624" t="s">
        <v>108</v>
      </c>
      <c r="AC1624" t="s">
        <v>48</v>
      </c>
    </row>
    <row r="1625" spans="1:29" x14ac:dyDescent="0.3">
      <c r="A1625" t="s">
        <v>7794</v>
      </c>
      <c r="B1625" t="s">
        <v>7795</v>
      </c>
      <c r="C1625" s="1" t="str">
        <f t="shared" si="139"/>
        <v>21:0829</v>
      </c>
      <c r="D1625" s="1" t="str">
        <f t="shared" si="140"/>
        <v>21:0230</v>
      </c>
      <c r="E1625" t="s">
        <v>7796</v>
      </c>
      <c r="F1625" t="s">
        <v>7797</v>
      </c>
      <c r="H1625">
        <v>46.976534399999998</v>
      </c>
      <c r="I1625">
        <v>-66.544468699999996</v>
      </c>
      <c r="J1625" s="1" t="str">
        <f t="shared" si="137"/>
        <v>NGR bulk stream sediment</v>
      </c>
      <c r="K1625" s="1" t="str">
        <f t="shared" si="138"/>
        <v>&lt;177 micron (NGR)</v>
      </c>
      <c r="L1625">
        <v>2</v>
      </c>
      <c r="M1625" t="s">
        <v>68</v>
      </c>
      <c r="N1625">
        <v>23</v>
      </c>
      <c r="O1625" t="s">
        <v>127</v>
      </c>
      <c r="P1625" t="s">
        <v>287</v>
      </c>
      <c r="Q1625" t="s">
        <v>89</v>
      </c>
      <c r="R1625" t="s">
        <v>38</v>
      </c>
      <c r="S1625" t="s">
        <v>234</v>
      </c>
      <c r="T1625" t="s">
        <v>39</v>
      </c>
      <c r="U1625" t="s">
        <v>2024</v>
      </c>
      <c r="V1625" t="s">
        <v>293</v>
      </c>
      <c r="W1625" t="s">
        <v>94</v>
      </c>
      <c r="X1625" t="s">
        <v>77</v>
      </c>
      <c r="Y1625" t="s">
        <v>275</v>
      </c>
      <c r="Z1625" t="s">
        <v>106</v>
      </c>
      <c r="AA1625" t="s">
        <v>735</v>
      </c>
      <c r="AB1625" t="s">
        <v>295</v>
      </c>
      <c r="AC1625" t="s">
        <v>48</v>
      </c>
    </row>
    <row r="1626" spans="1:29" x14ac:dyDescent="0.3">
      <c r="A1626" t="s">
        <v>7798</v>
      </c>
      <c r="B1626" t="s">
        <v>7799</v>
      </c>
      <c r="C1626" s="1" t="str">
        <f t="shared" si="139"/>
        <v>21:0829</v>
      </c>
      <c r="D1626" s="1" t="str">
        <f t="shared" si="140"/>
        <v>21:0230</v>
      </c>
      <c r="E1626" t="s">
        <v>7800</v>
      </c>
      <c r="F1626" t="s">
        <v>7801</v>
      </c>
      <c r="H1626">
        <v>46.988135399999997</v>
      </c>
      <c r="I1626">
        <v>-66.538637100000003</v>
      </c>
      <c r="J1626" s="1" t="str">
        <f t="shared" si="137"/>
        <v>NGR bulk stream sediment</v>
      </c>
      <c r="K1626" s="1" t="str">
        <f t="shared" si="138"/>
        <v>&lt;177 micron (NGR)</v>
      </c>
      <c r="L1626">
        <v>2</v>
      </c>
      <c r="M1626" t="s">
        <v>86</v>
      </c>
      <c r="N1626">
        <v>24</v>
      </c>
      <c r="O1626" t="s">
        <v>422</v>
      </c>
      <c r="P1626" t="s">
        <v>249</v>
      </c>
      <c r="Q1626" t="s">
        <v>36</v>
      </c>
      <c r="R1626" t="s">
        <v>77</v>
      </c>
      <c r="S1626" t="s">
        <v>38</v>
      </c>
      <c r="T1626" t="s">
        <v>39</v>
      </c>
      <c r="U1626" t="s">
        <v>7802</v>
      </c>
      <c r="V1626" t="s">
        <v>284</v>
      </c>
      <c r="W1626" t="s">
        <v>429</v>
      </c>
      <c r="X1626" t="s">
        <v>196</v>
      </c>
      <c r="Y1626" t="s">
        <v>36</v>
      </c>
      <c r="Z1626" t="s">
        <v>79</v>
      </c>
      <c r="AA1626" t="s">
        <v>7803</v>
      </c>
      <c r="AB1626" t="s">
        <v>108</v>
      </c>
      <c r="AC1626" t="s">
        <v>48</v>
      </c>
    </row>
    <row r="1627" spans="1:29" x14ac:dyDescent="0.3">
      <c r="A1627" t="s">
        <v>7804</v>
      </c>
      <c r="B1627" t="s">
        <v>7805</v>
      </c>
      <c r="C1627" s="1" t="str">
        <f t="shared" si="139"/>
        <v>21:0829</v>
      </c>
      <c r="D1627" s="1" t="str">
        <f t="shared" si="140"/>
        <v>21:0230</v>
      </c>
      <c r="E1627" t="s">
        <v>7806</v>
      </c>
      <c r="F1627" t="s">
        <v>7807</v>
      </c>
      <c r="H1627">
        <v>46.992891299999997</v>
      </c>
      <c r="I1627">
        <v>-66.555214399999997</v>
      </c>
      <c r="J1627" s="1" t="str">
        <f t="shared" si="137"/>
        <v>NGR bulk stream sediment</v>
      </c>
      <c r="K1627" s="1" t="str">
        <f t="shared" si="138"/>
        <v>&lt;177 micron (NGR)</v>
      </c>
      <c r="L1627">
        <v>2</v>
      </c>
      <c r="M1627" t="s">
        <v>103</v>
      </c>
      <c r="N1627">
        <v>25</v>
      </c>
      <c r="O1627" t="s">
        <v>139</v>
      </c>
      <c r="P1627" t="s">
        <v>196</v>
      </c>
      <c r="Q1627" t="s">
        <v>37</v>
      </c>
      <c r="R1627" t="s">
        <v>184</v>
      </c>
      <c r="S1627" t="s">
        <v>77</v>
      </c>
      <c r="T1627" t="s">
        <v>39</v>
      </c>
      <c r="U1627" t="s">
        <v>7808</v>
      </c>
      <c r="V1627" t="s">
        <v>3165</v>
      </c>
      <c r="W1627" t="s">
        <v>429</v>
      </c>
      <c r="X1627" t="s">
        <v>43</v>
      </c>
      <c r="Y1627" t="s">
        <v>73</v>
      </c>
      <c r="Z1627" t="s">
        <v>183</v>
      </c>
      <c r="AA1627" t="s">
        <v>939</v>
      </c>
      <c r="AB1627" t="s">
        <v>160</v>
      </c>
      <c r="AC1627" t="s">
        <v>41</v>
      </c>
    </row>
    <row r="1628" spans="1:29" x14ac:dyDescent="0.3">
      <c r="A1628" t="s">
        <v>7809</v>
      </c>
      <c r="B1628" t="s">
        <v>7810</v>
      </c>
      <c r="C1628" s="1" t="str">
        <f t="shared" si="139"/>
        <v>21:0829</v>
      </c>
      <c r="D1628" s="1" t="str">
        <f t="shared" si="140"/>
        <v>21:0230</v>
      </c>
      <c r="E1628" t="s">
        <v>7811</v>
      </c>
      <c r="F1628" t="s">
        <v>7812</v>
      </c>
      <c r="H1628">
        <v>46.995622599999997</v>
      </c>
      <c r="I1628">
        <v>-66.580422999999996</v>
      </c>
      <c r="J1628" s="1" t="str">
        <f t="shared" si="137"/>
        <v>NGR bulk stream sediment</v>
      </c>
      <c r="K1628" s="1" t="str">
        <f t="shared" si="138"/>
        <v>&lt;177 micron (NGR)</v>
      </c>
      <c r="L1628">
        <v>2</v>
      </c>
      <c r="M1628" t="s">
        <v>113</v>
      </c>
      <c r="N1628">
        <v>26</v>
      </c>
      <c r="O1628" t="s">
        <v>332</v>
      </c>
      <c r="P1628" t="s">
        <v>249</v>
      </c>
      <c r="Q1628" t="s">
        <v>304</v>
      </c>
      <c r="R1628" t="s">
        <v>287</v>
      </c>
      <c r="S1628" t="s">
        <v>35</v>
      </c>
      <c r="T1628" t="s">
        <v>39</v>
      </c>
      <c r="U1628" t="s">
        <v>5572</v>
      </c>
      <c r="V1628" t="s">
        <v>303</v>
      </c>
      <c r="W1628" t="s">
        <v>293</v>
      </c>
      <c r="X1628" t="s">
        <v>90</v>
      </c>
      <c r="Y1628" t="s">
        <v>285</v>
      </c>
      <c r="Z1628" t="s">
        <v>235</v>
      </c>
      <c r="AA1628" t="s">
        <v>1722</v>
      </c>
      <c r="AB1628" t="s">
        <v>133</v>
      </c>
      <c r="AC1628" t="s">
        <v>43</v>
      </c>
    </row>
    <row r="1629" spans="1:29" x14ac:dyDescent="0.3">
      <c r="A1629" t="s">
        <v>7813</v>
      </c>
      <c r="B1629" t="s">
        <v>7814</v>
      </c>
      <c r="C1629" s="1" t="str">
        <f t="shared" si="139"/>
        <v>21:0829</v>
      </c>
      <c r="D1629" s="1" t="str">
        <f t="shared" si="140"/>
        <v>21:0230</v>
      </c>
      <c r="E1629" t="s">
        <v>7815</v>
      </c>
      <c r="F1629" t="s">
        <v>7816</v>
      </c>
      <c r="H1629">
        <v>46.996923299999999</v>
      </c>
      <c r="I1629">
        <v>-66.584481299999993</v>
      </c>
      <c r="J1629" s="1" t="str">
        <f t="shared" si="137"/>
        <v>NGR bulk stream sediment</v>
      </c>
      <c r="K1629" s="1" t="str">
        <f t="shared" si="138"/>
        <v>&lt;177 micron (NGR)</v>
      </c>
      <c r="L1629">
        <v>2</v>
      </c>
      <c r="M1629" t="s">
        <v>126</v>
      </c>
      <c r="N1629">
        <v>27</v>
      </c>
      <c r="O1629" t="s">
        <v>285</v>
      </c>
      <c r="P1629" t="s">
        <v>287</v>
      </c>
      <c r="Q1629" t="s">
        <v>44</v>
      </c>
      <c r="R1629" t="s">
        <v>77</v>
      </c>
      <c r="S1629" t="s">
        <v>184</v>
      </c>
      <c r="T1629" t="s">
        <v>39</v>
      </c>
      <c r="U1629" t="s">
        <v>1384</v>
      </c>
      <c r="V1629" t="s">
        <v>742</v>
      </c>
      <c r="W1629" t="s">
        <v>742</v>
      </c>
      <c r="X1629" t="s">
        <v>77</v>
      </c>
      <c r="Y1629" t="s">
        <v>72</v>
      </c>
      <c r="Z1629" t="s">
        <v>87</v>
      </c>
      <c r="AA1629" t="s">
        <v>1604</v>
      </c>
      <c r="AB1629" t="s">
        <v>143</v>
      </c>
      <c r="AC1629" t="s">
        <v>41</v>
      </c>
    </row>
    <row r="1630" spans="1:29" x14ac:dyDescent="0.3">
      <c r="A1630" t="s">
        <v>7817</v>
      </c>
      <c r="B1630" t="s">
        <v>7818</v>
      </c>
      <c r="C1630" s="1" t="str">
        <f t="shared" si="139"/>
        <v>21:0829</v>
      </c>
      <c r="D1630" s="1" t="str">
        <f t="shared" si="140"/>
        <v>21:0230</v>
      </c>
      <c r="E1630" t="s">
        <v>7819</v>
      </c>
      <c r="F1630" t="s">
        <v>7820</v>
      </c>
      <c r="H1630">
        <v>46.982524300000001</v>
      </c>
      <c r="I1630">
        <v>-66.581500899999995</v>
      </c>
      <c r="J1630" s="1" t="str">
        <f t="shared" si="137"/>
        <v>NGR bulk stream sediment</v>
      </c>
      <c r="K1630" s="1" t="str">
        <f t="shared" si="138"/>
        <v>&lt;177 micron (NGR)</v>
      </c>
      <c r="L1630">
        <v>2</v>
      </c>
      <c r="M1630" t="s">
        <v>138</v>
      </c>
      <c r="N1630">
        <v>28</v>
      </c>
      <c r="O1630" t="s">
        <v>131</v>
      </c>
      <c r="P1630" t="s">
        <v>234</v>
      </c>
      <c r="Q1630" t="s">
        <v>175</v>
      </c>
      <c r="R1630" t="s">
        <v>55</v>
      </c>
      <c r="S1630" t="s">
        <v>90</v>
      </c>
      <c r="T1630" t="s">
        <v>39</v>
      </c>
      <c r="U1630" t="s">
        <v>2478</v>
      </c>
      <c r="V1630" t="s">
        <v>513</v>
      </c>
      <c r="W1630" t="s">
        <v>42</v>
      </c>
      <c r="X1630" t="s">
        <v>38</v>
      </c>
      <c r="Y1630" t="s">
        <v>635</v>
      </c>
      <c r="Z1630" t="s">
        <v>79</v>
      </c>
      <c r="AA1630" t="s">
        <v>514</v>
      </c>
      <c r="AB1630" t="s">
        <v>801</v>
      </c>
      <c r="AC1630" t="s">
        <v>41</v>
      </c>
    </row>
    <row r="1631" spans="1:29" x14ac:dyDescent="0.3">
      <c r="A1631" t="s">
        <v>7821</v>
      </c>
      <c r="B1631" t="s">
        <v>7822</v>
      </c>
      <c r="C1631" s="1" t="str">
        <f t="shared" si="139"/>
        <v>21:0829</v>
      </c>
      <c r="D1631" s="1" t="str">
        <f t="shared" si="140"/>
        <v>21:0230</v>
      </c>
      <c r="E1631" t="s">
        <v>7823</v>
      </c>
      <c r="F1631" t="s">
        <v>7824</v>
      </c>
      <c r="H1631">
        <v>46.965069</v>
      </c>
      <c r="I1631">
        <v>-66.561307600000006</v>
      </c>
      <c r="J1631" s="1" t="str">
        <f t="shared" si="137"/>
        <v>NGR bulk stream sediment</v>
      </c>
      <c r="K1631" s="1" t="str">
        <f t="shared" si="138"/>
        <v>&lt;177 micron (NGR)</v>
      </c>
      <c r="L1631">
        <v>2</v>
      </c>
      <c r="M1631" t="s">
        <v>148</v>
      </c>
      <c r="N1631">
        <v>29</v>
      </c>
      <c r="O1631" t="s">
        <v>72</v>
      </c>
      <c r="P1631" t="s">
        <v>184</v>
      </c>
      <c r="Q1631" t="s">
        <v>89</v>
      </c>
      <c r="R1631" t="s">
        <v>43</v>
      </c>
      <c r="S1631" t="s">
        <v>196</v>
      </c>
      <c r="T1631" t="s">
        <v>91</v>
      </c>
      <c r="U1631" t="s">
        <v>435</v>
      </c>
      <c r="V1631" t="s">
        <v>77</v>
      </c>
      <c r="W1631" t="s">
        <v>76</v>
      </c>
      <c r="X1631" t="s">
        <v>77</v>
      </c>
      <c r="Y1631" t="s">
        <v>275</v>
      </c>
      <c r="Z1631" t="s">
        <v>61</v>
      </c>
      <c r="AA1631" t="s">
        <v>7825</v>
      </c>
      <c r="AB1631" t="s">
        <v>47</v>
      </c>
      <c r="AC1631" t="s">
        <v>41</v>
      </c>
    </row>
    <row r="1632" spans="1:29" x14ac:dyDescent="0.3">
      <c r="A1632" t="s">
        <v>7826</v>
      </c>
      <c r="B1632" t="s">
        <v>7827</v>
      </c>
      <c r="C1632" s="1" t="str">
        <f t="shared" si="139"/>
        <v>21:0829</v>
      </c>
      <c r="D1632" s="1" t="str">
        <f t="shared" si="140"/>
        <v>21:0230</v>
      </c>
      <c r="E1632" t="s">
        <v>7828</v>
      </c>
      <c r="F1632" t="s">
        <v>7829</v>
      </c>
      <c r="H1632">
        <v>46.971559599999999</v>
      </c>
      <c r="I1632">
        <v>-66.519926900000002</v>
      </c>
      <c r="J1632" s="1" t="str">
        <f t="shared" si="137"/>
        <v>NGR bulk stream sediment</v>
      </c>
      <c r="K1632" s="1" t="str">
        <f t="shared" si="138"/>
        <v>&lt;177 micron (NGR)</v>
      </c>
      <c r="L1632">
        <v>2</v>
      </c>
      <c r="M1632" t="s">
        <v>172</v>
      </c>
      <c r="N1632">
        <v>30</v>
      </c>
      <c r="O1632" t="s">
        <v>60</v>
      </c>
      <c r="P1632" t="s">
        <v>234</v>
      </c>
      <c r="Q1632" t="s">
        <v>56</v>
      </c>
      <c r="R1632" t="s">
        <v>196</v>
      </c>
      <c r="S1632" t="s">
        <v>38</v>
      </c>
      <c r="T1632" t="s">
        <v>39</v>
      </c>
      <c r="U1632" t="s">
        <v>333</v>
      </c>
      <c r="V1632" t="s">
        <v>223</v>
      </c>
      <c r="W1632" t="s">
        <v>76</v>
      </c>
      <c r="X1632" t="s">
        <v>196</v>
      </c>
      <c r="Y1632" t="s">
        <v>56</v>
      </c>
      <c r="Z1632" t="s">
        <v>267</v>
      </c>
      <c r="AA1632" t="s">
        <v>1796</v>
      </c>
      <c r="AB1632" t="s">
        <v>98</v>
      </c>
      <c r="AC1632" t="s">
        <v>48</v>
      </c>
    </row>
    <row r="1633" spans="1:29" x14ac:dyDescent="0.3">
      <c r="A1633" t="s">
        <v>7830</v>
      </c>
      <c r="B1633" t="s">
        <v>7831</v>
      </c>
      <c r="C1633" s="1" t="str">
        <f t="shared" si="139"/>
        <v>21:0829</v>
      </c>
      <c r="D1633" s="1" t="str">
        <f t="shared" si="140"/>
        <v>21:0230</v>
      </c>
      <c r="E1633" t="s">
        <v>7832</v>
      </c>
      <c r="F1633" t="s">
        <v>7833</v>
      </c>
      <c r="H1633">
        <v>46.949582900000003</v>
      </c>
      <c r="I1633">
        <v>-66.505842799999996</v>
      </c>
      <c r="J1633" s="1" t="str">
        <f t="shared" si="137"/>
        <v>NGR bulk stream sediment</v>
      </c>
      <c r="K1633" s="1" t="str">
        <f t="shared" si="138"/>
        <v>&lt;177 micron (NGR)</v>
      </c>
      <c r="L1633">
        <v>2</v>
      </c>
      <c r="M1633" t="s">
        <v>182</v>
      </c>
      <c r="N1633">
        <v>31</v>
      </c>
      <c r="O1633" t="s">
        <v>248</v>
      </c>
      <c r="P1633" t="s">
        <v>287</v>
      </c>
      <c r="Q1633" t="s">
        <v>90</v>
      </c>
      <c r="R1633" t="s">
        <v>196</v>
      </c>
      <c r="S1633" t="s">
        <v>184</v>
      </c>
      <c r="T1633" t="s">
        <v>91</v>
      </c>
      <c r="U1633" t="s">
        <v>2918</v>
      </c>
      <c r="V1633" t="s">
        <v>2587</v>
      </c>
      <c r="W1633" t="s">
        <v>42</v>
      </c>
      <c r="X1633" t="s">
        <v>43</v>
      </c>
      <c r="Y1633" t="s">
        <v>55</v>
      </c>
      <c r="Z1633" t="s">
        <v>61</v>
      </c>
      <c r="AA1633" t="s">
        <v>3503</v>
      </c>
      <c r="AB1633" t="s">
        <v>187</v>
      </c>
      <c r="AC1633" t="s">
        <v>48</v>
      </c>
    </row>
    <row r="1634" spans="1:29" x14ac:dyDescent="0.3">
      <c r="A1634" t="s">
        <v>7834</v>
      </c>
      <c r="B1634" t="s">
        <v>7835</v>
      </c>
      <c r="C1634" s="1" t="str">
        <f t="shared" si="139"/>
        <v>21:0829</v>
      </c>
      <c r="D1634" s="1" t="str">
        <f t="shared" si="140"/>
        <v>21:0230</v>
      </c>
      <c r="E1634" t="s">
        <v>7836</v>
      </c>
      <c r="F1634" t="s">
        <v>7837</v>
      </c>
      <c r="H1634">
        <v>46.918489999999998</v>
      </c>
      <c r="I1634">
        <v>-66.584333000000001</v>
      </c>
      <c r="J1634" s="1" t="str">
        <f t="shared" si="137"/>
        <v>NGR bulk stream sediment</v>
      </c>
      <c r="K1634" s="1" t="str">
        <f t="shared" si="138"/>
        <v>&lt;177 micron (NGR)</v>
      </c>
      <c r="L1634">
        <v>3</v>
      </c>
      <c r="M1634" t="s">
        <v>33</v>
      </c>
      <c r="N1634">
        <v>32</v>
      </c>
      <c r="O1634" t="s">
        <v>106</v>
      </c>
      <c r="P1634" t="s">
        <v>88</v>
      </c>
      <c r="Q1634" t="s">
        <v>167</v>
      </c>
      <c r="R1634" t="s">
        <v>287</v>
      </c>
      <c r="S1634" t="s">
        <v>196</v>
      </c>
      <c r="T1634" t="s">
        <v>39</v>
      </c>
      <c r="U1634" t="s">
        <v>865</v>
      </c>
      <c r="V1634" t="s">
        <v>429</v>
      </c>
      <c r="W1634" t="s">
        <v>186</v>
      </c>
      <c r="X1634" t="s">
        <v>43</v>
      </c>
      <c r="Y1634" t="s">
        <v>35</v>
      </c>
      <c r="Z1634" t="s">
        <v>236</v>
      </c>
      <c r="AA1634" t="s">
        <v>139</v>
      </c>
      <c r="AB1634" t="s">
        <v>81</v>
      </c>
      <c r="AC1634" t="s">
        <v>41</v>
      </c>
    </row>
    <row r="1635" spans="1:29" x14ac:dyDescent="0.3">
      <c r="A1635" t="s">
        <v>7838</v>
      </c>
      <c r="B1635" t="s">
        <v>7839</v>
      </c>
      <c r="C1635" s="1" t="str">
        <f t="shared" si="139"/>
        <v>21:0829</v>
      </c>
      <c r="D1635" s="1" t="str">
        <f t="shared" si="140"/>
        <v>21:0230</v>
      </c>
      <c r="E1635" t="s">
        <v>7840</v>
      </c>
      <c r="F1635" t="s">
        <v>7841</v>
      </c>
      <c r="H1635">
        <v>46.922287599999997</v>
      </c>
      <c r="I1635">
        <v>-66.590729899999999</v>
      </c>
      <c r="J1635" s="1" t="str">
        <f t="shared" si="137"/>
        <v>NGR bulk stream sediment</v>
      </c>
      <c r="K1635" s="1" t="str">
        <f t="shared" si="138"/>
        <v>&lt;177 micron (NGR)</v>
      </c>
      <c r="L1635">
        <v>3</v>
      </c>
      <c r="M1635" t="s">
        <v>53</v>
      </c>
      <c r="N1635">
        <v>33</v>
      </c>
      <c r="O1635" t="s">
        <v>458</v>
      </c>
      <c r="P1635" t="s">
        <v>249</v>
      </c>
      <c r="Q1635" t="s">
        <v>72</v>
      </c>
      <c r="R1635" t="s">
        <v>167</v>
      </c>
      <c r="S1635" t="s">
        <v>89</v>
      </c>
      <c r="T1635" t="s">
        <v>91</v>
      </c>
      <c r="U1635" t="s">
        <v>4579</v>
      </c>
      <c r="V1635" t="s">
        <v>513</v>
      </c>
      <c r="W1635" t="s">
        <v>429</v>
      </c>
      <c r="X1635" t="s">
        <v>95</v>
      </c>
      <c r="Y1635" t="s">
        <v>392</v>
      </c>
      <c r="Z1635" t="s">
        <v>45</v>
      </c>
      <c r="AA1635" t="s">
        <v>44</v>
      </c>
      <c r="AB1635" t="s">
        <v>98</v>
      </c>
      <c r="AC1635" t="s">
        <v>41</v>
      </c>
    </row>
    <row r="1636" spans="1:29" x14ac:dyDescent="0.3">
      <c r="A1636" t="s">
        <v>7842</v>
      </c>
      <c r="B1636" t="s">
        <v>7843</v>
      </c>
      <c r="C1636" s="1" t="str">
        <f t="shared" si="139"/>
        <v>21:0829</v>
      </c>
      <c r="D1636" s="1" t="str">
        <f t="shared" si="140"/>
        <v>21:0230</v>
      </c>
      <c r="E1636" t="s">
        <v>7844</v>
      </c>
      <c r="F1636" t="s">
        <v>7845</v>
      </c>
      <c r="H1636">
        <v>46.955068599999997</v>
      </c>
      <c r="I1636">
        <v>-66.540181000000004</v>
      </c>
      <c r="J1636" s="1" t="str">
        <f t="shared" si="137"/>
        <v>NGR bulk stream sediment</v>
      </c>
      <c r="K1636" s="1" t="str">
        <f t="shared" si="138"/>
        <v>&lt;177 micron (NGR)</v>
      </c>
      <c r="L1636">
        <v>3</v>
      </c>
      <c r="M1636" t="s">
        <v>68</v>
      </c>
      <c r="N1636">
        <v>34</v>
      </c>
      <c r="O1636" t="s">
        <v>783</v>
      </c>
      <c r="P1636" t="s">
        <v>287</v>
      </c>
      <c r="Q1636" t="s">
        <v>249</v>
      </c>
      <c r="R1636" t="s">
        <v>196</v>
      </c>
      <c r="S1636" t="s">
        <v>77</v>
      </c>
      <c r="T1636" t="s">
        <v>91</v>
      </c>
      <c r="U1636" t="s">
        <v>370</v>
      </c>
      <c r="V1636" t="s">
        <v>3165</v>
      </c>
      <c r="W1636" t="s">
        <v>39</v>
      </c>
      <c r="X1636" t="s">
        <v>95</v>
      </c>
      <c r="Y1636" t="s">
        <v>35</v>
      </c>
      <c r="Z1636" t="s">
        <v>183</v>
      </c>
      <c r="AA1636" t="s">
        <v>2379</v>
      </c>
      <c r="AB1636" t="s">
        <v>160</v>
      </c>
      <c r="AC1636" t="s">
        <v>43</v>
      </c>
    </row>
    <row r="1637" spans="1:29" x14ac:dyDescent="0.3">
      <c r="A1637" t="s">
        <v>7846</v>
      </c>
      <c r="B1637" t="s">
        <v>7847</v>
      </c>
      <c r="C1637" s="1" t="str">
        <f t="shared" si="139"/>
        <v>21:0829</v>
      </c>
      <c r="D1637" s="1" t="str">
        <f t="shared" si="140"/>
        <v>21:0230</v>
      </c>
      <c r="E1637" t="s">
        <v>7848</v>
      </c>
      <c r="F1637" t="s">
        <v>7849</v>
      </c>
      <c r="H1637">
        <v>46.8854282</v>
      </c>
      <c r="I1637">
        <v>-66.5989845</v>
      </c>
      <c r="J1637" s="1" t="str">
        <f t="shared" si="137"/>
        <v>NGR bulk stream sediment</v>
      </c>
      <c r="K1637" s="1" t="str">
        <f t="shared" si="138"/>
        <v>&lt;177 micron (NGR)</v>
      </c>
      <c r="L1637">
        <v>3</v>
      </c>
      <c r="M1637" t="s">
        <v>86</v>
      </c>
      <c r="N1637">
        <v>35</v>
      </c>
      <c r="O1637" t="s">
        <v>139</v>
      </c>
      <c r="P1637" t="s">
        <v>287</v>
      </c>
      <c r="Q1637" t="s">
        <v>88</v>
      </c>
      <c r="R1637" t="s">
        <v>234</v>
      </c>
      <c r="S1637" t="s">
        <v>212</v>
      </c>
      <c r="T1637" t="s">
        <v>91</v>
      </c>
      <c r="U1637" t="s">
        <v>267</v>
      </c>
      <c r="V1637" t="s">
        <v>284</v>
      </c>
      <c r="W1637" t="s">
        <v>76</v>
      </c>
      <c r="X1637" t="s">
        <v>95</v>
      </c>
      <c r="Y1637" t="s">
        <v>175</v>
      </c>
      <c r="Z1637" t="s">
        <v>87</v>
      </c>
      <c r="AA1637" t="s">
        <v>1645</v>
      </c>
      <c r="AB1637" t="s">
        <v>81</v>
      </c>
      <c r="AC1637" t="s">
        <v>41</v>
      </c>
    </row>
    <row r="1638" spans="1:29" x14ac:dyDescent="0.3">
      <c r="A1638" t="s">
        <v>7850</v>
      </c>
      <c r="B1638" t="s">
        <v>7851</v>
      </c>
      <c r="C1638" s="1" t="str">
        <f t="shared" si="139"/>
        <v>21:0829</v>
      </c>
      <c r="D1638" s="1" t="str">
        <f t="shared" si="140"/>
        <v>21:0230</v>
      </c>
      <c r="E1638" t="s">
        <v>7852</v>
      </c>
      <c r="F1638" t="s">
        <v>7853</v>
      </c>
      <c r="H1638">
        <v>46.946185700000001</v>
      </c>
      <c r="I1638">
        <v>-66.679831100000001</v>
      </c>
      <c r="J1638" s="1" t="str">
        <f t="shared" si="137"/>
        <v>NGR bulk stream sediment</v>
      </c>
      <c r="K1638" s="1" t="str">
        <f t="shared" si="138"/>
        <v>&lt;177 micron (NGR)</v>
      </c>
      <c r="L1638">
        <v>3</v>
      </c>
      <c r="M1638" t="s">
        <v>103</v>
      </c>
      <c r="N1638">
        <v>36</v>
      </c>
      <c r="O1638" t="s">
        <v>2215</v>
      </c>
      <c r="P1638" t="s">
        <v>88</v>
      </c>
      <c r="Q1638" t="s">
        <v>436</v>
      </c>
      <c r="R1638" t="s">
        <v>234</v>
      </c>
      <c r="S1638" t="s">
        <v>196</v>
      </c>
      <c r="T1638" t="s">
        <v>91</v>
      </c>
      <c r="U1638" t="s">
        <v>149</v>
      </c>
      <c r="V1638" t="s">
        <v>372</v>
      </c>
      <c r="W1638" t="s">
        <v>293</v>
      </c>
      <c r="X1638" t="s">
        <v>43</v>
      </c>
      <c r="Y1638" t="s">
        <v>275</v>
      </c>
      <c r="Z1638" t="s">
        <v>385</v>
      </c>
      <c r="AA1638" t="s">
        <v>7854</v>
      </c>
      <c r="AB1638" t="s">
        <v>108</v>
      </c>
      <c r="AC1638" t="s">
        <v>43</v>
      </c>
    </row>
    <row r="1639" spans="1:29" x14ac:dyDescent="0.3">
      <c r="A1639" t="s">
        <v>7855</v>
      </c>
      <c r="B1639" t="s">
        <v>7856</v>
      </c>
      <c r="C1639" s="1" t="str">
        <f t="shared" si="139"/>
        <v>21:0829</v>
      </c>
      <c r="D1639" s="1" t="str">
        <f t="shared" si="140"/>
        <v>21:0230</v>
      </c>
      <c r="E1639" t="s">
        <v>7857</v>
      </c>
      <c r="F1639" t="s">
        <v>7858</v>
      </c>
      <c r="H1639">
        <v>46.941468499999999</v>
      </c>
      <c r="I1639">
        <v>-66.646686000000003</v>
      </c>
      <c r="J1639" s="1" t="str">
        <f t="shared" si="137"/>
        <v>NGR bulk stream sediment</v>
      </c>
      <c r="K1639" s="1" t="str">
        <f t="shared" si="138"/>
        <v>&lt;177 micron (NGR)</v>
      </c>
      <c r="L1639">
        <v>3</v>
      </c>
      <c r="M1639" t="s">
        <v>113</v>
      </c>
      <c r="N1639">
        <v>37</v>
      </c>
      <c r="O1639" t="s">
        <v>818</v>
      </c>
      <c r="P1639" t="s">
        <v>88</v>
      </c>
      <c r="Q1639" t="s">
        <v>212</v>
      </c>
      <c r="R1639" t="s">
        <v>249</v>
      </c>
      <c r="S1639" t="s">
        <v>184</v>
      </c>
      <c r="T1639" t="s">
        <v>91</v>
      </c>
      <c r="U1639" t="s">
        <v>7859</v>
      </c>
      <c r="V1639" t="s">
        <v>223</v>
      </c>
      <c r="W1639" t="s">
        <v>94</v>
      </c>
      <c r="X1639" t="s">
        <v>43</v>
      </c>
      <c r="Y1639" t="s">
        <v>57</v>
      </c>
      <c r="Z1639" t="s">
        <v>267</v>
      </c>
      <c r="AA1639" t="s">
        <v>56</v>
      </c>
      <c r="AB1639" t="s">
        <v>584</v>
      </c>
      <c r="AC1639" t="s">
        <v>48</v>
      </c>
    </row>
    <row r="1640" spans="1:29" x14ac:dyDescent="0.3">
      <c r="A1640" t="s">
        <v>7860</v>
      </c>
      <c r="B1640" t="s">
        <v>7861</v>
      </c>
      <c r="C1640" s="1" t="str">
        <f t="shared" si="139"/>
        <v>21:0829</v>
      </c>
      <c r="D1640" s="1" t="str">
        <f t="shared" si="140"/>
        <v>21:0230</v>
      </c>
      <c r="E1640" t="s">
        <v>7862</v>
      </c>
      <c r="F1640" t="s">
        <v>7863</v>
      </c>
      <c r="H1640">
        <v>46.922740900000001</v>
      </c>
      <c r="I1640">
        <v>-66.6638339</v>
      </c>
      <c r="J1640" s="1" t="str">
        <f t="shared" si="137"/>
        <v>NGR bulk stream sediment</v>
      </c>
      <c r="K1640" s="1" t="str">
        <f t="shared" si="138"/>
        <v>&lt;177 micron (NGR)</v>
      </c>
      <c r="L1640">
        <v>3</v>
      </c>
      <c r="M1640" t="s">
        <v>126</v>
      </c>
      <c r="N1640">
        <v>38</v>
      </c>
      <c r="O1640" t="s">
        <v>5427</v>
      </c>
      <c r="P1640" t="s">
        <v>37</v>
      </c>
      <c r="Q1640" t="s">
        <v>115</v>
      </c>
      <c r="R1640" t="s">
        <v>212</v>
      </c>
      <c r="S1640" t="s">
        <v>167</v>
      </c>
      <c r="T1640" t="s">
        <v>742</v>
      </c>
      <c r="U1640" t="s">
        <v>7864</v>
      </c>
      <c r="V1640" t="s">
        <v>232</v>
      </c>
      <c r="W1640" t="s">
        <v>293</v>
      </c>
      <c r="X1640" t="s">
        <v>88</v>
      </c>
      <c r="Y1640" t="s">
        <v>34</v>
      </c>
      <c r="Z1640" t="s">
        <v>251</v>
      </c>
      <c r="AA1640" t="s">
        <v>7865</v>
      </c>
      <c r="AB1640" t="s">
        <v>471</v>
      </c>
      <c r="AC1640" t="s">
        <v>48</v>
      </c>
    </row>
    <row r="1641" spans="1:29" x14ac:dyDescent="0.3">
      <c r="A1641" t="s">
        <v>7866</v>
      </c>
      <c r="B1641" t="s">
        <v>7867</v>
      </c>
      <c r="C1641" s="1" t="str">
        <f t="shared" si="139"/>
        <v>21:0829</v>
      </c>
      <c r="D1641" s="1" t="str">
        <f t="shared" si="140"/>
        <v>21:0230</v>
      </c>
      <c r="E1641" t="s">
        <v>7868</v>
      </c>
      <c r="F1641" t="s">
        <v>7869</v>
      </c>
      <c r="H1641">
        <v>46.923196400000002</v>
      </c>
      <c r="I1641">
        <v>-66.636045800000005</v>
      </c>
      <c r="J1641" s="1" t="str">
        <f t="shared" si="137"/>
        <v>NGR bulk stream sediment</v>
      </c>
      <c r="K1641" s="1" t="str">
        <f t="shared" si="138"/>
        <v>&lt;177 micron (NGR)</v>
      </c>
      <c r="L1641">
        <v>3</v>
      </c>
      <c r="M1641" t="s">
        <v>138</v>
      </c>
      <c r="N1641">
        <v>39</v>
      </c>
      <c r="O1641" t="s">
        <v>1618</v>
      </c>
      <c r="P1641" t="s">
        <v>115</v>
      </c>
      <c r="Q1641" t="s">
        <v>89</v>
      </c>
      <c r="R1641" t="s">
        <v>88</v>
      </c>
      <c r="S1641" t="s">
        <v>212</v>
      </c>
      <c r="T1641" t="s">
        <v>39</v>
      </c>
      <c r="U1641" t="s">
        <v>1650</v>
      </c>
      <c r="V1641" t="s">
        <v>186</v>
      </c>
      <c r="W1641" t="s">
        <v>293</v>
      </c>
      <c r="X1641" t="s">
        <v>43</v>
      </c>
      <c r="Y1641" t="s">
        <v>436</v>
      </c>
      <c r="Z1641" t="s">
        <v>584</v>
      </c>
      <c r="AA1641" t="s">
        <v>7870</v>
      </c>
      <c r="AB1641" t="s">
        <v>295</v>
      </c>
      <c r="AC1641" t="s">
        <v>48</v>
      </c>
    </row>
    <row r="1642" spans="1:29" x14ac:dyDescent="0.3">
      <c r="A1642" t="s">
        <v>7871</v>
      </c>
      <c r="B1642" t="s">
        <v>7872</v>
      </c>
      <c r="C1642" s="1" t="str">
        <f t="shared" si="139"/>
        <v>21:0829</v>
      </c>
      <c r="D1642" s="1" t="str">
        <f t="shared" si="140"/>
        <v>21:0230</v>
      </c>
      <c r="E1642" t="s">
        <v>7873</v>
      </c>
      <c r="F1642" t="s">
        <v>7874</v>
      </c>
      <c r="H1642">
        <v>46.919449</v>
      </c>
      <c r="I1642">
        <v>-66.526419000000004</v>
      </c>
      <c r="J1642" s="1" t="str">
        <f t="shared" si="137"/>
        <v>NGR bulk stream sediment</v>
      </c>
      <c r="K1642" s="1" t="str">
        <f t="shared" si="138"/>
        <v>&lt;177 micron (NGR)</v>
      </c>
      <c r="L1642">
        <v>3</v>
      </c>
      <c r="M1642" t="s">
        <v>156</v>
      </c>
      <c r="N1642">
        <v>40</v>
      </c>
      <c r="O1642" t="s">
        <v>540</v>
      </c>
      <c r="P1642" t="s">
        <v>212</v>
      </c>
      <c r="Q1642" t="s">
        <v>72</v>
      </c>
      <c r="R1642" t="s">
        <v>249</v>
      </c>
      <c r="S1642" t="s">
        <v>167</v>
      </c>
      <c r="T1642" t="s">
        <v>91</v>
      </c>
      <c r="U1642" t="s">
        <v>362</v>
      </c>
      <c r="V1642" t="s">
        <v>899</v>
      </c>
      <c r="W1642" t="s">
        <v>429</v>
      </c>
      <c r="X1642" t="s">
        <v>77</v>
      </c>
      <c r="Y1642" t="s">
        <v>392</v>
      </c>
      <c r="Z1642" t="s">
        <v>187</v>
      </c>
      <c r="AA1642" t="s">
        <v>7875</v>
      </c>
      <c r="AB1642" t="s">
        <v>143</v>
      </c>
      <c r="AC1642" t="s">
        <v>41</v>
      </c>
    </row>
    <row r="1643" spans="1:29" x14ac:dyDescent="0.3">
      <c r="A1643" t="s">
        <v>7876</v>
      </c>
      <c r="B1643" t="s">
        <v>7877</v>
      </c>
      <c r="C1643" s="1" t="str">
        <f t="shared" si="139"/>
        <v>21:0829</v>
      </c>
      <c r="D1643" s="1" t="str">
        <f t="shared" si="140"/>
        <v>21:0230</v>
      </c>
      <c r="E1643" t="s">
        <v>7873</v>
      </c>
      <c r="F1643" t="s">
        <v>7878</v>
      </c>
      <c r="H1643">
        <v>46.919449</v>
      </c>
      <c r="I1643">
        <v>-66.526419000000004</v>
      </c>
      <c r="J1643" s="1" t="str">
        <f t="shared" si="137"/>
        <v>NGR bulk stream sediment</v>
      </c>
      <c r="K1643" s="1" t="str">
        <f t="shared" si="138"/>
        <v>&lt;177 micron (NGR)</v>
      </c>
      <c r="L1643">
        <v>3</v>
      </c>
      <c r="M1643" t="s">
        <v>164</v>
      </c>
      <c r="N1643">
        <v>41</v>
      </c>
      <c r="O1643" t="s">
        <v>69</v>
      </c>
      <c r="P1643" t="s">
        <v>212</v>
      </c>
      <c r="Q1643" t="s">
        <v>57</v>
      </c>
      <c r="R1643" t="s">
        <v>249</v>
      </c>
      <c r="S1643" t="s">
        <v>88</v>
      </c>
      <c r="T1643" t="s">
        <v>39</v>
      </c>
      <c r="U1643" t="s">
        <v>231</v>
      </c>
      <c r="V1643" t="s">
        <v>232</v>
      </c>
      <c r="W1643" t="s">
        <v>94</v>
      </c>
      <c r="X1643" t="s">
        <v>196</v>
      </c>
      <c r="Y1643" t="s">
        <v>183</v>
      </c>
      <c r="Z1643" t="s">
        <v>187</v>
      </c>
      <c r="AA1643" t="s">
        <v>4783</v>
      </c>
      <c r="AB1643" t="s">
        <v>160</v>
      </c>
      <c r="AC1643" t="s">
        <v>41</v>
      </c>
    </row>
    <row r="1644" spans="1:29" x14ac:dyDescent="0.3">
      <c r="A1644" t="s">
        <v>7879</v>
      </c>
      <c r="B1644" t="s">
        <v>7880</v>
      </c>
      <c r="C1644" s="1" t="str">
        <f t="shared" si="139"/>
        <v>21:0829</v>
      </c>
      <c r="D1644" s="1" t="str">
        <f t="shared" si="140"/>
        <v>21:0230</v>
      </c>
      <c r="E1644" t="s">
        <v>7881</v>
      </c>
      <c r="F1644" t="s">
        <v>7882</v>
      </c>
      <c r="H1644">
        <v>46.931455800000002</v>
      </c>
      <c r="I1644">
        <v>-66.538175699999996</v>
      </c>
      <c r="J1644" s="1" t="str">
        <f t="shared" si="137"/>
        <v>NGR bulk stream sediment</v>
      </c>
      <c r="K1644" s="1" t="str">
        <f t="shared" si="138"/>
        <v>&lt;177 micron (NGR)</v>
      </c>
      <c r="L1644">
        <v>3</v>
      </c>
      <c r="M1644" t="s">
        <v>148</v>
      </c>
      <c r="N1644">
        <v>42</v>
      </c>
      <c r="O1644" t="s">
        <v>241</v>
      </c>
      <c r="P1644" t="s">
        <v>90</v>
      </c>
      <c r="Q1644" t="s">
        <v>96</v>
      </c>
      <c r="R1644" t="s">
        <v>287</v>
      </c>
      <c r="S1644" t="s">
        <v>184</v>
      </c>
      <c r="T1644" t="s">
        <v>91</v>
      </c>
      <c r="U1644" t="s">
        <v>281</v>
      </c>
      <c r="V1644" t="s">
        <v>2587</v>
      </c>
      <c r="W1644" t="s">
        <v>94</v>
      </c>
      <c r="X1644" t="s">
        <v>43</v>
      </c>
      <c r="Y1644" t="s">
        <v>56</v>
      </c>
      <c r="Z1644" t="s">
        <v>79</v>
      </c>
      <c r="AA1644" t="s">
        <v>3708</v>
      </c>
      <c r="AB1644" t="s">
        <v>108</v>
      </c>
      <c r="AC1644" t="s">
        <v>43</v>
      </c>
    </row>
    <row r="1645" spans="1:29" x14ac:dyDescent="0.3">
      <c r="A1645" t="s">
        <v>7883</v>
      </c>
      <c r="B1645" t="s">
        <v>7884</v>
      </c>
      <c r="C1645" s="1" t="str">
        <f t="shared" si="139"/>
        <v>21:0829</v>
      </c>
      <c r="D1645" s="1" t="str">
        <f t="shared" si="140"/>
        <v>21:0230</v>
      </c>
      <c r="E1645" t="s">
        <v>7885</v>
      </c>
      <c r="F1645" t="s">
        <v>7886</v>
      </c>
      <c r="H1645">
        <v>46.927818500000001</v>
      </c>
      <c r="I1645">
        <v>-66.551531699999998</v>
      </c>
      <c r="J1645" s="1" t="str">
        <f t="shared" si="137"/>
        <v>NGR bulk stream sediment</v>
      </c>
      <c r="K1645" s="1" t="str">
        <f t="shared" si="138"/>
        <v>&lt;177 micron (NGR)</v>
      </c>
      <c r="L1645">
        <v>3</v>
      </c>
      <c r="M1645" t="s">
        <v>172</v>
      </c>
      <c r="N1645">
        <v>43</v>
      </c>
      <c r="O1645" t="s">
        <v>79</v>
      </c>
      <c r="P1645" t="s">
        <v>212</v>
      </c>
      <c r="Q1645" t="s">
        <v>57</v>
      </c>
      <c r="R1645" t="s">
        <v>234</v>
      </c>
      <c r="S1645" t="s">
        <v>287</v>
      </c>
      <c r="T1645" t="s">
        <v>91</v>
      </c>
      <c r="U1645" t="s">
        <v>512</v>
      </c>
      <c r="V1645" t="s">
        <v>284</v>
      </c>
      <c r="W1645" t="s">
        <v>742</v>
      </c>
      <c r="X1645" t="s">
        <v>43</v>
      </c>
      <c r="Y1645" t="s">
        <v>275</v>
      </c>
      <c r="Z1645" t="s">
        <v>131</v>
      </c>
      <c r="AA1645" t="s">
        <v>275</v>
      </c>
      <c r="AB1645" t="s">
        <v>108</v>
      </c>
      <c r="AC1645" t="s">
        <v>41</v>
      </c>
    </row>
    <row r="1646" spans="1:29" x14ac:dyDescent="0.3">
      <c r="A1646" t="s">
        <v>7887</v>
      </c>
      <c r="B1646" t="s">
        <v>7888</v>
      </c>
      <c r="C1646" s="1" t="str">
        <f t="shared" si="139"/>
        <v>21:0829</v>
      </c>
      <c r="D1646" s="1" t="str">
        <f t="shared" si="140"/>
        <v>21:0230</v>
      </c>
      <c r="E1646" t="s">
        <v>7889</v>
      </c>
      <c r="F1646" t="s">
        <v>7890</v>
      </c>
      <c r="H1646">
        <v>46.929468900000003</v>
      </c>
      <c r="I1646">
        <v>-66.550011400000002</v>
      </c>
      <c r="J1646" s="1" t="str">
        <f t="shared" si="137"/>
        <v>NGR bulk stream sediment</v>
      </c>
      <c r="K1646" s="1" t="str">
        <f t="shared" si="138"/>
        <v>&lt;177 micron (NGR)</v>
      </c>
      <c r="L1646">
        <v>3</v>
      </c>
      <c r="M1646" t="s">
        <v>182</v>
      </c>
      <c r="N1646">
        <v>44</v>
      </c>
      <c r="O1646" t="s">
        <v>114</v>
      </c>
      <c r="P1646" t="s">
        <v>212</v>
      </c>
      <c r="Q1646" t="s">
        <v>96</v>
      </c>
      <c r="R1646" t="s">
        <v>249</v>
      </c>
      <c r="S1646" t="s">
        <v>212</v>
      </c>
      <c r="T1646" t="s">
        <v>91</v>
      </c>
      <c r="U1646" t="s">
        <v>2229</v>
      </c>
      <c r="V1646" t="s">
        <v>232</v>
      </c>
      <c r="W1646" t="s">
        <v>94</v>
      </c>
      <c r="X1646" t="s">
        <v>43</v>
      </c>
      <c r="Y1646" t="s">
        <v>783</v>
      </c>
      <c r="Z1646" t="s">
        <v>79</v>
      </c>
      <c r="AA1646" t="s">
        <v>1200</v>
      </c>
      <c r="AB1646" t="s">
        <v>47</v>
      </c>
      <c r="AC1646" t="s">
        <v>41</v>
      </c>
    </row>
    <row r="1647" spans="1:29" x14ac:dyDescent="0.3">
      <c r="A1647" t="s">
        <v>7891</v>
      </c>
      <c r="B1647" t="s">
        <v>7892</v>
      </c>
      <c r="C1647" s="1" t="str">
        <f t="shared" si="139"/>
        <v>21:0829</v>
      </c>
      <c r="D1647" s="1" t="str">
        <f t="shared" si="140"/>
        <v>21:0230</v>
      </c>
      <c r="E1647" t="s">
        <v>7893</v>
      </c>
      <c r="F1647" t="s">
        <v>7894</v>
      </c>
      <c r="H1647">
        <v>46.921464700000001</v>
      </c>
      <c r="I1647">
        <v>-66.566716499999998</v>
      </c>
      <c r="J1647" s="1" t="str">
        <f t="shared" si="137"/>
        <v>NGR bulk stream sediment</v>
      </c>
      <c r="K1647" s="1" t="str">
        <f t="shared" si="138"/>
        <v>&lt;177 micron (NGR)</v>
      </c>
      <c r="L1647">
        <v>3</v>
      </c>
      <c r="M1647" t="s">
        <v>192</v>
      </c>
      <c r="N1647">
        <v>45</v>
      </c>
      <c r="O1647" t="s">
        <v>54</v>
      </c>
      <c r="P1647" t="s">
        <v>212</v>
      </c>
      <c r="Q1647" t="s">
        <v>436</v>
      </c>
      <c r="R1647" t="s">
        <v>234</v>
      </c>
      <c r="S1647" t="s">
        <v>38</v>
      </c>
      <c r="T1647" t="s">
        <v>39</v>
      </c>
      <c r="U1647" t="s">
        <v>4212</v>
      </c>
      <c r="V1647" t="s">
        <v>3165</v>
      </c>
      <c r="W1647" t="s">
        <v>186</v>
      </c>
      <c r="X1647" t="s">
        <v>77</v>
      </c>
      <c r="Y1647" t="s">
        <v>60</v>
      </c>
      <c r="Z1647" t="s">
        <v>61</v>
      </c>
      <c r="AA1647" t="s">
        <v>257</v>
      </c>
      <c r="AB1647" t="s">
        <v>108</v>
      </c>
      <c r="AC1647" t="s">
        <v>41</v>
      </c>
    </row>
    <row r="1648" spans="1:29" x14ac:dyDescent="0.3">
      <c r="A1648" t="s">
        <v>7895</v>
      </c>
      <c r="B1648" t="s">
        <v>7896</v>
      </c>
      <c r="C1648" s="1" t="str">
        <f t="shared" si="139"/>
        <v>21:0829</v>
      </c>
      <c r="D1648" s="1" t="str">
        <f t="shared" si="140"/>
        <v>21:0230</v>
      </c>
      <c r="E1648" t="s">
        <v>7897</v>
      </c>
      <c r="F1648" t="s">
        <v>7898</v>
      </c>
      <c r="H1648">
        <v>46.910177699999998</v>
      </c>
      <c r="I1648">
        <v>-66.559033200000002</v>
      </c>
      <c r="J1648" s="1" t="str">
        <f t="shared" si="137"/>
        <v>NGR bulk stream sediment</v>
      </c>
      <c r="K1648" s="1" t="str">
        <f t="shared" si="138"/>
        <v>&lt;177 micron (NGR)</v>
      </c>
      <c r="L1648">
        <v>3</v>
      </c>
      <c r="M1648" t="s">
        <v>202</v>
      </c>
      <c r="N1648">
        <v>46</v>
      </c>
      <c r="O1648" t="s">
        <v>183</v>
      </c>
      <c r="P1648" t="s">
        <v>88</v>
      </c>
      <c r="Q1648" t="s">
        <v>71</v>
      </c>
      <c r="R1648" t="s">
        <v>38</v>
      </c>
      <c r="S1648" t="s">
        <v>287</v>
      </c>
      <c r="T1648" t="s">
        <v>91</v>
      </c>
      <c r="U1648" t="s">
        <v>619</v>
      </c>
      <c r="V1648" t="s">
        <v>2587</v>
      </c>
      <c r="W1648" t="s">
        <v>429</v>
      </c>
      <c r="X1648" t="s">
        <v>43</v>
      </c>
      <c r="Y1648" t="s">
        <v>71</v>
      </c>
      <c r="Z1648" t="s">
        <v>235</v>
      </c>
      <c r="AA1648" t="s">
        <v>7899</v>
      </c>
      <c r="AB1648" t="s">
        <v>143</v>
      </c>
      <c r="AC1648" t="s">
        <v>41</v>
      </c>
    </row>
    <row r="1649" spans="1:29" x14ac:dyDescent="0.3">
      <c r="A1649" t="s">
        <v>7900</v>
      </c>
      <c r="B1649" t="s">
        <v>7901</v>
      </c>
      <c r="C1649" s="1" t="str">
        <f t="shared" si="139"/>
        <v>21:0829</v>
      </c>
      <c r="D1649" s="1" t="str">
        <f t="shared" si="140"/>
        <v>21:0230</v>
      </c>
      <c r="E1649" t="s">
        <v>7902</v>
      </c>
      <c r="F1649" t="s">
        <v>7903</v>
      </c>
      <c r="H1649">
        <v>46.921428800000001</v>
      </c>
      <c r="I1649">
        <v>-66.587983800000003</v>
      </c>
      <c r="J1649" s="1" t="str">
        <f t="shared" si="137"/>
        <v>NGR bulk stream sediment</v>
      </c>
      <c r="K1649" s="1" t="str">
        <f t="shared" si="138"/>
        <v>&lt;177 micron (NGR)</v>
      </c>
      <c r="L1649">
        <v>3</v>
      </c>
      <c r="M1649" t="s">
        <v>211</v>
      </c>
      <c r="N1649">
        <v>47</v>
      </c>
      <c r="O1649" t="s">
        <v>723</v>
      </c>
      <c r="P1649" t="s">
        <v>167</v>
      </c>
      <c r="Q1649" t="s">
        <v>88</v>
      </c>
      <c r="R1649" t="s">
        <v>167</v>
      </c>
      <c r="S1649" t="s">
        <v>38</v>
      </c>
      <c r="T1649" t="s">
        <v>91</v>
      </c>
      <c r="U1649" t="s">
        <v>688</v>
      </c>
      <c r="V1649" t="s">
        <v>355</v>
      </c>
      <c r="W1649" t="s">
        <v>76</v>
      </c>
      <c r="X1649" t="s">
        <v>77</v>
      </c>
      <c r="Y1649" t="s">
        <v>119</v>
      </c>
      <c r="Z1649" t="s">
        <v>131</v>
      </c>
      <c r="AA1649" t="s">
        <v>44</v>
      </c>
      <c r="AB1649" t="s">
        <v>63</v>
      </c>
      <c r="AC1649" t="s">
        <v>41</v>
      </c>
    </row>
    <row r="1650" spans="1:29" x14ac:dyDescent="0.3">
      <c r="A1650" t="s">
        <v>7904</v>
      </c>
      <c r="B1650" t="s">
        <v>7905</v>
      </c>
      <c r="C1650" s="1" t="str">
        <f t="shared" si="139"/>
        <v>21:0829</v>
      </c>
      <c r="D1650" s="1" t="str">
        <f t="shared" si="140"/>
        <v>21:0230</v>
      </c>
      <c r="E1650" t="s">
        <v>7906</v>
      </c>
      <c r="F1650" t="s">
        <v>7907</v>
      </c>
      <c r="H1650">
        <v>46.908041400000002</v>
      </c>
      <c r="I1650">
        <v>-66.563096099999996</v>
      </c>
      <c r="J1650" s="1" t="str">
        <f t="shared" si="137"/>
        <v>NGR bulk stream sediment</v>
      </c>
      <c r="K1650" s="1" t="str">
        <f t="shared" si="138"/>
        <v>&lt;177 micron (NGR)</v>
      </c>
      <c r="L1650">
        <v>3</v>
      </c>
      <c r="M1650" t="s">
        <v>219</v>
      </c>
      <c r="N1650">
        <v>48</v>
      </c>
      <c r="O1650" t="s">
        <v>302</v>
      </c>
      <c r="P1650" t="s">
        <v>249</v>
      </c>
      <c r="Q1650" t="s">
        <v>55</v>
      </c>
      <c r="R1650" t="s">
        <v>249</v>
      </c>
      <c r="S1650" t="s">
        <v>184</v>
      </c>
      <c r="T1650" t="s">
        <v>91</v>
      </c>
      <c r="U1650" t="s">
        <v>2600</v>
      </c>
      <c r="V1650" t="s">
        <v>284</v>
      </c>
      <c r="W1650" t="s">
        <v>76</v>
      </c>
      <c r="X1650" t="s">
        <v>43</v>
      </c>
      <c r="Y1650" t="s">
        <v>175</v>
      </c>
      <c r="Z1650" t="s">
        <v>267</v>
      </c>
      <c r="AA1650" t="s">
        <v>2055</v>
      </c>
      <c r="AB1650" t="s">
        <v>81</v>
      </c>
      <c r="AC1650" t="s">
        <v>48</v>
      </c>
    </row>
    <row r="1651" spans="1:29" x14ac:dyDescent="0.3">
      <c r="A1651" t="s">
        <v>7908</v>
      </c>
      <c r="B1651" t="s">
        <v>7909</v>
      </c>
      <c r="C1651" s="1" t="str">
        <f t="shared" si="139"/>
        <v>21:0829</v>
      </c>
      <c r="D1651" s="1" t="str">
        <f t="shared" si="140"/>
        <v>21:0230</v>
      </c>
      <c r="E1651" t="s">
        <v>7910</v>
      </c>
      <c r="F1651" t="s">
        <v>7911</v>
      </c>
      <c r="H1651">
        <v>46.898843499999998</v>
      </c>
      <c r="I1651">
        <v>-66.5550578</v>
      </c>
      <c r="J1651" s="1" t="str">
        <f t="shared" si="137"/>
        <v>NGR bulk stream sediment</v>
      </c>
      <c r="K1651" s="1" t="str">
        <f t="shared" si="138"/>
        <v>&lt;177 micron (NGR)</v>
      </c>
      <c r="L1651">
        <v>3</v>
      </c>
      <c r="M1651" t="s">
        <v>229</v>
      </c>
      <c r="N1651">
        <v>49</v>
      </c>
      <c r="O1651" t="s">
        <v>504</v>
      </c>
      <c r="P1651" t="s">
        <v>287</v>
      </c>
      <c r="Q1651" t="s">
        <v>90</v>
      </c>
      <c r="R1651" t="s">
        <v>38</v>
      </c>
      <c r="S1651" t="s">
        <v>184</v>
      </c>
      <c r="T1651" t="s">
        <v>91</v>
      </c>
      <c r="U1651" t="s">
        <v>2654</v>
      </c>
      <c r="V1651" t="s">
        <v>2544</v>
      </c>
      <c r="W1651" t="s">
        <v>76</v>
      </c>
      <c r="X1651" t="s">
        <v>95</v>
      </c>
      <c r="Y1651" t="s">
        <v>55</v>
      </c>
      <c r="Z1651" t="s">
        <v>79</v>
      </c>
      <c r="AA1651" t="s">
        <v>3671</v>
      </c>
      <c r="AB1651" t="s">
        <v>267</v>
      </c>
      <c r="AC1651" t="s">
        <v>48</v>
      </c>
    </row>
    <row r="1652" spans="1:29" x14ac:dyDescent="0.3">
      <c r="A1652" t="s">
        <v>7912</v>
      </c>
      <c r="B1652" t="s">
        <v>7913</v>
      </c>
      <c r="C1652" s="1" t="str">
        <f t="shared" si="139"/>
        <v>21:0829</v>
      </c>
      <c r="D1652" s="1" t="str">
        <f t="shared" si="140"/>
        <v>21:0230</v>
      </c>
      <c r="E1652" t="s">
        <v>7914</v>
      </c>
      <c r="F1652" t="s">
        <v>7915</v>
      </c>
      <c r="H1652">
        <v>46.893607099999997</v>
      </c>
      <c r="I1652">
        <v>-66.553011699999999</v>
      </c>
      <c r="J1652" s="1" t="str">
        <f t="shared" si="137"/>
        <v>NGR bulk stream sediment</v>
      </c>
      <c r="K1652" s="1" t="str">
        <f t="shared" si="138"/>
        <v>&lt;177 micron (NGR)</v>
      </c>
      <c r="L1652">
        <v>4</v>
      </c>
      <c r="M1652" t="s">
        <v>33</v>
      </c>
      <c r="N1652">
        <v>50</v>
      </c>
      <c r="O1652" t="s">
        <v>345</v>
      </c>
      <c r="P1652" t="s">
        <v>88</v>
      </c>
      <c r="Q1652" t="s">
        <v>193</v>
      </c>
      <c r="R1652" t="s">
        <v>212</v>
      </c>
      <c r="S1652" t="s">
        <v>38</v>
      </c>
      <c r="T1652" t="s">
        <v>91</v>
      </c>
      <c r="U1652" t="s">
        <v>1541</v>
      </c>
      <c r="V1652" t="s">
        <v>506</v>
      </c>
      <c r="W1652" t="s">
        <v>429</v>
      </c>
      <c r="X1652" t="s">
        <v>43</v>
      </c>
      <c r="Y1652" t="s">
        <v>347</v>
      </c>
      <c r="Z1652" t="s">
        <v>267</v>
      </c>
      <c r="AA1652" t="s">
        <v>105</v>
      </c>
      <c r="AB1652" t="s">
        <v>236</v>
      </c>
      <c r="AC1652" t="s">
        <v>48</v>
      </c>
    </row>
    <row r="1653" spans="1:29" x14ac:dyDescent="0.3">
      <c r="A1653" t="s">
        <v>7916</v>
      </c>
      <c r="B1653" t="s">
        <v>7917</v>
      </c>
      <c r="C1653" s="1" t="str">
        <f t="shared" si="139"/>
        <v>21:0829</v>
      </c>
      <c r="D1653" s="1" t="str">
        <f t="shared" si="140"/>
        <v>21:0230</v>
      </c>
      <c r="E1653" t="s">
        <v>7918</v>
      </c>
      <c r="F1653" t="s">
        <v>7919</v>
      </c>
      <c r="H1653">
        <v>46.879202599999999</v>
      </c>
      <c r="I1653">
        <v>-66.551081699999997</v>
      </c>
      <c r="J1653" s="1" t="str">
        <f t="shared" si="137"/>
        <v>NGR bulk stream sediment</v>
      </c>
      <c r="K1653" s="1" t="str">
        <f t="shared" si="138"/>
        <v>&lt;177 micron (NGR)</v>
      </c>
      <c r="L1653">
        <v>4</v>
      </c>
      <c r="M1653" t="s">
        <v>53</v>
      </c>
      <c r="N1653">
        <v>51</v>
      </c>
      <c r="O1653" t="s">
        <v>87</v>
      </c>
      <c r="P1653" t="s">
        <v>89</v>
      </c>
      <c r="Q1653" t="s">
        <v>304</v>
      </c>
      <c r="R1653" t="s">
        <v>234</v>
      </c>
      <c r="S1653" t="s">
        <v>57</v>
      </c>
      <c r="T1653" t="s">
        <v>39</v>
      </c>
      <c r="U1653" t="s">
        <v>7920</v>
      </c>
      <c r="V1653" t="s">
        <v>223</v>
      </c>
      <c r="W1653" t="s">
        <v>742</v>
      </c>
      <c r="X1653" t="s">
        <v>77</v>
      </c>
      <c r="Y1653" t="s">
        <v>70</v>
      </c>
      <c r="Z1653" t="s">
        <v>236</v>
      </c>
      <c r="AA1653" t="s">
        <v>7865</v>
      </c>
      <c r="AB1653" t="s">
        <v>98</v>
      </c>
      <c r="AC1653" t="s">
        <v>41</v>
      </c>
    </row>
    <row r="1654" spans="1:29" x14ac:dyDescent="0.3">
      <c r="A1654" t="s">
        <v>7921</v>
      </c>
      <c r="B1654" t="s">
        <v>7922</v>
      </c>
      <c r="C1654" s="1" t="str">
        <f t="shared" si="139"/>
        <v>21:0829</v>
      </c>
      <c r="D1654" s="1" t="str">
        <f t="shared" si="140"/>
        <v>21:0230</v>
      </c>
      <c r="E1654" t="s">
        <v>7923</v>
      </c>
      <c r="F1654" t="s">
        <v>7924</v>
      </c>
      <c r="H1654">
        <v>46.883643399999997</v>
      </c>
      <c r="I1654">
        <v>-66.526163499999996</v>
      </c>
      <c r="J1654" s="1" t="str">
        <f t="shared" si="137"/>
        <v>NGR bulk stream sediment</v>
      </c>
      <c r="K1654" s="1" t="str">
        <f t="shared" si="138"/>
        <v>&lt;177 micron (NGR)</v>
      </c>
      <c r="L1654">
        <v>4</v>
      </c>
      <c r="M1654" t="s">
        <v>68</v>
      </c>
      <c r="N1654">
        <v>52</v>
      </c>
      <c r="O1654" t="s">
        <v>131</v>
      </c>
      <c r="P1654" t="s">
        <v>88</v>
      </c>
      <c r="Q1654" t="s">
        <v>906</v>
      </c>
      <c r="R1654" t="s">
        <v>249</v>
      </c>
      <c r="S1654" t="s">
        <v>88</v>
      </c>
      <c r="T1654" t="s">
        <v>91</v>
      </c>
      <c r="U1654" t="s">
        <v>7925</v>
      </c>
      <c r="V1654" t="s">
        <v>355</v>
      </c>
      <c r="W1654" t="s">
        <v>506</v>
      </c>
      <c r="X1654" t="s">
        <v>77</v>
      </c>
      <c r="Y1654" t="s">
        <v>436</v>
      </c>
      <c r="Z1654" t="s">
        <v>143</v>
      </c>
      <c r="AA1654" t="s">
        <v>1687</v>
      </c>
      <c r="AB1654" t="s">
        <v>108</v>
      </c>
      <c r="AC1654" t="s">
        <v>41</v>
      </c>
    </row>
    <row r="1655" spans="1:29" x14ac:dyDescent="0.3">
      <c r="A1655" t="s">
        <v>7926</v>
      </c>
      <c r="B1655" t="s">
        <v>7927</v>
      </c>
      <c r="C1655" s="1" t="str">
        <f t="shared" si="139"/>
        <v>21:0829</v>
      </c>
      <c r="D1655" s="1" t="str">
        <f t="shared" si="140"/>
        <v>21:0230</v>
      </c>
      <c r="E1655" t="s">
        <v>7928</v>
      </c>
      <c r="F1655" t="s">
        <v>7929</v>
      </c>
      <c r="H1655">
        <v>46.882767299999998</v>
      </c>
      <c r="I1655">
        <v>-66.527266999999995</v>
      </c>
      <c r="J1655" s="1" t="str">
        <f t="shared" si="137"/>
        <v>NGR bulk stream sediment</v>
      </c>
      <c r="K1655" s="1" t="str">
        <f t="shared" si="138"/>
        <v>&lt;177 micron (NGR)</v>
      </c>
      <c r="L1655">
        <v>4</v>
      </c>
      <c r="M1655" t="s">
        <v>86</v>
      </c>
      <c r="N1655">
        <v>53</v>
      </c>
      <c r="O1655" t="s">
        <v>114</v>
      </c>
      <c r="P1655" t="s">
        <v>55</v>
      </c>
      <c r="Q1655" t="s">
        <v>183</v>
      </c>
      <c r="R1655" t="s">
        <v>38</v>
      </c>
      <c r="S1655" t="s">
        <v>234</v>
      </c>
      <c r="T1655" t="s">
        <v>76</v>
      </c>
      <c r="U1655" t="s">
        <v>4128</v>
      </c>
      <c r="V1655" t="s">
        <v>293</v>
      </c>
      <c r="W1655" t="s">
        <v>293</v>
      </c>
      <c r="X1655" t="s">
        <v>88</v>
      </c>
      <c r="Y1655" t="s">
        <v>504</v>
      </c>
      <c r="Z1655" t="s">
        <v>143</v>
      </c>
      <c r="AA1655" t="s">
        <v>7930</v>
      </c>
      <c r="AB1655" t="s">
        <v>63</v>
      </c>
      <c r="AC1655" t="s">
        <v>41</v>
      </c>
    </row>
    <row r="1656" spans="1:29" x14ac:dyDescent="0.3">
      <c r="A1656" t="s">
        <v>7931</v>
      </c>
      <c r="B1656" t="s">
        <v>7932</v>
      </c>
      <c r="C1656" s="1" t="str">
        <f t="shared" si="139"/>
        <v>21:0829</v>
      </c>
      <c r="D1656" s="1" t="str">
        <f t="shared" si="140"/>
        <v>21:0230</v>
      </c>
      <c r="E1656" t="s">
        <v>7933</v>
      </c>
      <c r="F1656" t="s">
        <v>7934</v>
      </c>
      <c r="H1656">
        <v>46.949303399999998</v>
      </c>
      <c r="I1656">
        <v>-66.6212546</v>
      </c>
      <c r="J1656" s="1" t="str">
        <f t="shared" si="137"/>
        <v>NGR bulk stream sediment</v>
      </c>
      <c r="K1656" s="1" t="str">
        <f t="shared" si="138"/>
        <v>&lt;177 micron (NGR)</v>
      </c>
      <c r="L1656">
        <v>4</v>
      </c>
      <c r="M1656" t="s">
        <v>103</v>
      </c>
      <c r="N1656">
        <v>54</v>
      </c>
      <c r="O1656" t="s">
        <v>165</v>
      </c>
      <c r="P1656" t="s">
        <v>167</v>
      </c>
      <c r="Q1656" t="s">
        <v>96</v>
      </c>
      <c r="R1656" t="s">
        <v>287</v>
      </c>
      <c r="S1656" t="s">
        <v>212</v>
      </c>
      <c r="T1656" t="s">
        <v>39</v>
      </c>
      <c r="U1656" t="s">
        <v>221</v>
      </c>
      <c r="V1656" t="s">
        <v>3088</v>
      </c>
      <c r="W1656" t="s">
        <v>742</v>
      </c>
      <c r="X1656" t="s">
        <v>249</v>
      </c>
      <c r="Y1656" t="s">
        <v>70</v>
      </c>
      <c r="Z1656" t="s">
        <v>385</v>
      </c>
      <c r="AA1656" t="s">
        <v>1704</v>
      </c>
      <c r="AB1656" t="s">
        <v>98</v>
      </c>
      <c r="AC1656" t="s">
        <v>48</v>
      </c>
    </row>
    <row r="1657" spans="1:29" x14ac:dyDescent="0.3">
      <c r="A1657" t="s">
        <v>7935</v>
      </c>
      <c r="B1657" t="s">
        <v>7936</v>
      </c>
      <c r="C1657" s="1" t="str">
        <f t="shared" si="139"/>
        <v>21:0829</v>
      </c>
      <c r="D1657" s="1" t="str">
        <f t="shared" si="140"/>
        <v>21:0230</v>
      </c>
      <c r="E1657" t="s">
        <v>7937</v>
      </c>
      <c r="F1657" t="s">
        <v>7938</v>
      </c>
      <c r="H1657">
        <v>46.953628899999998</v>
      </c>
      <c r="I1657">
        <v>-66.588836400000005</v>
      </c>
      <c r="J1657" s="1" t="str">
        <f t="shared" si="137"/>
        <v>NGR bulk stream sediment</v>
      </c>
      <c r="K1657" s="1" t="str">
        <f t="shared" si="138"/>
        <v>&lt;177 micron (NGR)</v>
      </c>
      <c r="L1657">
        <v>4</v>
      </c>
      <c r="M1657" t="s">
        <v>113</v>
      </c>
      <c r="N1657">
        <v>55</v>
      </c>
      <c r="O1657" t="s">
        <v>127</v>
      </c>
      <c r="P1657" t="s">
        <v>71</v>
      </c>
      <c r="Q1657" t="s">
        <v>264</v>
      </c>
      <c r="R1657" t="s">
        <v>234</v>
      </c>
      <c r="S1657" t="s">
        <v>196</v>
      </c>
      <c r="T1657" t="s">
        <v>39</v>
      </c>
      <c r="U1657" t="s">
        <v>5344</v>
      </c>
      <c r="V1657" t="s">
        <v>3088</v>
      </c>
      <c r="W1657" t="s">
        <v>186</v>
      </c>
      <c r="X1657" t="s">
        <v>95</v>
      </c>
      <c r="Y1657" t="s">
        <v>37</v>
      </c>
      <c r="Z1657" t="s">
        <v>187</v>
      </c>
      <c r="AA1657" t="s">
        <v>642</v>
      </c>
      <c r="AB1657" t="s">
        <v>160</v>
      </c>
      <c r="AC1657" t="s">
        <v>41</v>
      </c>
    </row>
    <row r="1658" spans="1:29" x14ac:dyDescent="0.3">
      <c r="A1658" t="s">
        <v>7939</v>
      </c>
      <c r="B1658" t="s">
        <v>7940</v>
      </c>
      <c r="C1658" s="1" t="str">
        <f t="shared" si="139"/>
        <v>21:0829</v>
      </c>
      <c r="D1658" s="1" t="str">
        <f t="shared" si="140"/>
        <v>21:0230</v>
      </c>
      <c r="E1658" t="s">
        <v>7941</v>
      </c>
      <c r="F1658" t="s">
        <v>7942</v>
      </c>
      <c r="H1658">
        <v>46.8918362</v>
      </c>
      <c r="I1658">
        <v>-66.424715000000006</v>
      </c>
      <c r="J1658" s="1" t="str">
        <f t="shared" si="137"/>
        <v>NGR bulk stream sediment</v>
      </c>
      <c r="K1658" s="1" t="str">
        <f t="shared" si="138"/>
        <v>&lt;177 micron (NGR)</v>
      </c>
      <c r="L1658">
        <v>4</v>
      </c>
      <c r="M1658" t="s">
        <v>126</v>
      </c>
      <c r="N1658">
        <v>56</v>
      </c>
      <c r="O1658" t="s">
        <v>157</v>
      </c>
      <c r="P1658" t="s">
        <v>55</v>
      </c>
      <c r="Q1658" t="s">
        <v>116</v>
      </c>
      <c r="R1658" t="s">
        <v>89</v>
      </c>
      <c r="S1658" t="s">
        <v>72</v>
      </c>
      <c r="T1658" t="s">
        <v>76</v>
      </c>
      <c r="U1658" t="s">
        <v>5948</v>
      </c>
      <c r="V1658" t="s">
        <v>372</v>
      </c>
      <c r="W1658" t="s">
        <v>742</v>
      </c>
      <c r="X1658" t="s">
        <v>43</v>
      </c>
      <c r="Y1658" t="s">
        <v>72</v>
      </c>
      <c r="Z1658" t="s">
        <v>385</v>
      </c>
      <c r="AA1658" t="s">
        <v>119</v>
      </c>
      <c r="AB1658" t="s">
        <v>269</v>
      </c>
      <c r="AC1658" t="s">
        <v>41</v>
      </c>
    </row>
    <row r="1659" spans="1:29" x14ac:dyDescent="0.3">
      <c r="A1659" t="s">
        <v>7943</v>
      </c>
      <c r="B1659" t="s">
        <v>7944</v>
      </c>
      <c r="C1659" s="1" t="str">
        <f t="shared" si="139"/>
        <v>21:0829</v>
      </c>
      <c r="D1659" s="1" t="str">
        <f t="shared" si="140"/>
        <v>21:0230</v>
      </c>
      <c r="E1659" t="s">
        <v>7945</v>
      </c>
      <c r="F1659" t="s">
        <v>7946</v>
      </c>
      <c r="H1659">
        <v>46.891606799999998</v>
      </c>
      <c r="I1659">
        <v>-66.449839600000004</v>
      </c>
      <c r="J1659" s="1" t="str">
        <f t="shared" si="137"/>
        <v>NGR bulk stream sediment</v>
      </c>
      <c r="K1659" s="1" t="str">
        <f t="shared" si="138"/>
        <v>&lt;177 micron (NGR)</v>
      </c>
      <c r="L1659">
        <v>4</v>
      </c>
      <c r="M1659" t="s">
        <v>138</v>
      </c>
      <c r="N1659">
        <v>57</v>
      </c>
      <c r="O1659" t="s">
        <v>740</v>
      </c>
      <c r="P1659" t="s">
        <v>90</v>
      </c>
      <c r="Q1659" t="s">
        <v>36</v>
      </c>
      <c r="R1659" t="s">
        <v>212</v>
      </c>
      <c r="S1659" t="s">
        <v>88</v>
      </c>
      <c r="T1659" t="s">
        <v>39</v>
      </c>
      <c r="U1659" t="s">
        <v>1655</v>
      </c>
      <c r="V1659" t="s">
        <v>1801</v>
      </c>
      <c r="W1659" t="s">
        <v>742</v>
      </c>
      <c r="X1659" t="s">
        <v>43</v>
      </c>
      <c r="Y1659" t="s">
        <v>71</v>
      </c>
      <c r="Z1659" t="s">
        <v>1002</v>
      </c>
      <c r="AA1659" t="s">
        <v>3631</v>
      </c>
      <c r="AB1659" t="s">
        <v>81</v>
      </c>
      <c r="AC1659" t="s">
        <v>41</v>
      </c>
    </row>
    <row r="1660" spans="1:29" x14ac:dyDescent="0.3">
      <c r="A1660" t="s">
        <v>7947</v>
      </c>
      <c r="B1660" t="s">
        <v>7948</v>
      </c>
      <c r="C1660" s="1" t="str">
        <f t="shared" si="139"/>
        <v>21:0829</v>
      </c>
      <c r="D1660" s="1" t="str">
        <f t="shared" si="140"/>
        <v>21:0230</v>
      </c>
      <c r="E1660" t="s">
        <v>7949</v>
      </c>
      <c r="F1660" t="s">
        <v>7950</v>
      </c>
      <c r="H1660">
        <v>46.890974200000002</v>
      </c>
      <c r="I1660">
        <v>-66.446088799999998</v>
      </c>
      <c r="J1660" s="1" t="str">
        <f t="shared" si="137"/>
        <v>NGR bulk stream sediment</v>
      </c>
      <c r="K1660" s="1" t="str">
        <f t="shared" si="138"/>
        <v>&lt;177 micron (NGR)</v>
      </c>
      <c r="L1660">
        <v>4</v>
      </c>
      <c r="M1660" t="s">
        <v>156</v>
      </c>
      <c r="N1660">
        <v>58</v>
      </c>
      <c r="O1660" t="s">
        <v>220</v>
      </c>
      <c r="P1660" t="s">
        <v>89</v>
      </c>
      <c r="Q1660" t="s">
        <v>105</v>
      </c>
      <c r="R1660" t="s">
        <v>90</v>
      </c>
      <c r="S1660" t="s">
        <v>167</v>
      </c>
      <c r="T1660" t="s">
        <v>91</v>
      </c>
      <c r="U1660" t="s">
        <v>7951</v>
      </c>
      <c r="V1660" t="s">
        <v>3165</v>
      </c>
      <c r="W1660" t="s">
        <v>223</v>
      </c>
      <c r="X1660" t="s">
        <v>43</v>
      </c>
      <c r="Y1660" t="s">
        <v>56</v>
      </c>
      <c r="Z1660" t="s">
        <v>98</v>
      </c>
      <c r="AA1660" t="s">
        <v>4364</v>
      </c>
      <c r="AB1660" t="s">
        <v>81</v>
      </c>
      <c r="AC1660" t="s">
        <v>48</v>
      </c>
    </row>
    <row r="1661" spans="1:29" x14ac:dyDescent="0.3">
      <c r="A1661" t="s">
        <v>7952</v>
      </c>
      <c r="B1661" t="s">
        <v>7953</v>
      </c>
      <c r="C1661" s="1" t="str">
        <f t="shared" si="139"/>
        <v>21:0829</v>
      </c>
      <c r="D1661" s="1" t="str">
        <f t="shared" si="140"/>
        <v>21:0230</v>
      </c>
      <c r="E1661" t="s">
        <v>7949</v>
      </c>
      <c r="F1661" t="s">
        <v>7954</v>
      </c>
      <c r="H1661">
        <v>46.890974200000002</v>
      </c>
      <c r="I1661">
        <v>-66.446088799999998</v>
      </c>
      <c r="J1661" s="1" t="str">
        <f t="shared" si="137"/>
        <v>NGR bulk stream sediment</v>
      </c>
      <c r="K1661" s="1" t="str">
        <f t="shared" si="138"/>
        <v>&lt;177 micron (NGR)</v>
      </c>
      <c r="L1661">
        <v>4</v>
      </c>
      <c r="M1661" t="s">
        <v>164</v>
      </c>
      <c r="N1661">
        <v>59</v>
      </c>
      <c r="O1661" t="s">
        <v>3195</v>
      </c>
      <c r="P1661" t="s">
        <v>55</v>
      </c>
      <c r="Q1661" t="s">
        <v>635</v>
      </c>
      <c r="R1661" t="s">
        <v>88</v>
      </c>
      <c r="S1661" t="s">
        <v>55</v>
      </c>
      <c r="T1661" t="s">
        <v>39</v>
      </c>
      <c r="U1661" t="s">
        <v>2134</v>
      </c>
      <c r="V1661" t="s">
        <v>1801</v>
      </c>
      <c r="W1661" t="s">
        <v>355</v>
      </c>
      <c r="X1661" t="s">
        <v>43</v>
      </c>
      <c r="Y1661" t="s">
        <v>44</v>
      </c>
      <c r="Z1661" t="s">
        <v>98</v>
      </c>
      <c r="AA1661" t="s">
        <v>3052</v>
      </c>
      <c r="AB1661" t="s">
        <v>81</v>
      </c>
      <c r="AC1661" t="s">
        <v>41</v>
      </c>
    </row>
    <row r="1662" spans="1:29" x14ac:dyDescent="0.3">
      <c r="A1662" t="s">
        <v>7955</v>
      </c>
      <c r="B1662" t="s">
        <v>7956</v>
      </c>
      <c r="C1662" s="1" t="str">
        <f t="shared" si="139"/>
        <v>21:0829</v>
      </c>
      <c r="D1662" s="1" t="str">
        <f t="shared" si="140"/>
        <v>21:0230</v>
      </c>
      <c r="E1662" t="s">
        <v>7957</v>
      </c>
      <c r="F1662" t="s">
        <v>7958</v>
      </c>
      <c r="H1662">
        <v>46.875635699999997</v>
      </c>
      <c r="I1662">
        <v>-66.441515100000004</v>
      </c>
      <c r="J1662" s="1" t="str">
        <f t="shared" si="137"/>
        <v>NGR bulk stream sediment</v>
      </c>
      <c r="K1662" s="1" t="str">
        <f t="shared" si="138"/>
        <v>&lt;177 micron (NGR)</v>
      </c>
      <c r="L1662">
        <v>4</v>
      </c>
      <c r="M1662" t="s">
        <v>148</v>
      </c>
      <c r="N1662">
        <v>60</v>
      </c>
      <c r="O1662" t="s">
        <v>490</v>
      </c>
      <c r="P1662" t="s">
        <v>88</v>
      </c>
      <c r="Q1662" t="s">
        <v>96</v>
      </c>
      <c r="R1662" t="s">
        <v>88</v>
      </c>
      <c r="S1662" t="s">
        <v>88</v>
      </c>
      <c r="T1662" t="s">
        <v>91</v>
      </c>
      <c r="U1662" t="s">
        <v>1113</v>
      </c>
      <c r="V1662" t="s">
        <v>372</v>
      </c>
      <c r="W1662" t="s">
        <v>429</v>
      </c>
      <c r="X1662" t="s">
        <v>43</v>
      </c>
      <c r="Y1662" t="s">
        <v>57</v>
      </c>
      <c r="Z1662" t="s">
        <v>45</v>
      </c>
      <c r="AA1662" t="s">
        <v>2391</v>
      </c>
      <c r="AB1662" t="s">
        <v>236</v>
      </c>
      <c r="AC1662" t="s">
        <v>41</v>
      </c>
    </row>
    <row r="1663" spans="1:29" x14ac:dyDescent="0.3">
      <c r="A1663" t="s">
        <v>7959</v>
      </c>
      <c r="B1663" t="s">
        <v>7960</v>
      </c>
      <c r="C1663" s="1" t="str">
        <f t="shared" si="139"/>
        <v>21:0829</v>
      </c>
      <c r="D1663" s="1" t="str">
        <f t="shared" si="140"/>
        <v>21:0230</v>
      </c>
      <c r="E1663" t="s">
        <v>7961</v>
      </c>
      <c r="F1663" t="s">
        <v>7962</v>
      </c>
      <c r="H1663">
        <v>46.938017299999998</v>
      </c>
      <c r="I1663">
        <v>-66.457923199999996</v>
      </c>
      <c r="J1663" s="1" t="str">
        <f t="shared" si="137"/>
        <v>NGR bulk stream sediment</v>
      </c>
      <c r="K1663" s="1" t="str">
        <f t="shared" si="138"/>
        <v>&lt;177 micron (NGR)</v>
      </c>
      <c r="L1663">
        <v>4</v>
      </c>
      <c r="M1663" t="s">
        <v>172</v>
      </c>
      <c r="N1663">
        <v>61</v>
      </c>
      <c r="O1663" t="s">
        <v>529</v>
      </c>
      <c r="P1663" t="s">
        <v>89</v>
      </c>
      <c r="Q1663" t="s">
        <v>89</v>
      </c>
      <c r="R1663" t="s">
        <v>72</v>
      </c>
      <c r="S1663" t="s">
        <v>275</v>
      </c>
      <c r="T1663" t="s">
        <v>39</v>
      </c>
      <c r="U1663" t="s">
        <v>1292</v>
      </c>
      <c r="V1663" t="s">
        <v>314</v>
      </c>
      <c r="W1663" t="s">
        <v>94</v>
      </c>
      <c r="X1663" t="s">
        <v>95</v>
      </c>
      <c r="Y1663" t="s">
        <v>73</v>
      </c>
      <c r="Z1663" t="s">
        <v>61</v>
      </c>
      <c r="AA1663" t="s">
        <v>3872</v>
      </c>
      <c r="AB1663" t="s">
        <v>63</v>
      </c>
      <c r="AC1663" t="s">
        <v>48</v>
      </c>
    </row>
    <row r="1664" spans="1:29" x14ac:dyDescent="0.3">
      <c r="A1664" t="s">
        <v>7963</v>
      </c>
      <c r="B1664" t="s">
        <v>7964</v>
      </c>
      <c r="C1664" s="1" t="str">
        <f t="shared" si="139"/>
        <v>21:0829</v>
      </c>
      <c r="D1664" s="1" t="str">
        <f t="shared" si="140"/>
        <v>21:0230</v>
      </c>
      <c r="E1664" t="s">
        <v>7965</v>
      </c>
      <c r="F1664" t="s">
        <v>7966</v>
      </c>
      <c r="H1664">
        <v>46.944782799999999</v>
      </c>
      <c r="I1664">
        <v>-66.457826100000005</v>
      </c>
      <c r="J1664" s="1" t="str">
        <f t="shared" si="137"/>
        <v>NGR bulk stream sediment</v>
      </c>
      <c r="K1664" s="1" t="str">
        <f t="shared" si="138"/>
        <v>&lt;177 micron (NGR)</v>
      </c>
      <c r="L1664">
        <v>4</v>
      </c>
      <c r="M1664" t="s">
        <v>182</v>
      </c>
      <c r="N1664">
        <v>62</v>
      </c>
      <c r="O1664" t="s">
        <v>139</v>
      </c>
      <c r="P1664" t="s">
        <v>287</v>
      </c>
      <c r="Q1664" t="s">
        <v>71</v>
      </c>
      <c r="R1664" t="s">
        <v>167</v>
      </c>
      <c r="S1664" t="s">
        <v>167</v>
      </c>
      <c r="T1664" t="s">
        <v>39</v>
      </c>
      <c r="U1664" t="s">
        <v>865</v>
      </c>
      <c r="V1664" t="s">
        <v>186</v>
      </c>
      <c r="W1664" t="s">
        <v>42</v>
      </c>
      <c r="X1664" t="s">
        <v>95</v>
      </c>
      <c r="Y1664" t="s">
        <v>35</v>
      </c>
      <c r="Z1664" t="s">
        <v>87</v>
      </c>
      <c r="AA1664" t="s">
        <v>2987</v>
      </c>
      <c r="AB1664" t="s">
        <v>121</v>
      </c>
      <c r="AC1664" t="s">
        <v>41</v>
      </c>
    </row>
    <row r="1665" spans="1:29" x14ac:dyDescent="0.3">
      <c r="A1665" t="s">
        <v>7967</v>
      </c>
      <c r="B1665" t="s">
        <v>7968</v>
      </c>
      <c r="C1665" s="1" t="str">
        <f t="shared" si="139"/>
        <v>21:0829</v>
      </c>
      <c r="D1665" s="1" t="str">
        <f t="shared" si="140"/>
        <v>21:0230</v>
      </c>
      <c r="E1665" t="s">
        <v>7969</v>
      </c>
      <c r="F1665" t="s">
        <v>7970</v>
      </c>
      <c r="H1665">
        <v>46.899052900000001</v>
      </c>
      <c r="I1665">
        <v>-66.490713299999996</v>
      </c>
      <c r="J1665" s="1" t="str">
        <f t="shared" si="137"/>
        <v>NGR bulk stream sediment</v>
      </c>
      <c r="K1665" s="1" t="str">
        <f t="shared" si="138"/>
        <v>&lt;177 micron (NGR)</v>
      </c>
      <c r="L1665">
        <v>4</v>
      </c>
      <c r="M1665" t="s">
        <v>192</v>
      </c>
      <c r="N1665">
        <v>63</v>
      </c>
      <c r="O1665" t="s">
        <v>119</v>
      </c>
      <c r="P1665" t="s">
        <v>44</v>
      </c>
      <c r="Q1665" t="s">
        <v>88</v>
      </c>
      <c r="R1665" t="s">
        <v>212</v>
      </c>
      <c r="S1665" t="s">
        <v>38</v>
      </c>
      <c r="T1665" t="s">
        <v>39</v>
      </c>
      <c r="U1665" t="s">
        <v>2310</v>
      </c>
      <c r="V1665" t="s">
        <v>742</v>
      </c>
      <c r="W1665" t="s">
        <v>429</v>
      </c>
      <c r="X1665" t="s">
        <v>77</v>
      </c>
      <c r="Y1665" t="s">
        <v>115</v>
      </c>
      <c r="Z1665" t="s">
        <v>235</v>
      </c>
      <c r="AA1665" t="s">
        <v>305</v>
      </c>
      <c r="AB1665" t="s">
        <v>584</v>
      </c>
      <c r="AC1665" t="s">
        <v>48</v>
      </c>
    </row>
    <row r="1666" spans="1:29" x14ac:dyDescent="0.3">
      <c r="A1666" t="s">
        <v>7971</v>
      </c>
      <c r="B1666" t="s">
        <v>7972</v>
      </c>
      <c r="C1666" s="1" t="str">
        <f t="shared" si="139"/>
        <v>21:0829</v>
      </c>
      <c r="D1666" s="1" t="str">
        <f t="shared" si="140"/>
        <v>21:0230</v>
      </c>
      <c r="E1666" t="s">
        <v>7973</v>
      </c>
      <c r="F1666" t="s">
        <v>7974</v>
      </c>
      <c r="H1666">
        <v>46.9053586</v>
      </c>
      <c r="I1666">
        <v>-66.459573700000007</v>
      </c>
      <c r="J1666" s="1" t="str">
        <f t="shared" ref="J1666:J1729" si="141">HYPERLINK("http://geochem.nrcan.gc.ca/cdogs/content/kwd/kwd020030_e.htm", "NGR bulk stream sediment")</f>
        <v>NGR bulk stream sediment</v>
      </c>
      <c r="K1666" s="1" t="str">
        <f t="shared" ref="K1666:K1729" si="142">HYPERLINK("http://geochem.nrcan.gc.ca/cdogs/content/kwd/kwd080006_e.htm", "&lt;177 micron (NGR)")</f>
        <v>&lt;177 micron (NGR)</v>
      </c>
      <c r="L1666">
        <v>4</v>
      </c>
      <c r="M1666" t="s">
        <v>202</v>
      </c>
      <c r="N1666">
        <v>64</v>
      </c>
      <c r="O1666" t="s">
        <v>257</v>
      </c>
      <c r="P1666" t="s">
        <v>90</v>
      </c>
      <c r="Q1666" t="s">
        <v>88</v>
      </c>
      <c r="R1666" t="s">
        <v>38</v>
      </c>
      <c r="S1666" t="s">
        <v>196</v>
      </c>
      <c r="T1666" t="s">
        <v>39</v>
      </c>
      <c r="U1666" t="s">
        <v>740</v>
      </c>
      <c r="V1666" t="s">
        <v>3088</v>
      </c>
      <c r="W1666" t="s">
        <v>94</v>
      </c>
      <c r="X1666" t="s">
        <v>43</v>
      </c>
      <c r="Y1666" t="s">
        <v>88</v>
      </c>
      <c r="Z1666" t="s">
        <v>385</v>
      </c>
      <c r="AA1666" t="s">
        <v>723</v>
      </c>
      <c r="AB1666" t="s">
        <v>2223</v>
      </c>
      <c r="AC1666" t="s">
        <v>43</v>
      </c>
    </row>
    <row r="1667" spans="1:29" x14ac:dyDescent="0.3">
      <c r="A1667" t="s">
        <v>7975</v>
      </c>
      <c r="B1667" t="s">
        <v>7976</v>
      </c>
      <c r="C1667" s="1" t="str">
        <f t="shared" ref="C1667:C1730" si="143">HYPERLINK("http://geochem.nrcan.gc.ca/cdogs/content/bdl/bdl210829_e.htm", "21:0829")</f>
        <v>21:0829</v>
      </c>
      <c r="D1667" s="1" t="str">
        <f t="shared" ref="D1667:D1730" si="144">HYPERLINK("http://geochem.nrcan.gc.ca/cdogs/content/svy/svy210230_e.htm", "21:0230")</f>
        <v>21:0230</v>
      </c>
      <c r="E1667" t="s">
        <v>7977</v>
      </c>
      <c r="F1667" t="s">
        <v>7978</v>
      </c>
      <c r="H1667">
        <v>46.910629499999999</v>
      </c>
      <c r="I1667">
        <v>-66.460663999999994</v>
      </c>
      <c r="J1667" s="1" t="str">
        <f t="shared" si="141"/>
        <v>NGR bulk stream sediment</v>
      </c>
      <c r="K1667" s="1" t="str">
        <f t="shared" si="142"/>
        <v>&lt;177 micron (NGR)</v>
      </c>
      <c r="L1667">
        <v>4</v>
      </c>
      <c r="M1667" t="s">
        <v>211</v>
      </c>
      <c r="N1667">
        <v>65</v>
      </c>
      <c r="O1667" t="s">
        <v>241</v>
      </c>
      <c r="P1667" t="s">
        <v>167</v>
      </c>
      <c r="Q1667" t="s">
        <v>37</v>
      </c>
      <c r="R1667" t="s">
        <v>35</v>
      </c>
      <c r="S1667" t="s">
        <v>167</v>
      </c>
      <c r="T1667" t="s">
        <v>76</v>
      </c>
      <c r="U1667" t="s">
        <v>160</v>
      </c>
      <c r="V1667" t="s">
        <v>223</v>
      </c>
      <c r="W1667" t="s">
        <v>39</v>
      </c>
      <c r="X1667" t="s">
        <v>95</v>
      </c>
      <c r="Y1667" t="s">
        <v>57</v>
      </c>
      <c r="Z1667" t="s">
        <v>61</v>
      </c>
      <c r="AA1667" t="s">
        <v>3247</v>
      </c>
      <c r="AB1667" t="s">
        <v>236</v>
      </c>
      <c r="AC1667" t="s">
        <v>43</v>
      </c>
    </row>
    <row r="1668" spans="1:29" x14ac:dyDescent="0.3">
      <c r="A1668" t="s">
        <v>7979</v>
      </c>
      <c r="B1668" t="s">
        <v>7980</v>
      </c>
      <c r="C1668" s="1" t="str">
        <f t="shared" si="143"/>
        <v>21:0829</v>
      </c>
      <c r="D1668" s="1" t="str">
        <f t="shared" si="144"/>
        <v>21:0230</v>
      </c>
      <c r="E1668" t="s">
        <v>7981</v>
      </c>
      <c r="F1668" t="s">
        <v>7982</v>
      </c>
      <c r="H1668">
        <v>46.927502699999998</v>
      </c>
      <c r="I1668">
        <v>-66.462650999999994</v>
      </c>
      <c r="J1668" s="1" t="str">
        <f t="shared" si="141"/>
        <v>NGR bulk stream sediment</v>
      </c>
      <c r="K1668" s="1" t="str">
        <f t="shared" si="142"/>
        <v>&lt;177 micron (NGR)</v>
      </c>
      <c r="L1668">
        <v>4</v>
      </c>
      <c r="M1668" t="s">
        <v>219</v>
      </c>
      <c r="N1668">
        <v>66</v>
      </c>
      <c r="O1668" t="s">
        <v>332</v>
      </c>
      <c r="P1668" t="s">
        <v>89</v>
      </c>
      <c r="Q1668" t="s">
        <v>89</v>
      </c>
      <c r="R1668" t="s">
        <v>36</v>
      </c>
      <c r="S1668" t="s">
        <v>35</v>
      </c>
      <c r="T1668" t="s">
        <v>39</v>
      </c>
      <c r="U1668" t="s">
        <v>7983</v>
      </c>
      <c r="V1668" t="s">
        <v>355</v>
      </c>
      <c r="W1668" t="s">
        <v>94</v>
      </c>
      <c r="X1668" t="s">
        <v>95</v>
      </c>
      <c r="Y1668" t="s">
        <v>56</v>
      </c>
      <c r="Z1668" t="s">
        <v>61</v>
      </c>
      <c r="AA1668" t="s">
        <v>7984</v>
      </c>
      <c r="AB1668" t="s">
        <v>584</v>
      </c>
      <c r="AC1668" t="s">
        <v>41</v>
      </c>
    </row>
    <row r="1669" spans="1:29" x14ac:dyDescent="0.3">
      <c r="A1669" t="s">
        <v>7985</v>
      </c>
      <c r="B1669" t="s">
        <v>7986</v>
      </c>
      <c r="C1669" s="1" t="str">
        <f t="shared" si="143"/>
        <v>21:0829</v>
      </c>
      <c r="D1669" s="1" t="str">
        <f t="shared" si="144"/>
        <v>21:0230</v>
      </c>
      <c r="E1669" t="s">
        <v>7987</v>
      </c>
      <c r="F1669" t="s">
        <v>7988</v>
      </c>
      <c r="H1669">
        <v>46.935830899999999</v>
      </c>
      <c r="I1669">
        <v>-66.481150700000001</v>
      </c>
      <c r="J1669" s="1" t="str">
        <f t="shared" si="141"/>
        <v>NGR bulk stream sediment</v>
      </c>
      <c r="K1669" s="1" t="str">
        <f t="shared" si="142"/>
        <v>&lt;177 micron (NGR)</v>
      </c>
      <c r="L1669">
        <v>4</v>
      </c>
      <c r="M1669" t="s">
        <v>229</v>
      </c>
      <c r="N1669">
        <v>67</v>
      </c>
      <c r="O1669" t="s">
        <v>353</v>
      </c>
      <c r="P1669" t="s">
        <v>90</v>
      </c>
      <c r="Q1669" t="s">
        <v>275</v>
      </c>
      <c r="R1669" t="s">
        <v>212</v>
      </c>
      <c r="S1669" t="s">
        <v>287</v>
      </c>
      <c r="T1669" t="s">
        <v>39</v>
      </c>
      <c r="U1669" t="s">
        <v>1319</v>
      </c>
      <c r="V1669" t="s">
        <v>429</v>
      </c>
      <c r="W1669" t="s">
        <v>742</v>
      </c>
      <c r="X1669" t="s">
        <v>43</v>
      </c>
      <c r="Y1669" t="s">
        <v>70</v>
      </c>
      <c r="Z1669" t="s">
        <v>1002</v>
      </c>
      <c r="AA1669" t="s">
        <v>7989</v>
      </c>
      <c r="AB1669" t="s">
        <v>98</v>
      </c>
      <c r="AC1669" t="s">
        <v>41</v>
      </c>
    </row>
    <row r="1670" spans="1:29" x14ac:dyDescent="0.3">
      <c r="A1670" t="s">
        <v>7990</v>
      </c>
      <c r="B1670" t="s">
        <v>7991</v>
      </c>
      <c r="C1670" s="1" t="str">
        <f t="shared" si="143"/>
        <v>21:0829</v>
      </c>
      <c r="D1670" s="1" t="str">
        <f t="shared" si="144"/>
        <v>21:0230</v>
      </c>
      <c r="E1670" t="s">
        <v>7992</v>
      </c>
      <c r="F1670" t="s">
        <v>7993</v>
      </c>
      <c r="H1670">
        <v>46.934536700000002</v>
      </c>
      <c r="I1670">
        <v>-66.502587399999996</v>
      </c>
      <c r="J1670" s="1" t="str">
        <f t="shared" si="141"/>
        <v>NGR bulk stream sediment</v>
      </c>
      <c r="K1670" s="1" t="str">
        <f t="shared" si="142"/>
        <v>&lt;177 micron (NGR)</v>
      </c>
      <c r="L1670">
        <v>5</v>
      </c>
      <c r="M1670" t="s">
        <v>33</v>
      </c>
      <c r="N1670">
        <v>68</v>
      </c>
      <c r="O1670" t="s">
        <v>332</v>
      </c>
      <c r="P1670" t="s">
        <v>212</v>
      </c>
      <c r="Q1670" t="s">
        <v>70</v>
      </c>
      <c r="R1670" t="s">
        <v>287</v>
      </c>
      <c r="S1670" t="s">
        <v>38</v>
      </c>
      <c r="T1670" t="s">
        <v>91</v>
      </c>
      <c r="U1670" t="s">
        <v>5074</v>
      </c>
      <c r="V1670" t="s">
        <v>3088</v>
      </c>
      <c r="W1670" t="s">
        <v>742</v>
      </c>
      <c r="X1670" t="s">
        <v>43</v>
      </c>
      <c r="Y1670" t="s">
        <v>234</v>
      </c>
      <c r="Z1670" t="s">
        <v>187</v>
      </c>
      <c r="AA1670" t="s">
        <v>559</v>
      </c>
      <c r="AB1670" t="s">
        <v>1002</v>
      </c>
      <c r="AC1670" t="s">
        <v>48</v>
      </c>
    </row>
    <row r="1671" spans="1:29" x14ac:dyDescent="0.3">
      <c r="A1671" t="s">
        <v>7994</v>
      </c>
      <c r="B1671" t="s">
        <v>7995</v>
      </c>
      <c r="C1671" s="1" t="str">
        <f t="shared" si="143"/>
        <v>21:0829</v>
      </c>
      <c r="D1671" s="1" t="str">
        <f t="shared" si="144"/>
        <v>21:0230</v>
      </c>
      <c r="E1671" t="s">
        <v>7996</v>
      </c>
      <c r="F1671" t="s">
        <v>7997</v>
      </c>
      <c r="H1671">
        <v>46.8776802</v>
      </c>
      <c r="I1671">
        <v>-66.439974199999995</v>
      </c>
      <c r="J1671" s="1" t="str">
        <f t="shared" si="141"/>
        <v>NGR bulk stream sediment</v>
      </c>
      <c r="K1671" s="1" t="str">
        <f t="shared" si="142"/>
        <v>&lt;177 micron (NGR)</v>
      </c>
      <c r="L1671">
        <v>5</v>
      </c>
      <c r="M1671" t="s">
        <v>53</v>
      </c>
      <c r="N1671">
        <v>69</v>
      </c>
      <c r="O1671" t="s">
        <v>175</v>
      </c>
      <c r="P1671" t="s">
        <v>234</v>
      </c>
      <c r="Q1671" t="s">
        <v>89</v>
      </c>
      <c r="R1671" t="s">
        <v>249</v>
      </c>
      <c r="S1671" t="s">
        <v>249</v>
      </c>
      <c r="T1671" t="s">
        <v>91</v>
      </c>
      <c r="U1671" t="s">
        <v>465</v>
      </c>
      <c r="V1671" t="s">
        <v>1801</v>
      </c>
      <c r="W1671" t="s">
        <v>76</v>
      </c>
      <c r="X1671" t="s">
        <v>43</v>
      </c>
      <c r="Y1671" t="s">
        <v>35</v>
      </c>
      <c r="Z1671" t="s">
        <v>78</v>
      </c>
      <c r="AA1671" t="s">
        <v>142</v>
      </c>
      <c r="AB1671" t="s">
        <v>108</v>
      </c>
      <c r="AC1671" t="s">
        <v>48</v>
      </c>
    </row>
    <row r="1672" spans="1:29" x14ac:dyDescent="0.3">
      <c r="A1672" t="s">
        <v>7998</v>
      </c>
      <c r="B1672" t="s">
        <v>7999</v>
      </c>
      <c r="C1672" s="1" t="str">
        <f t="shared" si="143"/>
        <v>21:0829</v>
      </c>
      <c r="D1672" s="1" t="str">
        <f t="shared" si="144"/>
        <v>21:0230</v>
      </c>
      <c r="E1672" t="s">
        <v>8000</v>
      </c>
      <c r="F1672" t="s">
        <v>8001</v>
      </c>
      <c r="H1672">
        <v>46.874306300000001</v>
      </c>
      <c r="I1672">
        <v>-66.429976999999994</v>
      </c>
      <c r="J1672" s="1" t="str">
        <f t="shared" si="141"/>
        <v>NGR bulk stream sediment</v>
      </c>
      <c r="K1672" s="1" t="str">
        <f t="shared" si="142"/>
        <v>&lt;177 micron (NGR)</v>
      </c>
      <c r="L1672">
        <v>5</v>
      </c>
      <c r="M1672" t="s">
        <v>68</v>
      </c>
      <c r="N1672">
        <v>70</v>
      </c>
      <c r="O1672" t="s">
        <v>241</v>
      </c>
      <c r="P1672" t="s">
        <v>234</v>
      </c>
      <c r="Q1672" t="s">
        <v>35</v>
      </c>
      <c r="R1672" t="s">
        <v>55</v>
      </c>
      <c r="S1672" t="s">
        <v>212</v>
      </c>
      <c r="T1672" t="s">
        <v>91</v>
      </c>
      <c r="U1672" t="s">
        <v>1007</v>
      </c>
      <c r="V1672" t="s">
        <v>243</v>
      </c>
      <c r="W1672" t="s">
        <v>76</v>
      </c>
      <c r="X1672" t="s">
        <v>95</v>
      </c>
      <c r="Y1672" t="s">
        <v>60</v>
      </c>
      <c r="Z1672" t="s">
        <v>183</v>
      </c>
      <c r="AA1672" t="s">
        <v>62</v>
      </c>
      <c r="AB1672" t="s">
        <v>81</v>
      </c>
      <c r="AC1672" t="s">
        <v>41</v>
      </c>
    </row>
    <row r="1673" spans="1:29" x14ac:dyDescent="0.3">
      <c r="A1673" t="s">
        <v>8002</v>
      </c>
      <c r="B1673" t="s">
        <v>8003</v>
      </c>
      <c r="C1673" s="1" t="str">
        <f t="shared" si="143"/>
        <v>21:0829</v>
      </c>
      <c r="D1673" s="1" t="str">
        <f t="shared" si="144"/>
        <v>21:0230</v>
      </c>
      <c r="E1673" t="s">
        <v>8004</v>
      </c>
      <c r="F1673" t="s">
        <v>8005</v>
      </c>
      <c r="H1673">
        <v>46.850409599999999</v>
      </c>
      <c r="I1673">
        <v>-66.433466100000004</v>
      </c>
      <c r="J1673" s="1" t="str">
        <f t="shared" si="141"/>
        <v>NGR bulk stream sediment</v>
      </c>
      <c r="K1673" s="1" t="str">
        <f t="shared" si="142"/>
        <v>&lt;177 micron (NGR)</v>
      </c>
      <c r="L1673">
        <v>5</v>
      </c>
      <c r="M1673" t="s">
        <v>86</v>
      </c>
      <c r="N1673">
        <v>71</v>
      </c>
      <c r="O1673" t="s">
        <v>157</v>
      </c>
      <c r="P1673" t="s">
        <v>212</v>
      </c>
      <c r="Q1673" t="s">
        <v>57</v>
      </c>
      <c r="R1673" t="s">
        <v>167</v>
      </c>
      <c r="S1673" t="s">
        <v>89</v>
      </c>
      <c r="T1673" t="s">
        <v>39</v>
      </c>
      <c r="U1673" t="s">
        <v>3995</v>
      </c>
      <c r="V1673" t="s">
        <v>372</v>
      </c>
      <c r="W1673" t="s">
        <v>429</v>
      </c>
      <c r="X1673" t="s">
        <v>43</v>
      </c>
      <c r="Y1673" t="s">
        <v>57</v>
      </c>
      <c r="Z1673" t="s">
        <v>87</v>
      </c>
      <c r="AA1673" t="s">
        <v>72</v>
      </c>
      <c r="AB1673" t="s">
        <v>236</v>
      </c>
      <c r="AC1673" t="s">
        <v>43</v>
      </c>
    </row>
    <row r="1674" spans="1:29" x14ac:dyDescent="0.3">
      <c r="A1674" t="s">
        <v>8006</v>
      </c>
      <c r="B1674" t="s">
        <v>8007</v>
      </c>
      <c r="C1674" s="1" t="str">
        <f t="shared" si="143"/>
        <v>21:0829</v>
      </c>
      <c r="D1674" s="1" t="str">
        <f t="shared" si="144"/>
        <v>21:0230</v>
      </c>
      <c r="E1674" t="s">
        <v>8008</v>
      </c>
      <c r="F1674" t="s">
        <v>8009</v>
      </c>
      <c r="H1674">
        <v>46.846215200000003</v>
      </c>
      <c r="I1674">
        <v>-66.430636000000007</v>
      </c>
      <c r="J1674" s="1" t="str">
        <f t="shared" si="141"/>
        <v>NGR bulk stream sediment</v>
      </c>
      <c r="K1674" s="1" t="str">
        <f t="shared" si="142"/>
        <v>&lt;177 micron (NGR)</v>
      </c>
      <c r="L1674">
        <v>5</v>
      </c>
      <c r="M1674" t="s">
        <v>103</v>
      </c>
      <c r="N1674">
        <v>72</v>
      </c>
      <c r="O1674" t="s">
        <v>353</v>
      </c>
      <c r="P1674" t="s">
        <v>167</v>
      </c>
      <c r="Q1674" t="s">
        <v>115</v>
      </c>
      <c r="R1674" t="s">
        <v>234</v>
      </c>
      <c r="S1674" t="s">
        <v>196</v>
      </c>
      <c r="T1674" t="s">
        <v>39</v>
      </c>
      <c r="U1674" t="s">
        <v>960</v>
      </c>
      <c r="V1674" t="s">
        <v>233</v>
      </c>
      <c r="W1674" t="s">
        <v>742</v>
      </c>
      <c r="X1674" t="s">
        <v>77</v>
      </c>
      <c r="Y1674" t="s">
        <v>37</v>
      </c>
      <c r="Z1674" t="s">
        <v>235</v>
      </c>
      <c r="AA1674" t="s">
        <v>8010</v>
      </c>
      <c r="AB1674" t="s">
        <v>81</v>
      </c>
      <c r="AC1674" t="s">
        <v>48</v>
      </c>
    </row>
    <row r="1675" spans="1:29" x14ac:dyDescent="0.3">
      <c r="A1675" t="s">
        <v>8011</v>
      </c>
      <c r="B1675" t="s">
        <v>8012</v>
      </c>
      <c r="C1675" s="1" t="str">
        <f t="shared" si="143"/>
        <v>21:0829</v>
      </c>
      <c r="D1675" s="1" t="str">
        <f t="shared" si="144"/>
        <v>21:0230</v>
      </c>
      <c r="E1675" t="s">
        <v>8013</v>
      </c>
      <c r="F1675" t="s">
        <v>8014</v>
      </c>
      <c r="H1675">
        <v>46.847536099999999</v>
      </c>
      <c r="I1675">
        <v>-66.460781800000007</v>
      </c>
      <c r="J1675" s="1" t="str">
        <f t="shared" si="141"/>
        <v>NGR bulk stream sediment</v>
      </c>
      <c r="K1675" s="1" t="str">
        <f t="shared" si="142"/>
        <v>&lt;177 micron (NGR)</v>
      </c>
      <c r="L1675">
        <v>5</v>
      </c>
      <c r="M1675" t="s">
        <v>113</v>
      </c>
      <c r="N1675">
        <v>73</v>
      </c>
      <c r="O1675" t="s">
        <v>301</v>
      </c>
      <c r="P1675" t="s">
        <v>88</v>
      </c>
      <c r="Q1675" t="s">
        <v>116</v>
      </c>
      <c r="R1675" t="s">
        <v>249</v>
      </c>
      <c r="S1675" t="s">
        <v>196</v>
      </c>
      <c r="T1675" t="s">
        <v>91</v>
      </c>
      <c r="U1675" t="s">
        <v>8015</v>
      </c>
      <c r="V1675" t="s">
        <v>429</v>
      </c>
      <c r="W1675" t="s">
        <v>506</v>
      </c>
      <c r="X1675" t="s">
        <v>38</v>
      </c>
      <c r="Y1675" t="s">
        <v>70</v>
      </c>
      <c r="Z1675" t="s">
        <v>47</v>
      </c>
      <c r="AA1675" t="s">
        <v>8016</v>
      </c>
      <c r="AB1675" t="s">
        <v>160</v>
      </c>
      <c r="AC1675" t="s">
        <v>41</v>
      </c>
    </row>
    <row r="1676" spans="1:29" x14ac:dyDescent="0.3">
      <c r="A1676" t="s">
        <v>8017</v>
      </c>
      <c r="B1676" t="s">
        <v>8018</v>
      </c>
      <c r="C1676" s="1" t="str">
        <f t="shared" si="143"/>
        <v>21:0829</v>
      </c>
      <c r="D1676" s="1" t="str">
        <f t="shared" si="144"/>
        <v>21:0230</v>
      </c>
      <c r="E1676" t="s">
        <v>8019</v>
      </c>
      <c r="F1676" t="s">
        <v>8020</v>
      </c>
      <c r="H1676">
        <v>46.863736500000002</v>
      </c>
      <c r="I1676">
        <v>-66.485288499999996</v>
      </c>
      <c r="J1676" s="1" t="str">
        <f t="shared" si="141"/>
        <v>NGR bulk stream sediment</v>
      </c>
      <c r="K1676" s="1" t="str">
        <f t="shared" si="142"/>
        <v>&lt;177 micron (NGR)</v>
      </c>
      <c r="L1676">
        <v>5</v>
      </c>
      <c r="M1676" t="s">
        <v>126</v>
      </c>
      <c r="N1676">
        <v>74</v>
      </c>
      <c r="O1676" t="s">
        <v>559</v>
      </c>
      <c r="P1676" t="s">
        <v>234</v>
      </c>
      <c r="Q1676" t="s">
        <v>115</v>
      </c>
      <c r="R1676" t="s">
        <v>234</v>
      </c>
      <c r="S1676" t="s">
        <v>287</v>
      </c>
      <c r="T1676" t="s">
        <v>91</v>
      </c>
      <c r="U1676" t="s">
        <v>8021</v>
      </c>
      <c r="V1676" t="s">
        <v>41</v>
      </c>
      <c r="W1676" t="s">
        <v>742</v>
      </c>
      <c r="X1676" t="s">
        <v>77</v>
      </c>
      <c r="Y1676" t="s">
        <v>72</v>
      </c>
      <c r="Z1676" t="s">
        <v>79</v>
      </c>
      <c r="AA1676" t="s">
        <v>5161</v>
      </c>
      <c r="AB1676" t="s">
        <v>81</v>
      </c>
      <c r="AC1676" t="s">
        <v>41</v>
      </c>
    </row>
    <row r="1677" spans="1:29" x14ac:dyDescent="0.3">
      <c r="A1677" t="s">
        <v>8022</v>
      </c>
      <c r="B1677" t="s">
        <v>8023</v>
      </c>
      <c r="C1677" s="1" t="str">
        <f t="shared" si="143"/>
        <v>21:0829</v>
      </c>
      <c r="D1677" s="1" t="str">
        <f t="shared" si="144"/>
        <v>21:0230</v>
      </c>
      <c r="E1677" t="s">
        <v>8024</v>
      </c>
      <c r="F1677" t="s">
        <v>8025</v>
      </c>
      <c r="H1677">
        <v>46.862235099999999</v>
      </c>
      <c r="I1677">
        <v>-66.485358700000006</v>
      </c>
      <c r="J1677" s="1" t="str">
        <f t="shared" si="141"/>
        <v>NGR bulk stream sediment</v>
      </c>
      <c r="K1677" s="1" t="str">
        <f t="shared" si="142"/>
        <v>&lt;177 micron (NGR)</v>
      </c>
      <c r="L1677">
        <v>5</v>
      </c>
      <c r="M1677" t="s">
        <v>138</v>
      </c>
      <c r="N1677">
        <v>75</v>
      </c>
      <c r="O1677" t="s">
        <v>881</v>
      </c>
      <c r="P1677" t="s">
        <v>167</v>
      </c>
      <c r="Q1677" t="s">
        <v>105</v>
      </c>
      <c r="R1677" t="s">
        <v>212</v>
      </c>
      <c r="S1677" t="s">
        <v>212</v>
      </c>
      <c r="T1677" t="s">
        <v>39</v>
      </c>
      <c r="U1677" t="s">
        <v>2177</v>
      </c>
      <c r="V1677" t="s">
        <v>223</v>
      </c>
      <c r="W1677" t="s">
        <v>223</v>
      </c>
      <c r="X1677" t="s">
        <v>184</v>
      </c>
      <c r="Y1677" t="s">
        <v>116</v>
      </c>
      <c r="Z1677" t="s">
        <v>385</v>
      </c>
      <c r="AA1677" t="s">
        <v>8026</v>
      </c>
      <c r="AB1677" t="s">
        <v>133</v>
      </c>
      <c r="AC1677" t="s">
        <v>43</v>
      </c>
    </row>
    <row r="1678" spans="1:29" x14ac:dyDescent="0.3">
      <c r="A1678" t="s">
        <v>8027</v>
      </c>
      <c r="B1678" t="s">
        <v>8028</v>
      </c>
      <c r="C1678" s="1" t="str">
        <f t="shared" si="143"/>
        <v>21:0829</v>
      </c>
      <c r="D1678" s="1" t="str">
        <f t="shared" si="144"/>
        <v>21:0230</v>
      </c>
      <c r="E1678" t="s">
        <v>8029</v>
      </c>
      <c r="F1678" t="s">
        <v>8030</v>
      </c>
      <c r="H1678">
        <v>46.873617400000001</v>
      </c>
      <c r="I1678">
        <v>-66.4905878</v>
      </c>
      <c r="J1678" s="1" t="str">
        <f t="shared" si="141"/>
        <v>NGR bulk stream sediment</v>
      </c>
      <c r="K1678" s="1" t="str">
        <f t="shared" si="142"/>
        <v>&lt;177 micron (NGR)</v>
      </c>
      <c r="L1678">
        <v>5</v>
      </c>
      <c r="M1678" t="s">
        <v>148</v>
      </c>
      <c r="N1678">
        <v>76</v>
      </c>
      <c r="O1678" t="s">
        <v>1817</v>
      </c>
      <c r="P1678" t="s">
        <v>167</v>
      </c>
      <c r="Q1678" t="s">
        <v>275</v>
      </c>
      <c r="R1678" t="s">
        <v>249</v>
      </c>
      <c r="S1678" t="s">
        <v>234</v>
      </c>
      <c r="T1678" t="s">
        <v>39</v>
      </c>
      <c r="U1678" t="s">
        <v>2963</v>
      </c>
      <c r="V1678" t="s">
        <v>41</v>
      </c>
      <c r="W1678" t="s">
        <v>293</v>
      </c>
      <c r="X1678" t="s">
        <v>184</v>
      </c>
      <c r="Y1678" t="s">
        <v>57</v>
      </c>
      <c r="Z1678" t="s">
        <v>385</v>
      </c>
      <c r="AA1678" t="s">
        <v>4832</v>
      </c>
      <c r="AB1678" t="s">
        <v>295</v>
      </c>
      <c r="AC1678" t="s">
        <v>41</v>
      </c>
    </row>
    <row r="1679" spans="1:29" x14ac:dyDescent="0.3">
      <c r="A1679" t="s">
        <v>8031</v>
      </c>
      <c r="B1679" t="s">
        <v>8032</v>
      </c>
      <c r="C1679" s="1" t="str">
        <f t="shared" si="143"/>
        <v>21:0829</v>
      </c>
      <c r="D1679" s="1" t="str">
        <f t="shared" si="144"/>
        <v>21:0230</v>
      </c>
      <c r="E1679" t="s">
        <v>8033</v>
      </c>
      <c r="F1679" t="s">
        <v>8034</v>
      </c>
      <c r="H1679">
        <v>46.870870199999999</v>
      </c>
      <c r="I1679">
        <v>-66.397005899999996</v>
      </c>
      <c r="J1679" s="1" t="str">
        <f t="shared" si="141"/>
        <v>NGR bulk stream sediment</v>
      </c>
      <c r="K1679" s="1" t="str">
        <f t="shared" si="142"/>
        <v>&lt;177 micron (NGR)</v>
      </c>
      <c r="L1679">
        <v>5</v>
      </c>
      <c r="M1679" t="s">
        <v>172</v>
      </c>
      <c r="N1679">
        <v>77</v>
      </c>
      <c r="O1679" t="s">
        <v>285</v>
      </c>
      <c r="P1679" t="s">
        <v>90</v>
      </c>
      <c r="Q1679" t="s">
        <v>73</v>
      </c>
      <c r="R1679" t="s">
        <v>234</v>
      </c>
      <c r="S1679" t="s">
        <v>287</v>
      </c>
      <c r="T1679" t="s">
        <v>39</v>
      </c>
      <c r="U1679" t="s">
        <v>3294</v>
      </c>
      <c r="V1679" t="s">
        <v>186</v>
      </c>
      <c r="W1679" t="s">
        <v>94</v>
      </c>
      <c r="X1679" t="s">
        <v>43</v>
      </c>
      <c r="Y1679" t="s">
        <v>35</v>
      </c>
      <c r="Z1679" t="s">
        <v>569</v>
      </c>
      <c r="AA1679" t="s">
        <v>7803</v>
      </c>
      <c r="AB1679" t="s">
        <v>133</v>
      </c>
      <c r="AC1679" t="s">
        <v>41</v>
      </c>
    </row>
    <row r="1680" spans="1:29" x14ac:dyDescent="0.3">
      <c r="A1680" t="s">
        <v>8035</v>
      </c>
      <c r="B1680" t="s">
        <v>8036</v>
      </c>
      <c r="C1680" s="1" t="str">
        <f t="shared" si="143"/>
        <v>21:0829</v>
      </c>
      <c r="D1680" s="1" t="str">
        <f t="shared" si="144"/>
        <v>21:0230</v>
      </c>
      <c r="E1680" t="s">
        <v>8037</v>
      </c>
      <c r="F1680" t="s">
        <v>8038</v>
      </c>
      <c r="H1680">
        <v>46.893278600000002</v>
      </c>
      <c r="I1680">
        <v>-66.395396000000005</v>
      </c>
      <c r="J1680" s="1" t="str">
        <f t="shared" si="141"/>
        <v>NGR bulk stream sediment</v>
      </c>
      <c r="K1680" s="1" t="str">
        <f t="shared" si="142"/>
        <v>&lt;177 micron (NGR)</v>
      </c>
      <c r="L1680">
        <v>5</v>
      </c>
      <c r="M1680" t="s">
        <v>182</v>
      </c>
      <c r="N1680">
        <v>78</v>
      </c>
      <c r="O1680" t="s">
        <v>312</v>
      </c>
      <c r="P1680" t="s">
        <v>90</v>
      </c>
      <c r="Q1680" t="s">
        <v>96</v>
      </c>
      <c r="R1680" t="s">
        <v>73</v>
      </c>
      <c r="S1680" t="s">
        <v>73</v>
      </c>
      <c r="T1680" t="s">
        <v>39</v>
      </c>
      <c r="U1680" t="s">
        <v>3522</v>
      </c>
      <c r="V1680" t="s">
        <v>93</v>
      </c>
      <c r="W1680" t="s">
        <v>94</v>
      </c>
      <c r="X1680" t="s">
        <v>43</v>
      </c>
      <c r="Y1680" t="s">
        <v>60</v>
      </c>
      <c r="Z1680" t="s">
        <v>61</v>
      </c>
      <c r="AA1680" t="s">
        <v>2210</v>
      </c>
      <c r="AB1680" t="s">
        <v>251</v>
      </c>
      <c r="AC1680" t="s">
        <v>48</v>
      </c>
    </row>
    <row r="1681" spans="1:29" x14ac:dyDescent="0.3">
      <c r="A1681" t="s">
        <v>8039</v>
      </c>
      <c r="B1681" t="s">
        <v>8040</v>
      </c>
      <c r="C1681" s="1" t="str">
        <f t="shared" si="143"/>
        <v>21:0829</v>
      </c>
      <c r="D1681" s="1" t="str">
        <f t="shared" si="144"/>
        <v>21:0230</v>
      </c>
      <c r="E1681" t="s">
        <v>8041</v>
      </c>
      <c r="F1681" t="s">
        <v>8042</v>
      </c>
      <c r="H1681">
        <v>46.904182300000002</v>
      </c>
      <c r="I1681">
        <v>-66.403547200000006</v>
      </c>
      <c r="J1681" s="1" t="str">
        <f t="shared" si="141"/>
        <v>NGR bulk stream sediment</v>
      </c>
      <c r="K1681" s="1" t="str">
        <f t="shared" si="142"/>
        <v>&lt;177 micron (NGR)</v>
      </c>
      <c r="L1681">
        <v>5</v>
      </c>
      <c r="M1681" t="s">
        <v>192</v>
      </c>
      <c r="N1681">
        <v>79</v>
      </c>
      <c r="O1681" t="s">
        <v>347</v>
      </c>
      <c r="P1681" t="s">
        <v>212</v>
      </c>
      <c r="Q1681" t="s">
        <v>212</v>
      </c>
      <c r="R1681" t="s">
        <v>167</v>
      </c>
      <c r="S1681" t="s">
        <v>212</v>
      </c>
      <c r="T1681" t="s">
        <v>39</v>
      </c>
      <c r="U1681" t="s">
        <v>1531</v>
      </c>
      <c r="V1681" t="s">
        <v>293</v>
      </c>
      <c r="W1681" t="s">
        <v>39</v>
      </c>
      <c r="X1681" t="s">
        <v>95</v>
      </c>
      <c r="Y1681" t="s">
        <v>44</v>
      </c>
      <c r="Z1681" t="s">
        <v>212</v>
      </c>
      <c r="AA1681" t="s">
        <v>196</v>
      </c>
      <c r="AB1681" t="s">
        <v>177</v>
      </c>
      <c r="AC1681" t="s">
        <v>48</v>
      </c>
    </row>
    <row r="1682" spans="1:29" x14ac:dyDescent="0.3">
      <c r="A1682" t="s">
        <v>8043</v>
      </c>
      <c r="B1682" t="s">
        <v>8044</v>
      </c>
      <c r="C1682" s="1" t="str">
        <f t="shared" si="143"/>
        <v>21:0829</v>
      </c>
      <c r="D1682" s="1" t="str">
        <f t="shared" si="144"/>
        <v>21:0230</v>
      </c>
      <c r="E1682" t="s">
        <v>8045</v>
      </c>
      <c r="F1682" t="s">
        <v>8046</v>
      </c>
      <c r="H1682">
        <v>46.9111464</v>
      </c>
      <c r="I1682">
        <v>-66.430592200000007</v>
      </c>
      <c r="J1682" s="1" t="str">
        <f t="shared" si="141"/>
        <v>NGR bulk stream sediment</v>
      </c>
      <c r="K1682" s="1" t="str">
        <f t="shared" si="142"/>
        <v>&lt;177 micron (NGR)</v>
      </c>
      <c r="L1682">
        <v>5</v>
      </c>
      <c r="M1682" t="s">
        <v>156</v>
      </c>
      <c r="N1682">
        <v>80</v>
      </c>
      <c r="O1682" t="s">
        <v>589</v>
      </c>
      <c r="P1682" t="s">
        <v>71</v>
      </c>
      <c r="Q1682" t="s">
        <v>60</v>
      </c>
      <c r="R1682" t="s">
        <v>193</v>
      </c>
      <c r="S1682" t="s">
        <v>275</v>
      </c>
      <c r="T1682" t="s">
        <v>91</v>
      </c>
      <c r="U1682" t="s">
        <v>1686</v>
      </c>
      <c r="V1682" t="s">
        <v>575</v>
      </c>
      <c r="W1682" t="s">
        <v>429</v>
      </c>
      <c r="X1682" t="s">
        <v>95</v>
      </c>
      <c r="Y1682" t="s">
        <v>635</v>
      </c>
      <c r="Z1682" t="s">
        <v>78</v>
      </c>
      <c r="AA1682" t="s">
        <v>918</v>
      </c>
      <c r="AB1682" t="s">
        <v>177</v>
      </c>
      <c r="AC1682" t="s">
        <v>48</v>
      </c>
    </row>
    <row r="1683" spans="1:29" x14ac:dyDescent="0.3">
      <c r="A1683" t="s">
        <v>8047</v>
      </c>
      <c r="B1683" t="s">
        <v>8048</v>
      </c>
      <c r="C1683" s="1" t="str">
        <f t="shared" si="143"/>
        <v>21:0829</v>
      </c>
      <c r="D1683" s="1" t="str">
        <f t="shared" si="144"/>
        <v>21:0230</v>
      </c>
      <c r="E1683" t="s">
        <v>8045</v>
      </c>
      <c r="F1683" t="s">
        <v>8049</v>
      </c>
      <c r="H1683">
        <v>46.9111464</v>
      </c>
      <c r="I1683">
        <v>-66.430592200000007</v>
      </c>
      <c r="J1683" s="1" t="str">
        <f t="shared" si="141"/>
        <v>NGR bulk stream sediment</v>
      </c>
      <c r="K1683" s="1" t="str">
        <f t="shared" si="142"/>
        <v>&lt;177 micron (NGR)</v>
      </c>
      <c r="L1683">
        <v>5</v>
      </c>
      <c r="M1683" t="s">
        <v>164</v>
      </c>
      <c r="N1683">
        <v>81</v>
      </c>
      <c r="O1683" t="s">
        <v>203</v>
      </c>
      <c r="P1683" t="s">
        <v>89</v>
      </c>
      <c r="Q1683" t="s">
        <v>139</v>
      </c>
      <c r="R1683" t="s">
        <v>71</v>
      </c>
      <c r="S1683" t="s">
        <v>115</v>
      </c>
      <c r="T1683" t="s">
        <v>91</v>
      </c>
      <c r="U1683" t="s">
        <v>7125</v>
      </c>
      <c r="V1683" t="s">
        <v>2587</v>
      </c>
      <c r="W1683" t="s">
        <v>284</v>
      </c>
      <c r="X1683" t="s">
        <v>95</v>
      </c>
      <c r="Y1683" t="s">
        <v>37</v>
      </c>
      <c r="Z1683" t="s">
        <v>235</v>
      </c>
      <c r="AA1683" t="s">
        <v>8050</v>
      </c>
      <c r="AB1683" t="s">
        <v>236</v>
      </c>
      <c r="AC1683" t="s">
        <v>48</v>
      </c>
    </row>
    <row r="1684" spans="1:29" x14ac:dyDescent="0.3">
      <c r="A1684" t="s">
        <v>8051</v>
      </c>
      <c r="B1684" t="s">
        <v>8052</v>
      </c>
      <c r="C1684" s="1" t="str">
        <f t="shared" si="143"/>
        <v>21:0829</v>
      </c>
      <c r="D1684" s="1" t="str">
        <f t="shared" si="144"/>
        <v>21:0230</v>
      </c>
      <c r="E1684" t="s">
        <v>8053</v>
      </c>
      <c r="F1684" t="s">
        <v>8054</v>
      </c>
      <c r="H1684">
        <v>46.903975299999999</v>
      </c>
      <c r="I1684">
        <v>-66.500160800000003</v>
      </c>
      <c r="J1684" s="1" t="str">
        <f t="shared" si="141"/>
        <v>NGR bulk stream sediment</v>
      </c>
      <c r="K1684" s="1" t="str">
        <f t="shared" si="142"/>
        <v>&lt;177 micron (NGR)</v>
      </c>
      <c r="L1684">
        <v>5</v>
      </c>
      <c r="M1684" t="s">
        <v>202</v>
      </c>
      <c r="N1684">
        <v>82</v>
      </c>
      <c r="O1684" t="s">
        <v>87</v>
      </c>
      <c r="P1684" t="s">
        <v>249</v>
      </c>
      <c r="Q1684" t="s">
        <v>71</v>
      </c>
      <c r="R1684" t="s">
        <v>88</v>
      </c>
      <c r="S1684" t="s">
        <v>287</v>
      </c>
      <c r="T1684" t="s">
        <v>91</v>
      </c>
      <c r="U1684" t="s">
        <v>5865</v>
      </c>
      <c r="V1684" t="s">
        <v>243</v>
      </c>
      <c r="W1684" t="s">
        <v>42</v>
      </c>
      <c r="X1684" t="s">
        <v>43</v>
      </c>
      <c r="Y1684" t="s">
        <v>119</v>
      </c>
      <c r="Z1684" t="s">
        <v>61</v>
      </c>
      <c r="AA1684" t="s">
        <v>1390</v>
      </c>
      <c r="AB1684" t="s">
        <v>121</v>
      </c>
      <c r="AC1684" t="s">
        <v>48</v>
      </c>
    </row>
    <row r="1685" spans="1:29" x14ac:dyDescent="0.3">
      <c r="A1685" t="s">
        <v>8055</v>
      </c>
      <c r="B1685" t="s">
        <v>8056</v>
      </c>
      <c r="C1685" s="1" t="str">
        <f t="shared" si="143"/>
        <v>21:0829</v>
      </c>
      <c r="D1685" s="1" t="str">
        <f t="shared" si="144"/>
        <v>21:0230</v>
      </c>
      <c r="E1685" t="s">
        <v>8057</v>
      </c>
      <c r="F1685" t="s">
        <v>8058</v>
      </c>
      <c r="H1685">
        <v>46.884556799999999</v>
      </c>
      <c r="I1685">
        <v>-66.465492100000006</v>
      </c>
      <c r="J1685" s="1" t="str">
        <f t="shared" si="141"/>
        <v>NGR bulk stream sediment</v>
      </c>
      <c r="K1685" s="1" t="str">
        <f t="shared" si="142"/>
        <v>&lt;177 micron (NGR)</v>
      </c>
      <c r="L1685">
        <v>5</v>
      </c>
      <c r="M1685" t="s">
        <v>211</v>
      </c>
      <c r="N1685">
        <v>83</v>
      </c>
      <c r="O1685" t="s">
        <v>723</v>
      </c>
      <c r="P1685" t="s">
        <v>249</v>
      </c>
      <c r="Q1685" t="s">
        <v>88</v>
      </c>
      <c r="R1685" t="s">
        <v>212</v>
      </c>
      <c r="S1685" t="s">
        <v>249</v>
      </c>
      <c r="T1685" t="s">
        <v>39</v>
      </c>
      <c r="U1685" t="s">
        <v>8059</v>
      </c>
      <c r="V1685" t="s">
        <v>223</v>
      </c>
      <c r="W1685" t="s">
        <v>94</v>
      </c>
      <c r="X1685" t="s">
        <v>95</v>
      </c>
      <c r="Y1685" t="s">
        <v>72</v>
      </c>
      <c r="Z1685" t="s">
        <v>183</v>
      </c>
      <c r="AA1685" t="s">
        <v>939</v>
      </c>
      <c r="AB1685" t="s">
        <v>121</v>
      </c>
      <c r="AC1685" t="s">
        <v>41</v>
      </c>
    </row>
    <row r="1686" spans="1:29" x14ac:dyDescent="0.3">
      <c r="A1686" t="s">
        <v>8060</v>
      </c>
      <c r="B1686" t="s">
        <v>8061</v>
      </c>
      <c r="C1686" s="1" t="str">
        <f t="shared" si="143"/>
        <v>21:0829</v>
      </c>
      <c r="D1686" s="1" t="str">
        <f t="shared" si="144"/>
        <v>21:0230</v>
      </c>
      <c r="E1686" t="s">
        <v>8062</v>
      </c>
      <c r="F1686" t="s">
        <v>8063</v>
      </c>
      <c r="H1686">
        <v>46.852538299999999</v>
      </c>
      <c r="I1686">
        <v>-66.379670899999994</v>
      </c>
      <c r="J1686" s="1" t="str">
        <f t="shared" si="141"/>
        <v>NGR bulk stream sediment</v>
      </c>
      <c r="K1686" s="1" t="str">
        <f t="shared" si="142"/>
        <v>&lt;177 micron (NGR)</v>
      </c>
      <c r="L1686">
        <v>5</v>
      </c>
      <c r="M1686" t="s">
        <v>219</v>
      </c>
      <c r="N1686">
        <v>84</v>
      </c>
      <c r="O1686" t="s">
        <v>1720</v>
      </c>
      <c r="P1686" t="s">
        <v>90</v>
      </c>
      <c r="Q1686" t="s">
        <v>157</v>
      </c>
      <c r="R1686" t="s">
        <v>167</v>
      </c>
      <c r="S1686" t="s">
        <v>212</v>
      </c>
      <c r="T1686" t="s">
        <v>91</v>
      </c>
      <c r="U1686" t="s">
        <v>1872</v>
      </c>
      <c r="V1686" t="s">
        <v>3369</v>
      </c>
      <c r="W1686" t="s">
        <v>355</v>
      </c>
      <c r="X1686" t="s">
        <v>43</v>
      </c>
      <c r="Y1686" t="s">
        <v>56</v>
      </c>
      <c r="Z1686" t="s">
        <v>61</v>
      </c>
      <c r="AA1686" t="s">
        <v>8064</v>
      </c>
      <c r="AB1686" t="s">
        <v>98</v>
      </c>
      <c r="AC1686" t="s">
        <v>43</v>
      </c>
    </row>
    <row r="1687" spans="1:29" x14ac:dyDescent="0.3">
      <c r="A1687" t="s">
        <v>8065</v>
      </c>
      <c r="B1687" t="s">
        <v>8066</v>
      </c>
      <c r="C1687" s="1" t="str">
        <f t="shared" si="143"/>
        <v>21:0829</v>
      </c>
      <c r="D1687" s="1" t="str">
        <f t="shared" si="144"/>
        <v>21:0230</v>
      </c>
      <c r="E1687" t="s">
        <v>8067</v>
      </c>
      <c r="F1687" t="s">
        <v>8068</v>
      </c>
      <c r="H1687">
        <v>46.852099299999999</v>
      </c>
      <c r="I1687">
        <v>-66.378970699999996</v>
      </c>
      <c r="J1687" s="1" t="str">
        <f t="shared" si="141"/>
        <v>NGR bulk stream sediment</v>
      </c>
      <c r="K1687" s="1" t="str">
        <f t="shared" si="142"/>
        <v>&lt;177 micron (NGR)</v>
      </c>
      <c r="L1687">
        <v>5</v>
      </c>
      <c r="M1687" t="s">
        <v>229</v>
      </c>
      <c r="N1687">
        <v>85</v>
      </c>
      <c r="O1687" t="s">
        <v>748</v>
      </c>
      <c r="P1687" t="s">
        <v>212</v>
      </c>
      <c r="Q1687" t="s">
        <v>115</v>
      </c>
      <c r="R1687" t="s">
        <v>90</v>
      </c>
      <c r="S1687" t="s">
        <v>212</v>
      </c>
      <c r="T1687" t="s">
        <v>91</v>
      </c>
      <c r="U1687" t="s">
        <v>1216</v>
      </c>
      <c r="V1687" t="s">
        <v>372</v>
      </c>
      <c r="W1687" t="s">
        <v>39</v>
      </c>
      <c r="X1687" t="s">
        <v>43</v>
      </c>
      <c r="Y1687" t="s">
        <v>36</v>
      </c>
      <c r="Z1687" t="s">
        <v>183</v>
      </c>
      <c r="AA1687" t="s">
        <v>80</v>
      </c>
      <c r="AB1687" t="s">
        <v>121</v>
      </c>
      <c r="AC1687" t="s">
        <v>48</v>
      </c>
    </row>
    <row r="1688" spans="1:29" x14ac:dyDescent="0.3">
      <c r="A1688" t="s">
        <v>8069</v>
      </c>
      <c r="B1688" t="s">
        <v>8070</v>
      </c>
      <c r="C1688" s="1" t="str">
        <f t="shared" si="143"/>
        <v>21:0829</v>
      </c>
      <c r="D1688" s="1" t="str">
        <f t="shared" si="144"/>
        <v>21:0230</v>
      </c>
      <c r="E1688" t="s">
        <v>8071</v>
      </c>
      <c r="F1688" t="s">
        <v>8072</v>
      </c>
      <c r="H1688">
        <v>46.881856399999997</v>
      </c>
      <c r="I1688">
        <v>-66.501898100000005</v>
      </c>
      <c r="J1688" s="1" t="str">
        <f t="shared" si="141"/>
        <v>NGR bulk stream sediment</v>
      </c>
      <c r="K1688" s="1" t="str">
        <f t="shared" si="142"/>
        <v>&lt;177 micron (NGR)</v>
      </c>
      <c r="L1688">
        <v>6</v>
      </c>
      <c r="M1688" t="s">
        <v>33</v>
      </c>
      <c r="N1688">
        <v>86</v>
      </c>
      <c r="O1688" t="s">
        <v>79</v>
      </c>
      <c r="P1688" t="s">
        <v>88</v>
      </c>
      <c r="Q1688" t="s">
        <v>44</v>
      </c>
      <c r="R1688" t="s">
        <v>96</v>
      </c>
      <c r="S1688" t="s">
        <v>72</v>
      </c>
      <c r="T1688" t="s">
        <v>39</v>
      </c>
      <c r="U1688" t="s">
        <v>8073</v>
      </c>
      <c r="V1688" t="s">
        <v>1313</v>
      </c>
      <c r="W1688" t="s">
        <v>91</v>
      </c>
      <c r="X1688" t="s">
        <v>43</v>
      </c>
      <c r="Y1688" t="s">
        <v>131</v>
      </c>
      <c r="Z1688" t="s">
        <v>106</v>
      </c>
      <c r="AA1688" t="s">
        <v>1124</v>
      </c>
      <c r="AB1688" t="s">
        <v>492</v>
      </c>
      <c r="AC1688" t="s">
        <v>48</v>
      </c>
    </row>
    <row r="1689" spans="1:29" x14ac:dyDescent="0.3">
      <c r="A1689" t="s">
        <v>8074</v>
      </c>
      <c r="B1689" t="s">
        <v>8075</v>
      </c>
      <c r="C1689" s="1" t="str">
        <f t="shared" si="143"/>
        <v>21:0829</v>
      </c>
      <c r="D1689" s="1" t="str">
        <f t="shared" si="144"/>
        <v>21:0230</v>
      </c>
      <c r="E1689" t="s">
        <v>8076</v>
      </c>
      <c r="F1689" t="s">
        <v>8077</v>
      </c>
      <c r="H1689">
        <v>46.843156700000002</v>
      </c>
      <c r="I1689">
        <v>-66.411527500000005</v>
      </c>
      <c r="J1689" s="1" t="str">
        <f t="shared" si="141"/>
        <v>NGR bulk stream sediment</v>
      </c>
      <c r="K1689" s="1" t="str">
        <f t="shared" si="142"/>
        <v>&lt;177 micron (NGR)</v>
      </c>
      <c r="L1689">
        <v>6</v>
      </c>
      <c r="M1689" t="s">
        <v>53</v>
      </c>
      <c r="N1689">
        <v>87</v>
      </c>
      <c r="O1689" t="s">
        <v>881</v>
      </c>
      <c r="P1689" t="s">
        <v>167</v>
      </c>
      <c r="Q1689" t="s">
        <v>257</v>
      </c>
      <c r="R1689" t="s">
        <v>38</v>
      </c>
      <c r="S1689" t="s">
        <v>249</v>
      </c>
      <c r="T1689" t="s">
        <v>39</v>
      </c>
      <c r="U1689" t="s">
        <v>8078</v>
      </c>
      <c r="V1689" t="s">
        <v>506</v>
      </c>
      <c r="W1689" t="s">
        <v>314</v>
      </c>
      <c r="X1689" t="s">
        <v>196</v>
      </c>
      <c r="Y1689" t="s">
        <v>71</v>
      </c>
      <c r="Z1689" t="s">
        <v>385</v>
      </c>
      <c r="AA1689" t="s">
        <v>8079</v>
      </c>
      <c r="AB1689" t="s">
        <v>269</v>
      </c>
      <c r="AC1689" t="s">
        <v>41</v>
      </c>
    </row>
    <row r="1690" spans="1:29" x14ac:dyDescent="0.3">
      <c r="A1690" t="s">
        <v>8080</v>
      </c>
      <c r="B1690" t="s">
        <v>8081</v>
      </c>
      <c r="C1690" s="1" t="str">
        <f t="shared" si="143"/>
        <v>21:0829</v>
      </c>
      <c r="D1690" s="1" t="str">
        <f t="shared" si="144"/>
        <v>21:0230</v>
      </c>
      <c r="E1690" t="s">
        <v>8082</v>
      </c>
      <c r="F1690" t="s">
        <v>8083</v>
      </c>
      <c r="H1690">
        <v>46.846143499999997</v>
      </c>
      <c r="I1690">
        <v>-66.411082199999996</v>
      </c>
      <c r="J1690" s="1" t="str">
        <f t="shared" si="141"/>
        <v>NGR bulk stream sediment</v>
      </c>
      <c r="K1690" s="1" t="str">
        <f t="shared" si="142"/>
        <v>&lt;177 micron (NGR)</v>
      </c>
      <c r="L1690">
        <v>6</v>
      </c>
      <c r="M1690" t="s">
        <v>68</v>
      </c>
      <c r="N1690">
        <v>88</v>
      </c>
      <c r="O1690" t="s">
        <v>5427</v>
      </c>
      <c r="P1690" t="s">
        <v>212</v>
      </c>
      <c r="Q1690" t="s">
        <v>35</v>
      </c>
      <c r="R1690" t="s">
        <v>55</v>
      </c>
      <c r="S1690" t="s">
        <v>56</v>
      </c>
      <c r="T1690" t="s">
        <v>91</v>
      </c>
      <c r="U1690" t="s">
        <v>8084</v>
      </c>
      <c r="V1690" t="s">
        <v>325</v>
      </c>
      <c r="W1690" t="s">
        <v>429</v>
      </c>
      <c r="X1690" t="s">
        <v>70</v>
      </c>
      <c r="Y1690" t="s">
        <v>519</v>
      </c>
      <c r="Z1690" t="s">
        <v>87</v>
      </c>
      <c r="AA1690" t="s">
        <v>365</v>
      </c>
      <c r="AB1690" t="s">
        <v>327</v>
      </c>
      <c r="AC1690" t="s">
        <v>48</v>
      </c>
    </row>
    <row r="1691" spans="1:29" x14ac:dyDescent="0.3">
      <c r="A1691" t="s">
        <v>8085</v>
      </c>
      <c r="B1691" t="s">
        <v>8086</v>
      </c>
      <c r="C1691" s="1" t="str">
        <f t="shared" si="143"/>
        <v>21:0829</v>
      </c>
      <c r="D1691" s="1" t="str">
        <f t="shared" si="144"/>
        <v>21:0230</v>
      </c>
      <c r="E1691" t="s">
        <v>8087</v>
      </c>
      <c r="F1691" t="s">
        <v>8088</v>
      </c>
      <c r="H1691">
        <v>46.864935899999999</v>
      </c>
      <c r="I1691">
        <v>-66.408748000000003</v>
      </c>
      <c r="J1691" s="1" t="str">
        <f t="shared" si="141"/>
        <v>NGR bulk stream sediment</v>
      </c>
      <c r="K1691" s="1" t="str">
        <f t="shared" si="142"/>
        <v>&lt;177 micron (NGR)</v>
      </c>
      <c r="L1691">
        <v>6</v>
      </c>
      <c r="M1691" t="s">
        <v>86</v>
      </c>
      <c r="N1691">
        <v>89</v>
      </c>
      <c r="O1691" t="s">
        <v>241</v>
      </c>
      <c r="P1691" t="s">
        <v>105</v>
      </c>
      <c r="Q1691" t="s">
        <v>96</v>
      </c>
      <c r="R1691" t="s">
        <v>72</v>
      </c>
      <c r="S1691" t="s">
        <v>287</v>
      </c>
      <c r="T1691" t="s">
        <v>39</v>
      </c>
      <c r="U1691" t="s">
        <v>185</v>
      </c>
      <c r="V1691" t="s">
        <v>41</v>
      </c>
      <c r="W1691" t="s">
        <v>429</v>
      </c>
      <c r="X1691" t="s">
        <v>184</v>
      </c>
      <c r="Y1691" t="s">
        <v>60</v>
      </c>
      <c r="Z1691" t="s">
        <v>187</v>
      </c>
      <c r="AA1691" t="s">
        <v>3089</v>
      </c>
      <c r="AB1691" t="s">
        <v>121</v>
      </c>
      <c r="AC1691" t="s">
        <v>48</v>
      </c>
    </row>
    <row r="1692" spans="1:29" x14ac:dyDescent="0.3">
      <c r="A1692" t="s">
        <v>8089</v>
      </c>
      <c r="B1692" t="s">
        <v>8090</v>
      </c>
      <c r="C1692" s="1" t="str">
        <f t="shared" si="143"/>
        <v>21:0829</v>
      </c>
      <c r="D1692" s="1" t="str">
        <f t="shared" si="144"/>
        <v>21:0230</v>
      </c>
      <c r="E1692" t="s">
        <v>8091</v>
      </c>
      <c r="F1692" t="s">
        <v>8092</v>
      </c>
      <c r="H1692">
        <v>46.850452699999998</v>
      </c>
      <c r="I1692">
        <v>-66.349679800000004</v>
      </c>
      <c r="J1692" s="1" t="str">
        <f t="shared" si="141"/>
        <v>NGR bulk stream sediment</v>
      </c>
      <c r="K1692" s="1" t="str">
        <f t="shared" si="142"/>
        <v>&lt;177 micron (NGR)</v>
      </c>
      <c r="L1692">
        <v>6</v>
      </c>
      <c r="M1692" t="s">
        <v>103</v>
      </c>
      <c r="N1692">
        <v>90</v>
      </c>
      <c r="O1692" t="s">
        <v>723</v>
      </c>
      <c r="P1692" t="s">
        <v>212</v>
      </c>
      <c r="Q1692" t="s">
        <v>115</v>
      </c>
      <c r="R1692" t="s">
        <v>287</v>
      </c>
      <c r="S1692" t="s">
        <v>38</v>
      </c>
      <c r="T1692" t="s">
        <v>39</v>
      </c>
      <c r="U1692" t="s">
        <v>2258</v>
      </c>
      <c r="V1692" t="s">
        <v>42</v>
      </c>
      <c r="W1692" t="s">
        <v>429</v>
      </c>
      <c r="X1692" t="s">
        <v>43</v>
      </c>
      <c r="Y1692" t="s">
        <v>167</v>
      </c>
      <c r="Z1692" t="s">
        <v>106</v>
      </c>
      <c r="AA1692" t="s">
        <v>8093</v>
      </c>
      <c r="AB1692" t="s">
        <v>569</v>
      </c>
      <c r="AC1692" t="s">
        <v>48</v>
      </c>
    </row>
    <row r="1693" spans="1:29" x14ac:dyDescent="0.3">
      <c r="A1693" t="s">
        <v>8094</v>
      </c>
      <c r="B1693" t="s">
        <v>8095</v>
      </c>
      <c r="C1693" s="1" t="str">
        <f t="shared" si="143"/>
        <v>21:0829</v>
      </c>
      <c r="D1693" s="1" t="str">
        <f t="shared" si="144"/>
        <v>21:0230</v>
      </c>
      <c r="E1693" t="s">
        <v>8096</v>
      </c>
      <c r="F1693" t="s">
        <v>8097</v>
      </c>
      <c r="H1693">
        <v>46.860364300000001</v>
      </c>
      <c r="I1693">
        <v>-66.399232799999993</v>
      </c>
      <c r="J1693" s="1" t="str">
        <f t="shared" si="141"/>
        <v>NGR bulk stream sediment</v>
      </c>
      <c r="K1693" s="1" t="str">
        <f t="shared" si="142"/>
        <v>&lt;177 micron (NGR)</v>
      </c>
      <c r="L1693">
        <v>6</v>
      </c>
      <c r="M1693" t="s">
        <v>156</v>
      </c>
      <c r="N1693">
        <v>91</v>
      </c>
      <c r="O1693" t="s">
        <v>364</v>
      </c>
      <c r="P1693" t="s">
        <v>167</v>
      </c>
      <c r="Q1693" t="s">
        <v>287</v>
      </c>
      <c r="R1693" t="s">
        <v>90</v>
      </c>
      <c r="S1693" t="s">
        <v>249</v>
      </c>
      <c r="T1693" t="s">
        <v>91</v>
      </c>
      <c r="U1693" t="s">
        <v>187</v>
      </c>
      <c r="V1693" t="s">
        <v>293</v>
      </c>
      <c r="W1693" t="s">
        <v>39</v>
      </c>
      <c r="X1693" t="s">
        <v>43</v>
      </c>
      <c r="Y1693" t="s">
        <v>57</v>
      </c>
      <c r="Z1693" t="s">
        <v>70</v>
      </c>
      <c r="AA1693" t="s">
        <v>206</v>
      </c>
      <c r="AB1693" t="s">
        <v>121</v>
      </c>
      <c r="AC1693" t="s">
        <v>41</v>
      </c>
    </row>
    <row r="1694" spans="1:29" x14ac:dyDescent="0.3">
      <c r="A1694" t="s">
        <v>8098</v>
      </c>
      <c r="B1694" t="s">
        <v>8099</v>
      </c>
      <c r="C1694" s="1" t="str">
        <f t="shared" si="143"/>
        <v>21:0829</v>
      </c>
      <c r="D1694" s="1" t="str">
        <f t="shared" si="144"/>
        <v>21:0230</v>
      </c>
      <c r="E1694" t="s">
        <v>8096</v>
      </c>
      <c r="F1694" t="s">
        <v>8100</v>
      </c>
      <c r="H1694">
        <v>46.860364300000001</v>
      </c>
      <c r="I1694">
        <v>-66.399232799999993</v>
      </c>
      <c r="J1694" s="1" t="str">
        <f t="shared" si="141"/>
        <v>NGR bulk stream sediment</v>
      </c>
      <c r="K1694" s="1" t="str">
        <f t="shared" si="142"/>
        <v>&lt;177 micron (NGR)</v>
      </c>
      <c r="L1694">
        <v>6</v>
      </c>
      <c r="M1694" t="s">
        <v>164</v>
      </c>
      <c r="N1694">
        <v>92</v>
      </c>
      <c r="O1694" t="s">
        <v>723</v>
      </c>
      <c r="P1694" t="s">
        <v>88</v>
      </c>
      <c r="Q1694" t="s">
        <v>167</v>
      </c>
      <c r="R1694" t="s">
        <v>55</v>
      </c>
      <c r="S1694" t="s">
        <v>212</v>
      </c>
      <c r="T1694" t="s">
        <v>91</v>
      </c>
      <c r="U1694" t="s">
        <v>3201</v>
      </c>
      <c r="V1694" t="s">
        <v>93</v>
      </c>
      <c r="W1694" t="s">
        <v>76</v>
      </c>
      <c r="X1694" t="s">
        <v>43</v>
      </c>
      <c r="Y1694" t="s">
        <v>275</v>
      </c>
      <c r="Z1694" t="s">
        <v>78</v>
      </c>
      <c r="AA1694" t="s">
        <v>986</v>
      </c>
      <c r="AB1694" t="s">
        <v>177</v>
      </c>
      <c r="AC1694" t="s">
        <v>41</v>
      </c>
    </row>
    <row r="1695" spans="1:29" x14ac:dyDescent="0.3">
      <c r="A1695" t="s">
        <v>8101</v>
      </c>
      <c r="B1695" t="s">
        <v>8102</v>
      </c>
      <c r="C1695" s="1" t="str">
        <f t="shared" si="143"/>
        <v>21:0829</v>
      </c>
      <c r="D1695" s="1" t="str">
        <f t="shared" si="144"/>
        <v>21:0230</v>
      </c>
      <c r="E1695" t="s">
        <v>8103</v>
      </c>
      <c r="F1695" t="s">
        <v>8104</v>
      </c>
      <c r="H1695">
        <v>46.856751600000003</v>
      </c>
      <c r="I1695">
        <v>-66.408984599999997</v>
      </c>
      <c r="J1695" s="1" t="str">
        <f t="shared" si="141"/>
        <v>NGR bulk stream sediment</v>
      </c>
      <c r="K1695" s="1" t="str">
        <f t="shared" si="142"/>
        <v>&lt;177 micron (NGR)</v>
      </c>
      <c r="L1695">
        <v>6</v>
      </c>
      <c r="M1695" t="s">
        <v>113</v>
      </c>
      <c r="N1695">
        <v>93</v>
      </c>
      <c r="O1695" t="s">
        <v>3612</v>
      </c>
      <c r="P1695" t="s">
        <v>55</v>
      </c>
      <c r="Q1695" t="s">
        <v>193</v>
      </c>
      <c r="R1695" t="s">
        <v>88</v>
      </c>
      <c r="S1695" t="s">
        <v>212</v>
      </c>
      <c r="T1695" t="s">
        <v>91</v>
      </c>
      <c r="U1695" t="s">
        <v>8105</v>
      </c>
      <c r="V1695" t="s">
        <v>372</v>
      </c>
      <c r="W1695" t="s">
        <v>233</v>
      </c>
      <c r="X1695" t="s">
        <v>43</v>
      </c>
      <c r="Y1695" t="s">
        <v>96</v>
      </c>
      <c r="Z1695" t="s">
        <v>61</v>
      </c>
      <c r="AA1695" t="s">
        <v>1722</v>
      </c>
      <c r="AB1695" t="s">
        <v>121</v>
      </c>
      <c r="AC1695" t="s">
        <v>48</v>
      </c>
    </row>
    <row r="1696" spans="1:29" x14ac:dyDescent="0.3">
      <c r="A1696" t="s">
        <v>8106</v>
      </c>
      <c r="B1696" t="s">
        <v>8107</v>
      </c>
      <c r="C1696" s="1" t="str">
        <f t="shared" si="143"/>
        <v>21:0829</v>
      </c>
      <c r="D1696" s="1" t="str">
        <f t="shared" si="144"/>
        <v>21:0230</v>
      </c>
      <c r="E1696" t="s">
        <v>8108</v>
      </c>
      <c r="F1696" t="s">
        <v>8109</v>
      </c>
      <c r="H1696">
        <v>46.839729699999999</v>
      </c>
      <c r="I1696">
        <v>-66.339793799999995</v>
      </c>
      <c r="J1696" s="1" t="str">
        <f t="shared" si="141"/>
        <v>NGR bulk stream sediment</v>
      </c>
      <c r="K1696" s="1" t="str">
        <f t="shared" si="142"/>
        <v>&lt;177 micron (NGR)</v>
      </c>
      <c r="L1696">
        <v>6</v>
      </c>
      <c r="M1696" t="s">
        <v>126</v>
      </c>
      <c r="N1696">
        <v>94</v>
      </c>
      <c r="O1696" t="s">
        <v>1817</v>
      </c>
      <c r="P1696" t="s">
        <v>90</v>
      </c>
      <c r="Q1696" t="s">
        <v>130</v>
      </c>
      <c r="R1696" t="s">
        <v>249</v>
      </c>
      <c r="S1696" t="s">
        <v>249</v>
      </c>
      <c r="T1696" t="s">
        <v>91</v>
      </c>
      <c r="U1696" t="s">
        <v>938</v>
      </c>
      <c r="V1696" t="s">
        <v>293</v>
      </c>
      <c r="W1696" t="s">
        <v>293</v>
      </c>
      <c r="X1696" t="s">
        <v>43</v>
      </c>
      <c r="Y1696" t="s">
        <v>73</v>
      </c>
      <c r="Z1696" t="s">
        <v>187</v>
      </c>
      <c r="AA1696" t="s">
        <v>3023</v>
      </c>
      <c r="AB1696" t="s">
        <v>187</v>
      </c>
      <c r="AC1696" t="s">
        <v>41</v>
      </c>
    </row>
    <row r="1697" spans="1:29" x14ac:dyDescent="0.3">
      <c r="A1697" t="s">
        <v>8110</v>
      </c>
      <c r="B1697" t="s">
        <v>8111</v>
      </c>
      <c r="C1697" s="1" t="str">
        <f t="shared" si="143"/>
        <v>21:0829</v>
      </c>
      <c r="D1697" s="1" t="str">
        <f t="shared" si="144"/>
        <v>21:0230</v>
      </c>
      <c r="E1697" t="s">
        <v>8112</v>
      </c>
      <c r="F1697" t="s">
        <v>8113</v>
      </c>
      <c r="H1697">
        <v>46.8497147</v>
      </c>
      <c r="I1697">
        <v>-66.331088800000003</v>
      </c>
      <c r="J1697" s="1" t="str">
        <f t="shared" si="141"/>
        <v>NGR bulk stream sediment</v>
      </c>
      <c r="K1697" s="1" t="str">
        <f t="shared" si="142"/>
        <v>&lt;177 micron (NGR)</v>
      </c>
      <c r="L1697">
        <v>6</v>
      </c>
      <c r="M1697" t="s">
        <v>138</v>
      </c>
      <c r="N1697">
        <v>95</v>
      </c>
      <c r="O1697" t="s">
        <v>347</v>
      </c>
      <c r="P1697" t="s">
        <v>89</v>
      </c>
      <c r="Q1697" t="s">
        <v>37</v>
      </c>
      <c r="R1697" t="s">
        <v>212</v>
      </c>
      <c r="S1697" t="s">
        <v>77</v>
      </c>
      <c r="T1697" t="s">
        <v>91</v>
      </c>
      <c r="U1697" t="s">
        <v>415</v>
      </c>
      <c r="V1697" t="s">
        <v>2544</v>
      </c>
      <c r="W1697" t="s">
        <v>94</v>
      </c>
      <c r="X1697" t="s">
        <v>95</v>
      </c>
      <c r="Y1697" t="s">
        <v>184</v>
      </c>
      <c r="Z1697" t="s">
        <v>45</v>
      </c>
      <c r="AA1697" t="s">
        <v>5278</v>
      </c>
      <c r="AB1697" t="s">
        <v>143</v>
      </c>
      <c r="AC1697" t="s">
        <v>48</v>
      </c>
    </row>
    <row r="1698" spans="1:29" x14ac:dyDescent="0.3">
      <c r="A1698" t="s">
        <v>8114</v>
      </c>
      <c r="B1698" t="s">
        <v>8115</v>
      </c>
      <c r="C1698" s="1" t="str">
        <f t="shared" si="143"/>
        <v>21:0829</v>
      </c>
      <c r="D1698" s="1" t="str">
        <f t="shared" si="144"/>
        <v>21:0230</v>
      </c>
      <c r="E1698" t="s">
        <v>8116</v>
      </c>
      <c r="F1698" t="s">
        <v>8117</v>
      </c>
      <c r="H1698">
        <v>46.837234700000003</v>
      </c>
      <c r="I1698">
        <v>-66.322723499999995</v>
      </c>
      <c r="J1698" s="1" t="str">
        <f t="shared" si="141"/>
        <v>NGR bulk stream sediment</v>
      </c>
      <c r="K1698" s="1" t="str">
        <f t="shared" si="142"/>
        <v>&lt;177 micron (NGR)</v>
      </c>
      <c r="L1698">
        <v>6</v>
      </c>
      <c r="M1698" t="s">
        <v>148</v>
      </c>
      <c r="N1698">
        <v>96</v>
      </c>
      <c r="O1698" t="s">
        <v>3351</v>
      </c>
      <c r="P1698" t="s">
        <v>73</v>
      </c>
      <c r="Q1698" t="s">
        <v>96</v>
      </c>
      <c r="R1698" t="s">
        <v>36</v>
      </c>
      <c r="S1698" t="s">
        <v>88</v>
      </c>
      <c r="T1698" t="s">
        <v>39</v>
      </c>
      <c r="U1698" t="s">
        <v>362</v>
      </c>
      <c r="V1698" t="s">
        <v>283</v>
      </c>
      <c r="W1698" t="s">
        <v>41</v>
      </c>
      <c r="X1698" t="s">
        <v>43</v>
      </c>
      <c r="Y1698" t="s">
        <v>72</v>
      </c>
      <c r="Z1698" t="s">
        <v>569</v>
      </c>
      <c r="AA1698" t="s">
        <v>7031</v>
      </c>
      <c r="AB1698" t="s">
        <v>499</v>
      </c>
      <c r="AC1698" t="s">
        <v>48</v>
      </c>
    </row>
    <row r="1699" spans="1:29" x14ac:dyDescent="0.3">
      <c r="A1699" t="s">
        <v>8118</v>
      </c>
      <c r="B1699" t="s">
        <v>8119</v>
      </c>
      <c r="C1699" s="1" t="str">
        <f t="shared" si="143"/>
        <v>21:0829</v>
      </c>
      <c r="D1699" s="1" t="str">
        <f t="shared" si="144"/>
        <v>21:0230</v>
      </c>
      <c r="E1699" t="s">
        <v>8120</v>
      </c>
      <c r="F1699" t="s">
        <v>8121</v>
      </c>
      <c r="H1699">
        <v>46.8287798</v>
      </c>
      <c r="I1699">
        <v>-66.323314100000005</v>
      </c>
      <c r="J1699" s="1" t="str">
        <f t="shared" si="141"/>
        <v>NGR bulk stream sediment</v>
      </c>
      <c r="K1699" s="1" t="str">
        <f t="shared" si="142"/>
        <v>&lt;177 micron (NGR)</v>
      </c>
      <c r="L1699">
        <v>6</v>
      </c>
      <c r="M1699" t="s">
        <v>172</v>
      </c>
      <c r="N1699">
        <v>97</v>
      </c>
      <c r="O1699" t="s">
        <v>157</v>
      </c>
      <c r="P1699" t="s">
        <v>287</v>
      </c>
      <c r="Q1699" t="s">
        <v>36</v>
      </c>
      <c r="R1699" t="s">
        <v>249</v>
      </c>
      <c r="S1699" t="s">
        <v>96</v>
      </c>
      <c r="T1699" t="s">
        <v>39</v>
      </c>
      <c r="U1699" t="s">
        <v>784</v>
      </c>
      <c r="V1699" t="s">
        <v>59</v>
      </c>
      <c r="W1699" t="s">
        <v>76</v>
      </c>
      <c r="X1699" t="s">
        <v>43</v>
      </c>
      <c r="Y1699" t="s">
        <v>44</v>
      </c>
      <c r="Z1699" t="s">
        <v>1002</v>
      </c>
      <c r="AA1699" t="s">
        <v>1604</v>
      </c>
      <c r="AB1699" t="s">
        <v>47</v>
      </c>
      <c r="AC1699" t="s">
        <v>48</v>
      </c>
    </row>
    <row r="1700" spans="1:29" x14ac:dyDescent="0.3">
      <c r="A1700" t="s">
        <v>8122</v>
      </c>
      <c r="B1700" t="s">
        <v>8123</v>
      </c>
      <c r="C1700" s="1" t="str">
        <f t="shared" si="143"/>
        <v>21:0829</v>
      </c>
      <c r="D1700" s="1" t="str">
        <f t="shared" si="144"/>
        <v>21:0230</v>
      </c>
      <c r="E1700" t="s">
        <v>8124</v>
      </c>
      <c r="F1700" t="s">
        <v>8125</v>
      </c>
      <c r="H1700">
        <v>46.892715899999999</v>
      </c>
      <c r="I1700">
        <v>-66.3241893</v>
      </c>
      <c r="J1700" s="1" t="str">
        <f t="shared" si="141"/>
        <v>NGR bulk stream sediment</v>
      </c>
      <c r="K1700" s="1" t="str">
        <f t="shared" si="142"/>
        <v>&lt;177 micron (NGR)</v>
      </c>
      <c r="L1700">
        <v>6</v>
      </c>
      <c r="M1700" t="s">
        <v>182</v>
      </c>
      <c r="N1700">
        <v>98</v>
      </c>
      <c r="O1700" t="s">
        <v>322</v>
      </c>
      <c r="P1700" t="s">
        <v>167</v>
      </c>
      <c r="Q1700" t="s">
        <v>312</v>
      </c>
      <c r="R1700" t="s">
        <v>71</v>
      </c>
      <c r="S1700" t="s">
        <v>89</v>
      </c>
      <c r="T1700" t="s">
        <v>76</v>
      </c>
      <c r="U1700" t="s">
        <v>416</v>
      </c>
      <c r="V1700" t="s">
        <v>314</v>
      </c>
      <c r="W1700" t="s">
        <v>233</v>
      </c>
      <c r="X1700" t="s">
        <v>95</v>
      </c>
      <c r="Y1700" t="s">
        <v>72</v>
      </c>
      <c r="Z1700" t="s">
        <v>183</v>
      </c>
      <c r="AA1700" t="s">
        <v>939</v>
      </c>
      <c r="AB1700" t="s">
        <v>160</v>
      </c>
      <c r="AC1700" t="s">
        <v>48</v>
      </c>
    </row>
    <row r="1701" spans="1:29" x14ac:dyDescent="0.3">
      <c r="A1701" t="s">
        <v>8126</v>
      </c>
      <c r="B1701" t="s">
        <v>8127</v>
      </c>
      <c r="C1701" s="1" t="str">
        <f t="shared" si="143"/>
        <v>21:0829</v>
      </c>
      <c r="D1701" s="1" t="str">
        <f t="shared" si="144"/>
        <v>21:0230</v>
      </c>
      <c r="E1701" t="s">
        <v>8128</v>
      </c>
      <c r="F1701" t="s">
        <v>8129</v>
      </c>
      <c r="H1701">
        <v>46.900905299999998</v>
      </c>
      <c r="I1701">
        <v>-66.333432400000007</v>
      </c>
      <c r="J1701" s="1" t="str">
        <f t="shared" si="141"/>
        <v>NGR bulk stream sediment</v>
      </c>
      <c r="K1701" s="1" t="str">
        <f t="shared" si="142"/>
        <v>&lt;177 micron (NGR)</v>
      </c>
      <c r="L1701">
        <v>6</v>
      </c>
      <c r="M1701" t="s">
        <v>192</v>
      </c>
      <c r="N1701">
        <v>99</v>
      </c>
      <c r="O1701" t="s">
        <v>905</v>
      </c>
      <c r="P1701" t="s">
        <v>249</v>
      </c>
      <c r="Q1701" t="s">
        <v>193</v>
      </c>
      <c r="R1701" t="s">
        <v>90</v>
      </c>
      <c r="S1701" t="s">
        <v>35</v>
      </c>
      <c r="T1701" t="s">
        <v>39</v>
      </c>
      <c r="U1701" t="s">
        <v>3493</v>
      </c>
      <c r="V1701" t="s">
        <v>232</v>
      </c>
      <c r="W1701" t="s">
        <v>94</v>
      </c>
      <c r="X1701" t="s">
        <v>43</v>
      </c>
      <c r="Y1701" t="s">
        <v>72</v>
      </c>
      <c r="Z1701" t="s">
        <v>106</v>
      </c>
      <c r="AA1701" t="s">
        <v>4773</v>
      </c>
      <c r="AB1701" t="s">
        <v>121</v>
      </c>
      <c r="AC1701" t="s">
        <v>41</v>
      </c>
    </row>
    <row r="1702" spans="1:29" x14ac:dyDescent="0.3">
      <c r="A1702" t="s">
        <v>8130</v>
      </c>
      <c r="B1702" t="s">
        <v>8131</v>
      </c>
      <c r="C1702" s="1" t="str">
        <f t="shared" si="143"/>
        <v>21:0829</v>
      </c>
      <c r="D1702" s="1" t="str">
        <f t="shared" si="144"/>
        <v>21:0230</v>
      </c>
      <c r="E1702" t="s">
        <v>8132</v>
      </c>
      <c r="F1702" t="s">
        <v>8133</v>
      </c>
      <c r="H1702">
        <v>46.900204799999997</v>
      </c>
      <c r="I1702">
        <v>-66.343945000000005</v>
      </c>
      <c r="J1702" s="1" t="str">
        <f t="shared" si="141"/>
        <v>NGR bulk stream sediment</v>
      </c>
      <c r="K1702" s="1" t="str">
        <f t="shared" si="142"/>
        <v>&lt;177 micron (NGR)</v>
      </c>
      <c r="L1702">
        <v>6</v>
      </c>
      <c r="M1702" t="s">
        <v>202</v>
      </c>
      <c r="N1702">
        <v>100</v>
      </c>
      <c r="O1702" t="s">
        <v>723</v>
      </c>
      <c r="P1702" t="s">
        <v>249</v>
      </c>
      <c r="Q1702" t="s">
        <v>37</v>
      </c>
      <c r="R1702" t="s">
        <v>55</v>
      </c>
      <c r="S1702" t="s">
        <v>88</v>
      </c>
      <c r="T1702" t="s">
        <v>91</v>
      </c>
      <c r="U1702" t="s">
        <v>6478</v>
      </c>
      <c r="V1702" t="s">
        <v>355</v>
      </c>
      <c r="W1702" t="s">
        <v>76</v>
      </c>
      <c r="X1702" t="s">
        <v>95</v>
      </c>
      <c r="Y1702" t="s">
        <v>44</v>
      </c>
      <c r="Z1702" t="s">
        <v>78</v>
      </c>
      <c r="AA1702" t="s">
        <v>1307</v>
      </c>
      <c r="AB1702" t="s">
        <v>98</v>
      </c>
      <c r="AC1702" t="s">
        <v>48</v>
      </c>
    </row>
    <row r="1703" spans="1:29" x14ac:dyDescent="0.3">
      <c r="A1703" t="s">
        <v>8134</v>
      </c>
      <c r="B1703" t="s">
        <v>8135</v>
      </c>
      <c r="C1703" s="1" t="str">
        <f t="shared" si="143"/>
        <v>21:0829</v>
      </c>
      <c r="D1703" s="1" t="str">
        <f t="shared" si="144"/>
        <v>21:0230</v>
      </c>
      <c r="E1703" t="s">
        <v>8136</v>
      </c>
      <c r="F1703" t="s">
        <v>8137</v>
      </c>
      <c r="H1703">
        <v>46.898765099999999</v>
      </c>
      <c r="I1703">
        <v>-66.307751699999997</v>
      </c>
      <c r="J1703" s="1" t="str">
        <f t="shared" si="141"/>
        <v>NGR bulk stream sediment</v>
      </c>
      <c r="K1703" s="1" t="str">
        <f t="shared" si="142"/>
        <v>&lt;177 micron (NGR)</v>
      </c>
      <c r="L1703">
        <v>6</v>
      </c>
      <c r="M1703" t="s">
        <v>211</v>
      </c>
      <c r="N1703">
        <v>101</v>
      </c>
      <c r="O1703" t="s">
        <v>35</v>
      </c>
      <c r="P1703" t="s">
        <v>184</v>
      </c>
      <c r="Q1703" t="s">
        <v>234</v>
      </c>
      <c r="R1703" t="s">
        <v>77</v>
      </c>
      <c r="S1703" t="s">
        <v>43</v>
      </c>
      <c r="T1703" t="s">
        <v>91</v>
      </c>
      <c r="U1703" t="s">
        <v>602</v>
      </c>
      <c r="V1703" t="s">
        <v>3165</v>
      </c>
      <c r="W1703" t="s">
        <v>91</v>
      </c>
      <c r="X1703" t="s">
        <v>95</v>
      </c>
      <c r="Y1703" t="s">
        <v>38</v>
      </c>
      <c r="Z1703" t="s">
        <v>78</v>
      </c>
      <c r="AA1703" t="s">
        <v>2953</v>
      </c>
      <c r="AB1703" t="s">
        <v>269</v>
      </c>
      <c r="AC1703" t="s">
        <v>41</v>
      </c>
    </row>
    <row r="1704" spans="1:29" x14ac:dyDescent="0.3">
      <c r="A1704" t="s">
        <v>8138</v>
      </c>
      <c r="B1704" t="s">
        <v>8139</v>
      </c>
      <c r="C1704" s="1" t="str">
        <f t="shared" si="143"/>
        <v>21:0829</v>
      </c>
      <c r="D1704" s="1" t="str">
        <f t="shared" si="144"/>
        <v>21:0230</v>
      </c>
      <c r="E1704" t="s">
        <v>8140</v>
      </c>
      <c r="F1704" t="s">
        <v>8141</v>
      </c>
      <c r="H1704">
        <v>46.897333000000003</v>
      </c>
      <c r="I1704">
        <v>-66.321123499999999</v>
      </c>
      <c r="J1704" s="1" t="str">
        <f t="shared" si="141"/>
        <v>NGR bulk stream sediment</v>
      </c>
      <c r="K1704" s="1" t="str">
        <f t="shared" si="142"/>
        <v>&lt;177 micron (NGR)</v>
      </c>
      <c r="L1704">
        <v>6</v>
      </c>
      <c r="M1704" t="s">
        <v>219</v>
      </c>
      <c r="N1704">
        <v>102</v>
      </c>
      <c r="O1704" t="s">
        <v>312</v>
      </c>
      <c r="P1704" t="s">
        <v>249</v>
      </c>
      <c r="Q1704" t="s">
        <v>304</v>
      </c>
      <c r="R1704" t="s">
        <v>167</v>
      </c>
      <c r="S1704" t="s">
        <v>55</v>
      </c>
      <c r="T1704" t="s">
        <v>91</v>
      </c>
      <c r="U1704" t="s">
        <v>3617</v>
      </c>
      <c r="V1704" t="s">
        <v>293</v>
      </c>
      <c r="W1704" t="s">
        <v>186</v>
      </c>
      <c r="X1704" t="s">
        <v>43</v>
      </c>
      <c r="Y1704" t="s">
        <v>234</v>
      </c>
      <c r="Z1704" t="s">
        <v>45</v>
      </c>
      <c r="AA1704" t="s">
        <v>5314</v>
      </c>
      <c r="AB1704" t="s">
        <v>187</v>
      </c>
      <c r="AC1704" t="s">
        <v>41</v>
      </c>
    </row>
    <row r="1705" spans="1:29" x14ac:dyDescent="0.3">
      <c r="A1705" t="s">
        <v>8142</v>
      </c>
      <c r="B1705" t="s">
        <v>8143</v>
      </c>
      <c r="C1705" s="1" t="str">
        <f t="shared" si="143"/>
        <v>21:0829</v>
      </c>
      <c r="D1705" s="1" t="str">
        <f t="shared" si="144"/>
        <v>21:0230</v>
      </c>
      <c r="E1705" t="s">
        <v>8144</v>
      </c>
      <c r="F1705" t="s">
        <v>8145</v>
      </c>
      <c r="H1705">
        <v>46.8728768</v>
      </c>
      <c r="I1705">
        <v>-66.330189399999995</v>
      </c>
      <c r="J1705" s="1" t="str">
        <f t="shared" si="141"/>
        <v>NGR bulk stream sediment</v>
      </c>
      <c r="K1705" s="1" t="str">
        <f t="shared" si="142"/>
        <v>&lt;177 micron (NGR)</v>
      </c>
      <c r="L1705">
        <v>6</v>
      </c>
      <c r="M1705" t="s">
        <v>229</v>
      </c>
      <c r="N1705">
        <v>103</v>
      </c>
      <c r="O1705" t="s">
        <v>415</v>
      </c>
      <c r="P1705" t="s">
        <v>167</v>
      </c>
      <c r="Q1705" t="s">
        <v>37</v>
      </c>
      <c r="R1705" t="s">
        <v>37</v>
      </c>
      <c r="S1705" t="s">
        <v>37</v>
      </c>
      <c r="T1705" t="s">
        <v>91</v>
      </c>
      <c r="U1705" t="s">
        <v>677</v>
      </c>
      <c r="V1705" t="s">
        <v>355</v>
      </c>
      <c r="W1705" t="s">
        <v>39</v>
      </c>
      <c r="X1705" t="s">
        <v>95</v>
      </c>
      <c r="Y1705" t="s">
        <v>96</v>
      </c>
      <c r="Z1705" t="s">
        <v>106</v>
      </c>
      <c r="AA1705" t="s">
        <v>3765</v>
      </c>
      <c r="AB1705" t="s">
        <v>98</v>
      </c>
      <c r="AC1705" t="s">
        <v>41</v>
      </c>
    </row>
    <row r="1706" spans="1:29" x14ac:dyDescent="0.3">
      <c r="A1706" t="s">
        <v>8146</v>
      </c>
      <c r="B1706" t="s">
        <v>8147</v>
      </c>
      <c r="C1706" s="1" t="str">
        <f t="shared" si="143"/>
        <v>21:0829</v>
      </c>
      <c r="D1706" s="1" t="str">
        <f t="shared" si="144"/>
        <v>21:0230</v>
      </c>
      <c r="E1706" t="s">
        <v>8148</v>
      </c>
      <c r="F1706" t="s">
        <v>8149</v>
      </c>
      <c r="H1706">
        <v>46.887023300000003</v>
      </c>
      <c r="I1706">
        <v>-66.362750599999998</v>
      </c>
      <c r="J1706" s="1" t="str">
        <f t="shared" si="141"/>
        <v>NGR bulk stream sediment</v>
      </c>
      <c r="K1706" s="1" t="str">
        <f t="shared" si="142"/>
        <v>&lt;177 micron (NGR)</v>
      </c>
      <c r="L1706">
        <v>7</v>
      </c>
      <c r="M1706" t="s">
        <v>33</v>
      </c>
      <c r="N1706">
        <v>104</v>
      </c>
      <c r="O1706" t="s">
        <v>264</v>
      </c>
      <c r="P1706" t="s">
        <v>287</v>
      </c>
      <c r="Q1706" t="s">
        <v>55</v>
      </c>
      <c r="R1706" t="s">
        <v>90</v>
      </c>
      <c r="S1706" t="s">
        <v>212</v>
      </c>
      <c r="T1706" t="s">
        <v>91</v>
      </c>
      <c r="U1706" t="s">
        <v>8150</v>
      </c>
      <c r="V1706" t="s">
        <v>506</v>
      </c>
      <c r="W1706" t="s">
        <v>39</v>
      </c>
      <c r="X1706" t="s">
        <v>95</v>
      </c>
      <c r="Y1706" t="s">
        <v>37</v>
      </c>
      <c r="Z1706" t="s">
        <v>87</v>
      </c>
      <c r="AA1706" t="s">
        <v>62</v>
      </c>
      <c r="AB1706" t="s">
        <v>98</v>
      </c>
      <c r="AC1706" t="s">
        <v>41</v>
      </c>
    </row>
    <row r="1707" spans="1:29" x14ac:dyDescent="0.3">
      <c r="A1707" t="s">
        <v>8151</v>
      </c>
      <c r="B1707" t="s">
        <v>8152</v>
      </c>
      <c r="C1707" s="1" t="str">
        <f t="shared" si="143"/>
        <v>21:0829</v>
      </c>
      <c r="D1707" s="1" t="str">
        <f t="shared" si="144"/>
        <v>21:0230</v>
      </c>
      <c r="E1707" t="s">
        <v>8153</v>
      </c>
      <c r="F1707" t="s">
        <v>8154</v>
      </c>
      <c r="H1707">
        <v>46.885013999999998</v>
      </c>
      <c r="I1707">
        <v>-66.359134400000002</v>
      </c>
      <c r="J1707" s="1" t="str">
        <f t="shared" si="141"/>
        <v>NGR bulk stream sediment</v>
      </c>
      <c r="K1707" s="1" t="str">
        <f t="shared" si="142"/>
        <v>&lt;177 micron (NGR)</v>
      </c>
      <c r="L1707">
        <v>7</v>
      </c>
      <c r="M1707" t="s">
        <v>53</v>
      </c>
      <c r="N1707">
        <v>105</v>
      </c>
      <c r="O1707" t="s">
        <v>139</v>
      </c>
      <c r="P1707" t="s">
        <v>287</v>
      </c>
      <c r="Q1707" t="s">
        <v>90</v>
      </c>
      <c r="R1707" t="s">
        <v>212</v>
      </c>
      <c r="S1707" t="s">
        <v>167</v>
      </c>
      <c r="T1707" t="s">
        <v>91</v>
      </c>
      <c r="U1707" t="s">
        <v>8155</v>
      </c>
      <c r="V1707" t="s">
        <v>293</v>
      </c>
      <c r="W1707" t="s">
        <v>76</v>
      </c>
      <c r="X1707" t="s">
        <v>43</v>
      </c>
      <c r="Y1707" t="s">
        <v>89</v>
      </c>
      <c r="Z1707" t="s">
        <v>183</v>
      </c>
      <c r="AA1707" t="s">
        <v>1033</v>
      </c>
      <c r="AB1707" t="s">
        <v>160</v>
      </c>
      <c r="AC1707" t="s">
        <v>41</v>
      </c>
    </row>
    <row r="1708" spans="1:29" x14ac:dyDescent="0.3">
      <c r="A1708" t="s">
        <v>8156</v>
      </c>
      <c r="B1708" t="s">
        <v>8157</v>
      </c>
      <c r="C1708" s="1" t="str">
        <f t="shared" si="143"/>
        <v>21:0829</v>
      </c>
      <c r="D1708" s="1" t="str">
        <f t="shared" si="144"/>
        <v>21:0230</v>
      </c>
      <c r="E1708" t="s">
        <v>8158</v>
      </c>
      <c r="F1708" t="s">
        <v>8159</v>
      </c>
      <c r="H1708">
        <v>46.886562699999999</v>
      </c>
      <c r="I1708">
        <v>-66.348661899999996</v>
      </c>
      <c r="J1708" s="1" t="str">
        <f t="shared" si="141"/>
        <v>NGR bulk stream sediment</v>
      </c>
      <c r="K1708" s="1" t="str">
        <f t="shared" si="142"/>
        <v>&lt;177 micron (NGR)</v>
      </c>
      <c r="L1708">
        <v>7</v>
      </c>
      <c r="M1708" t="s">
        <v>68</v>
      </c>
      <c r="N1708">
        <v>106</v>
      </c>
      <c r="O1708" t="s">
        <v>392</v>
      </c>
      <c r="P1708" t="s">
        <v>212</v>
      </c>
      <c r="Q1708" t="s">
        <v>89</v>
      </c>
      <c r="R1708" t="s">
        <v>55</v>
      </c>
      <c r="S1708" t="s">
        <v>234</v>
      </c>
      <c r="T1708" t="s">
        <v>39</v>
      </c>
      <c r="U1708" t="s">
        <v>3508</v>
      </c>
      <c r="V1708" t="s">
        <v>355</v>
      </c>
      <c r="W1708" t="s">
        <v>39</v>
      </c>
      <c r="X1708" t="s">
        <v>43</v>
      </c>
      <c r="Y1708" t="s">
        <v>36</v>
      </c>
      <c r="Z1708" t="s">
        <v>106</v>
      </c>
      <c r="AA1708" t="s">
        <v>4091</v>
      </c>
      <c r="AB1708" t="s">
        <v>584</v>
      </c>
      <c r="AC1708" t="s">
        <v>48</v>
      </c>
    </row>
    <row r="1709" spans="1:29" x14ac:dyDescent="0.3">
      <c r="A1709" t="s">
        <v>8160</v>
      </c>
      <c r="B1709" t="s">
        <v>8161</v>
      </c>
      <c r="C1709" s="1" t="str">
        <f t="shared" si="143"/>
        <v>21:0829</v>
      </c>
      <c r="D1709" s="1" t="str">
        <f t="shared" si="144"/>
        <v>21:0230</v>
      </c>
      <c r="E1709" t="s">
        <v>8162</v>
      </c>
      <c r="F1709" t="s">
        <v>8163</v>
      </c>
      <c r="H1709">
        <v>46.890707900000002</v>
      </c>
      <c r="I1709">
        <v>-66.363304999999997</v>
      </c>
      <c r="J1709" s="1" t="str">
        <f t="shared" si="141"/>
        <v>NGR bulk stream sediment</v>
      </c>
      <c r="K1709" s="1" t="str">
        <f t="shared" si="142"/>
        <v>&lt;177 micron (NGR)</v>
      </c>
      <c r="L1709">
        <v>7</v>
      </c>
      <c r="M1709" t="s">
        <v>86</v>
      </c>
      <c r="N1709">
        <v>107</v>
      </c>
      <c r="O1709" t="s">
        <v>944</v>
      </c>
      <c r="P1709" t="s">
        <v>234</v>
      </c>
      <c r="Q1709" t="s">
        <v>115</v>
      </c>
      <c r="R1709" t="s">
        <v>89</v>
      </c>
      <c r="S1709" t="s">
        <v>167</v>
      </c>
      <c r="T1709" t="s">
        <v>39</v>
      </c>
      <c r="U1709" t="s">
        <v>104</v>
      </c>
      <c r="V1709" t="s">
        <v>284</v>
      </c>
      <c r="W1709" t="s">
        <v>429</v>
      </c>
      <c r="X1709" t="s">
        <v>43</v>
      </c>
      <c r="Y1709" t="s">
        <v>70</v>
      </c>
      <c r="Z1709" t="s">
        <v>87</v>
      </c>
      <c r="AA1709" t="s">
        <v>2379</v>
      </c>
      <c r="AB1709" t="s">
        <v>63</v>
      </c>
      <c r="AC1709" t="s">
        <v>41</v>
      </c>
    </row>
    <row r="1710" spans="1:29" x14ac:dyDescent="0.3">
      <c r="A1710" t="s">
        <v>8164</v>
      </c>
      <c r="B1710" t="s">
        <v>8165</v>
      </c>
      <c r="C1710" s="1" t="str">
        <f t="shared" si="143"/>
        <v>21:0829</v>
      </c>
      <c r="D1710" s="1" t="str">
        <f t="shared" si="144"/>
        <v>21:0230</v>
      </c>
      <c r="E1710" t="s">
        <v>8166</v>
      </c>
      <c r="F1710" t="s">
        <v>8167</v>
      </c>
      <c r="H1710">
        <v>46.912577800000001</v>
      </c>
      <c r="I1710">
        <v>-66.378621999999993</v>
      </c>
      <c r="J1710" s="1" t="str">
        <f t="shared" si="141"/>
        <v>NGR bulk stream sediment</v>
      </c>
      <c r="K1710" s="1" t="str">
        <f t="shared" si="142"/>
        <v>&lt;177 micron (NGR)</v>
      </c>
      <c r="L1710">
        <v>7</v>
      </c>
      <c r="M1710" t="s">
        <v>103</v>
      </c>
      <c r="N1710">
        <v>108</v>
      </c>
      <c r="O1710" t="s">
        <v>98</v>
      </c>
      <c r="P1710" t="s">
        <v>72</v>
      </c>
      <c r="Q1710" t="s">
        <v>72</v>
      </c>
      <c r="R1710" t="s">
        <v>748</v>
      </c>
      <c r="S1710" t="s">
        <v>302</v>
      </c>
      <c r="T1710" t="s">
        <v>39</v>
      </c>
      <c r="U1710" t="s">
        <v>8168</v>
      </c>
      <c r="V1710" t="s">
        <v>2209</v>
      </c>
      <c r="W1710" t="s">
        <v>293</v>
      </c>
      <c r="X1710" t="s">
        <v>95</v>
      </c>
      <c r="Y1710" t="s">
        <v>906</v>
      </c>
      <c r="Z1710" t="s">
        <v>61</v>
      </c>
      <c r="AA1710" t="s">
        <v>772</v>
      </c>
      <c r="AB1710" t="s">
        <v>251</v>
      </c>
      <c r="AC1710" t="s">
        <v>43</v>
      </c>
    </row>
    <row r="1711" spans="1:29" x14ac:dyDescent="0.3">
      <c r="A1711" t="s">
        <v>8169</v>
      </c>
      <c r="B1711" t="s">
        <v>8170</v>
      </c>
      <c r="C1711" s="1" t="str">
        <f t="shared" si="143"/>
        <v>21:0829</v>
      </c>
      <c r="D1711" s="1" t="str">
        <f t="shared" si="144"/>
        <v>21:0230</v>
      </c>
      <c r="E1711" t="s">
        <v>8171</v>
      </c>
      <c r="F1711" t="s">
        <v>8172</v>
      </c>
      <c r="H1711">
        <v>46.913644900000001</v>
      </c>
      <c r="I1711">
        <v>-66.379633799999993</v>
      </c>
      <c r="J1711" s="1" t="str">
        <f t="shared" si="141"/>
        <v>NGR bulk stream sediment</v>
      </c>
      <c r="K1711" s="1" t="str">
        <f t="shared" si="142"/>
        <v>&lt;177 micron (NGR)</v>
      </c>
      <c r="L1711">
        <v>7</v>
      </c>
      <c r="M1711" t="s">
        <v>113</v>
      </c>
      <c r="N1711">
        <v>109</v>
      </c>
      <c r="O1711" t="s">
        <v>2176</v>
      </c>
      <c r="P1711" t="s">
        <v>96</v>
      </c>
      <c r="Q1711" t="s">
        <v>436</v>
      </c>
      <c r="R1711" t="s">
        <v>364</v>
      </c>
      <c r="S1711" t="s">
        <v>115</v>
      </c>
      <c r="T1711" t="s">
        <v>42</v>
      </c>
      <c r="U1711" t="s">
        <v>6419</v>
      </c>
      <c r="V1711" t="s">
        <v>205</v>
      </c>
      <c r="W1711" t="s">
        <v>293</v>
      </c>
      <c r="X1711" t="s">
        <v>95</v>
      </c>
      <c r="Y1711" t="s">
        <v>57</v>
      </c>
      <c r="Z1711" t="s">
        <v>131</v>
      </c>
      <c r="AA1711" t="s">
        <v>6362</v>
      </c>
      <c r="AB1711" t="s">
        <v>387</v>
      </c>
      <c r="AC1711" t="s">
        <v>48</v>
      </c>
    </row>
    <row r="1712" spans="1:29" x14ac:dyDescent="0.3">
      <c r="A1712" t="s">
        <v>8173</v>
      </c>
      <c r="B1712" t="s">
        <v>8174</v>
      </c>
      <c r="C1712" s="1" t="str">
        <f t="shared" si="143"/>
        <v>21:0829</v>
      </c>
      <c r="D1712" s="1" t="str">
        <f t="shared" si="144"/>
        <v>21:0230</v>
      </c>
      <c r="E1712" t="s">
        <v>8175</v>
      </c>
      <c r="F1712" t="s">
        <v>8176</v>
      </c>
      <c r="H1712">
        <v>46.921629199999998</v>
      </c>
      <c r="I1712">
        <v>-66.423312999999993</v>
      </c>
      <c r="J1712" s="1" t="str">
        <f t="shared" si="141"/>
        <v>NGR bulk stream sediment</v>
      </c>
      <c r="K1712" s="1" t="str">
        <f t="shared" si="142"/>
        <v>&lt;177 micron (NGR)</v>
      </c>
      <c r="L1712">
        <v>7</v>
      </c>
      <c r="M1712" t="s">
        <v>126</v>
      </c>
      <c r="N1712">
        <v>110</v>
      </c>
      <c r="O1712" t="s">
        <v>291</v>
      </c>
      <c r="P1712" t="s">
        <v>115</v>
      </c>
      <c r="Q1712" t="s">
        <v>257</v>
      </c>
      <c r="R1712" t="s">
        <v>175</v>
      </c>
      <c r="S1712" t="s">
        <v>56</v>
      </c>
      <c r="T1712" t="s">
        <v>39</v>
      </c>
      <c r="U1712" t="s">
        <v>1216</v>
      </c>
      <c r="V1712" t="s">
        <v>899</v>
      </c>
      <c r="W1712" t="s">
        <v>293</v>
      </c>
      <c r="X1712" t="s">
        <v>95</v>
      </c>
      <c r="Y1712" t="s">
        <v>36</v>
      </c>
      <c r="Z1712" t="s">
        <v>79</v>
      </c>
      <c r="AA1712" t="s">
        <v>2369</v>
      </c>
      <c r="AB1712" t="s">
        <v>295</v>
      </c>
      <c r="AC1712" t="s">
        <v>41</v>
      </c>
    </row>
    <row r="1713" spans="1:29" x14ac:dyDescent="0.3">
      <c r="A1713" t="s">
        <v>8177</v>
      </c>
      <c r="B1713" t="s">
        <v>8178</v>
      </c>
      <c r="C1713" s="1" t="str">
        <f t="shared" si="143"/>
        <v>21:0829</v>
      </c>
      <c r="D1713" s="1" t="str">
        <f t="shared" si="144"/>
        <v>21:0230</v>
      </c>
      <c r="E1713" t="s">
        <v>8179</v>
      </c>
      <c r="F1713" t="s">
        <v>8180</v>
      </c>
      <c r="H1713">
        <v>46.871851599999999</v>
      </c>
      <c r="I1713">
        <v>-66.347247899999999</v>
      </c>
      <c r="J1713" s="1" t="str">
        <f t="shared" si="141"/>
        <v>NGR bulk stream sediment</v>
      </c>
      <c r="K1713" s="1" t="str">
        <f t="shared" si="142"/>
        <v>&lt;177 micron (NGR)</v>
      </c>
      <c r="L1713">
        <v>7</v>
      </c>
      <c r="M1713" t="s">
        <v>138</v>
      </c>
      <c r="N1713">
        <v>111</v>
      </c>
      <c r="O1713" t="s">
        <v>127</v>
      </c>
      <c r="P1713" t="s">
        <v>234</v>
      </c>
      <c r="Q1713" t="s">
        <v>35</v>
      </c>
      <c r="R1713" t="s">
        <v>37</v>
      </c>
      <c r="S1713" t="s">
        <v>55</v>
      </c>
      <c r="T1713" t="s">
        <v>91</v>
      </c>
      <c r="U1713" t="s">
        <v>3565</v>
      </c>
      <c r="V1713" t="s">
        <v>314</v>
      </c>
      <c r="W1713" t="s">
        <v>42</v>
      </c>
      <c r="X1713" t="s">
        <v>95</v>
      </c>
      <c r="Y1713" t="s">
        <v>193</v>
      </c>
      <c r="Z1713" t="s">
        <v>183</v>
      </c>
      <c r="AA1713" t="s">
        <v>1824</v>
      </c>
      <c r="AB1713" t="s">
        <v>251</v>
      </c>
      <c r="AC1713" t="s">
        <v>48</v>
      </c>
    </row>
    <row r="1714" spans="1:29" x14ac:dyDescent="0.3">
      <c r="A1714" t="s">
        <v>8181</v>
      </c>
      <c r="B1714" t="s">
        <v>8182</v>
      </c>
      <c r="C1714" s="1" t="str">
        <f t="shared" si="143"/>
        <v>21:0829</v>
      </c>
      <c r="D1714" s="1" t="str">
        <f t="shared" si="144"/>
        <v>21:0230</v>
      </c>
      <c r="E1714" t="s">
        <v>8183</v>
      </c>
      <c r="F1714" t="s">
        <v>8184</v>
      </c>
      <c r="H1714">
        <v>46.942520299999998</v>
      </c>
      <c r="I1714">
        <v>-66.409103900000005</v>
      </c>
      <c r="J1714" s="1" t="str">
        <f t="shared" si="141"/>
        <v>NGR bulk stream sediment</v>
      </c>
      <c r="K1714" s="1" t="str">
        <f t="shared" si="142"/>
        <v>&lt;177 micron (NGR)</v>
      </c>
      <c r="L1714">
        <v>7</v>
      </c>
      <c r="M1714" t="s">
        <v>148</v>
      </c>
      <c r="N1714">
        <v>112</v>
      </c>
      <c r="O1714" t="s">
        <v>114</v>
      </c>
      <c r="P1714" t="s">
        <v>234</v>
      </c>
      <c r="Q1714" t="s">
        <v>115</v>
      </c>
      <c r="R1714" t="s">
        <v>55</v>
      </c>
      <c r="S1714" t="s">
        <v>55</v>
      </c>
      <c r="T1714" t="s">
        <v>91</v>
      </c>
      <c r="U1714" t="s">
        <v>590</v>
      </c>
      <c r="V1714" t="s">
        <v>43</v>
      </c>
      <c r="W1714" t="s">
        <v>42</v>
      </c>
      <c r="X1714" t="s">
        <v>95</v>
      </c>
      <c r="Y1714" t="s">
        <v>436</v>
      </c>
      <c r="Z1714" t="s">
        <v>183</v>
      </c>
      <c r="AA1714" t="s">
        <v>1262</v>
      </c>
      <c r="AB1714" t="s">
        <v>295</v>
      </c>
      <c r="AC1714" t="s">
        <v>48</v>
      </c>
    </row>
    <row r="1715" spans="1:29" x14ac:dyDescent="0.3">
      <c r="A1715" t="s">
        <v>8185</v>
      </c>
      <c r="B1715" t="s">
        <v>8186</v>
      </c>
      <c r="C1715" s="1" t="str">
        <f t="shared" si="143"/>
        <v>21:0829</v>
      </c>
      <c r="D1715" s="1" t="str">
        <f t="shared" si="144"/>
        <v>21:0230</v>
      </c>
      <c r="E1715" t="s">
        <v>8187</v>
      </c>
      <c r="F1715" t="s">
        <v>8188</v>
      </c>
      <c r="H1715">
        <v>46.9382795</v>
      </c>
      <c r="I1715">
        <v>-66.416180600000004</v>
      </c>
      <c r="J1715" s="1" t="str">
        <f t="shared" si="141"/>
        <v>NGR bulk stream sediment</v>
      </c>
      <c r="K1715" s="1" t="str">
        <f t="shared" si="142"/>
        <v>&lt;177 micron (NGR)</v>
      </c>
      <c r="L1715">
        <v>7</v>
      </c>
      <c r="M1715" t="s">
        <v>156</v>
      </c>
      <c r="N1715">
        <v>113</v>
      </c>
      <c r="O1715" t="s">
        <v>8189</v>
      </c>
      <c r="P1715" t="s">
        <v>71</v>
      </c>
      <c r="Q1715" t="s">
        <v>130</v>
      </c>
      <c r="R1715" t="s">
        <v>257</v>
      </c>
      <c r="S1715" t="s">
        <v>36</v>
      </c>
      <c r="T1715" t="s">
        <v>186</v>
      </c>
      <c r="U1715" t="s">
        <v>2078</v>
      </c>
      <c r="V1715" t="s">
        <v>43</v>
      </c>
      <c r="W1715" t="s">
        <v>42</v>
      </c>
      <c r="X1715" t="s">
        <v>77</v>
      </c>
      <c r="Y1715" t="s">
        <v>436</v>
      </c>
      <c r="Z1715" t="s">
        <v>569</v>
      </c>
      <c r="AA1715" t="s">
        <v>1965</v>
      </c>
      <c r="AB1715" t="s">
        <v>970</v>
      </c>
      <c r="AC1715" t="s">
        <v>48</v>
      </c>
    </row>
    <row r="1716" spans="1:29" x14ac:dyDescent="0.3">
      <c r="A1716" t="s">
        <v>8190</v>
      </c>
      <c r="B1716" t="s">
        <v>8191</v>
      </c>
      <c r="C1716" s="1" t="str">
        <f t="shared" si="143"/>
        <v>21:0829</v>
      </c>
      <c r="D1716" s="1" t="str">
        <f t="shared" si="144"/>
        <v>21:0230</v>
      </c>
      <c r="E1716" t="s">
        <v>8187</v>
      </c>
      <c r="F1716" t="s">
        <v>8192</v>
      </c>
      <c r="H1716">
        <v>46.9382795</v>
      </c>
      <c r="I1716">
        <v>-66.416180600000004</v>
      </c>
      <c r="J1716" s="1" t="str">
        <f t="shared" si="141"/>
        <v>NGR bulk stream sediment</v>
      </c>
      <c r="K1716" s="1" t="str">
        <f t="shared" si="142"/>
        <v>&lt;177 micron (NGR)</v>
      </c>
      <c r="L1716">
        <v>7</v>
      </c>
      <c r="M1716" t="s">
        <v>164</v>
      </c>
      <c r="N1716">
        <v>114</v>
      </c>
      <c r="O1716" t="s">
        <v>2040</v>
      </c>
      <c r="P1716" t="s">
        <v>71</v>
      </c>
      <c r="Q1716" t="s">
        <v>248</v>
      </c>
      <c r="R1716" t="s">
        <v>175</v>
      </c>
      <c r="S1716" t="s">
        <v>60</v>
      </c>
      <c r="T1716" t="s">
        <v>742</v>
      </c>
      <c r="U1716" t="s">
        <v>74</v>
      </c>
      <c r="V1716" t="s">
        <v>899</v>
      </c>
      <c r="W1716" t="s">
        <v>42</v>
      </c>
      <c r="X1716" t="s">
        <v>43</v>
      </c>
      <c r="Y1716" t="s">
        <v>275</v>
      </c>
      <c r="Z1716" t="s">
        <v>235</v>
      </c>
      <c r="AA1716" t="s">
        <v>193</v>
      </c>
      <c r="AB1716" t="s">
        <v>2223</v>
      </c>
      <c r="AC1716" t="s">
        <v>41</v>
      </c>
    </row>
    <row r="1717" spans="1:29" x14ac:dyDescent="0.3">
      <c r="A1717" t="s">
        <v>8193</v>
      </c>
      <c r="B1717" t="s">
        <v>8194</v>
      </c>
      <c r="C1717" s="1" t="str">
        <f t="shared" si="143"/>
        <v>21:0829</v>
      </c>
      <c r="D1717" s="1" t="str">
        <f t="shared" si="144"/>
        <v>21:0230</v>
      </c>
      <c r="E1717" t="s">
        <v>8195</v>
      </c>
      <c r="F1717" t="s">
        <v>8196</v>
      </c>
      <c r="H1717">
        <v>46.939820699999999</v>
      </c>
      <c r="I1717">
        <v>-66.417078700000005</v>
      </c>
      <c r="J1717" s="1" t="str">
        <f t="shared" si="141"/>
        <v>NGR bulk stream sediment</v>
      </c>
      <c r="K1717" s="1" t="str">
        <f t="shared" si="142"/>
        <v>&lt;177 micron (NGR)</v>
      </c>
      <c r="L1717">
        <v>7</v>
      </c>
      <c r="M1717" t="s">
        <v>172</v>
      </c>
      <c r="N1717">
        <v>115</v>
      </c>
      <c r="O1717" t="s">
        <v>552</v>
      </c>
      <c r="P1717" t="s">
        <v>88</v>
      </c>
      <c r="Q1717" t="s">
        <v>436</v>
      </c>
      <c r="R1717" t="s">
        <v>88</v>
      </c>
      <c r="S1717" t="s">
        <v>249</v>
      </c>
      <c r="T1717" t="s">
        <v>91</v>
      </c>
      <c r="U1717" t="s">
        <v>6017</v>
      </c>
      <c r="V1717" t="s">
        <v>223</v>
      </c>
      <c r="W1717" t="s">
        <v>429</v>
      </c>
      <c r="X1717" t="s">
        <v>43</v>
      </c>
      <c r="Y1717" t="s">
        <v>70</v>
      </c>
      <c r="Z1717" t="s">
        <v>235</v>
      </c>
      <c r="AA1717" t="s">
        <v>7825</v>
      </c>
      <c r="AB1717" t="s">
        <v>98</v>
      </c>
      <c r="AC1717" t="s">
        <v>41</v>
      </c>
    </row>
    <row r="1718" spans="1:29" x14ac:dyDescent="0.3">
      <c r="A1718" t="s">
        <v>8197</v>
      </c>
      <c r="B1718" t="s">
        <v>8198</v>
      </c>
      <c r="C1718" s="1" t="str">
        <f t="shared" si="143"/>
        <v>21:0829</v>
      </c>
      <c r="D1718" s="1" t="str">
        <f t="shared" si="144"/>
        <v>21:0230</v>
      </c>
      <c r="E1718" t="s">
        <v>8199</v>
      </c>
      <c r="F1718" t="s">
        <v>8200</v>
      </c>
      <c r="H1718">
        <v>46.969663599999997</v>
      </c>
      <c r="I1718">
        <v>-66.433507800000001</v>
      </c>
      <c r="J1718" s="1" t="str">
        <f t="shared" si="141"/>
        <v>NGR bulk stream sediment</v>
      </c>
      <c r="K1718" s="1" t="str">
        <f t="shared" si="142"/>
        <v>&lt;177 micron (NGR)</v>
      </c>
      <c r="L1718">
        <v>7</v>
      </c>
      <c r="M1718" t="s">
        <v>182</v>
      </c>
      <c r="N1718">
        <v>116</v>
      </c>
      <c r="O1718" t="s">
        <v>69</v>
      </c>
      <c r="P1718" t="s">
        <v>212</v>
      </c>
      <c r="Q1718" t="s">
        <v>78</v>
      </c>
      <c r="R1718" t="s">
        <v>249</v>
      </c>
      <c r="S1718" t="s">
        <v>184</v>
      </c>
      <c r="T1718" t="s">
        <v>76</v>
      </c>
      <c r="U1718" t="s">
        <v>8201</v>
      </c>
      <c r="V1718" t="s">
        <v>284</v>
      </c>
      <c r="W1718" t="s">
        <v>742</v>
      </c>
      <c r="X1718" t="s">
        <v>184</v>
      </c>
      <c r="Y1718" t="s">
        <v>70</v>
      </c>
      <c r="Z1718" t="s">
        <v>569</v>
      </c>
      <c r="AA1718" t="s">
        <v>8202</v>
      </c>
      <c r="AB1718" t="s">
        <v>8203</v>
      </c>
      <c r="AC1718" t="s">
        <v>48</v>
      </c>
    </row>
    <row r="1719" spans="1:29" x14ac:dyDescent="0.3">
      <c r="A1719" t="s">
        <v>8204</v>
      </c>
      <c r="B1719" t="s">
        <v>8205</v>
      </c>
      <c r="C1719" s="1" t="str">
        <f t="shared" si="143"/>
        <v>21:0829</v>
      </c>
      <c r="D1719" s="1" t="str">
        <f t="shared" si="144"/>
        <v>21:0230</v>
      </c>
      <c r="E1719" t="s">
        <v>8206</v>
      </c>
      <c r="F1719" t="s">
        <v>8207</v>
      </c>
      <c r="H1719">
        <v>46.976004799999998</v>
      </c>
      <c r="I1719">
        <v>-66.386421600000006</v>
      </c>
      <c r="J1719" s="1" t="str">
        <f t="shared" si="141"/>
        <v>NGR bulk stream sediment</v>
      </c>
      <c r="K1719" s="1" t="str">
        <f t="shared" si="142"/>
        <v>&lt;177 micron (NGR)</v>
      </c>
      <c r="L1719">
        <v>7</v>
      </c>
      <c r="M1719" t="s">
        <v>192</v>
      </c>
      <c r="N1719">
        <v>117</v>
      </c>
      <c r="O1719" t="s">
        <v>131</v>
      </c>
      <c r="P1719" t="s">
        <v>212</v>
      </c>
      <c r="Q1719" t="s">
        <v>73</v>
      </c>
      <c r="R1719" t="s">
        <v>73</v>
      </c>
      <c r="S1719" t="s">
        <v>504</v>
      </c>
      <c r="T1719" t="s">
        <v>39</v>
      </c>
      <c r="U1719" t="s">
        <v>812</v>
      </c>
      <c r="V1719" t="s">
        <v>283</v>
      </c>
      <c r="W1719" t="s">
        <v>42</v>
      </c>
      <c r="X1719" t="s">
        <v>43</v>
      </c>
      <c r="Y1719" t="s">
        <v>304</v>
      </c>
      <c r="Z1719" t="s">
        <v>183</v>
      </c>
      <c r="AA1719" t="s">
        <v>1174</v>
      </c>
      <c r="AB1719" t="s">
        <v>121</v>
      </c>
      <c r="AC1719" t="s">
        <v>43</v>
      </c>
    </row>
    <row r="1720" spans="1:29" x14ac:dyDescent="0.3">
      <c r="A1720" t="s">
        <v>8208</v>
      </c>
      <c r="B1720" t="s">
        <v>8209</v>
      </c>
      <c r="C1720" s="1" t="str">
        <f t="shared" si="143"/>
        <v>21:0829</v>
      </c>
      <c r="D1720" s="1" t="str">
        <f t="shared" si="144"/>
        <v>21:0230</v>
      </c>
      <c r="E1720" t="s">
        <v>8210</v>
      </c>
      <c r="F1720" t="s">
        <v>8211</v>
      </c>
      <c r="H1720">
        <v>46.987316</v>
      </c>
      <c r="I1720">
        <v>-66.390709599999994</v>
      </c>
      <c r="J1720" s="1" t="str">
        <f t="shared" si="141"/>
        <v>NGR bulk stream sediment</v>
      </c>
      <c r="K1720" s="1" t="str">
        <f t="shared" si="142"/>
        <v>&lt;177 micron (NGR)</v>
      </c>
      <c r="L1720">
        <v>7</v>
      </c>
      <c r="M1720" t="s">
        <v>202</v>
      </c>
      <c r="N1720">
        <v>118</v>
      </c>
      <c r="O1720" t="s">
        <v>559</v>
      </c>
      <c r="P1720" t="s">
        <v>287</v>
      </c>
      <c r="Q1720" t="s">
        <v>70</v>
      </c>
      <c r="R1720" t="s">
        <v>88</v>
      </c>
      <c r="S1720" t="s">
        <v>906</v>
      </c>
      <c r="T1720" t="s">
        <v>91</v>
      </c>
      <c r="U1720" t="s">
        <v>945</v>
      </c>
      <c r="V1720" t="s">
        <v>355</v>
      </c>
      <c r="W1720" t="s">
        <v>76</v>
      </c>
      <c r="X1720" t="s">
        <v>77</v>
      </c>
      <c r="Y1720" t="s">
        <v>193</v>
      </c>
      <c r="Z1720" t="s">
        <v>106</v>
      </c>
      <c r="AA1720" t="s">
        <v>1385</v>
      </c>
      <c r="AB1720" t="s">
        <v>187</v>
      </c>
      <c r="AC1720" t="s">
        <v>48</v>
      </c>
    </row>
    <row r="1721" spans="1:29" x14ac:dyDescent="0.3">
      <c r="A1721" t="s">
        <v>8212</v>
      </c>
      <c r="B1721" t="s">
        <v>8213</v>
      </c>
      <c r="C1721" s="1" t="str">
        <f t="shared" si="143"/>
        <v>21:0829</v>
      </c>
      <c r="D1721" s="1" t="str">
        <f t="shared" si="144"/>
        <v>21:0230</v>
      </c>
      <c r="E1721" t="s">
        <v>8214</v>
      </c>
      <c r="F1721" t="s">
        <v>8215</v>
      </c>
      <c r="H1721">
        <v>46.989022200000001</v>
      </c>
      <c r="I1721">
        <v>-66.388969299999999</v>
      </c>
      <c r="J1721" s="1" t="str">
        <f t="shared" si="141"/>
        <v>NGR bulk stream sediment</v>
      </c>
      <c r="K1721" s="1" t="str">
        <f t="shared" si="142"/>
        <v>&lt;177 micron (NGR)</v>
      </c>
      <c r="L1721">
        <v>7</v>
      </c>
      <c r="M1721" t="s">
        <v>211</v>
      </c>
      <c r="N1721">
        <v>119</v>
      </c>
      <c r="O1721" t="s">
        <v>78</v>
      </c>
      <c r="P1721" t="s">
        <v>38</v>
      </c>
      <c r="Q1721" t="s">
        <v>212</v>
      </c>
      <c r="R1721" t="s">
        <v>38</v>
      </c>
      <c r="S1721" t="s">
        <v>77</v>
      </c>
      <c r="T1721" t="s">
        <v>91</v>
      </c>
      <c r="U1721" t="s">
        <v>3841</v>
      </c>
      <c r="V1721" t="s">
        <v>3369</v>
      </c>
      <c r="W1721" t="s">
        <v>39</v>
      </c>
      <c r="X1721" t="s">
        <v>43</v>
      </c>
      <c r="Y1721" t="s">
        <v>35</v>
      </c>
      <c r="Z1721" t="s">
        <v>275</v>
      </c>
      <c r="AA1721" t="s">
        <v>1645</v>
      </c>
      <c r="AB1721" t="s">
        <v>98</v>
      </c>
      <c r="AC1721" t="s">
        <v>48</v>
      </c>
    </row>
    <row r="1722" spans="1:29" x14ac:dyDescent="0.3">
      <c r="A1722" t="s">
        <v>8216</v>
      </c>
      <c r="B1722" t="s">
        <v>8217</v>
      </c>
      <c r="C1722" s="1" t="str">
        <f t="shared" si="143"/>
        <v>21:0829</v>
      </c>
      <c r="D1722" s="1" t="str">
        <f t="shared" si="144"/>
        <v>21:0230</v>
      </c>
      <c r="E1722" t="s">
        <v>8218</v>
      </c>
      <c r="F1722" t="s">
        <v>8219</v>
      </c>
      <c r="H1722">
        <v>46.9994096</v>
      </c>
      <c r="I1722">
        <v>-66.412443199999998</v>
      </c>
      <c r="J1722" s="1" t="str">
        <f t="shared" si="141"/>
        <v>NGR bulk stream sediment</v>
      </c>
      <c r="K1722" s="1" t="str">
        <f t="shared" si="142"/>
        <v>&lt;177 micron (NGR)</v>
      </c>
      <c r="L1722">
        <v>7</v>
      </c>
      <c r="M1722" t="s">
        <v>219</v>
      </c>
      <c r="N1722">
        <v>120</v>
      </c>
      <c r="O1722" t="s">
        <v>642</v>
      </c>
      <c r="P1722" t="s">
        <v>234</v>
      </c>
      <c r="Q1722" t="s">
        <v>37</v>
      </c>
      <c r="R1722" t="s">
        <v>212</v>
      </c>
      <c r="S1722" t="s">
        <v>88</v>
      </c>
      <c r="T1722" t="s">
        <v>39</v>
      </c>
      <c r="U1722" t="s">
        <v>2273</v>
      </c>
      <c r="V1722" t="s">
        <v>1801</v>
      </c>
      <c r="W1722" t="s">
        <v>76</v>
      </c>
      <c r="X1722" t="s">
        <v>95</v>
      </c>
      <c r="Y1722" t="s">
        <v>73</v>
      </c>
      <c r="Z1722" t="s">
        <v>183</v>
      </c>
      <c r="AA1722" t="s">
        <v>2113</v>
      </c>
      <c r="AB1722" t="s">
        <v>187</v>
      </c>
      <c r="AC1722" t="s">
        <v>48</v>
      </c>
    </row>
    <row r="1723" spans="1:29" x14ac:dyDescent="0.3">
      <c r="A1723" t="s">
        <v>8220</v>
      </c>
      <c r="B1723" t="s">
        <v>8221</v>
      </c>
      <c r="C1723" s="1" t="str">
        <f t="shared" si="143"/>
        <v>21:0829</v>
      </c>
      <c r="D1723" s="1" t="str">
        <f t="shared" si="144"/>
        <v>21:0230</v>
      </c>
      <c r="E1723" t="s">
        <v>8222</v>
      </c>
      <c r="F1723" t="s">
        <v>8223</v>
      </c>
      <c r="H1723">
        <v>46.982331199999997</v>
      </c>
      <c r="I1723">
        <v>-66.414149100000003</v>
      </c>
      <c r="J1723" s="1" t="str">
        <f t="shared" si="141"/>
        <v>NGR bulk stream sediment</v>
      </c>
      <c r="K1723" s="1" t="str">
        <f t="shared" si="142"/>
        <v>&lt;177 micron (NGR)</v>
      </c>
      <c r="L1723">
        <v>7</v>
      </c>
      <c r="M1723" t="s">
        <v>229</v>
      </c>
      <c r="N1723">
        <v>121</v>
      </c>
      <c r="O1723" t="s">
        <v>5427</v>
      </c>
      <c r="P1723" t="s">
        <v>212</v>
      </c>
      <c r="Q1723" t="s">
        <v>115</v>
      </c>
      <c r="R1723" t="s">
        <v>71</v>
      </c>
      <c r="S1723" t="s">
        <v>436</v>
      </c>
      <c r="T1723" t="s">
        <v>76</v>
      </c>
      <c r="U1723" t="s">
        <v>8224</v>
      </c>
      <c r="V1723" t="s">
        <v>59</v>
      </c>
      <c r="W1723" t="s">
        <v>39</v>
      </c>
      <c r="X1723" t="s">
        <v>196</v>
      </c>
      <c r="Y1723" t="s">
        <v>248</v>
      </c>
      <c r="Z1723" t="s">
        <v>106</v>
      </c>
      <c r="AA1723" t="s">
        <v>706</v>
      </c>
      <c r="AB1723" t="s">
        <v>251</v>
      </c>
      <c r="AC1723" t="s">
        <v>48</v>
      </c>
    </row>
    <row r="1724" spans="1:29" x14ac:dyDescent="0.3">
      <c r="A1724" t="s">
        <v>8225</v>
      </c>
      <c r="B1724" t="s">
        <v>8226</v>
      </c>
      <c r="C1724" s="1" t="str">
        <f t="shared" si="143"/>
        <v>21:0829</v>
      </c>
      <c r="D1724" s="1" t="str">
        <f t="shared" si="144"/>
        <v>21:0230</v>
      </c>
      <c r="E1724" t="s">
        <v>8227</v>
      </c>
      <c r="F1724" t="s">
        <v>8228</v>
      </c>
      <c r="H1724">
        <v>46.9475531</v>
      </c>
      <c r="I1724">
        <v>-66.413171300000002</v>
      </c>
      <c r="J1724" s="1" t="str">
        <f t="shared" si="141"/>
        <v>NGR bulk stream sediment</v>
      </c>
      <c r="K1724" s="1" t="str">
        <f t="shared" si="142"/>
        <v>&lt;177 micron (NGR)</v>
      </c>
      <c r="L1724">
        <v>8</v>
      </c>
      <c r="M1724" t="s">
        <v>33</v>
      </c>
      <c r="N1724">
        <v>122</v>
      </c>
      <c r="O1724" t="s">
        <v>264</v>
      </c>
      <c r="P1724" t="s">
        <v>249</v>
      </c>
      <c r="Q1724" t="s">
        <v>234</v>
      </c>
      <c r="R1724" t="s">
        <v>249</v>
      </c>
      <c r="S1724" t="s">
        <v>196</v>
      </c>
      <c r="T1724" t="s">
        <v>39</v>
      </c>
      <c r="U1724" t="s">
        <v>1644</v>
      </c>
      <c r="V1724" t="s">
        <v>223</v>
      </c>
      <c r="W1724" t="s">
        <v>39</v>
      </c>
      <c r="X1724" t="s">
        <v>43</v>
      </c>
      <c r="Y1724" t="s">
        <v>436</v>
      </c>
      <c r="Z1724" t="s">
        <v>275</v>
      </c>
      <c r="AA1724" t="s">
        <v>644</v>
      </c>
      <c r="AB1724" t="s">
        <v>269</v>
      </c>
      <c r="AC1724" t="s">
        <v>41</v>
      </c>
    </row>
    <row r="1725" spans="1:29" x14ac:dyDescent="0.3">
      <c r="A1725" t="s">
        <v>8229</v>
      </c>
      <c r="B1725" t="s">
        <v>8230</v>
      </c>
      <c r="C1725" s="1" t="str">
        <f t="shared" si="143"/>
        <v>21:0829</v>
      </c>
      <c r="D1725" s="1" t="str">
        <f t="shared" si="144"/>
        <v>21:0230</v>
      </c>
      <c r="E1725" t="s">
        <v>8231</v>
      </c>
      <c r="F1725" t="s">
        <v>8232</v>
      </c>
      <c r="H1725">
        <v>46.949613599999999</v>
      </c>
      <c r="I1725">
        <v>-66.418736199999998</v>
      </c>
      <c r="J1725" s="1" t="str">
        <f t="shared" si="141"/>
        <v>NGR bulk stream sediment</v>
      </c>
      <c r="K1725" s="1" t="str">
        <f t="shared" si="142"/>
        <v>&lt;177 micron (NGR)</v>
      </c>
      <c r="L1725">
        <v>8</v>
      </c>
      <c r="M1725" t="s">
        <v>53</v>
      </c>
      <c r="N1725">
        <v>123</v>
      </c>
      <c r="O1725" t="s">
        <v>127</v>
      </c>
      <c r="P1725" t="s">
        <v>89</v>
      </c>
      <c r="Q1725" t="s">
        <v>89</v>
      </c>
      <c r="R1725" t="s">
        <v>234</v>
      </c>
      <c r="S1725" t="s">
        <v>43</v>
      </c>
      <c r="T1725" t="s">
        <v>42</v>
      </c>
      <c r="U1725" t="s">
        <v>1361</v>
      </c>
      <c r="V1725" t="s">
        <v>223</v>
      </c>
      <c r="W1725" t="s">
        <v>42</v>
      </c>
      <c r="X1725" t="s">
        <v>95</v>
      </c>
      <c r="Y1725" t="s">
        <v>115</v>
      </c>
      <c r="Z1725" t="s">
        <v>235</v>
      </c>
      <c r="AA1725" t="s">
        <v>3052</v>
      </c>
      <c r="AB1725" t="s">
        <v>269</v>
      </c>
      <c r="AC1725" t="s">
        <v>41</v>
      </c>
    </row>
    <row r="1726" spans="1:29" x14ac:dyDescent="0.3">
      <c r="A1726" t="s">
        <v>8233</v>
      </c>
      <c r="B1726" t="s">
        <v>8234</v>
      </c>
      <c r="C1726" s="1" t="str">
        <f t="shared" si="143"/>
        <v>21:0829</v>
      </c>
      <c r="D1726" s="1" t="str">
        <f t="shared" si="144"/>
        <v>21:0230</v>
      </c>
      <c r="E1726" t="s">
        <v>8235</v>
      </c>
      <c r="F1726" t="s">
        <v>8236</v>
      </c>
      <c r="H1726">
        <v>46.961442400000003</v>
      </c>
      <c r="I1726">
        <v>-66.424082100000007</v>
      </c>
      <c r="J1726" s="1" t="str">
        <f t="shared" si="141"/>
        <v>NGR bulk stream sediment</v>
      </c>
      <c r="K1726" s="1" t="str">
        <f t="shared" si="142"/>
        <v>&lt;177 micron (NGR)</v>
      </c>
      <c r="L1726">
        <v>8</v>
      </c>
      <c r="M1726" t="s">
        <v>68</v>
      </c>
      <c r="N1726">
        <v>124</v>
      </c>
      <c r="O1726" t="s">
        <v>1618</v>
      </c>
      <c r="P1726" t="s">
        <v>89</v>
      </c>
      <c r="Q1726" t="s">
        <v>60</v>
      </c>
      <c r="R1726" t="s">
        <v>56</v>
      </c>
      <c r="S1726" t="s">
        <v>88</v>
      </c>
      <c r="T1726" t="s">
        <v>76</v>
      </c>
      <c r="U1726" t="s">
        <v>4377</v>
      </c>
      <c r="V1726" t="s">
        <v>1699</v>
      </c>
      <c r="W1726" t="s">
        <v>42</v>
      </c>
      <c r="X1726" t="s">
        <v>77</v>
      </c>
      <c r="Y1726" t="s">
        <v>60</v>
      </c>
      <c r="Z1726" t="s">
        <v>187</v>
      </c>
      <c r="AA1726" t="s">
        <v>259</v>
      </c>
      <c r="AB1726" t="s">
        <v>295</v>
      </c>
      <c r="AC1726" t="s">
        <v>48</v>
      </c>
    </row>
    <row r="1727" spans="1:29" x14ac:dyDescent="0.3">
      <c r="A1727" t="s">
        <v>8237</v>
      </c>
      <c r="B1727" t="s">
        <v>8238</v>
      </c>
      <c r="C1727" s="1" t="str">
        <f t="shared" si="143"/>
        <v>21:0829</v>
      </c>
      <c r="D1727" s="1" t="str">
        <f t="shared" si="144"/>
        <v>21:0230</v>
      </c>
      <c r="E1727" t="s">
        <v>8239</v>
      </c>
      <c r="F1727" t="s">
        <v>8240</v>
      </c>
      <c r="H1727">
        <v>46.990465899999997</v>
      </c>
      <c r="I1727">
        <v>-66.438929599999994</v>
      </c>
      <c r="J1727" s="1" t="str">
        <f t="shared" si="141"/>
        <v>NGR bulk stream sediment</v>
      </c>
      <c r="K1727" s="1" t="str">
        <f t="shared" si="142"/>
        <v>&lt;177 micron (NGR)</v>
      </c>
      <c r="L1727">
        <v>8</v>
      </c>
      <c r="M1727" t="s">
        <v>86</v>
      </c>
      <c r="N1727">
        <v>125</v>
      </c>
      <c r="O1727" t="s">
        <v>264</v>
      </c>
      <c r="P1727" t="s">
        <v>287</v>
      </c>
      <c r="Q1727" t="s">
        <v>71</v>
      </c>
      <c r="R1727" t="s">
        <v>287</v>
      </c>
      <c r="S1727" t="s">
        <v>95</v>
      </c>
      <c r="T1727" t="s">
        <v>42</v>
      </c>
      <c r="U1727" t="s">
        <v>8241</v>
      </c>
      <c r="V1727" t="s">
        <v>2587</v>
      </c>
      <c r="W1727" t="s">
        <v>742</v>
      </c>
      <c r="X1727" t="s">
        <v>43</v>
      </c>
      <c r="Y1727" t="s">
        <v>71</v>
      </c>
      <c r="Z1727" t="s">
        <v>98</v>
      </c>
      <c r="AA1727" t="s">
        <v>1753</v>
      </c>
      <c r="AB1727" t="s">
        <v>81</v>
      </c>
      <c r="AC1727" t="s">
        <v>41</v>
      </c>
    </row>
    <row r="1728" spans="1:29" x14ac:dyDescent="0.3">
      <c r="A1728" t="s">
        <v>8242</v>
      </c>
      <c r="B1728" t="s">
        <v>8243</v>
      </c>
      <c r="C1728" s="1" t="str">
        <f t="shared" si="143"/>
        <v>21:0829</v>
      </c>
      <c r="D1728" s="1" t="str">
        <f t="shared" si="144"/>
        <v>21:0230</v>
      </c>
      <c r="E1728" t="s">
        <v>8244</v>
      </c>
      <c r="F1728" t="s">
        <v>8245</v>
      </c>
      <c r="H1728">
        <v>46.976899500000002</v>
      </c>
      <c r="I1728">
        <v>-66.473974999999996</v>
      </c>
      <c r="J1728" s="1" t="str">
        <f t="shared" si="141"/>
        <v>NGR bulk stream sediment</v>
      </c>
      <c r="K1728" s="1" t="str">
        <f t="shared" si="142"/>
        <v>&lt;177 micron (NGR)</v>
      </c>
      <c r="L1728">
        <v>8</v>
      </c>
      <c r="M1728" t="s">
        <v>103</v>
      </c>
      <c r="N1728">
        <v>126</v>
      </c>
      <c r="O1728" t="s">
        <v>304</v>
      </c>
      <c r="P1728" t="s">
        <v>287</v>
      </c>
      <c r="Q1728" t="s">
        <v>88</v>
      </c>
      <c r="R1728" t="s">
        <v>196</v>
      </c>
      <c r="S1728" t="s">
        <v>43</v>
      </c>
      <c r="T1728" t="s">
        <v>91</v>
      </c>
      <c r="U1728" t="s">
        <v>1865</v>
      </c>
      <c r="V1728" t="s">
        <v>742</v>
      </c>
      <c r="W1728" t="s">
        <v>76</v>
      </c>
      <c r="X1728" t="s">
        <v>43</v>
      </c>
      <c r="Y1728" t="s">
        <v>56</v>
      </c>
      <c r="Z1728" t="s">
        <v>78</v>
      </c>
      <c r="AA1728" t="s">
        <v>1965</v>
      </c>
      <c r="AB1728" t="s">
        <v>160</v>
      </c>
      <c r="AC1728" t="s">
        <v>48</v>
      </c>
    </row>
    <row r="1729" spans="1:29" x14ac:dyDescent="0.3">
      <c r="A1729" t="s">
        <v>8246</v>
      </c>
      <c r="B1729" t="s">
        <v>8247</v>
      </c>
      <c r="C1729" s="1" t="str">
        <f t="shared" si="143"/>
        <v>21:0829</v>
      </c>
      <c r="D1729" s="1" t="str">
        <f t="shared" si="144"/>
        <v>21:0230</v>
      </c>
      <c r="E1729" t="s">
        <v>8248</v>
      </c>
      <c r="F1729" t="s">
        <v>8249</v>
      </c>
      <c r="H1729">
        <v>46.974318500000003</v>
      </c>
      <c r="I1729">
        <v>-66.474057200000004</v>
      </c>
      <c r="J1729" s="1" t="str">
        <f t="shared" si="141"/>
        <v>NGR bulk stream sediment</v>
      </c>
      <c r="K1729" s="1" t="str">
        <f t="shared" si="142"/>
        <v>&lt;177 micron (NGR)</v>
      </c>
      <c r="L1729">
        <v>8</v>
      </c>
      <c r="M1729" t="s">
        <v>113</v>
      </c>
      <c r="N1729">
        <v>127</v>
      </c>
      <c r="O1729" t="s">
        <v>1618</v>
      </c>
      <c r="P1729" t="s">
        <v>55</v>
      </c>
      <c r="Q1729" t="s">
        <v>70</v>
      </c>
      <c r="R1729" t="s">
        <v>249</v>
      </c>
      <c r="S1729" t="s">
        <v>196</v>
      </c>
      <c r="T1729" t="s">
        <v>39</v>
      </c>
      <c r="U1729" t="s">
        <v>8250</v>
      </c>
      <c r="V1729" t="s">
        <v>232</v>
      </c>
      <c r="W1729" t="s">
        <v>429</v>
      </c>
      <c r="X1729" t="s">
        <v>43</v>
      </c>
      <c r="Y1729" t="s">
        <v>130</v>
      </c>
      <c r="Z1729" t="s">
        <v>61</v>
      </c>
      <c r="AA1729" t="s">
        <v>2369</v>
      </c>
      <c r="AB1729" t="s">
        <v>387</v>
      </c>
      <c r="AC1729" t="s">
        <v>43</v>
      </c>
    </row>
    <row r="1730" spans="1:29" x14ac:dyDescent="0.3">
      <c r="A1730" t="s">
        <v>8251</v>
      </c>
      <c r="B1730" t="s">
        <v>8252</v>
      </c>
      <c r="C1730" s="1" t="str">
        <f t="shared" si="143"/>
        <v>21:0829</v>
      </c>
      <c r="D1730" s="1" t="str">
        <f t="shared" si="144"/>
        <v>21:0230</v>
      </c>
      <c r="E1730" t="s">
        <v>8253</v>
      </c>
      <c r="F1730" t="s">
        <v>8254</v>
      </c>
      <c r="H1730">
        <v>46.973368899999997</v>
      </c>
      <c r="I1730">
        <v>-66.4771128</v>
      </c>
      <c r="J1730" s="1" t="str">
        <f t="shared" ref="J1730:J1793" si="145">HYPERLINK("http://geochem.nrcan.gc.ca/cdogs/content/kwd/kwd020030_e.htm", "NGR bulk stream sediment")</f>
        <v>NGR bulk stream sediment</v>
      </c>
      <c r="K1730" s="1" t="str">
        <f t="shared" ref="K1730:K1793" si="146">HYPERLINK("http://geochem.nrcan.gc.ca/cdogs/content/kwd/kwd080006_e.htm", "&lt;177 micron (NGR)")</f>
        <v>&lt;177 micron (NGR)</v>
      </c>
      <c r="L1730">
        <v>8</v>
      </c>
      <c r="M1730" t="s">
        <v>126</v>
      </c>
      <c r="N1730">
        <v>128</v>
      </c>
      <c r="O1730" t="s">
        <v>490</v>
      </c>
      <c r="P1730" t="s">
        <v>249</v>
      </c>
      <c r="Q1730" t="s">
        <v>57</v>
      </c>
      <c r="R1730" t="s">
        <v>234</v>
      </c>
      <c r="S1730" t="s">
        <v>167</v>
      </c>
      <c r="T1730" t="s">
        <v>91</v>
      </c>
      <c r="U1730" t="s">
        <v>1158</v>
      </c>
      <c r="V1730" t="s">
        <v>575</v>
      </c>
      <c r="W1730" t="s">
        <v>42</v>
      </c>
      <c r="X1730" t="s">
        <v>77</v>
      </c>
      <c r="Y1730" t="s">
        <v>477</v>
      </c>
      <c r="Z1730" t="s">
        <v>183</v>
      </c>
      <c r="AA1730" t="s">
        <v>743</v>
      </c>
      <c r="AB1730" t="s">
        <v>471</v>
      </c>
      <c r="AC1730" t="s">
        <v>43</v>
      </c>
    </row>
    <row r="1731" spans="1:29" x14ac:dyDescent="0.3">
      <c r="A1731" t="s">
        <v>8255</v>
      </c>
      <c r="B1731" t="s">
        <v>8256</v>
      </c>
      <c r="C1731" s="1" t="str">
        <f t="shared" ref="C1731:C1794" si="147">HYPERLINK("http://geochem.nrcan.gc.ca/cdogs/content/bdl/bdl210829_e.htm", "21:0829")</f>
        <v>21:0829</v>
      </c>
      <c r="D1731" s="1" t="str">
        <f t="shared" ref="D1731:D1794" si="148">HYPERLINK("http://geochem.nrcan.gc.ca/cdogs/content/svy/svy210230_e.htm", "21:0230")</f>
        <v>21:0230</v>
      </c>
      <c r="E1731" t="s">
        <v>8257</v>
      </c>
      <c r="F1731" t="s">
        <v>8258</v>
      </c>
      <c r="H1731">
        <v>46.967702699999997</v>
      </c>
      <c r="I1731">
        <v>-66.489960600000003</v>
      </c>
      <c r="J1731" s="1" t="str">
        <f t="shared" si="145"/>
        <v>NGR bulk stream sediment</v>
      </c>
      <c r="K1731" s="1" t="str">
        <f t="shared" si="146"/>
        <v>&lt;177 micron (NGR)</v>
      </c>
      <c r="L1731">
        <v>8</v>
      </c>
      <c r="M1731" t="s">
        <v>138</v>
      </c>
      <c r="N1731">
        <v>129</v>
      </c>
      <c r="O1731" t="s">
        <v>257</v>
      </c>
      <c r="P1731" t="s">
        <v>38</v>
      </c>
      <c r="Q1731" t="s">
        <v>287</v>
      </c>
      <c r="R1731" t="s">
        <v>196</v>
      </c>
      <c r="S1731" t="s">
        <v>43</v>
      </c>
      <c r="T1731" t="s">
        <v>91</v>
      </c>
      <c r="U1731" t="s">
        <v>54</v>
      </c>
      <c r="V1731" t="s">
        <v>2587</v>
      </c>
      <c r="W1731" t="s">
        <v>429</v>
      </c>
      <c r="X1731" t="s">
        <v>43</v>
      </c>
      <c r="Y1731" t="s">
        <v>44</v>
      </c>
      <c r="Z1731" t="s">
        <v>78</v>
      </c>
      <c r="AA1731" t="s">
        <v>8259</v>
      </c>
      <c r="AB1731" t="s">
        <v>160</v>
      </c>
      <c r="AC1731" t="s">
        <v>41</v>
      </c>
    </row>
    <row r="1732" spans="1:29" x14ac:dyDescent="0.3">
      <c r="A1732" t="s">
        <v>8260</v>
      </c>
      <c r="B1732" t="s">
        <v>8261</v>
      </c>
      <c r="C1732" s="1" t="str">
        <f t="shared" si="147"/>
        <v>21:0829</v>
      </c>
      <c r="D1732" s="1" t="str">
        <f t="shared" si="148"/>
        <v>21:0230</v>
      </c>
      <c r="E1732" t="s">
        <v>8262</v>
      </c>
      <c r="F1732" t="s">
        <v>8263</v>
      </c>
      <c r="H1732">
        <v>46.981394600000002</v>
      </c>
      <c r="I1732">
        <v>-66.481113899999997</v>
      </c>
      <c r="J1732" s="1" t="str">
        <f t="shared" si="145"/>
        <v>NGR bulk stream sediment</v>
      </c>
      <c r="K1732" s="1" t="str">
        <f t="shared" si="146"/>
        <v>&lt;177 micron (NGR)</v>
      </c>
      <c r="L1732">
        <v>8</v>
      </c>
      <c r="M1732" t="s">
        <v>148</v>
      </c>
      <c r="N1732">
        <v>130</v>
      </c>
      <c r="O1732" t="s">
        <v>78</v>
      </c>
      <c r="P1732" t="s">
        <v>184</v>
      </c>
      <c r="Q1732" t="s">
        <v>115</v>
      </c>
      <c r="R1732" t="s">
        <v>184</v>
      </c>
      <c r="S1732" t="s">
        <v>36</v>
      </c>
      <c r="T1732" t="s">
        <v>91</v>
      </c>
      <c r="U1732" t="s">
        <v>8264</v>
      </c>
      <c r="V1732" t="s">
        <v>205</v>
      </c>
      <c r="W1732" t="s">
        <v>94</v>
      </c>
      <c r="X1732" t="s">
        <v>184</v>
      </c>
      <c r="Y1732" t="s">
        <v>364</v>
      </c>
      <c r="Z1732" t="s">
        <v>61</v>
      </c>
      <c r="AA1732" t="s">
        <v>918</v>
      </c>
      <c r="AB1732" t="s">
        <v>160</v>
      </c>
      <c r="AC1732" t="s">
        <v>48</v>
      </c>
    </row>
    <row r="1733" spans="1:29" x14ac:dyDescent="0.3">
      <c r="A1733" t="s">
        <v>8265</v>
      </c>
      <c r="B1733" t="s">
        <v>8266</v>
      </c>
      <c r="C1733" s="1" t="str">
        <f t="shared" si="147"/>
        <v>21:0829</v>
      </c>
      <c r="D1733" s="1" t="str">
        <f t="shared" si="148"/>
        <v>21:0230</v>
      </c>
      <c r="E1733" t="s">
        <v>8267</v>
      </c>
      <c r="F1733" t="s">
        <v>8268</v>
      </c>
      <c r="H1733">
        <v>46.986025900000001</v>
      </c>
      <c r="I1733">
        <v>-66.4744259</v>
      </c>
      <c r="J1733" s="1" t="str">
        <f t="shared" si="145"/>
        <v>NGR bulk stream sediment</v>
      </c>
      <c r="K1733" s="1" t="str">
        <f t="shared" si="146"/>
        <v>&lt;177 micron (NGR)</v>
      </c>
      <c r="L1733">
        <v>8</v>
      </c>
      <c r="M1733" t="s">
        <v>156</v>
      </c>
      <c r="N1733">
        <v>131</v>
      </c>
      <c r="O1733" t="s">
        <v>312</v>
      </c>
      <c r="P1733" t="s">
        <v>234</v>
      </c>
      <c r="Q1733" t="s">
        <v>115</v>
      </c>
      <c r="R1733" t="s">
        <v>249</v>
      </c>
      <c r="S1733" t="s">
        <v>77</v>
      </c>
      <c r="T1733" t="s">
        <v>91</v>
      </c>
      <c r="U1733" t="s">
        <v>2703</v>
      </c>
      <c r="V1733" t="s">
        <v>372</v>
      </c>
      <c r="W1733" t="s">
        <v>94</v>
      </c>
      <c r="X1733" t="s">
        <v>95</v>
      </c>
      <c r="Y1733" t="s">
        <v>257</v>
      </c>
      <c r="Z1733" t="s">
        <v>131</v>
      </c>
      <c r="AA1733" t="s">
        <v>4760</v>
      </c>
      <c r="AB1733" t="s">
        <v>387</v>
      </c>
      <c r="AC1733" t="s">
        <v>48</v>
      </c>
    </row>
    <row r="1734" spans="1:29" x14ac:dyDescent="0.3">
      <c r="A1734" t="s">
        <v>8269</v>
      </c>
      <c r="B1734" t="s">
        <v>8270</v>
      </c>
      <c r="C1734" s="1" t="str">
        <f t="shared" si="147"/>
        <v>21:0829</v>
      </c>
      <c r="D1734" s="1" t="str">
        <f t="shared" si="148"/>
        <v>21:0230</v>
      </c>
      <c r="E1734" t="s">
        <v>8267</v>
      </c>
      <c r="F1734" t="s">
        <v>8271</v>
      </c>
      <c r="H1734">
        <v>46.986025900000001</v>
      </c>
      <c r="I1734">
        <v>-66.4744259</v>
      </c>
      <c r="J1734" s="1" t="str">
        <f t="shared" si="145"/>
        <v>NGR bulk stream sediment</v>
      </c>
      <c r="K1734" s="1" t="str">
        <f t="shared" si="146"/>
        <v>&lt;177 micron (NGR)</v>
      </c>
      <c r="L1734">
        <v>8</v>
      </c>
      <c r="M1734" t="s">
        <v>164</v>
      </c>
      <c r="N1734">
        <v>132</v>
      </c>
      <c r="O1734" t="s">
        <v>106</v>
      </c>
      <c r="P1734" t="s">
        <v>249</v>
      </c>
      <c r="Q1734" t="s">
        <v>70</v>
      </c>
      <c r="R1734" t="s">
        <v>287</v>
      </c>
      <c r="S1734" t="s">
        <v>196</v>
      </c>
      <c r="T1734" t="s">
        <v>91</v>
      </c>
      <c r="U1734" t="s">
        <v>1064</v>
      </c>
      <c r="V1734" t="s">
        <v>506</v>
      </c>
      <c r="W1734" t="s">
        <v>94</v>
      </c>
      <c r="X1734" t="s">
        <v>43</v>
      </c>
      <c r="Y1734" t="s">
        <v>285</v>
      </c>
      <c r="Z1734" t="s">
        <v>79</v>
      </c>
      <c r="AA1734" t="s">
        <v>275</v>
      </c>
      <c r="AB1734" t="s">
        <v>295</v>
      </c>
      <c r="AC1734" t="s">
        <v>41</v>
      </c>
    </row>
    <row r="1735" spans="1:29" x14ac:dyDescent="0.3">
      <c r="A1735" t="s">
        <v>8272</v>
      </c>
      <c r="B1735" t="s">
        <v>8273</v>
      </c>
      <c r="C1735" s="1" t="str">
        <f t="shared" si="147"/>
        <v>21:0829</v>
      </c>
      <c r="D1735" s="1" t="str">
        <f t="shared" si="148"/>
        <v>21:0230</v>
      </c>
      <c r="E1735" t="s">
        <v>8274</v>
      </c>
      <c r="F1735" t="s">
        <v>8275</v>
      </c>
      <c r="H1735">
        <v>46.788914599999998</v>
      </c>
      <c r="I1735">
        <v>-66.501356400000006</v>
      </c>
      <c r="J1735" s="1" t="str">
        <f t="shared" si="145"/>
        <v>NGR bulk stream sediment</v>
      </c>
      <c r="K1735" s="1" t="str">
        <f t="shared" si="146"/>
        <v>&lt;177 micron (NGR)</v>
      </c>
      <c r="L1735">
        <v>8</v>
      </c>
      <c r="M1735" t="s">
        <v>172</v>
      </c>
      <c r="N1735">
        <v>133</v>
      </c>
      <c r="O1735" t="s">
        <v>748</v>
      </c>
      <c r="P1735" t="s">
        <v>249</v>
      </c>
      <c r="Q1735" t="s">
        <v>90</v>
      </c>
      <c r="R1735" t="s">
        <v>212</v>
      </c>
      <c r="S1735" t="s">
        <v>38</v>
      </c>
      <c r="T1735" t="s">
        <v>91</v>
      </c>
      <c r="U1735" t="s">
        <v>2223</v>
      </c>
      <c r="V1735" t="s">
        <v>284</v>
      </c>
      <c r="W1735" t="s">
        <v>42</v>
      </c>
      <c r="X1735" t="s">
        <v>95</v>
      </c>
      <c r="Y1735" t="s">
        <v>436</v>
      </c>
      <c r="Z1735" t="s">
        <v>106</v>
      </c>
      <c r="AA1735" t="s">
        <v>2689</v>
      </c>
      <c r="AB1735" t="s">
        <v>584</v>
      </c>
      <c r="AC1735" t="s">
        <v>48</v>
      </c>
    </row>
    <row r="1736" spans="1:29" x14ac:dyDescent="0.3">
      <c r="A1736" t="s">
        <v>8276</v>
      </c>
      <c r="B1736" t="s">
        <v>8277</v>
      </c>
      <c r="C1736" s="1" t="str">
        <f t="shared" si="147"/>
        <v>21:0829</v>
      </c>
      <c r="D1736" s="1" t="str">
        <f t="shared" si="148"/>
        <v>21:0230</v>
      </c>
      <c r="E1736" t="s">
        <v>8278</v>
      </c>
      <c r="F1736" t="s">
        <v>8279</v>
      </c>
      <c r="H1736">
        <v>46.791774400000001</v>
      </c>
      <c r="I1736">
        <v>-66.481149400000007</v>
      </c>
      <c r="J1736" s="1" t="str">
        <f t="shared" si="145"/>
        <v>NGR bulk stream sediment</v>
      </c>
      <c r="K1736" s="1" t="str">
        <f t="shared" si="146"/>
        <v>&lt;177 micron (NGR)</v>
      </c>
      <c r="L1736">
        <v>8</v>
      </c>
      <c r="M1736" t="s">
        <v>182</v>
      </c>
      <c r="N1736">
        <v>134</v>
      </c>
      <c r="O1736" t="s">
        <v>5427</v>
      </c>
      <c r="P1736" t="s">
        <v>88</v>
      </c>
      <c r="Q1736" t="s">
        <v>72</v>
      </c>
      <c r="R1736" t="s">
        <v>70</v>
      </c>
      <c r="S1736" t="s">
        <v>78</v>
      </c>
      <c r="T1736" t="s">
        <v>91</v>
      </c>
      <c r="U1736" t="s">
        <v>865</v>
      </c>
      <c r="V1736" t="s">
        <v>513</v>
      </c>
      <c r="W1736" t="s">
        <v>42</v>
      </c>
      <c r="X1736" t="s">
        <v>43</v>
      </c>
      <c r="Y1736" t="s">
        <v>783</v>
      </c>
      <c r="Z1736" t="s">
        <v>106</v>
      </c>
      <c r="AA1736" t="s">
        <v>460</v>
      </c>
      <c r="AB1736" t="s">
        <v>2223</v>
      </c>
      <c r="AC1736" t="s">
        <v>41</v>
      </c>
    </row>
    <row r="1737" spans="1:29" x14ac:dyDescent="0.3">
      <c r="A1737" t="s">
        <v>8280</v>
      </c>
      <c r="B1737" t="s">
        <v>8281</v>
      </c>
      <c r="C1737" s="1" t="str">
        <f t="shared" si="147"/>
        <v>21:0829</v>
      </c>
      <c r="D1737" s="1" t="str">
        <f t="shared" si="148"/>
        <v>21:0230</v>
      </c>
      <c r="E1737" t="s">
        <v>8282</v>
      </c>
      <c r="F1737" t="s">
        <v>8283</v>
      </c>
      <c r="H1737">
        <v>46.7924997</v>
      </c>
      <c r="I1737">
        <v>-66.479346500000005</v>
      </c>
      <c r="J1737" s="1" t="str">
        <f t="shared" si="145"/>
        <v>NGR bulk stream sediment</v>
      </c>
      <c r="K1737" s="1" t="str">
        <f t="shared" si="146"/>
        <v>&lt;177 micron (NGR)</v>
      </c>
      <c r="L1737">
        <v>8</v>
      </c>
      <c r="M1737" t="s">
        <v>192</v>
      </c>
      <c r="N1737">
        <v>135</v>
      </c>
      <c r="O1737" t="s">
        <v>203</v>
      </c>
      <c r="P1737" t="s">
        <v>249</v>
      </c>
      <c r="Q1737" t="s">
        <v>90</v>
      </c>
      <c r="R1737" t="s">
        <v>249</v>
      </c>
      <c r="S1737" t="s">
        <v>287</v>
      </c>
      <c r="T1737" t="s">
        <v>39</v>
      </c>
      <c r="U1737" t="s">
        <v>2513</v>
      </c>
      <c r="V1737" t="s">
        <v>223</v>
      </c>
      <c r="W1737" t="s">
        <v>42</v>
      </c>
      <c r="X1737" t="s">
        <v>43</v>
      </c>
      <c r="Y1737" t="s">
        <v>193</v>
      </c>
      <c r="Z1737" t="s">
        <v>106</v>
      </c>
      <c r="AA1737" t="s">
        <v>5935</v>
      </c>
      <c r="AB1737" t="s">
        <v>584</v>
      </c>
      <c r="AC1737" t="s">
        <v>48</v>
      </c>
    </row>
    <row r="1738" spans="1:29" x14ac:dyDescent="0.3">
      <c r="A1738" t="s">
        <v>8284</v>
      </c>
      <c r="B1738" t="s">
        <v>8285</v>
      </c>
      <c r="C1738" s="1" t="str">
        <f t="shared" si="147"/>
        <v>21:0829</v>
      </c>
      <c r="D1738" s="1" t="str">
        <f t="shared" si="148"/>
        <v>21:0230</v>
      </c>
      <c r="E1738" t="s">
        <v>8286</v>
      </c>
      <c r="F1738" t="s">
        <v>8287</v>
      </c>
      <c r="H1738">
        <v>46.792305599999999</v>
      </c>
      <c r="I1738">
        <v>-66.455533099999997</v>
      </c>
      <c r="J1738" s="1" t="str">
        <f t="shared" si="145"/>
        <v>NGR bulk stream sediment</v>
      </c>
      <c r="K1738" s="1" t="str">
        <f t="shared" si="146"/>
        <v>&lt;177 micron (NGR)</v>
      </c>
      <c r="L1738">
        <v>8</v>
      </c>
      <c r="M1738" t="s">
        <v>202</v>
      </c>
      <c r="N1738">
        <v>136</v>
      </c>
      <c r="O1738" t="s">
        <v>783</v>
      </c>
      <c r="P1738" t="s">
        <v>38</v>
      </c>
      <c r="Q1738" t="s">
        <v>249</v>
      </c>
      <c r="R1738" t="s">
        <v>77</v>
      </c>
      <c r="S1738" t="s">
        <v>77</v>
      </c>
      <c r="T1738" t="s">
        <v>91</v>
      </c>
      <c r="U1738" t="s">
        <v>464</v>
      </c>
      <c r="V1738" t="s">
        <v>2544</v>
      </c>
      <c r="W1738" t="s">
        <v>429</v>
      </c>
      <c r="X1738" t="s">
        <v>95</v>
      </c>
      <c r="Y1738" t="s">
        <v>88</v>
      </c>
      <c r="Z1738" t="s">
        <v>183</v>
      </c>
      <c r="AA1738" t="s">
        <v>8288</v>
      </c>
      <c r="AB1738" t="s">
        <v>187</v>
      </c>
      <c r="AC1738" t="s">
        <v>48</v>
      </c>
    </row>
    <row r="1739" spans="1:29" x14ac:dyDescent="0.3">
      <c r="A1739" t="s">
        <v>8289</v>
      </c>
      <c r="B1739" t="s">
        <v>8290</v>
      </c>
      <c r="C1739" s="1" t="str">
        <f t="shared" si="147"/>
        <v>21:0829</v>
      </c>
      <c r="D1739" s="1" t="str">
        <f t="shared" si="148"/>
        <v>21:0230</v>
      </c>
      <c r="E1739" t="s">
        <v>8291</v>
      </c>
      <c r="F1739" t="s">
        <v>8292</v>
      </c>
      <c r="H1739">
        <v>46.789358499999999</v>
      </c>
      <c r="I1739">
        <v>-66.449684000000005</v>
      </c>
      <c r="J1739" s="1" t="str">
        <f t="shared" si="145"/>
        <v>NGR bulk stream sediment</v>
      </c>
      <c r="K1739" s="1" t="str">
        <f t="shared" si="146"/>
        <v>&lt;177 micron (NGR)</v>
      </c>
      <c r="L1739">
        <v>8</v>
      </c>
      <c r="M1739" t="s">
        <v>211</v>
      </c>
      <c r="N1739">
        <v>137</v>
      </c>
      <c r="O1739" t="s">
        <v>221</v>
      </c>
      <c r="P1739" t="s">
        <v>167</v>
      </c>
      <c r="Q1739" t="s">
        <v>89</v>
      </c>
      <c r="R1739" t="s">
        <v>37</v>
      </c>
      <c r="S1739" t="s">
        <v>249</v>
      </c>
      <c r="T1739" t="s">
        <v>39</v>
      </c>
      <c r="U1739" t="s">
        <v>819</v>
      </c>
      <c r="V1739" t="s">
        <v>243</v>
      </c>
      <c r="W1739" t="s">
        <v>39</v>
      </c>
      <c r="X1739" t="s">
        <v>95</v>
      </c>
      <c r="Y1739" t="s">
        <v>906</v>
      </c>
      <c r="Z1739" t="s">
        <v>70</v>
      </c>
      <c r="AA1739" t="s">
        <v>38</v>
      </c>
      <c r="AB1739" t="s">
        <v>2085</v>
      </c>
      <c r="AC1739" t="s">
        <v>41</v>
      </c>
    </row>
    <row r="1740" spans="1:29" x14ac:dyDescent="0.3">
      <c r="A1740" t="s">
        <v>8293</v>
      </c>
      <c r="B1740" t="s">
        <v>8294</v>
      </c>
      <c r="C1740" s="1" t="str">
        <f t="shared" si="147"/>
        <v>21:0829</v>
      </c>
      <c r="D1740" s="1" t="str">
        <f t="shared" si="148"/>
        <v>21:0230</v>
      </c>
      <c r="E1740" t="s">
        <v>8295</v>
      </c>
      <c r="F1740" t="s">
        <v>8296</v>
      </c>
      <c r="H1740">
        <v>46.797282799999998</v>
      </c>
      <c r="I1740">
        <v>-66.399510599999999</v>
      </c>
      <c r="J1740" s="1" t="str">
        <f t="shared" si="145"/>
        <v>NGR bulk stream sediment</v>
      </c>
      <c r="K1740" s="1" t="str">
        <f t="shared" si="146"/>
        <v>&lt;177 micron (NGR)</v>
      </c>
      <c r="L1740">
        <v>8</v>
      </c>
      <c r="M1740" t="s">
        <v>219</v>
      </c>
      <c r="N1740">
        <v>138</v>
      </c>
      <c r="O1740" t="s">
        <v>36</v>
      </c>
      <c r="P1740" t="s">
        <v>287</v>
      </c>
      <c r="Q1740" t="s">
        <v>287</v>
      </c>
      <c r="R1740" t="s">
        <v>184</v>
      </c>
      <c r="S1740" t="s">
        <v>77</v>
      </c>
      <c r="T1740" t="s">
        <v>91</v>
      </c>
      <c r="U1740" t="s">
        <v>345</v>
      </c>
      <c r="V1740" t="s">
        <v>42</v>
      </c>
      <c r="W1740" t="s">
        <v>42</v>
      </c>
      <c r="X1740" t="s">
        <v>95</v>
      </c>
      <c r="Y1740" t="s">
        <v>88</v>
      </c>
      <c r="Z1740" t="s">
        <v>61</v>
      </c>
      <c r="AA1740" t="s">
        <v>8297</v>
      </c>
      <c r="AB1740" t="s">
        <v>108</v>
      </c>
      <c r="AC1740" t="s">
        <v>48</v>
      </c>
    </row>
    <row r="1741" spans="1:29" x14ac:dyDescent="0.3">
      <c r="A1741" t="s">
        <v>8298</v>
      </c>
      <c r="B1741" t="s">
        <v>8299</v>
      </c>
      <c r="C1741" s="1" t="str">
        <f t="shared" si="147"/>
        <v>21:0829</v>
      </c>
      <c r="D1741" s="1" t="str">
        <f t="shared" si="148"/>
        <v>21:0230</v>
      </c>
      <c r="E1741" t="s">
        <v>8300</v>
      </c>
      <c r="F1741" t="s">
        <v>8301</v>
      </c>
      <c r="H1741">
        <v>46.795746800000003</v>
      </c>
      <c r="I1741">
        <v>-66.406779099999994</v>
      </c>
      <c r="J1741" s="1" t="str">
        <f t="shared" si="145"/>
        <v>NGR bulk stream sediment</v>
      </c>
      <c r="K1741" s="1" t="str">
        <f t="shared" si="146"/>
        <v>&lt;177 micron (NGR)</v>
      </c>
      <c r="L1741">
        <v>8</v>
      </c>
      <c r="M1741" t="s">
        <v>229</v>
      </c>
      <c r="N1741">
        <v>139</v>
      </c>
      <c r="O1741" t="s">
        <v>322</v>
      </c>
      <c r="P1741" t="s">
        <v>90</v>
      </c>
      <c r="Q1741" t="s">
        <v>55</v>
      </c>
      <c r="R1741" t="s">
        <v>89</v>
      </c>
      <c r="S1741" t="s">
        <v>90</v>
      </c>
      <c r="T1741" t="s">
        <v>39</v>
      </c>
      <c r="U1741" t="s">
        <v>4793</v>
      </c>
      <c r="V1741" t="s">
        <v>1879</v>
      </c>
      <c r="W1741" t="s">
        <v>94</v>
      </c>
      <c r="X1741" t="s">
        <v>43</v>
      </c>
      <c r="Y1741" t="s">
        <v>165</v>
      </c>
      <c r="Z1741" t="s">
        <v>569</v>
      </c>
      <c r="AA1741" t="s">
        <v>57</v>
      </c>
      <c r="AB1741" t="s">
        <v>133</v>
      </c>
      <c r="AC1741" t="s">
        <v>41</v>
      </c>
    </row>
    <row r="1742" spans="1:29" x14ac:dyDescent="0.3">
      <c r="A1742" t="s">
        <v>8302</v>
      </c>
      <c r="B1742" t="s">
        <v>8303</v>
      </c>
      <c r="C1742" s="1" t="str">
        <f t="shared" si="147"/>
        <v>21:0829</v>
      </c>
      <c r="D1742" s="1" t="str">
        <f t="shared" si="148"/>
        <v>21:0230</v>
      </c>
      <c r="E1742" t="s">
        <v>8304</v>
      </c>
      <c r="F1742" t="s">
        <v>8305</v>
      </c>
      <c r="H1742">
        <v>46.781294500000001</v>
      </c>
      <c r="I1742">
        <v>-66.354151999999999</v>
      </c>
      <c r="J1742" s="1" t="str">
        <f t="shared" si="145"/>
        <v>NGR bulk stream sediment</v>
      </c>
      <c r="K1742" s="1" t="str">
        <f t="shared" si="146"/>
        <v>&lt;177 micron (NGR)</v>
      </c>
      <c r="L1742">
        <v>9</v>
      </c>
      <c r="M1742" t="s">
        <v>156</v>
      </c>
      <c r="N1742">
        <v>140</v>
      </c>
      <c r="O1742" t="s">
        <v>881</v>
      </c>
      <c r="P1742" t="s">
        <v>90</v>
      </c>
      <c r="Q1742" t="s">
        <v>249</v>
      </c>
      <c r="R1742" t="s">
        <v>175</v>
      </c>
      <c r="S1742" t="s">
        <v>89</v>
      </c>
      <c r="T1742" t="s">
        <v>39</v>
      </c>
      <c r="U1742" t="s">
        <v>8306</v>
      </c>
      <c r="V1742" t="s">
        <v>150</v>
      </c>
      <c r="W1742" t="s">
        <v>39</v>
      </c>
      <c r="X1742" t="s">
        <v>43</v>
      </c>
      <c r="Y1742" t="s">
        <v>285</v>
      </c>
      <c r="Z1742" t="s">
        <v>79</v>
      </c>
      <c r="AA1742" t="s">
        <v>466</v>
      </c>
      <c r="AB1742" t="s">
        <v>1872</v>
      </c>
      <c r="AC1742" t="s">
        <v>41</v>
      </c>
    </row>
    <row r="1743" spans="1:29" x14ac:dyDescent="0.3">
      <c r="A1743" t="s">
        <v>8307</v>
      </c>
      <c r="B1743" t="s">
        <v>8308</v>
      </c>
      <c r="C1743" s="1" t="str">
        <f t="shared" si="147"/>
        <v>21:0829</v>
      </c>
      <c r="D1743" s="1" t="str">
        <f t="shared" si="148"/>
        <v>21:0230</v>
      </c>
      <c r="E1743" t="s">
        <v>8304</v>
      </c>
      <c r="F1743" t="s">
        <v>8309</v>
      </c>
      <c r="H1743">
        <v>46.781294500000001</v>
      </c>
      <c r="I1743">
        <v>-66.354151999999999</v>
      </c>
      <c r="J1743" s="1" t="str">
        <f t="shared" si="145"/>
        <v>NGR bulk stream sediment</v>
      </c>
      <c r="K1743" s="1" t="str">
        <f t="shared" si="146"/>
        <v>&lt;177 micron (NGR)</v>
      </c>
      <c r="L1743">
        <v>9</v>
      </c>
      <c r="M1743" t="s">
        <v>164</v>
      </c>
      <c r="N1743">
        <v>141</v>
      </c>
      <c r="O1743" t="s">
        <v>464</v>
      </c>
      <c r="P1743" t="s">
        <v>90</v>
      </c>
      <c r="Q1743" t="s">
        <v>90</v>
      </c>
      <c r="R1743" t="s">
        <v>116</v>
      </c>
      <c r="S1743" t="s">
        <v>71</v>
      </c>
      <c r="T1743" t="s">
        <v>39</v>
      </c>
      <c r="U1743" t="s">
        <v>104</v>
      </c>
      <c r="V1743" t="s">
        <v>363</v>
      </c>
      <c r="W1743" t="s">
        <v>76</v>
      </c>
      <c r="X1743" t="s">
        <v>43</v>
      </c>
      <c r="Y1743" t="s">
        <v>264</v>
      </c>
      <c r="Z1743" t="s">
        <v>61</v>
      </c>
      <c r="AA1743" t="s">
        <v>379</v>
      </c>
      <c r="AB1743" t="s">
        <v>1872</v>
      </c>
      <c r="AC1743" t="s">
        <v>41</v>
      </c>
    </row>
    <row r="1744" spans="1:29" x14ac:dyDescent="0.3">
      <c r="A1744" t="s">
        <v>8310</v>
      </c>
      <c r="B1744" t="s">
        <v>8311</v>
      </c>
      <c r="C1744" s="1" t="str">
        <f t="shared" si="147"/>
        <v>21:0829</v>
      </c>
      <c r="D1744" s="1" t="str">
        <f t="shared" si="148"/>
        <v>21:0230</v>
      </c>
      <c r="E1744" t="s">
        <v>8312</v>
      </c>
      <c r="F1744" t="s">
        <v>8313</v>
      </c>
      <c r="H1744">
        <v>46.783682399999996</v>
      </c>
      <c r="I1744">
        <v>-66.354283800000005</v>
      </c>
      <c r="J1744" s="1" t="str">
        <f t="shared" si="145"/>
        <v>NGR bulk stream sediment</v>
      </c>
      <c r="K1744" s="1" t="str">
        <f t="shared" si="146"/>
        <v>&lt;177 micron (NGR)</v>
      </c>
      <c r="L1744">
        <v>9</v>
      </c>
      <c r="M1744" t="s">
        <v>33</v>
      </c>
      <c r="N1744">
        <v>142</v>
      </c>
      <c r="O1744" t="s">
        <v>2140</v>
      </c>
      <c r="P1744" t="s">
        <v>35</v>
      </c>
      <c r="Q1744" t="s">
        <v>73</v>
      </c>
      <c r="R1744" t="s">
        <v>285</v>
      </c>
      <c r="S1744" t="s">
        <v>72</v>
      </c>
      <c r="T1744" t="s">
        <v>39</v>
      </c>
      <c r="U1744" t="s">
        <v>8314</v>
      </c>
      <c r="V1744" t="s">
        <v>472</v>
      </c>
      <c r="W1744" t="s">
        <v>372</v>
      </c>
      <c r="X1744" t="s">
        <v>43</v>
      </c>
      <c r="Y1744" t="s">
        <v>415</v>
      </c>
      <c r="Z1744" t="s">
        <v>235</v>
      </c>
      <c r="AA1744" t="s">
        <v>772</v>
      </c>
      <c r="AB1744" t="s">
        <v>970</v>
      </c>
      <c r="AC1744" t="s">
        <v>43</v>
      </c>
    </row>
    <row r="1745" spans="1:29" x14ac:dyDescent="0.3">
      <c r="A1745" t="s">
        <v>8315</v>
      </c>
      <c r="B1745" t="s">
        <v>8316</v>
      </c>
      <c r="C1745" s="1" t="str">
        <f t="shared" si="147"/>
        <v>21:0829</v>
      </c>
      <c r="D1745" s="1" t="str">
        <f t="shared" si="148"/>
        <v>21:0230</v>
      </c>
      <c r="E1745" t="s">
        <v>8317</v>
      </c>
      <c r="F1745" t="s">
        <v>8318</v>
      </c>
      <c r="H1745">
        <v>46.785056099999998</v>
      </c>
      <c r="I1745">
        <v>-66.2842251</v>
      </c>
      <c r="J1745" s="1" t="str">
        <f t="shared" si="145"/>
        <v>NGR bulk stream sediment</v>
      </c>
      <c r="K1745" s="1" t="str">
        <f t="shared" si="146"/>
        <v>&lt;177 micron (NGR)</v>
      </c>
      <c r="L1745">
        <v>9</v>
      </c>
      <c r="M1745" t="s">
        <v>53</v>
      </c>
      <c r="N1745">
        <v>143</v>
      </c>
      <c r="O1745" t="s">
        <v>61</v>
      </c>
      <c r="P1745" t="s">
        <v>44</v>
      </c>
      <c r="Q1745" t="s">
        <v>193</v>
      </c>
      <c r="R1745" t="s">
        <v>73</v>
      </c>
      <c r="S1745" t="s">
        <v>35</v>
      </c>
      <c r="T1745" t="s">
        <v>223</v>
      </c>
      <c r="U1745" t="s">
        <v>4980</v>
      </c>
      <c r="V1745" t="s">
        <v>283</v>
      </c>
      <c r="W1745" t="s">
        <v>233</v>
      </c>
      <c r="X1745" t="s">
        <v>43</v>
      </c>
      <c r="Y1745" t="s">
        <v>264</v>
      </c>
      <c r="Z1745" t="s">
        <v>251</v>
      </c>
      <c r="AA1745" t="s">
        <v>8319</v>
      </c>
      <c r="AB1745" t="s">
        <v>269</v>
      </c>
      <c r="AC1745" t="s">
        <v>41</v>
      </c>
    </row>
    <row r="1746" spans="1:29" x14ac:dyDescent="0.3">
      <c r="A1746" t="s">
        <v>8320</v>
      </c>
      <c r="B1746" t="s">
        <v>8321</v>
      </c>
      <c r="C1746" s="1" t="str">
        <f t="shared" si="147"/>
        <v>21:0829</v>
      </c>
      <c r="D1746" s="1" t="str">
        <f t="shared" si="148"/>
        <v>21:0230</v>
      </c>
      <c r="E1746" t="s">
        <v>8322</v>
      </c>
      <c r="F1746" t="s">
        <v>8323</v>
      </c>
      <c r="H1746">
        <v>46.781187500000001</v>
      </c>
      <c r="I1746">
        <v>-66.293014099999994</v>
      </c>
      <c r="J1746" s="1" t="str">
        <f t="shared" si="145"/>
        <v>NGR bulk stream sediment</v>
      </c>
      <c r="K1746" s="1" t="str">
        <f t="shared" si="146"/>
        <v>&lt;177 micron (NGR)</v>
      </c>
      <c r="L1746">
        <v>9</v>
      </c>
      <c r="M1746" t="s">
        <v>68</v>
      </c>
      <c r="N1746">
        <v>144</v>
      </c>
      <c r="O1746" t="s">
        <v>353</v>
      </c>
      <c r="P1746" t="s">
        <v>193</v>
      </c>
      <c r="Q1746" t="s">
        <v>55</v>
      </c>
      <c r="R1746" t="s">
        <v>275</v>
      </c>
      <c r="S1746" t="s">
        <v>37</v>
      </c>
      <c r="T1746" t="s">
        <v>91</v>
      </c>
      <c r="U1746" t="s">
        <v>8324</v>
      </c>
      <c r="V1746" t="s">
        <v>513</v>
      </c>
      <c r="W1746" t="s">
        <v>42</v>
      </c>
      <c r="X1746" t="s">
        <v>95</v>
      </c>
      <c r="Y1746" t="s">
        <v>723</v>
      </c>
      <c r="Z1746" t="s">
        <v>183</v>
      </c>
      <c r="AA1746" t="s">
        <v>325</v>
      </c>
      <c r="AB1746" t="s">
        <v>471</v>
      </c>
      <c r="AC1746" t="s">
        <v>48</v>
      </c>
    </row>
    <row r="1747" spans="1:29" x14ac:dyDescent="0.3">
      <c r="A1747" t="s">
        <v>8325</v>
      </c>
      <c r="B1747" t="s">
        <v>8326</v>
      </c>
      <c r="C1747" s="1" t="str">
        <f t="shared" si="147"/>
        <v>21:0829</v>
      </c>
      <c r="D1747" s="1" t="str">
        <f t="shared" si="148"/>
        <v>21:0230</v>
      </c>
      <c r="E1747" t="s">
        <v>8327</v>
      </c>
      <c r="F1747" t="s">
        <v>8328</v>
      </c>
      <c r="H1747">
        <v>46.996261799999999</v>
      </c>
      <c r="I1747">
        <v>-66.4692869</v>
      </c>
      <c r="J1747" s="1" t="str">
        <f t="shared" si="145"/>
        <v>NGR bulk stream sediment</v>
      </c>
      <c r="K1747" s="1" t="str">
        <f t="shared" si="146"/>
        <v>&lt;177 micron (NGR)</v>
      </c>
      <c r="L1747">
        <v>9</v>
      </c>
      <c r="M1747" t="s">
        <v>86</v>
      </c>
      <c r="N1747">
        <v>145</v>
      </c>
      <c r="O1747" t="s">
        <v>131</v>
      </c>
      <c r="P1747" t="s">
        <v>234</v>
      </c>
      <c r="Q1747" t="s">
        <v>37</v>
      </c>
      <c r="R1747" t="s">
        <v>90</v>
      </c>
      <c r="S1747" t="s">
        <v>71</v>
      </c>
      <c r="T1747" t="s">
        <v>91</v>
      </c>
      <c r="U1747" t="s">
        <v>371</v>
      </c>
      <c r="V1747" t="s">
        <v>232</v>
      </c>
      <c r="W1747" t="s">
        <v>42</v>
      </c>
      <c r="X1747" t="s">
        <v>196</v>
      </c>
      <c r="Y1747" t="s">
        <v>78</v>
      </c>
      <c r="Z1747" t="s">
        <v>87</v>
      </c>
      <c r="AA1747" t="s">
        <v>1330</v>
      </c>
      <c r="AB1747" t="s">
        <v>499</v>
      </c>
      <c r="AC1747" t="s">
        <v>41</v>
      </c>
    </row>
    <row r="1748" spans="1:29" x14ac:dyDescent="0.3">
      <c r="A1748" t="s">
        <v>8329</v>
      </c>
      <c r="B1748" t="s">
        <v>8330</v>
      </c>
      <c r="C1748" s="1" t="str">
        <f t="shared" si="147"/>
        <v>21:0829</v>
      </c>
      <c r="D1748" s="1" t="str">
        <f t="shared" si="148"/>
        <v>21:0230</v>
      </c>
      <c r="E1748" t="s">
        <v>8331</v>
      </c>
      <c r="F1748" t="s">
        <v>8332</v>
      </c>
      <c r="H1748">
        <v>46.987278799999999</v>
      </c>
      <c r="I1748">
        <v>-66.4962242</v>
      </c>
      <c r="J1748" s="1" t="str">
        <f t="shared" si="145"/>
        <v>NGR bulk stream sediment</v>
      </c>
      <c r="K1748" s="1" t="str">
        <f t="shared" si="146"/>
        <v>&lt;177 micron (NGR)</v>
      </c>
      <c r="L1748">
        <v>9</v>
      </c>
      <c r="M1748" t="s">
        <v>103</v>
      </c>
      <c r="N1748">
        <v>146</v>
      </c>
      <c r="O1748" t="s">
        <v>264</v>
      </c>
      <c r="P1748" t="s">
        <v>287</v>
      </c>
      <c r="Q1748" t="s">
        <v>70</v>
      </c>
      <c r="R1748" t="s">
        <v>38</v>
      </c>
      <c r="S1748" t="s">
        <v>196</v>
      </c>
      <c r="T1748" t="s">
        <v>39</v>
      </c>
      <c r="U1748" t="s">
        <v>1766</v>
      </c>
      <c r="V1748" t="s">
        <v>3369</v>
      </c>
      <c r="W1748" t="s">
        <v>42</v>
      </c>
      <c r="X1748" t="s">
        <v>77</v>
      </c>
      <c r="Y1748" t="s">
        <v>71</v>
      </c>
      <c r="Z1748" t="s">
        <v>235</v>
      </c>
      <c r="AA1748" t="s">
        <v>3671</v>
      </c>
      <c r="AB1748" t="s">
        <v>584</v>
      </c>
      <c r="AC1748" t="s">
        <v>43</v>
      </c>
    </row>
    <row r="1749" spans="1:29" x14ac:dyDescent="0.3">
      <c r="A1749" t="s">
        <v>8333</v>
      </c>
      <c r="B1749" t="s">
        <v>8334</v>
      </c>
      <c r="C1749" s="1" t="str">
        <f t="shared" si="147"/>
        <v>21:0829</v>
      </c>
      <c r="D1749" s="1" t="str">
        <f t="shared" si="148"/>
        <v>21:0230</v>
      </c>
      <c r="E1749" t="s">
        <v>8335</v>
      </c>
      <c r="F1749" t="s">
        <v>8336</v>
      </c>
      <c r="H1749">
        <v>46.990906799999998</v>
      </c>
      <c r="I1749">
        <v>-66.488478999999998</v>
      </c>
      <c r="J1749" s="1" t="str">
        <f t="shared" si="145"/>
        <v>NGR bulk stream sediment</v>
      </c>
      <c r="K1749" s="1" t="str">
        <f t="shared" si="146"/>
        <v>&lt;177 micron (NGR)</v>
      </c>
      <c r="L1749">
        <v>9</v>
      </c>
      <c r="M1749" t="s">
        <v>113</v>
      </c>
      <c r="N1749">
        <v>147</v>
      </c>
      <c r="O1749" t="s">
        <v>57</v>
      </c>
      <c r="P1749" t="s">
        <v>234</v>
      </c>
      <c r="Q1749" t="s">
        <v>234</v>
      </c>
      <c r="R1749" t="s">
        <v>287</v>
      </c>
      <c r="S1749" t="s">
        <v>196</v>
      </c>
      <c r="T1749" t="s">
        <v>39</v>
      </c>
      <c r="U1749" t="s">
        <v>2215</v>
      </c>
      <c r="V1749" t="s">
        <v>506</v>
      </c>
      <c r="W1749" t="s">
        <v>39</v>
      </c>
      <c r="X1749" t="s">
        <v>95</v>
      </c>
      <c r="Y1749" t="s">
        <v>60</v>
      </c>
      <c r="Z1749" t="s">
        <v>275</v>
      </c>
      <c r="AA1749" t="s">
        <v>249</v>
      </c>
      <c r="AB1749" t="s">
        <v>81</v>
      </c>
      <c r="AC1749" t="s">
        <v>41</v>
      </c>
    </row>
    <row r="1750" spans="1:29" x14ac:dyDescent="0.3">
      <c r="A1750" t="s">
        <v>8337</v>
      </c>
      <c r="B1750" t="s">
        <v>8338</v>
      </c>
      <c r="C1750" s="1" t="str">
        <f t="shared" si="147"/>
        <v>21:0829</v>
      </c>
      <c r="D1750" s="1" t="str">
        <f t="shared" si="148"/>
        <v>21:0230</v>
      </c>
      <c r="E1750" t="s">
        <v>8339</v>
      </c>
      <c r="F1750" t="s">
        <v>8340</v>
      </c>
      <c r="H1750">
        <v>46.963188199999998</v>
      </c>
      <c r="I1750">
        <v>-66.513202500000006</v>
      </c>
      <c r="J1750" s="1" t="str">
        <f t="shared" si="145"/>
        <v>NGR bulk stream sediment</v>
      </c>
      <c r="K1750" s="1" t="str">
        <f t="shared" si="146"/>
        <v>&lt;177 micron (NGR)</v>
      </c>
      <c r="L1750">
        <v>9</v>
      </c>
      <c r="M1750" t="s">
        <v>126</v>
      </c>
      <c r="N1750">
        <v>148</v>
      </c>
      <c r="O1750" t="s">
        <v>36</v>
      </c>
      <c r="P1750" t="s">
        <v>38</v>
      </c>
      <c r="Q1750" t="s">
        <v>90</v>
      </c>
      <c r="R1750" t="s">
        <v>287</v>
      </c>
      <c r="S1750" t="s">
        <v>287</v>
      </c>
      <c r="T1750" t="s">
        <v>39</v>
      </c>
      <c r="U1750" t="s">
        <v>2147</v>
      </c>
      <c r="V1750" t="s">
        <v>506</v>
      </c>
      <c r="W1750" t="s">
        <v>39</v>
      </c>
      <c r="X1750" t="s">
        <v>77</v>
      </c>
      <c r="Y1750" t="s">
        <v>347</v>
      </c>
      <c r="Z1750" t="s">
        <v>78</v>
      </c>
      <c r="AA1750" t="s">
        <v>159</v>
      </c>
      <c r="AB1750" t="s">
        <v>251</v>
      </c>
      <c r="AC1750" t="s">
        <v>48</v>
      </c>
    </row>
    <row r="1751" spans="1:29" x14ac:dyDescent="0.3">
      <c r="A1751" t="s">
        <v>8341</v>
      </c>
      <c r="B1751" t="s">
        <v>8342</v>
      </c>
      <c r="C1751" s="1" t="str">
        <f t="shared" si="147"/>
        <v>21:0829</v>
      </c>
      <c r="D1751" s="1" t="str">
        <f t="shared" si="148"/>
        <v>21:0230</v>
      </c>
      <c r="E1751" t="s">
        <v>8343</v>
      </c>
      <c r="F1751" t="s">
        <v>8344</v>
      </c>
      <c r="H1751">
        <v>46.865265600000001</v>
      </c>
      <c r="I1751">
        <v>-66.304573000000005</v>
      </c>
      <c r="J1751" s="1" t="str">
        <f t="shared" si="145"/>
        <v>NGR bulk stream sediment</v>
      </c>
      <c r="K1751" s="1" t="str">
        <f t="shared" si="146"/>
        <v>&lt;177 micron (NGR)</v>
      </c>
      <c r="L1751">
        <v>9</v>
      </c>
      <c r="M1751" t="s">
        <v>138</v>
      </c>
      <c r="N1751">
        <v>149</v>
      </c>
      <c r="O1751" t="s">
        <v>175</v>
      </c>
      <c r="P1751" t="s">
        <v>249</v>
      </c>
      <c r="Q1751" t="s">
        <v>115</v>
      </c>
      <c r="R1751" t="s">
        <v>234</v>
      </c>
      <c r="S1751" t="s">
        <v>249</v>
      </c>
      <c r="T1751" t="s">
        <v>91</v>
      </c>
      <c r="U1751" t="s">
        <v>1413</v>
      </c>
      <c r="V1751" t="s">
        <v>506</v>
      </c>
      <c r="W1751" t="s">
        <v>39</v>
      </c>
      <c r="X1751" t="s">
        <v>43</v>
      </c>
      <c r="Y1751" t="s">
        <v>56</v>
      </c>
      <c r="Z1751" t="s">
        <v>131</v>
      </c>
      <c r="AA1751" t="s">
        <v>8345</v>
      </c>
      <c r="AB1751" t="s">
        <v>801</v>
      </c>
      <c r="AC1751" t="s">
        <v>41</v>
      </c>
    </row>
    <row r="1752" spans="1:29" x14ac:dyDescent="0.3">
      <c r="A1752" t="s">
        <v>8346</v>
      </c>
      <c r="B1752" t="s">
        <v>8347</v>
      </c>
      <c r="C1752" s="1" t="str">
        <f t="shared" si="147"/>
        <v>21:0829</v>
      </c>
      <c r="D1752" s="1" t="str">
        <f t="shared" si="148"/>
        <v>21:0230</v>
      </c>
      <c r="E1752" t="s">
        <v>8348</v>
      </c>
      <c r="F1752" t="s">
        <v>8349</v>
      </c>
      <c r="H1752">
        <v>46.8264298</v>
      </c>
      <c r="I1752">
        <v>-66.568415900000005</v>
      </c>
      <c r="J1752" s="1" t="str">
        <f t="shared" si="145"/>
        <v>NGR bulk stream sediment</v>
      </c>
      <c r="K1752" s="1" t="str">
        <f t="shared" si="146"/>
        <v>&lt;177 micron (NGR)</v>
      </c>
      <c r="L1752">
        <v>9</v>
      </c>
      <c r="M1752" t="s">
        <v>148</v>
      </c>
      <c r="N1752">
        <v>150</v>
      </c>
      <c r="O1752" t="s">
        <v>311</v>
      </c>
      <c r="P1752" t="s">
        <v>90</v>
      </c>
      <c r="Q1752" t="s">
        <v>275</v>
      </c>
      <c r="R1752" t="s">
        <v>249</v>
      </c>
      <c r="S1752" t="s">
        <v>212</v>
      </c>
      <c r="T1752" t="s">
        <v>39</v>
      </c>
      <c r="U1752" t="s">
        <v>4090</v>
      </c>
      <c r="V1752" t="s">
        <v>372</v>
      </c>
      <c r="W1752" t="s">
        <v>506</v>
      </c>
      <c r="X1752" t="s">
        <v>184</v>
      </c>
      <c r="Y1752" t="s">
        <v>275</v>
      </c>
      <c r="Z1752" t="s">
        <v>251</v>
      </c>
      <c r="AA1752" t="s">
        <v>8350</v>
      </c>
      <c r="AB1752" t="s">
        <v>2223</v>
      </c>
      <c r="AC1752" t="s">
        <v>48</v>
      </c>
    </row>
    <row r="1753" spans="1:29" x14ac:dyDescent="0.3">
      <c r="A1753" t="s">
        <v>8351</v>
      </c>
      <c r="B1753" t="s">
        <v>8352</v>
      </c>
      <c r="C1753" s="1" t="str">
        <f t="shared" si="147"/>
        <v>21:0829</v>
      </c>
      <c r="D1753" s="1" t="str">
        <f t="shared" si="148"/>
        <v>21:0230</v>
      </c>
      <c r="E1753" t="s">
        <v>8353</v>
      </c>
      <c r="F1753" t="s">
        <v>8354</v>
      </c>
      <c r="H1753">
        <v>46.827223400000001</v>
      </c>
      <c r="I1753">
        <v>-66.560879999999997</v>
      </c>
      <c r="J1753" s="1" t="str">
        <f t="shared" si="145"/>
        <v>NGR bulk stream sediment</v>
      </c>
      <c r="K1753" s="1" t="str">
        <f t="shared" si="146"/>
        <v>&lt;177 micron (NGR)</v>
      </c>
      <c r="L1753">
        <v>9</v>
      </c>
      <c r="M1753" t="s">
        <v>172</v>
      </c>
      <c r="N1753">
        <v>151</v>
      </c>
      <c r="O1753" t="s">
        <v>602</v>
      </c>
      <c r="P1753" t="s">
        <v>212</v>
      </c>
      <c r="Q1753" t="s">
        <v>36</v>
      </c>
      <c r="R1753" t="s">
        <v>234</v>
      </c>
      <c r="S1753" t="s">
        <v>184</v>
      </c>
      <c r="T1753" t="s">
        <v>39</v>
      </c>
      <c r="U1753" t="s">
        <v>8355</v>
      </c>
      <c r="V1753" t="s">
        <v>284</v>
      </c>
      <c r="W1753" t="s">
        <v>429</v>
      </c>
      <c r="X1753" t="s">
        <v>287</v>
      </c>
      <c r="Y1753" t="s">
        <v>248</v>
      </c>
      <c r="Z1753" t="s">
        <v>569</v>
      </c>
      <c r="AA1753" t="s">
        <v>2338</v>
      </c>
      <c r="AB1753" t="s">
        <v>251</v>
      </c>
      <c r="AC1753" t="s">
        <v>41</v>
      </c>
    </row>
    <row r="1754" spans="1:29" x14ac:dyDescent="0.3">
      <c r="A1754" t="s">
        <v>8356</v>
      </c>
      <c r="B1754" t="s">
        <v>8357</v>
      </c>
      <c r="C1754" s="1" t="str">
        <f t="shared" si="147"/>
        <v>21:0829</v>
      </c>
      <c r="D1754" s="1" t="str">
        <f t="shared" si="148"/>
        <v>21:0230</v>
      </c>
      <c r="E1754" t="s">
        <v>8358</v>
      </c>
      <c r="F1754" t="s">
        <v>8359</v>
      </c>
      <c r="H1754">
        <v>46.821677899999997</v>
      </c>
      <c r="I1754">
        <v>-66.541871200000003</v>
      </c>
      <c r="J1754" s="1" t="str">
        <f t="shared" si="145"/>
        <v>NGR bulk stream sediment</v>
      </c>
      <c r="K1754" s="1" t="str">
        <f t="shared" si="146"/>
        <v>&lt;177 micron (NGR)</v>
      </c>
      <c r="L1754">
        <v>9</v>
      </c>
      <c r="M1754" t="s">
        <v>182</v>
      </c>
      <c r="N1754">
        <v>152</v>
      </c>
      <c r="O1754" t="s">
        <v>1318</v>
      </c>
      <c r="P1754" t="s">
        <v>88</v>
      </c>
      <c r="Q1754" t="s">
        <v>304</v>
      </c>
      <c r="R1754" t="s">
        <v>234</v>
      </c>
      <c r="S1754" t="s">
        <v>37</v>
      </c>
      <c r="T1754" t="s">
        <v>76</v>
      </c>
      <c r="U1754" t="s">
        <v>3246</v>
      </c>
      <c r="V1754" t="s">
        <v>591</v>
      </c>
      <c r="W1754" t="s">
        <v>94</v>
      </c>
      <c r="X1754" t="s">
        <v>287</v>
      </c>
      <c r="Y1754" t="s">
        <v>79</v>
      </c>
      <c r="Z1754" t="s">
        <v>47</v>
      </c>
      <c r="AA1754" t="s">
        <v>8360</v>
      </c>
      <c r="AB1754" t="s">
        <v>8361</v>
      </c>
      <c r="AC1754" t="s">
        <v>41</v>
      </c>
    </row>
    <row r="1755" spans="1:29" x14ac:dyDescent="0.3">
      <c r="A1755" t="s">
        <v>8362</v>
      </c>
      <c r="B1755" t="s">
        <v>8363</v>
      </c>
      <c r="C1755" s="1" t="str">
        <f t="shared" si="147"/>
        <v>21:0829</v>
      </c>
      <c r="D1755" s="1" t="str">
        <f t="shared" si="148"/>
        <v>21:0230</v>
      </c>
      <c r="E1755" t="s">
        <v>8364</v>
      </c>
      <c r="F1755" t="s">
        <v>8365</v>
      </c>
      <c r="H1755">
        <v>46.816543500000002</v>
      </c>
      <c r="I1755">
        <v>-66.526203499999994</v>
      </c>
      <c r="J1755" s="1" t="str">
        <f t="shared" si="145"/>
        <v>NGR bulk stream sediment</v>
      </c>
      <c r="K1755" s="1" t="str">
        <f t="shared" si="146"/>
        <v>&lt;177 micron (NGR)</v>
      </c>
      <c r="L1755">
        <v>9</v>
      </c>
      <c r="M1755" t="s">
        <v>192</v>
      </c>
      <c r="N1755">
        <v>153</v>
      </c>
      <c r="O1755" t="s">
        <v>34</v>
      </c>
      <c r="P1755" t="s">
        <v>167</v>
      </c>
      <c r="Q1755" t="s">
        <v>60</v>
      </c>
      <c r="R1755" t="s">
        <v>38</v>
      </c>
      <c r="S1755" t="s">
        <v>38</v>
      </c>
      <c r="T1755" t="s">
        <v>91</v>
      </c>
      <c r="U1755" t="s">
        <v>8366</v>
      </c>
      <c r="V1755" t="s">
        <v>223</v>
      </c>
      <c r="W1755" t="s">
        <v>186</v>
      </c>
      <c r="X1755" t="s">
        <v>43</v>
      </c>
      <c r="Y1755" t="s">
        <v>436</v>
      </c>
      <c r="Z1755" t="s">
        <v>267</v>
      </c>
      <c r="AA1755" t="s">
        <v>7803</v>
      </c>
      <c r="AB1755" t="s">
        <v>160</v>
      </c>
      <c r="AC1755" t="s">
        <v>48</v>
      </c>
    </row>
    <row r="1756" spans="1:29" x14ac:dyDescent="0.3">
      <c r="A1756" t="s">
        <v>8367</v>
      </c>
      <c r="B1756" t="s">
        <v>8368</v>
      </c>
      <c r="C1756" s="1" t="str">
        <f t="shared" si="147"/>
        <v>21:0829</v>
      </c>
      <c r="D1756" s="1" t="str">
        <f t="shared" si="148"/>
        <v>21:0230</v>
      </c>
      <c r="E1756" t="s">
        <v>8369</v>
      </c>
      <c r="F1756" t="s">
        <v>8370</v>
      </c>
      <c r="H1756">
        <v>46.815100000000001</v>
      </c>
      <c r="I1756">
        <v>-66.526872800000007</v>
      </c>
      <c r="J1756" s="1" t="str">
        <f t="shared" si="145"/>
        <v>NGR bulk stream sediment</v>
      </c>
      <c r="K1756" s="1" t="str">
        <f t="shared" si="146"/>
        <v>&lt;177 micron (NGR)</v>
      </c>
      <c r="L1756">
        <v>9</v>
      </c>
      <c r="M1756" t="s">
        <v>202</v>
      </c>
      <c r="N1756">
        <v>154</v>
      </c>
      <c r="O1756" t="s">
        <v>818</v>
      </c>
      <c r="P1756" t="s">
        <v>287</v>
      </c>
      <c r="Q1756" t="s">
        <v>212</v>
      </c>
      <c r="R1756" t="s">
        <v>249</v>
      </c>
      <c r="S1756" t="s">
        <v>184</v>
      </c>
      <c r="T1756" t="s">
        <v>91</v>
      </c>
      <c r="U1756" t="s">
        <v>236</v>
      </c>
      <c r="V1756" t="s">
        <v>293</v>
      </c>
      <c r="W1756" t="s">
        <v>42</v>
      </c>
      <c r="X1756" t="s">
        <v>43</v>
      </c>
      <c r="Y1756" t="s">
        <v>275</v>
      </c>
      <c r="Z1756" t="s">
        <v>106</v>
      </c>
      <c r="AA1756" t="s">
        <v>609</v>
      </c>
      <c r="AB1756" t="s">
        <v>236</v>
      </c>
      <c r="AC1756" t="s">
        <v>41</v>
      </c>
    </row>
    <row r="1757" spans="1:29" x14ac:dyDescent="0.3">
      <c r="A1757" t="s">
        <v>8371</v>
      </c>
      <c r="B1757" t="s">
        <v>8372</v>
      </c>
      <c r="C1757" s="1" t="str">
        <f t="shared" si="147"/>
        <v>21:0829</v>
      </c>
      <c r="D1757" s="1" t="str">
        <f t="shared" si="148"/>
        <v>21:0230</v>
      </c>
      <c r="E1757" t="s">
        <v>8373</v>
      </c>
      <c r="F1757" t="s">
        <v>8374</v>
      </c>
      <c r="H1757">
        <v>46.818341500000002</v>
      </c>
      <c r="I1757">
        <v>-66.544501100000005</v>
      </c>
      <c r="J1757" s="1" t="str">
        <f t="shared" si="145"/>
        <v>NGR bulk stream sediment</v>
      </c>
      <c r="K1757" s="1" t="str">
        <f t="shared" si="146"/>
        <v>&lt;177 micron (NGR)</v>
      </c>
      <c r="L1757">
        <v>9</v>
      </c>
      <c r="M1757" t="s">
        <v>211</v>
      </c>
      <c r="N1757">
        <v>155</v>
      </c>
      <c r="O1757" t="s">
        <v>203</v>
      </c>
      <c r="P1757" t="s">
        <v>71</v>
      </c>
      <c r="Q1757" t="s">
        <v>55</v>
      </c>
      <c r="R1757" t="s">
        <v>89</v>
      </c>
      <c r="S1757" t="s">
        <v>287</v>
      </c>
      <c r="T1757" t="s">
        <v>39</v>
      </c>
      <c r="U1757" t="s">
        <v>8375</v>
      </c>
      <c r="V1757" t="s">
        <v>43</v>
      </c>
      <c r="W1757" t="s">
        <v>76</v>
      </c>
      <c r="X1757" t="s">
        <v>43</v>
      </c>
      <c r="Y1757" t="s">
        <v>183</v>
      </c>
      <c r="Z1757" t="s">
        <v>87</v>
      </c>
      <c r="AA1757" t="s">
        <v>845</v>
      </c>
      <c r="AB1757" t="s">
        <v>295</v>
      </c>
      <c r="AC1757" t="s">
        <v>48</v>
      </c>
    </row>
    <row r="1758" spans="1:29" x14ac:dyDescent="0.3">
      <c r="A1758" t="s">
        <v>8376</v>
      </c>
      <c r="B1758" t="s">
        <v>8377</v>
      </c>
      <c r="C1758" s="1" t="str">
        <f t="shared" si="147"/>
        <v>21:0829</v>
      </c>
      <c r="D1758" s="1" t="str">
        <f t="shared" si="148"/>
        <v>21:0230</v>
      </c>
      <c r="E1758" t="s">
        <v>8378</v>
      </c>
      <c r="F1758" t="s">
        <v>8379</v>
      </c>
      <c r="H1758">
        <v>46.812699100000003</v>
      </c>
      <c r="I1758">
        <v>-66.563463999999996</v>
      </c>
      <c r="J1758" s="1" t="str">
        <f t="shared" si="145"/>
        <v>NGR bulk stream sediment</v>
      </c>
      <c r="K1758" s="1" t="str">
        <f t="shared" si="146"/>
        <v>&lt;177 micron (NGR)</v>
      </c>
      <c r="L1758">
        <v>9</v>
      </c>
      <c r="M1758" t="s">
        <v>219</v>
      </c>
      <c r="N1758">
        <v>156</v>
      </c>
      <c r="O1758" t="s">
        <v>347</v>
      </c>
      <c r="P1758" t="s">
        <v>249</v>
      </c>
      <c r="Q1758" t="s">
        <v>38</v>
      </c>
      <c r="R1758" t="s">
        <v>38</v>
      </c>
      <c r="S1758" t="s">
        <v>196</v>
      </c>
      <c r="T1758" t="s">
        <v>91</v>
      </c>
      <c r="U1758" t="s">
        <v>491</v>
      </c>
      <c r="V1758" t="s">
        <v>1801</v>
      </c>
      <c r="W1758" t="s">
        <v>76</v>
      </c>
      <c r="X1758" t="s">
        <v>95</v>
      </c>
      <c r="Y1758" t="s">
        <v>57</v>
      </c>
      <c r="Z1758" t="s">
        <v>275</v>
      </c>
      <c r="AA1758" t="s">
        <v>129</v>
      </c>
      <c r="AB1758" t="s">
        <v>160</v>
      </c>
      <c r="AC1758" t="s">
        <v>48</v>
      </c>
    </row>
    <row r="1759" spans="1:29" x14ac:dyDescent="0.3">
      <c r="A1759" t="s">
        <v>8380</v>
      </c>
      <c r="B1759" t="s">
        <v>8381</v>
      </c>
      <c r="C1759" s="1" t="str">
        <f t="shared" si="147"/>
        <v>21:0829</v>
      </c>
      <c r="D1759" s="1" t="str">
        <f t="shared" si="148"/>
        <v>21:0230</v>
      </c>
      <c r="E1759" t="s">
        <v>8382</v>
      </c>
      <c r="F1759" t="s">
        <v>8383</v>
      </c>
      <c r="H1759">
        <v>46.816045199999998</v>
      </c>
      <c r="I1759">
        <v>-66.5693038</v>
      </c>
      <c r="J1759" s="1" t="str">
        <f t="shared" si="145"/>
        <v>NGR bulk stream sediment</v>
      </c>
      <c r="K1759" s="1" t="str">
        <f t="shared" si="146"/>
        <v>&lt;177 micron (NGR)</v>
      </c>
      <c r="L1759">
        <v>9</v>
      </c>
      <c r="M1759" t="s">
        <v>229</v>
      </c>
      <c r="N1759">
        <v>157</v>
      </c>
      <c r="O1759" t="s">
        <v>422</v>
      </c>
      <c r="P1759" t="s">
        <v>287</v>
      </c>
      <c r="Q1759" t="s">
        <v>35</v>
      </c>
      <c r="R1759" t="s">
        <v>287</v>
      </c>
      <c r="S1759" t="s">
        <v>234</v>
      </c>
      <c r="T1759" t="s">
        <v>91</v>
      </c>
      <c r="U1759" t="s">
        <v>8384</v>
      </c>
      <c r="V1759" t="s">
        <v>506</v>
      </c>
      <c r="W1759" t="s">
        <v>42</v>
      </c>
      <c r="X1759" t="s">
        <v>43</v>
      </c>
      <c r="Y1759" t="s">
        <v>175</v>
      </c>
      <c r="Z1759" t="s">
        <v>87</v>
      </c>
      <c r="AA1759" t="s">
        <v>3566</v>
      </c>
      <c r="AB1759" t="s">
        <v>108</v>
      </c>
      <c r="AC1759" t="s">
        <v>43</v>
      </c>
    </row>
    <row r="1760" spans="1:29" x14ac:dyDescent="0.3">
      <c r="A1760" t="s">
        <v>8385</v>
      </c>
      <c r="B1760" t="s">
        <v>8386</v>
      </c>
      <c r="C1760" s="1" t="str">
        <f t="shared" si="147"/>
        <v>21:0829</v>
      </c>
      <c r="D1760" s="1" t="str">
        <f t="shared" si="148"/>
        <v>21:0230</v>
      </c>
      <c r="E1760" t="s">
        <v>8387</v>
      </c>
      <c r="F1760" t="s">
        <v>8388</v>
      </c>
      <c r="H1760">
        <v>46.818717100000001</v>
      </c>
      <c r="I1760">
        <v>-66.567990300000005</v>
      </c>
      <c r="J1760" s="1" t="str">
        <f t="shared" si="145"/>
        <v>NGR bulk stream sediment</v>
      </c>
      <c r="K1760" s="1" t="str">
        <f t="shared" si="146"/>
        <v>&lt;177 micron (NGR)</v>
      </c>
      <c r="L1760">
        <v>10</v>
      </c>
      <c r="M1760" t="s">
        <v>33</v>
      </c>
      <c r="N1760">
        <v>158</v>
      </c>
      <c r="O1760" t="s">
        <v>221</v>
      </c>
      <c r="P1760" t="s">
        <v>212</v>
      </c>
      <c r="Q1760" t="s">
        <v>35</v>
      </c>
      <c r="R1760" t="s">
        <v>212</v>
      </c>
      <c r="S1760" t="s">
        <v>184</v>
      </c>
      <c r="T1760" t="s">
        <v>91</v>
      </c>
      <c r="U1760" t="s">
        <v>423</v>
      </c>
      <c r="V1760" t="s">
        <v>284</v>
      </c>
      <c r="W1760" t="s">
        <v>429</v>
      </c>
      <c r="X1760" t="s">
        <v>43</v>
      </c>
      <c r="Y1760" t="s">
        <v>257</v>
      </c>
      <c r="Z1760" t="s">
        <v>61</v>
      </c>
      <c r="AA1760" t="s">
        <v>386</v>
      </c>
      <c r="AB1760" t="s">
        <v>177</v>
      </c>
      <c r="AC1760" t="s">
        <v>48</v>
      </c>
    </row>
    <row r="1761" spans="1:29" x14ac:dyDescent="0.3">
      <c r="A1761" t="s">
        <v>8389</v>
      </c>
      <c r="B1761" t="s">
        <v>8390</v>
      </c>
      <c r="C1761" s="1" t="str">
        <f t="shared" si="147"/>
        <v>21:0829</v>
      </c>
      <c r="D1761" s="1" t="str">
        <f t="shared" si="148"/>
        <v>21:0230</v>
      </c>
      <c r="E1761" t="s">
        <v>8391</v>
      </c>
      <c r="F1761" t="s">
        <v>8392</v>
      </c>
      <c r="H1761">
        <v>46.802292700000002</v>
      </c>
      <c r="I1761">
        <v>-66.353842900000004</v>
      </c>
      <c r="J1761" s="1" t="str">
        <f t="shared" si="145"/>
        <v>NGR bulk stream sediment</v>
      </c>
      <c r="K1761" s="1" t="str">
        <f t="shared" si="146"/>
        <v>&lt;177 micron (NGR)</v>
      </c>
      <c r="L1761">
        <v>10</v>
      </c>
      <c r="M1761" t="s">
        <v>53</v>
      </c>
      <c r="N1761">
        <v>159</v>
      </c>
      <c r="O1761" t="s">
        <v>1221</v>
      </c>
      <c r="P1761" t="s">
        <v>88</v>
      </c>
      <c r="Q1761" t="s">
        <v>55</v>
      </c>
      <c r="R1761" t="s">
        <v>35</v>
      </c>
      <c r="S1761" t="s">
        <v>212</v>
      </c>
      <c r="T1761" t="s">
        <v>76</v>
      </c>
      <c r="U1761" t="s">
        <v>8393</v>
      </c>
      <c r="V1761" t="s">
        <v>232</v>
      </c>
      <c r="W1761" t="s">
        <v>429</v>
      </c>
      <c r="X1761" t="s">
        <v>43</v>
      </c>
      <c r="Y1761" t="s">
        <v>257</v>
      </c>
      <c r="Z1761" t="s">
        <v>61</v>
      </c>
      <c r="AA1761" t="s">
        <v>772</v>
      </c>
      <c r="AB1761" t="s">
        <v>295</v>
      </c>
      <c r="AC1761" t="s">
        <v>48</v>
      </c>
    </row>
    <row r="1762" spans="1:29" x14ac:dyDescent="0.3">
      <c r="A1762" t="s">
        <v>8394</v>
      </c>
      <c r="B1762" t="s">
        <v>8395</v>
      </c>
      <c r="C1762" s="1" t="str">
        <f t="shared" si="147"/>
        <v>21:0829</v>
      </c>
      <c r="D1762" s="1" t="str">
        <f t="shared" si="148"/>
        <v>21:0230</v>
      </c>
      <c r="E1762" t="s">
        <v>8396</v>
      </c>
      <c r="F1762" t="s">
        <v>8397</v>
      </c>
      <c r="H1762">
        <v>46.804134900000001</v>
      </c>
      <c r="I1762">
        <v>-66.341301099999995</v>
      </c>
      <c r="J1762" s="1" t="str">
        <f t="shared" si="145"/>
        <v>NGR bulk stream sediment</v>
      </c>
      <c r="K1762" s="1" t="str">
        <f t="shared" si="146"/>
        <v>&lt;177 micron (NGR)</v>
      </c>
      <c r="L1762">
        <v>10</v>
      </c>
      <c r="M1762" t="s">
        <v>68</v>
      </c>
      <c r="N1762">
        <v>160</v>
      </c>
      <c r="O1762" t="s">
        <v>345</v>
      </c>
      <c r="P1762" t="s">
        <v>167</v>
      </c>
      <c r="Q1762" t="s">
        <v>89</v>
      </c>
      <c r="R1762" t="s">
        <v>89</v>
      </c>
      <c r="S1762" t="s">
        <v>287</v>
      </c>
      <c r="T1762" t="s">
        <v>39</v>
      </c>
      <c r="U1762" t="s">
        <v>362</v>
      </c>
      <c r="V1762" t="s">
        <v>232</v>
      </c>
      <c r="W1762" t="s">
        <v>742</v>
      </c>
      <c r="X1762" t="s">
        <v>95</v>
      </c>
      <c r="Y1762" t="s">
        <v>275</v>
      </c>
      <c r="Z1762" t="s">
        <v>79</v>
      </c>
      <c r="AA1762" t="s">
        <v>4039</v>
      </c>
      <c r="AB1762" t="s">
        <v>133</v>
      </c>
      <c r="AC1762" t="s">
        <v>48</v>
      </c>
    </row>
    <row r="1763" spans="1:29" x14ac:dyDescent="0.3">
      <c r="A1763" t="s">
        <v>8398</v>
      </c>
      <c r="B1763" t="s">
        <v>8399</v>
      </c>
      <c r="C1763" s="1" t="str">
        <f t="shared" si="147"/>
        <v>21:0829</v>
      </c>
      <c r="D1763" s="1" t="str">
        <f t="shared" si="148"/>
        <v>21:0230</v>
      </c>
      <c r="E1763" t="s">
        <v>8400</v>
      </c>
      <c r="F1763" t="s">
        <v>8401</v>
      </c>
      <c r="H1763">
        <v>46.821559700000002</v>
      </c>
      <c r="I1763">
        <v>-66.346787399999997</v>
      </c>
      <c r="J1763" s="1" t="str">
        <f t="shared" si="145"/>
        <v>NGR bulk stream sediment</v>
      </c>
      <c r="K1763" s="1" t="str">
        <f t="shared" si="146"/>
        <v>&lt;177 micron (NGR)</v>
      </c>
      <c r="L1763">
        <v>10</v>
      </c>
      <c r="M1763" t="s">
        <v>86</v>
      </c>
      <c r="N1763">
        <v>161</v>
      </c>
      <c r="O1763" t="s">
        <v>157</v>
      </c>
      <c r="P1763" t="s">
        <v>90</v>
      </c>
      <c r="Q1763" t="s">
        <v>60</v>
      </c>
      <c r="R1763" t="s">
        <v>167</v>
      </c>
      <c r="S1763" t="s">
        <v>249</v>
      </c>
      <c r="T1763" t="s">
        <v>91</v>
      </c>
      <c r="U1763" t="s">
        <v>3414</v>
      </c>
      <c r="V1763" t="s">
        <v>243</v>
      </c>
      <c r="W1763" t="s">
        <v>742</v>
      </c>
      <c r="X1763" t="s">
        <v>43</v>
      </c>
      <c r="Y1763" t="s">
        <v>275</v>
      </c>
      <c r="Z1763" t="s">
        <v>61</v>
      </c>
      <c r="AA1763" t="s">
        <v>1087</v>
      </c>
      <c r="AB1763" t="s">
        <v>121</v>
      </c>
      <c r="AC1763" t="s">
        <v>43</v>
      </c>
    </row>
    <row r="1764" spans="1:29" x14ac:dyDescent="0.3">
      <c r="A1764" t="s">
        <v>8402</v>
      </c>
      <c r="B1764" t="s">
        <v>8403</v>
      </c>
      <c r="C1764" s="1" t="str">
        <f t="shared" si="147"/>
        <v>21:0829</v>
      </c>
      <c r="D1764" s="1" t="str">
        <f t="shared" si="148"/>
        <v>21:0230</v>
      </c>
      <c r="E1764" t="s">
        <v>8404</v>
      </c>
      <c r="F1764" t="s">
        <v>8405</v>
      </c>
      <c r="H1764">
        <v>46.816927499999998</v>
      </c>
      <c r="I1764">
        <v>-66.369511799999998</v>
      </c>
      <c r="J1764" s="1" t="str">
        <f t="shared" si="145"/>
        <v>NGR bulk stream sediment</v>
      </c>
      <c r="K1764" s="1" t="str">
        <f t="shared" si="146"/>
        <v>&lt;177 micron (NGR)</v>
      </c>
      <c r="L1764">
        <v>10</v>
      </c>
      <c r="M1764" t="s">
        <v>103</v>
      </c>
      <c r="N1764">
        <v>162</v>
      </c>
      <c r="O1764" t="s">
        <v>740</v>
      </c>
      <c r="P1764" t="s">
        <v>287</v>
      </c>
      <c r="Q1764" t="s">
        <v>89</v>
      </c>
      <c r="R1764" t="s">
        <v>249</v>
      </c>
      <c r="S1764" t="s">
        <v>196</v>
      </c>
      <c r="T1764" t="s">
        <v>39</v>
      </c>
      <c r="U1764" t="s">
        <v>566</v>
      </c>
      <c r="V1764" t="s">
        <v>293</v>
      </c>
      <c r="W1764" t="s">
        <v>76</v>
      </c>
      <c r="X1764" t="s">
        <v>43</v>
      </c>
      <c r="Y1764" t="s">
        <v>56</v>
      </c>
      <c r="Z1764" t="s">
        <v>183</v>
      </c>
      <c r="AA1764" t="s">
        <v>4171</v>
      </c>
      <c r="AB1764" t="s">
        <v>133</v>
      </c>
      <c r="AC1764" t="s">
        <v>43</v>
      </c>
    </row>
    <row r="1765" spans="1:29" x14ac:dyDescent="0.3">
      <c r="A1765" t="s">
        <v>8406</v>
      </c>
      <c r="B1765" t="s">
        <v>8407</v>
      </c>
      <c r="C1765" s="1" t="str">
        <f t="shared" si="147"/>
        <v>21:0829</v>
      </c>
      <c r="D1765" s="1" t="str">
        <f t="shared" si="148"/>
        <v>21:0230</v>
      </c>
      <c r="E1765" t="s">
        <v>8408</v>
      </c>
      <c r="F1765" t="s">
        <v>8409</v>
      </c>
      <c r="H1765">
        <v>46.815482899999999</v>
      </c>
      <c r="I1765">
        <v>-66.367353699999995</v>
      </c>
      <c r="J1765" s="1" t="str">
        <f t="shared" si="145"/>
        <v>NGR bulk stream sediment</v>
      </c>
      <c r="K1765" s="1" t="str">
        <f t="shared" si="146"/>
        <v>&lt;177 micron (NGR)</v>
      </c>
      <c r="L1765">
        <v>10</v>
      </c>
      <c r="M1765" t="s">
        <v>113</v>
      </c>
      <c r="N1765">
        <v>163</v>
      </c>
      <c r="O1765" t="s">
        <v>119</v>
      </c>
      <c r="P1765" t="s">
        <v>38</v>
      </c>
      <c r="Q1765" t="s">
        <v>249</v>
      </c>
      <c r="R1765" t="s">
        <v>234</v>
      </c>
      <c r="S1765" t="s">
        <v>287</v>
      </c>
      <c r="T1765" t="s">
        <v>91</v>
      </c>
      <c r="U1765" t="s">
        <v>8410</v>
      </c>
      <c r="V1765" t="s">
        <v>506</v>
      </c>
      <c r="W1765" t="s">
        <v>39</v>
      </c>
      <c r="X1765" t="s">
        <v>95</v>
      </c>
      <c r="Y1765" t="s">
        <v>115</v>
      </c>
      <c r="Z1765" t="s">
        <v>106</v>
      </c>
      <c r="AA1765" t="s">
        <v>1277</v>
      </c>
      <c r="AB1765" t="s">
        <v>236</v>
      </c>
      <c r="AC1765" t="s">
        <v>48</v>
      </c>
    </row>
    <row r="1766" spans="1:29" x14ac:dyDescent="0.3">
      <c r="A1766" t="s">
        <v>8411</v>
      </c>
      <c r="B1766" t="s">
        <v>8412</v>
      </c>
      <c r="C1766" s="1" t="str">
        <f t="shared" si="147"/>
        <v>21:0829</v>
      </c>
      <c r="D1766" s="1" t="str">
        <f t="shared" si="148"/>
        <v>21:0230</v>
      </c>
      <c r="E1766" t="s">
        <v>8413</v>
      </c>
      <c r="F1766" t="s">
        <v>8414</v>
      </c>
      <c r="H1766">
        <v>46.810606499999999</v>
      </c>
      <c r="I1766">
        <v>-66.366634899999994</v>
      </c>
      <c r="J1766" s="1" t="str">
        <f t="shared" si="145"/>
        <v>NGR bulk stream sediment</v>
      </c>
      <c r="K1766" s="1" t="str">
        <f t="shared" si="146"/>
        <v>&lt;177 micron (NGR)</v>
      </c>
      <c r="L1766">
        <v>10</v>
      </c>
      <c r="M1766" t="s">
        <v>126</v>
      </c>
      <c r="N1766">
        <v>164</v>
      </c>
      <c r="O1766" t="s">
        <v>2258</v>
      </c>
      <c r="P1766" t="s">
        <v>90</v>
      </c>
      <c r="Q1766" t="s">
        <v>90</v>
      </c>
      <c r="R1766" t="s">
        <v>96</v>
      </c>
      <c r="S1766" t="s">
        <v>88</v>
      </c>
      <c r="T1766" t="s">
        <v>39</v>
      </c>
      <c r="U1766" t="s">
        <v>1158</v>
      </c>
      <c r="V1766" t="s">
        <v>150</v>
      </c>
      <c r="W1766" t="s">
        <v>372</v>
      </c>
      <c r="X1766" t="s">
        <v>43</v>
      </c>
      <c r="Y1766" t="s">
        <v>96</v>
      </c>
      <c r="Z1766" t="s">
        <v>79</v>
      </c>
      <c r="AA1766" t="s">
        <v>778</v>
      </c>
      <c r="AB1766" t="s">
        <v>492</v>
      </c>
      <c r="AC1766" t="s">
        <v>77</v>
      </c>
    </row>
    <row r="1767" spans="1:29" x14ac:dyDescent="0.3">
      <c r="A1767" t="s">
        <v>8415</v>
      </c>
      <c r="B1767" t="s">
        <v>8416</v>
      </c>
      <c r="C1767" s="1" t="str">
        <f t="shared" si="147"/>
        <v>21:0829</v>
      </c>
      <c r="D1767" s="1" t="str">
        <f t="shared" si="148"/>
        <v>21:0230</v>
      </c>
      <c r="E1767" t="s">
        <v>8417</v>
      </c>
      <c r="F1767" t="s">
        <v>8418</v>
      </c>
      <c r="H1767">
        <v>46.814561699999999</v>
      </c>
      <c r="I1767">
        <v>-66.378187600000004</v>
      </c>
      <c r="J1767" s="1" t="str">
        <f t="shared" si="145"/>
        <v>NGR bulk stream sediment</v>
      </c>
      <c r="K1767" s="1" t="str">
        <f t="shared" si="146"/>
        <v>&lt;177 micron (NGR)</v>
      </c>
      <c r="L1767">
        <v>10</v>
      </c>
      <c r="M1767" t="s">
        <v>138</v>
      </c>
      <c r="N1767">
        <v>165</v>
      </c>
      <c r="O1767" t="s">
        <v>1374</v>
      </c>
      <c r="P1767" t="s">
        <v>90</v>
      </c>
      <c r="Q1767" t="s">
        <v>71</v>
      </c>
      <c r="R1767" t="s">
        <v>36</v>
      </c>
      <c r="S1767" t="s">
        <v>89</v>
      </c>
      <c r="T1767" t="s">
        <v>39</v>
      </c>
      <c r="U1767" t="s">
        <v>2942</v>
      </c>
      <c r="V1767" t="s">
        <v>472</v>
      </c>
      <c r="W1767" t="s">
        <v>232</v>
      </c>
      <c r="X1767" t="s">
        <v>77</v>
      </c>
      <c r="Y1767" t="s">
        <v>275</v>
      </c>
      <c r="Z1767" t="s">
        <v>267</v>
      </c>
      <c r="AA1767" t="s">
        <v>1103</v>
      </c>
      <c r="AB1767" t="s">
        <v>2085</v>
      </c>
      <c r="AC1767" t="s">
        <v>43</v>
      </c>
    </row>
    <row r="1768" spans="1:29" x14ac:dyDescent="0.3">
      <c r="A1768" t="s">
        <v>8419</v>
      </c>
      <c r="B1768" t="s">
        <v>8420</v>
      </c>
      <c r="C1768" s="1" t="str">
        <f t="shared" si="147"/>
        <v>21:0829</v>
      </c>
      <c r="D1768" s="1" t="str">
        <f t="shared" si="148"/>
        <v>21:0230</v>
      </c>
      <c r="E1768" t="s">
        <v>8421</v>
      </c>
      <c r="F1768" t="s">
        <v>8422</v>
      </c>
      <c r="H1768">
        <v>46.811117000000003</v>
      </c>
      <c r="I1768">
        <v>-66.454815999999994</v>
      </c>
      <c r="J1768" s="1" t="str">
        <f t="shared" si="145"/>
        <v>NGR bulk stream sediment</v>
      </c>
      <c r="K1768" s="1" t="str">
        <f t="shared" si="146"/>
        <v>&lt;177 micron (NGR)</v>
      </c>
      <c r="L1768">
        <v>10</v>
      </c>
      <c r="M1768" t="s">
        <v>148</v>
      </c>
      <c r="N1768">
        <v>166</v>
      </c>
      <c r="O1768" t="s">
        <v>1634</v>
      </c>
      <c r="P1768" t="s">
        <v>71</v>
      </c>
      <c r="Q1768" t="s">
        <v>56</v>
      </c>
      <c r="R1768" t="s">
        <v>77</v>
      </c>
      <c r="S1768" t="s">
        <v>43</v>
      </c>
      <c r="T1768" t="s">
        <v>39</v>
      </c>
      <c r="U1768" t="s">
        <v>4442</v>
      </c>
      <c r="V1768" t="s">
        <v>42</v>
      </c>
      <c r="W1768" t="s">
        <v>899</v>
      </c>
      <c r="X1768" t="s">
        <v>184</v>
      </c>
      <c r="Y1768" t="s">
        <v>88</v>
      </c>
      <c r="Z1768" t="s">
        <v>269</v>
      </c>
      <c r="AA1768" t="s">
        <v>8423</v>
      </c>
      <c r="AB1768" t="s">
        <v>177</v>
      </c>
      <c r="AC1768" t="s">
        <v>48</v>
      </c>
    </row>
    <row r="1769" spans="1:29" x14ac:dyDescent="0.3">
      <c r="A1769" t="s">
        <v>8424</v>
      </c>
      <c r="B1769" t="s">
        <v>8425</v>
      </c>
      <c r="C1769" s="1" t="str">
        <f t="shared" si="147"/>
        <v>21:0829</v>
      </c>
      <c r="D1769" s="1" t="str">
        <f t="shared" si="148"/>
        <v>21:0230</v>
      </c>
      <c r="E1769" t="s">
        <v>8426</v>
      </c>
      <c r="F1769" t="s">
        <v>8427</v>
      </c>
      <c r="H1769">
        <v>46.834969700000002</v>
      </c>
      <c r="I1769">
        <v>-66.286168599999996</v>
      </c>
      <c r="J1769" s="1" t="str">
        <f t="shared" si="145"/>
        <v>NGR bulk stream sediment</v>
      </c>
      <c r="K1769" s="1" t="str">
        <f t="shared" si="146"/>
        <v>&lt;177 micron (NGR)</v>
      </c>
      <c r="L1769">
        <v>10</v>
      </c>
      <c r="M1769" t="s">
        <v>172</v>
      </c>
      <c r="N1769">
        <v>167</v>
      </c>
      <c r="O1769" t="s">
        <v>422</v>
      </c>
      <c r="P1769" t="s">
        <v>234</v>
      </c>
      <c r="Q1769" t="s">
        <v>234</v>
      </c>
      <c r="R1769" t="s">
        <v>234</v>
      </c>
      <c r="S1769" t="s">
        <v>184</v>
      </c>
      <c r="T1769" t="s">
        <v>91</v>
      </c>
      <c r="U1769" t="s">
        <v>1609</v>
      </c>
      <c r="V1769" t="s">
        <v>233</v>
      </c>
      <c r="W1769" t="s">
        <v>42</v>
      </c>
      <c r="X1769" t="s">
        <v>43</v>
      </c>
      <c r="Y1769" t="s">
        <v>71</v>
      </c>
      <c r="Z1769" t="s">
        <v>61</v>
      </c>
      <c r="AA1769" t="s">
        <v>356</v>
      </c>
      <c r="AB1769" t="s">
        <v>236</v>
      </c>
      <c r="AC1769" t="s">
        <v>41</v>
      </c>
    </row>
    <row r="1770" spans="1:29" x14ac:dyDescent="0.3">
      <c r="A1770" t="s">
        <v>8428</v>
      </c>
      <c r="B1770" t="s">
        <v>8429</v>
      </c>
      <c r="C1770" s="1" t="str">
        <f t="shared" si="147"/>
        <v>21:0829</v>
      </c>
      <c r="D1770" s="1" t="str">
        <f t="shared" si="148"/>
        <v>21:0230</v>
      </c>
      <c r="E1770" t="s">
        <v>8430</v>
      </c>
      <c r="F1770" t="s">
        <v>8431</v>
      </c>
      <c r="H1770">
        <v>46.835327300000003</v>
      </c>
      <c r="I1770">
        <v>-66.2713052</v>
      </c>
      <c r="J1770" s="1" t="str">
        <f t="shared" si="145"/>
        <v>NGR bulk stream sediment</v>
      </c>
      <c r="K1770" s="1" t="str">
        <f t="shared" si="146"/>
        <v>&lt;177 micron (NGR)</v>
      </c>
      <c r="L1770">
        <v>10</v>
      </c>
      <c r="M1770" t="s">
        <v>182</v>
      </c>
      <c r="N1770">
        <v>168</v>
      </c>
      <c r="O1770" t="s">
        <v>1618</v>
      </c>
      <c r="P1770" t="s">
        <v>89</v>
      </c>
      <c r="Q1770" t="s">
        <v>55</v>
      </c>
      <c r="R1770" t="s">
        <v>70</v>
      </c>
      <c r="S1770" t="s">
        <v>55</v>
      </c>
      <c r="T1770" t="s">
        <v>91</v>
      </c>
      <c r="U1770" t="s">
        <v>194</v>
      </c>
      <c r="V1770" t="s">
        <v>196</v>
      </c>
      <c r="W1770" t="s">
        <v>42</v>
      </c>
      <c r="X1770" t="s">
        <v>43</v>
      </c>
      <c r="Y1770" t="s">
        <v>130</v>
      </c>
      <c r="Z1770" t="s">
        <v>267</v>
      </c>
      <c r="AA1770" t="s">
        <v>3247</v>
      </c>
      <c r="AB1770" t="s">
        <v>584</v>
      </c>
      <c r="AC1770" t="s">
        <v>41</v>
      </c>
    </row>
    <row r="1771" spans="1:29" x14ac:dyDescent="0.3">
      <c r="A1771" t="s">
        <v>8432</v>
      </c>
      <c r="B1771" t="s">
        <v>8433</v>
      </c>
      <c r="C1771" s="1" t="str">
        <f t="shared" si="147"/>
        <v>21:0829</v>
      </c>
      <c r="D1771" s="1" t="str">
        <f t="shared" si="148"/>
        <v>21:0230</v>
      </c>
      <c r="E1771" t="s">
        <v>8434</v>
      </c>
      <c r="F1771" t="s">
        <v>8435</v>
      </c>
      <c r="H1771">
        <v>46.8389393</v>
      </c>
      <c r="I1771">
        <v>-66.277863400000001</v>
      </c>
      <c r="J1771" s="1" t="str">
        <f t="shared" si="145"/>
        <v>NGR bulk stream sediment</v>
      </c>
      <c r="K1771" s="1" t="str">
        <f t="shared" si="146"/>
        <v>&lt;177 micron (NGR)</v>
      </c>
      <c r="L1771">
        <v>10</v>
      </c>
      <c r="M1771" t="s">
        <v>156</v>
      </c>
      <c r="N1771">
        <v>169</v>
      </c>
      <c r="O1771" t="s">
        <v>1720</v>
      </c>
      <c r="P1771" t="s">
        <v>55</v>
      </c>
      <c r="Q1771" t="s">
        <v>72</v>
      </c>
      <c r="R1771" t="s">
        <v>56</v>
      </c>
      <c r="S1771" t="s">
        <v>332</v>
      </c>
      <c r="T1771" t="s">
        <v>42</v>
      </c>
      <c r="U1771" t="s">
        <v>636</v>
      </c>
      <c r="V1771" t="s">
        <v>325</v>
      </c>
      <c r="W1771" t="s">
        <v>186</v>
      </c>
      <c r="X1771" t="s">
        <v>196</v>
      </c>
      <c r="Y1771" t="s">
        <v>285</v>
      </c>
      <c r="Z1771" t="s">
        <v>47</v>
      </c>
      <c r="AA1771" t="s">
        <v>8345</v>
      </c>
      <c r="AB1771" t="s">
        <v>295</v>
      </c>
      <c r="AC1771" t="s">
        <v>41</v>
      </c>
    </row>
    <row r="1772" spans="1:29" x14ac:dyDescent="0.3">
      <c r="A1772" t="s">
        <v>8436</v>
      </c>
      <c r="B1772" t="s">
        <v>8437</v>
      </c>
      <c r="C1772" s="1" t="str">
        <f t="shared" si="147"/>
        <v>21:0829</v>
      </c>
      <c r="D1772" s="1" t="str">
        <f t="shared" si="148"/>
        <v>21:0230</v>
      </c>
      <c r="E1772" t="s">
        <v>8434</v>
      </c>
      <c r="F1772" t="s">
        <v>8438</v>
      </c>
      <c r="H1772">
        <v>46.8389393</v>
      </c>
      <c r="I1772">
        <v>-66.277863400000001</v>
      </c>
      <c r="J1772" s="1" t="str">
        <f t="shared" si="145"/>
        <v>NGR bulk stream sediment</v>
      </c>
      <c r="K1772" s="1" t="str">
        <f t="shared" si="146"/>
        <v>&lt;177 micron (NGR)</v>
      </c>
      <c r="L1772">
        <v>10</v>
      </c>
      <c r="M1772" t="s">
        <v>164</v>
      </c>
      <c r="N1772">
        <v>170</v>
      </c>
      <c r="O1772" t="s">
        <v>2112</v>
      </c>
      <c r="P1772" t="s">
        <v>35</v>
      </c>
      <c r="Q1772" t="s">
        <v>57</v>
      </c>
      <c r="R1772" t="s">
        <v>96</v>
      </c>
      <c r="S1772" t="s">
        <v>415</v>
      </c>
      <c r="T1772" t="s">
        <v>39</v>
      </c>
      <c r="U1772" t="s">
        <v>8439</v>
      </c>
      <c r="V1772" t="s">
        <v>1053</v>
      </c>
      <c r="W1772" t="s">
        <v>41</v>
      </c>
      <c r="X1772" t="s">
        <v>196</v>
      </c>
      <c r="Y1772" t="s">
        <v>635</v>
      </c>
      <c r="Z1772" t="s">
        <v>45</v>
      </c>
      <c r="AA1772" t="s">
        <v>4899</v>
      </c>
      <c r="AB1772" t="s">
        <v>584</v>
      </c>
      <c r="AC1772" t="s">
        <v>41</v>
      </c>
    </row>
    <row r="1773" spans="1:29" x14ac:dyDescent="0.3">
      <c r="A1773" t="s">
        <v>8440</v>
      </c>
      <c r="B1773" t="s">
        <v>8441</v>
      </c>
      <c r="C1773" s="1" t="str">
        <f t="shared" si="147"/>
        <v>21:0829</v>
      </c>
      <c r="D1773" s="1" t="str">
        <f t="shared" si="148"/>
        <v>21:0230</v>
      </c>
      <c r="E1773" t="s">
        <v>8442</v>
      </c>
      <c r="F1773" t="s">
        <v>8443</v>
      </c>
      <c r="H1773">
        <v>46.846077299999997</v>
      </c>
      <c r="I1773">
        <v>-66.220627199999996</v>
      </c>
      <c r="J1773" s="1" t="str">
        <f t="shared" si="145"/>
        <v>NGR bulk stream sediment</v>
      </c>
      <c r="K1773" s="1" t="str">
        <f t="shared" si="146"/>
        <v>&lt;177 micron (NGR)</v>
      </c>
      <c r="L1773">
        <v>10</v>
      </c>
      <c r="M1773" t="s">
        <v>192</v>
      </c>
      <c r="N1773">
        <v>171</v>
      </c>
      <c r="O1773" t="s">
        <v>2311</v>
      </c>
      <c r="P1773" t="s">
        <v>55</v>
      </c>
      <c r="Q1773" t="s">
        <v>71</v>
      </c>
      <c r="R1773" t="s">
        <v>44</v>
      </c>
      <c r="S1773" t="s">
        <v>96</v>
      </c>
      <c r="T1773" t="s">
        <v>91</v>
      </c>
      <c r="U1773" t="s">
        <v>8444</v>
      </c>
      <c r="V1773" t="s">
        <v>582</v>
      </c>
      <c r="W1773" t="s">
        <v>742</v>
      </c>
      <c r="X1773" t="s">
        <v>43</v>
      </c>
      <c r="Y1773" t="s">
        <v>304</v>
      </c>
      <c r="Z1773" t="s">
        <v>267</v>
      </c>
      <c r="AA1773" t="s">
        <v>976</v>
      </c>
      <c r="AB1773" t="s">
        <v>251</v>
      </c>
      <c r="AC1773" t="s">
        <v>43</v>
      </c>
    </row>
    <row r="1774" spans="1:29" x14ac:dyDescent="0.3">
      <c r="A1774" t="s">
        <v>8445</v>
      </c>
      <c r="B1774" t="s">
        <v>8446</v>
      </c>
      <c r="C1774" s="1" t="str">
        <f t="shared" si="147"/>
        <v>21:0829</v>
      </c>
      <c r="D1774" s="1" t="str">
        <f t="shared" si="148"/>
        <v>21:0230</v>
      </c>
      <c r="E1774" t="s">
        <v>8447</v>
      </c>
      <c r="F1774" t="s">
        <v>8448</v>
      </c>
      <c r="H1774">
        <v>46.839149399999997</v>
      </c>
      <c r="I1774">
        <v>-66.254258399999998</v>
      </c>
      <c r="J1774" s="1" t="str">
        <f t="shared" si="145"/>
        <v>NGR bulk stream sediment</v>
      </c>
      <c r="K1774" s="1" t="str">
        <f t="shared" si="146"/>
        <v>&lt;177 micron (NGR)</v>
      </c>
      <c r="L1774">
        <v>10</v>
      </c>
      <c r="M1774" t="s">
        <v>202</v>
      </c>
      <c r="N1774">
        <v>172</v>
      </c>
      <c r="O1774" t="s">
        <v>1817</v>
      </c>
      <c r="P1774" t="s">
        <v>35</v>
      </c>
      <c r="Q1774" t="s">
        <v>70</v>
      </c>
      <c r="R1774" t="s">
        <v>56</v>
      </c>
      <c r="S1774" t="s">
        <v>167</v>
      </c>
      <c r="T1774" t="s">
        <v>39</v>
      </c>
      <c r="U1774" t="s">
        <v>512</v>
      </c>
      <c r="V1774" t="s">
        <v>513</v>
      </c>
      <c r="W1774" t="s">
        <v>429</v>
      </c>
      <c r="X1774" t="s">
        <v>43</v>
      </c>
      <c r="Y1774" t="s">
        <v>175</v>
      </c>
      <c r="Z1774" t="s">
        <v>569</v>
      </c>
      <c r="AA1774" t="s">
        <v>1880</v>
      </c>
      <c r="AB1774" t="s">
        <v>584</v>
      </c>
      <c r="AC1774" t="s">
        <v>48</v>
      </c>
    </row>
    <row r="1775" spans="1:29" x14ac:dyDescent="0.3">
      <c r="A1775" t="s">
        <v>8449</v>
      </c>
      <c r="B1775" t="s">
        <v>8450</v>
      </c>
      <c r="C1775" s="1" t="str">
        <f t="shared" si="147"/>
        <v>21:0829</v>
      </c>
      <c r="D1775" s="1" t="str">
        <f t="shared" si="148"/>
        <v>21:0230</v>
      </c>
      <c r="E1775" t="s">
        <v>8451</v>
      </c>
      <c r="F1775" t="s">
        <v>8452</v>
      </c>
      <c r="H1775">
        <v>46.781196299999998</v>
      </c>
      <c r="I1775">
        <v>-66.411238299999994</v>
      </c>
      <c r="J1775" s="1" t="str">
        <f t="shared" si="145"/>
        <v>NGR bulk stream sediment</v>
      </c>
      <c r="K1775" s="1" t="str">
        <f t="shared" si="146"/>
        <v>&lt;177 micron (NGR)</v>
      </c>
      <c r="L1775">
        <v>10</v>
      </c>
      <c r="M1775" t="s">
        <v>211</v>
      </c>
      <c r="N1775">
        <v>173</v>
      </c>
      <c r="O1775" t="s">
        <v>490</v>
      </c>
      <c r="P1775" t="s">
        <v>55</v>
      </c>
      <c r="Q1775" t="s">
        <v>88</v>
      </c>
      <c r="R1775" t="s">
        <v>89</v>
      </c>
      <c r="S1775" t="s">
        <v>44</v>
      </c>
      <c r="T1775" t="s">
        <v>39</v>
      </c>
      <c r="U1775" t="s">
        <v>8453</v>
      </c>
      <c r="V1775" t="s">
        <v>205</v>
      </c>
      <c r="W1775" t="s">
        <v>94</v>
      </c>
      <c r="X1775" t="s">
        <v>95</v>
      </c>
      <c r="Y1775" t="s">
        <v>78</v>
      </c>
      <c r="Z1775" t="s">
        <v>79</v>
      </c>
      <c r="AA1775" t="s">
        <v>778</v>
      </c>
      <c r="AB1775" t="s">
        <v>133</v>
      </c>
      <c r="AC1775" t="s">
        <v>41</v>
      </c>
    </row>
    <row r="1776" spans="1:29" x14ac:dyDescent="0.3">
      <c r="A1776" t="s">
        <v>8454</v>
      </c>
      <c r="B1776" t="s">
        <v>8455</v>
      </c>
      <c r="C1776" s="1" t="str">
        <f t="shared" si="147"/>
        <v>21:0829</v>
      </c>
      <c r="D1776" s="1" t="str">
        <f t="shared" si="148"/>
        <v>21:0230</v>
      </c>
      <c r="E1776" t="s">
        <v>8456</v>
      </c>
      <c r="F1776" t="s">
        <v>8457</v>
      </c>
      <c r="H1776">
        <v>46.776465000000002</v>
      </c>
      <c r="I1776">
        <v>-66.409762200000003</v>
      </c>
      <c r="J1776" s="1" t="str">
        <f t="shared" si="145"/>
        <v>NGR bulk stream sediment</v>
      </c>
      <c r="K1776" s="1" t="str">
        <f t="shared" si="146"/>
        <v>&lt;177 micron (NGR)</v>
      </c>
      <c r="L1776">
        <v>10</v>
      </c>
      <c r="M1776" t="s">
        <v>219</v>
      </c>
      <c r="N1776">
        <v>174</v>
      </c>
      <c r="O1776" t="s">
        <v>397</v>
      </c>
      <c r="P1776" t="s">
        <v>88</v>
      </c>
      <c r="Q1776" t="s">
        <v>287</v>
      </c>
      <c r="R1776" t="s">
        <v>130</v>
      </c>
      <c r="S1776" t="s">
        <v>212</v>
      </c>
      <c r="T1776" t="s">
        <v>91</v>
      </c>
      <c r="U1776" t="s">
        <v>316</v>
      </c>
      <c r="V1776" t="s">
        <v>93</v>
      </c>
      <c r="W1776" t="s">
        <v>39</v>
      </c>
      <c r="X1776" t="s">
        <v>95</v>
      </c>
      <c r="Y1776" t="s">
        <v>175</v>
      </c>
      <c r="Z1776" t="s">
        <v>61</v>
      </c>
      <c r="AA1776" t="s">
        <v>1375</v>
      </c>
      <c r="AB1776" t="s">
        <v>133</v>
      </c>
      <c r="AC1776" t="s">
        <v>48</v>
      </c>
    </row>
    <row r="1777" spans="1:29" x14ac:dyDescent="0.3">
      <c r="A1777" t="s">
        <v>8458</v>
      </c>
      <c r="B1777" t="s">
        <v>8459</v>
      </c>
      <c r="C1777" s="1" t="str">
        <f t="shared" si="147"/>
        <v>21:0829</v>
      </c>
      <c r="D1777" s="1" t="str">
        <f t="shared" si="148"/>
        <v>21:0230</v>
      </c>
      <c r="E1777" t="s">
        <v>8460</v>
      </c>
      <c r="F1777" t="s">
        <v>8461</v>
      </c>
      <c r="H1777">
        <v>46.766350899999999</v>
      </c>
      <c r="I1777">
        <v>-66.395957999999993</v>
      </c>
      <c r="J1777" s="1" t="str">
        <f t="shared" si="145"/>
        <v>NGR bulk stream sediment</v>
      </c>
      <c r="K1777" s="1" t="str">
        <f t="shared" si="146"/>
        <v>&lt;177 micron (NGR)</v>
      </c>
      <c r="L1777">
        <v>10</v>
      </c>
      <c r="M1777" t="s">
        <v>229</v>
      </c>
      <c r="N1777">
        <v>175</v>
      </c>
      <c r="O1777" t="s">
        <v>1817</v>
      </c>
      <c r="P1777" t="s">
        <v>71</v>
      </c>
      <c r="Q1777" t="s">
        <v>167</v>
      </c>
      <c r="R1777" t="s">
        <v>60</v>
      </c>
      <c r="S1777" t="s">
        <v>167</v>
      </c>
      <c r="T1777" t="s">
        <v>39</v>
      </c>
      <c r="U1777" t="s">
        <v>4661</v>
      </c>
      <c r="V1777" t="s">
        <v>899</v>
      </c>
      <c r="W1777" t="s">
        <v>76</v>
      </c>
      <c r="X1777" t="s">
        <v>77</v>
      </c>
      <c r="Y1777" t="s">
        <v>248</v>
      </c>
      <c r="Z1777" t="s">
        <v>79</v>
      </c>
      <c r="AA1777" t="s">
        <v>1001</v>
      </c>
      <c r="AB1777" t="s">
        <v>801</v>
      </c>
      <c r="AC1777" t="s">
        <v>41</v>
      </c>
    </row>
    <row r="1778" spans="1:29" x14ac:dyDescent="0.3">
      <c r="A1778" t="s">
        <v>8462</v>
      </c>
      <c r="B1778" t="s">
        <v>8463</v>
      </c>
      <c r="C1778" s="1" t="str">
        <f t="shared" si="147"/>
        <v>21:0829</v>
      </c>
      <c r="D1778" s="1" t="str">
        <f t="shared" si="148"/>
        <v>21:0230</v>
      </c>
      <c r="E1778" t="s">
        <v>8464</v>
      </c>
      <c r="F1778" t="s">
        <v>8465</v>
      </c>
      <c r="H1778">
        <v>46.751223799999998</v>
      </c>
      <c r="I1778">
        <v>-66.388123800000002</v>
      </c>
      <c r="J1778" s="1" t="str">
        <f t="shared" si="145"/>
        <v>NGR bulk stream sediment</v>
      </c>
      <c r="K1778" s="1" t="str">
        <f t="shared" si="146"/>
        <v>&lt;177 micron (NGR)</v>
      </c>
      <c r="L1778">
        <v>11</v>
      </c>
      <c r="M1778" t="s">
        <v>33</v>
      </c>
      <c r="N1778">
        <v>176</v>
      </c>
      <c r="O1778" t="s">
        <v>61</v>
      </c>
      <c r="P1778" t="s">
        <v>37</v>
      </c>
      <c r="Q1778" t="s">
        <v>212</v>
      </c>
      <c r="R1778" t="s">
        <v>70</v>
      </c>
      <c r="S1778" t="s">
        <v>212</v>
      </c>
      <c r="T1778" t="s">
        <v>91</v>
      </c>
      <c r="U1778" t="s">
        <v>1812</v>
      </c>
      <c r="V1778" t="s">
        <v>205</v>
      </c>
      <c r="W1778" t="s">
        <v>76</v>
      </c>
      <c r="X1778" t="s">
        <v>43</v>
      </c>
      <c r="Y1778" t="s">
        <v>364</v>
      </c>
      <c r="Z1778" t="s">
        <v>61</v>
      </c>
      <c r="AA1778" t="s">
        <v>195</v>
      </c>
      <c r="AB1778" t="s">
        <v>251</v>
      </c>
      <c r="AC1778" t="s">
        <v>48</v>
      </c>
    </row>
    <row r="1779" spans="1:29" x14ac:dyDescent="0.3">
      <c r="A1779" t="s">
        <v>8466</v>
      </c>
      <c r="B1779" t="s">
        <v>8467</v>
      </c>
      <c r="C1779" s="1" t="str">
        <f t="shared" si="147"/>
        <v>21:0829</v>
      </c>
      <c r="D1779" s="1" t="str">
        <f t="shared" si="148"/>
        <v>21:0230</v>
      </c>
      <c r="E1779" t="s">
        <v>8468</v>
      </c>
      <c r="F1779" t="s">
        <v>8469</v>
      </c>
      <c r="H1779">
        <v>46.751454099999997</v>
      </c>
      <c r="I1779">
        <v>-66.385598599999994</v>
      </c>
      <c r="J1779" s="1" t="str">
        <f t="shared" si="145"/>
        <v>NGR bulk stream sediment</v>
      </c>
      <c r="K1779" s="1" t="str">
        <f t="shared" si="146"/>
        <v>&lt;177 micron (NGR)</v>
      </c>
      <c r="L1779">
        <v>11</v>
      </c>
      <c r="M1779" t="s">
        <v>53</v>
      </c>
      <c r="N1779">
        <v>177</v>
      </c>
      <c r="O1779" t="s">
        <v>3742</v>
      </c>
      <c r="P1779" t="s">
        <v>115</v>
      </c>
      <c r="Q1779" t="s">
        <v>73</v>
      </c>
      <c r="R1779" t="s">
        <v>304</v>
      </c>
      <c r="S1779" t="s">
        <v>71</v>
      </c>
      <c r="T1779" t="s">
        <v>42</v>
      </c>
      <c r="U1779" t="s">
        <v>8470</v>
      </c>
      <c r="V1779" t="s">
        <v>75</v>
      </c>
      <c r="W1779" t="s">
        <v>233</v>
      </c>
      <c r="X1779" t="s">
        <v>196</v>
      </c>
      <c r="Y1779" t="s">
        <v>699</v>
      </c>
      <c r="Z1779" t="s">
        <v>1002</v>
      </c>
      <c r="AA1779" t="s">
        <v>3095</v>
      </c>
      <c r="AB1779" t="s">
        <v>251</v>
      </c>
      <c r="AC1779" t="s">
        <v>41</v>
      </c>
    </row>
    <row r="1780" spans="1:29" x14ac:dyDescent="0.3">
      <c r="A1780" t="s">
        <v>8471</v>
      </c>
      <c r="B1780" t="s">
        <v>8472</v>
      </c>
      <c r="C1780" s="1" t="str">
        <f t="shared" si="147"/>
        <v>21:0829</v>
      </c>
      <c r="D1780" s="1" t="str">
        <f t="shared" si="148"/>
        <v>21:0230</v>
      </c>
      <c r="E1780" t="s">
        <v>8473</v>
      </c>
      <c r="F1780" t="s">
        <v>8474</v>
      </c>
      <c r="H1780">
        <v>46.803367799999997</v>
      </c>
      <c r="I1780">
        <v>-66.418640999999994</v>
      </c>
      <c r="J1780" s="1" t="str">
        <f t="shared" si="145"/>
        <v>NGR bulk stream sediment</v>
      </c>
      <c r="K1780" s="1" t="str">
        <f t="shared" si="146"/>
        <v>&lt;177 micron (NGR)</v>
      </c>
      <c r="L1780">
        <v>11</v>
      </c>
      <c r="M1780" t="s">
        <v>68</v>
      </c>
      <c r="N1780">
        <v>178</v>
      </c>
      <c r="O1780" t="s">
        <v>3314</v>
      </c>
      <c r="P1780" t="s">
        <v>36</v>
      </c>
      <c r="Q1780" t="s">
        <v>275</v>
      </c>
      <c r="R1780" t="s">
        <v>96</v>
      </c>
      <c r="S1780" t="s">
        <v>234</v>
      </c>
      <c r="T1780" t="s">
        <v>429</v>
      </c>
      <c r="U1780" t="s">
        <v>6505</v>
      </c>
      <c r="V1780" t="s">
        <v>41</v>
      </c>
      <c r="W1780" t="s">
        <v>223</v>
      </c>
      <c r="X1780" t="s">
        <v>43</v>
      </c>
      <c r="Y1780" t="s">
        <v>73</v>
      </c>
      <c r="Z1780" t="s">
        <v>81</v>
      </c>
      <c r="AA1780" t="s">
        <v>3681</v>
      </c>
      <c r="AB1780" t="s">
        <v>801</v>
      </c>
      <c r="AC1780" t="s">
        <v>48</v>
      </c>
    </row>
    <row r="1781" spans="1:29" x14ac:dyDescent="0.3">
      <c r="A1781" t="s">
        <v>8475</v>
      </c>
      <c r="B1781" t="s">
        <v>8476</v>
      </c>
      <c r="C1781" s="1" t="str">
        <f t="shared" si="147"/>
        <v>21:0829</v>
      </c>
      <c r="D1781" s="1" t="str">
        <f t="shared" si="148"/>
        <v>21:0230</v>
      </c>
      <c r="E1781" t="s">
        <v>8477</v>
      </c>
      <c r="F1781" t="s">
        <v>8478</v>
      </c>
      <c r="H1781">
        <v>46.818274700000003</v>
      </c>
      <c r="I1781">
        <v>-66.405262899999997</v>
      </c>
      <c r="J1781" s="1" t="str">
        <f t="shared" si="145"/>
        <v>NGR bulk stream sediment</v>
      </c>
      <c r="K1781" s="1" t="str">
        <f t="shared" si="146"/>
        <v>&lt;177 micron (NGR)</v>
      </c>
      <c r="L1781">
        <v>11</v>
      </c>
      <c r="M1781" t="s">
        <v>86</v>
      </c>
      <c r="N1781">
        <v>179</v>
      </c>
      <c r="O1781" t="s">
        <v>98</v>
      </c>
      <c r="P1781" t="s">
        <v>37</v>
      </c>
      <c r="Q1781" t="s">
        <v>264</v>
      </c>
      <c r="R1781" t="s">
        <v>212</v>
      </c>
      <c r="S1781" t="s">
        <v>234</v>
      </c>
      <c r="T1781" t="s">
        <v>94</v>
      </c>
      <c r="U1781" t="s">
        <v>784</v>
      </c>
      <c r="V1781" t="s">
        <v>506</v>
      </c>
      <c r="W1781" t="s">
        <v>37</v>
      </c>
      <c r="X1781" t="s">
        <v>196</v>
      </c>
      <c r="Y1781" t="s">
        <v>72</v>
      </c>
      <c r="Z1781" t="s">
        <v>47</v>
      </c>
      <c r="AA1781" t="s">
        <v>5414</v>
      </c>
      <c r="AB1781" t="s">
        <v>251</v>
      </c>
      <c r="AC1781" t="s">
        <v>41</v>
      </c>
    </row>
    <row r="1782" spans="1:29" x14ac:dyDescent="0.3">
      <c r="A1782" t="s">
        <v>8479</v>
      </c>
      <c r="B1782" t="s">
        <v>8480</v>
      </c>
      <c r="C1782" s="1" t="str">
        <f t="shared" si="147"/>
        <v>21:0829</v>
      </c>
      <c r="D1782" s="1" t="str">
        <f t="shared" si="148"/>
        <v>21:0230</v>
      </c>
      <c r="E1782" t="s">
        <v>8481</v>
      </c>
      <c r="F1782" t="s">
        <v>8482</v>
      </c>
      <c r="H1782">
        <v>46.8089619</v>
      </c>
      <c r="I1782">
        <v>-66.415686199999996</v>
      </c>
      <c r="J1782" s="1" t="str">
        <f t="shared" si="145"/>
        <v>NGR bulk stream sediment</v>
      </c>
      <c r="K1782" s="1" t="str">
        <f t="shared" si="146"/>
        <v>&lt;177 micron (NGR)</v>
      </c>
      <c r="L1782">
        <v>11</v>
      </c>
      <c r="M1782" t="s">
        <v>103</v>
      </c>
      <c r="N1782">
        <v>180</v>
      </c>
      <c r="O1782" t="s">
        <v>2044</v>
      </c>
      <c r="P1782" t="s">
        <v>89</v>
      </c>
      <c r="Q1782" t="s">
        <v>116</v>
      </c>
      <c r="R1782" t="s">
        <v>90</v>
      </c>
      <c r="S1782" t="s">
        <v>90</v>
      </c>
      <c r="T1782" t="s">
        <v>42</v>
      </c>
      <c r="U1782" t="s">
        <v>3246</v>
      </c>
      <c r="V1782" t="s">
        <v>472</v>
      </c>
      <c r="W1782" t="s">
        <v>582</v>
      </c>
      <c r="X1782" t="s">
        <v>287</v>
      </c>
      <c r="Y1782" t="s">
        <v>783</v>
      </c>
      <c r="Z1782" t="s">
        <v>267</v>
      </c>
      <c r="AA1782" t="s">
        <v>8483</v>
      </c>
      <c r="AB1782" t="s">
        <v>295</v>
      </c>
      <c r="AC1782" t="s">
        <v>43</v>
      </c>
    </row>
    <row r="1783" spans="1:29" x14ac:dyDescent="0.3">
      <c r="A1783" t="s">
        <v>8484</v>
      </c>
      <c r="B1783" t="s">
        <v>8485</v>
      </c>
      <c r="C1783" s="1" t="str">
        <f t="shared" si="147"/>
        <v>21:0829</v>
      </c>
      <c r="D1783" s="1" t="str">
        <f t="shared" si="148"/>
        <v>21:0230</v>
      </c>
      <c r="E1783" t="s">
        <v>8486</v>
      </c>
      <c r="F1783" t="s">
        <v>8487</v>
      </c>
      <c r="H1783">
        <v>46.806541899999999</v>
      </c>
      <c r="I1783">
        <v>-66.490526000000003</v>
      </c>
      <c r="J1783" s="1" t="str">
        <f t="shared" si="145"/>
        <v>NGR bulk stream sediment</v>
      </c>
      <c r="K1783" s="1" t="str">
        <f t="shared" si="146"/>
        <v>&lt;177 micron (NGR)</v>
      </c>
      <c r="L1783">
        <v>11</v>
      </c>
      <c r="M1783" t="s">
        <v>113</v>
      </c>
      <c r="N1783">
        <v>181</v>
      </c>
      <c r="O1783" t="s">
        <v>477</v>
      </c>
      <c r="P1783" t="s">
        <v>167</v>
      </c>
      <c r="Q1783" t="s">
        <v>88</v>
      </c>
      <c r="R1783" t="s">
        <v>212</v>
      </c>
      <c r="S1783" t="s">
        <v>38</v>
      </c>
      <c r="T1783" t="s">
        <v>91</v>
      </c>
      <c r="U1783" t="s">
        <v>1531</v>
      </c>
      <c r="V1783" t="s">
        <v>284</v>
      </c>
      <c r="W1783" t="s">
        <v>42</v>
      </c>
      <c r="X1783" t="s">
        <v>77</v>
      </c>
      <c r="Y1783" t="s">
        <v>257</v>
      </c>
      <c r="Z1783" t="s">
        <v>79</v>
      </c>
      <c r="AA1783" t="s">
        <v>348</v>
      </c>
      <c r="AB1783" t="s">
        <v>177</v>
      </c>
      <c r="AC1783" t="s">
        <v>41</v>
      </c>
    </row>
    <row r="1784" spans="1:29" x14ac:dyDescent="0.3">
      <c r="A1784" t="s">
        <v>8488</v>
      </c>
      <c r="B1784" t="s">
        <v>8489</v>
      </c>
      <c r="C1784" s="1" t="str">
        <f t="shared" si="147"/>
        <v>21:0829</v>
      </c>
      <c r="D1784" s="1" t="str">
        <f t="shared" si="148"/>
        <v>21:0230</v>
      </c>
      <c r="E1784" t="s">
        <v>8490</v>
      </c>
      <c r="F1784" t="s">
        <v>8491</v>
      </c>
      <c r="H1784">
        <v>46.812427700000001</v>
      </c>
      <c r="I1784">
        <v>-66.496688399999996</v>
      </c>
      <c r="J1784" s="1" t="str">
        <f t="shared" si="145"/>
        <v>NGR bulk stream sediment</v>
      </c>
      <c r="K1784" s="1" t="str">
        <f t="shared" si="146"/>
        <v>&lt;177 micron (NGR)</v>
      </c>
      <c r="L1784">
        <v>11</v>
      </c>
      <c r="M1784" t="s">
        <v>156</v>
      </c>
      <c r="N1784">
        <v>182</v>
      </c>
      <c r="O1784" t="s">
        <v>504</v>
      </c>
      <c r="P1784" t="s">
        <v>234</v>
      </c>
      <c r="Q1784" t="s">
        <v>90</v>
      </c>
      <c r="R1784" t="s">
        <v>184</v>
      </c>
      <c r="S1784" t="s">
        <v>43</v>
      </c>
      <c r="T1784" t="s">
        <v>91</v>
      </c>
      <c r="U1784" t="s">
        <v>311</v>
      </c>
      <c r="V1784" t="s">
        <v>3088</v>
      </c>
      <c r="W1784" t="s">
        <v>42</v>
      </c>
      <c r="X1784" t="s">
        <v>77</v>
      </c>
      <c r="Y1784" t="s">
        <v>71</v>
      </c>
      <c r="Z1784" t="s">
        <v>79</v>
      </c>
      <c r="AA1784" t="s">
        <v>2230</v>
      </c>
      <c r="AB1784" t="s">
        <v>108</v>
      </c>
      <c r="AC1784" t="s">
        <v>48</v>
      </c>
    </row>
    <row r="1785" spans="1:29" x14ac:dyDescent="0.3">
      <c r="A1785" t="s">
        <v>8492</v>
      </c>
      <c r="B1785" t="s">
        <v>8493</v>
      </c>
      <c r="C1785" s="1" t="str">
        <f t="shared" si="147"/>
        <v>21:0829</v>
      </c>
      <c r="D1785" s="1" t="str">
        <f t="shared" si="148"/>
        <v>21:0230</v>
      </c>
      <c r="E1785" t="s">
        <v>8490</v>
      </c>
      <c r="F1785" t="s">
        <v>8494</v>
      </c>
      <c r="H1785">
        <v>46.812427700000001</v>
      </c>
      <c r="I1785">
        <v>-66.496688399999996</v>
      </c>
      <c r="J1785" s="1" t="str">
        <f t="shared" si="145"/>
        <v>NGR bulk stream sediment</v>
      </c>
      <c r="K1785" s="1" t="str">
        <f t="shared" si="146"/>
        <v>&lt;177 micron (NGR)</v>
      </c>
      <c r="L1785">
        <v>11</v>
      </c>
      <c r="M1785" t="s">
        <v>164</v>
      </c>
      <c r="N1785">
        <v>183</v>
      </c>
      <c r="O1785" t="s">
        <v>183</v>
      </c>
      <c r="P1785" t="s">
        <v>234</v>
      </c>
      <c r="Q1785" t="s">
        <v>37</v>
      </c>
      <c r="R1785" t="s">
        <v>196</v>
      </c>
      <c r="S1785" t="s">
        <v>77</v>
      </c>
      <c r="T1785" t="s">
        <v>91</v>
      </c>
      <c r="U1785" t="s">
        <v>1979</v>
      </c>
      <c r="V1785" t="s">
        <v>42</v>
      </c>
      <c r="W1785" t="s">
        <v>94</v>
      </c>
      <c r="X1785" t="s">
        <v>77</v>
      </c>
      <c r="Y1785" t="s">
        <v>35</v>
      </c>
      <c r="Z1785" t="s">
        <v>235</v>
      </c>
      <c r="AA1785" t="s">
        <v>3083</v>
      </c>
      <c r="AB1785" t="s">
        <v>98</v>
      </c>
      <c r="AC1785" t="s">
        <v>48</v>
      </c>
    </row>
    <row r="1786" spans="1:29" x14ac:dyDescent="0.3">
      <c r="A1786" t="s">
        <v>8495</v>
      </c>
      <c r="B1786" t="s">
        <v>8496</v>
      </c>
      <c r="C1786" s="1" t="str">
        <f t="shared" si="147"/>
        <v>21:0829</v>
      </c>
      <c r="D1786" s="1" t="str">
        <f t="shared" si="148"/>
        <v>21:0230</v>
      </c>
      <c r="E1786" t="s">
        <v>8497</v>
      </c>
      <c r="F1786" t="s">
        <v>8498</v>
      </c>
      <c r="H1786">
        <v>46.819552399999999</v>
      </c>
      <c r="I1786">
        <v>-66.513885999999999</v>
      </c>
      <c r="J1786" s="1" t="str">
        <f t="shared" si="145"/>
        <v>NGR bulk stream sediment</v>
      </c>
      <c r="K1786" s="1" t="str">
        <f t="shared" si="146"/>
        <v>&lt;177 micron (NGR)</v>
      </c>
      <c r="L1786">
        <v>11</v>
      </c>
      <c r="M1786" t="s">
        <v>126</v>
      </c>
      <c r="N1786">
        <v>184</v>
      </c>
      <c r="O1786" t="s">
        <v>642</v>
      </c>
      <c r="P1786" t="s">
        <v>167</v>
      </c>
      <c r="Q1786" t="s">
        <v>193</v>
      </c>
      <c r="R1786" t="s">
        <v>184</v>
      </c>
      <c r="S1786" t="s">
        <v>196</v>
      </c>
      <c r="T1786" t="s">
        <v>91</v>
      </c>
      <c r="U1786" t="s">
        <v>8499</v>
      </c>
      <c r="V1786" t="s">
        <v>2561</v>
      </c>
      <c r="W1786" t="s">
        <v>42</v>
      </c>
      <c r="X1786" t="s">
        <v>77</v>
      </c>
      <c r="Y1786" t="s">
        <v>36</v>
      </c>
      <c r="Z1786" t="s">
        <v>267</v>
      </c>
      <c r="AA1786" t="s">
        <v>373</v>
      </c>
      <c r="AB1786" t="s">
        <v>98</v>
      </c>
      <c r="AC1786" t="s">
        <v>41</v>
      </c>
    </row>
    <row r="1787" spans="1:29" x14ac:dyDescent="0.3">
      <c r="A1787" t="s">
        <v>8500</v>
      </c>
      <c r="B1787" t="s">
        <v>8501</v>
      </c>
      <c r="C1787" s="1" t="str">
        <f t="shared" si="147"/>
        <v>21:0829</v>
      </c>
      <c r="D1787" s="1" t="str">
        <f t="shared" si="148"/>
        <v>21:0230</v>
      </c>
      <c r="E1787" t="s">
        <v>8502</v>
      </c>
      <c r="F1787" t="s">
        <v>8503</v>
      </c>
      <c r="H1787">
        <v>46.806117700000001</v>
      </c>
      <c r="I1787">
        <v>-66.506523200000004</v>
      </c>
      <c r="J1787" s="1" t="str">
        <f t="shared" si="145"/>
        <v>NGR bulk stream sediment</v>
      </c>
      <c r="K1787" s="1" t="str">
        <f t="shared" si="146"/>
        <v>&lt;177 micron (NGR)</v>
      </c>
      <c r="L1787">
        <v>11</v>
      </c>
      <c r="M1787" t="s">
        <v>138</v>
      </c>
      <c r="N1787">
        <v>185</v>
      </c>
      <c r="O1787" t="s">
        <v>748</v>
      </c>
      <c r="P1787" t="s">
        <v>212</v>
      </c>
      <c r="Q1787" t="s">
        <v>212</v>
      </c>
      <c r="R1787" t="s">
        <v>212</v>
      </c>
      <c r="S1787" t="s">
        <v>287</v>
      </c>
      <c r="T1787" t="s">
        <v>39</v>
      </c>
      <c r="U1787" t="s">
        <v>8504</v>
      </c>
      <c r="V1787" t="s">
        <v>355</v>
      </c>
      <c r="W1787" t="s">
        <v>76</v>
      </c>
      <c r="X1787" t="s">
        <v>43</v>
      </c>
      <c r="Y1787" t="s">
        <v>347</v>
      </c>
      <c r="Z1787" t="s">
        <v>61</v>
      </c>
      <c r="AA1787" t="s">
        <v>1565</v>
      </c>
      <c r="AB1787" t="s">
        <v>177</v>
      </c>
      <c r="AC1787" t="s">
        <v>48</v>
      </c>
    </row>
    <row r="1788" spans="1:29" x14ac:dyDescent="0.3">
      <c r="A1788" t="s">
        <v>8505</v>
      </c>
      <c r="B1788" t="s">
        <v>8506</v>
      </c>
      <c r="C1788" s="1" t="str">
        <f t="shared" si="147"/>
        <v>21:0829</v>
      </c>
      <c r="D1788" s="1" t="str">
        <f t="shared" si="148"/>
        <v>21:0230</v>
      </c>
      <c r="E1788" t="s">
        <v>8507</v>
      </c>
      <c r="F1788" t="s">
        <v>8508</v>
      </c>
      <c r="H1788">
        <v>46.8045118</v>
      </c>
      <c r="I1788">
        <v>-66.493163199999998</v>
      </c>
      <c r="J1788" s="1" t="str">
        <f t="shared" si="145"/>
        <v>NGR bulk stream sediment</v>
      </c>
      <c r="K1788" s="1" t="str">
        <f t="shared" si="146"/>
        <v>&lt;177 micron (NGR)</v>
      </c>
      <c r="L1788">
        <v>11</v>
      </c>
      <c r="M1788" t="s">
        <v>148</v>
      </c>
      <c r="N1788">
        <v>186</v>
      </c>
      <c r="O1788" t="s">
        <v>783</v>
      </c>
      <c r="P1788" t="s">
        <v>287</v>
      </c>
      <c r="Q1788" t="s">
        <v>212</v>
      </c>
      <c r="R1788" t="s">
        <v>77</v>
      </c>
      <c r="S1788" t="s">
        <v>95</v>
      </c>
      <c r="T1788" t="s">
        <v>91</v>
      </c>
      <c r="U1788" t="s">
        <v>944</v>
      </c>
      <c r="V1788" t="s">
        <v>2544</v>
      </c>
      <c r="W1788" t="s">
        <v>42</v>
      </c>
      <c r="X1788" t="s">
        <v>43</v>
      </c>
      <c r="Y1788" t="s">
        <v>73</v>
      </c>
      <c r="Z1788" t="s">
        <v>79</v>
      </c>
      <c r="AA1788" t="s">
        <v>8345</v>
      </c>
      <c r="AB1788" t="s">
        <v>108</v>
      </c>
      <c r="AC1788" t="s">
        <v>48</v>
      </c>
    </row>
    <row r="1789" spans="1:29" x14ac:dyDescent="0.3">
      <c r="A1789" t="s">
        <v>8509</v>
      </c>
      <c r="B1789" t="s">
        <v>8510</v>
      </c>
      <c r="C1789" s="1" t="str">
        <f t="shared" si="147"/>
        <v>21:0829</v>
      </c>
      <c r="D1789" s="1" t="str">
        <f t="shared" si="148"/>
        <v>21:0230</v>
      </c>
      <c r="E1789" t="s">
        <v>8511</v>
      </c>
      <c r="F1789" t="s">
        <v>8512</v>
      </c>
      <c r="H1789">
        <v>46.836596299999997</v>
      </c>
      <c r="I1789">
        <v>-66.535039999999995</v>
      </c>
      <c r="J1789" s="1" t="str">
        <f t="shared" si="145"/>
        <v>NGR bulk stream sediment</v>
      </c>
      <c r="K1789" s="1" t="str">
        <f t="shared" si="146"/>
        <v>&lt;177 micron (NGR)</v>
      </c>
      <c r="L1789">
        <v>11</v>
      </c>
      <c r="M1789" t="s">
        <v>172</v>
      </c>
      <c r="N1789">
        <v>187</v>
      </c>
      <c r="O1789" t="s">
        <v>106</v>
      </c>
      <c r="P1789" t="s">
        <v>90</v>
      </c>
      <c r="Q1789" t="s">
        <v>115</v>
      </c>
      <c r="R1789" t="s">
        <v>55</v>
      </c>
      <c r="S1789" t="s">
        <v>71</v>
      </c>
      <c r="T1789" t="s">
        <v>39</v>
      </c>
      <c r="U1789" t="s">
        <v>74</v>
      </c>
      <c r="V1789" t="s">
        <v>568</v>
      </c>
      <c r="W1789" t="s">
        <v>39</v>
      </c>
      <c r="X1789" t="s">
        <v>287</v>
      </c>
      <c r="Y1789" t="s">
        <v>2215</v>
      </c>
      <c r="Z1789" t="s">
        <v>235</v>
      </c>
      <c r="AA1789" t="s">
        <v>609</v>
      </c>
      <c r="AB1789" t="s">
        <v>970</v>
      </c>
      <c r="AC1789" t="s">
        <v>41</v>
      </c>
    </row>
    <row r="1790" spans="1:29" x14ac:dyDescent="0.3">
      <c r="A1790" t="s">
        <v>8513</v>
      </c>
      <c r="B1790" t="s">
        <v>8514</v>
      </c>
      <c r="C1790" s="1" t="str">
        <f t="shared" si="147"/>
        <v>21:0829</v>
      </c>
      <c r="D1790" s="1" t="str">
        <f t="shared" si="148"/>
        <v>21:0230</v>
      </c>
      <c r="E1790" t="s">
        <v>8515</v>
      </c>
      <c r="F1790" t="s">
        <v>8516</v>
      </c>
      <c r="H1790">
        <v>46.837492900000001</v>
      </c>
      <c r="I1790">
        <v>-66.506225499999999</v>
      </c>
      <c r="J1790" s="1" t="str">
        <f t="shared" si="145"/>
        <v>NGR bulk stream sediment</v>
      </c>
      <c r="K1790" s="1" t="str">
        <f t="shared" si="146"/>
        <v>&lt;177 micron (NGR)</v>
      </c>
      <c r="L1790">
        <v>11</v>
      </c>
      <c r="M1790" t="s">
        <v>182</v>
      </c>
      <c r="N1790">
        <v>188</v>
      </c>
      <c r="O1790" t="s">
        <v>173</v>
      </c>
      <c r="P1790" t="s">
        <v>167</v>
      </c>
      <c r="Q1790" t="s">
        <v>248</v>
      </c>
      <c r="R1790" t="s">
        <v>287</v>
      </c>
      <c r="S1790" t="s">
        <v>212</v>
      </c>
      <c r="T1790" t="s">
        <v>39</v>
      </c>
      <c r="U1790" t="s">
        <v>5683</v>
      </c>
      <c r="V1790" t="s">
        <v>399</v>
      </c>
      <c r="W1790" t="s">
        <v>42</v>
      </c>
      <c r="X1790" t="s">
        <v>77</v>
      </c>
      <c r="Y1790" t="s">
        <v>61</v>
      </c>
      <c r="Z1790" t="s">
        <v>385</v>
      </c>
      <c r="AA1790" t="s">
        <v>1138</v>
      </c>
      <c r="AB1790" t="s">
        <v>177</v>
      </c>
      <c r="AC1790" t="s">
        <v>43</v>
      </c>
    </row>
    <row r="1791" spans="1:29" x14ac:dyDescent="0.3">
      <c r="A1791" t="s">
        <v>8517</v>
      </c>
      <c r="B1791" t="s">
        <v>8518</v>
      </c>
      <c r="C1791" s="1" t="str">
        <f t="shared" si="147"/>
        <v>21:0829</v>
      </c>
      <c r="D1791" s="1" t="str">
        <f t="shared" si="148"/>
        <v>21:0230</v>
      </c>
      <c r="E1791" t="s">
        <v>8519</v>
      </c>
      <c r="F1791" t="s">
        <v>8520</v>
      </c>
      <c r="H1791">
        <v>46.852592700000002</v>
      </c>
      <c r="I1791">
        <v>-66.529807899999994</v>
      </c>
      <c r="J1791" s="1" t="str">
        <f t="shared" si="145"/>
        <v>NGR bulk stream sediment</v>
      </c>
      <c r="K1791" s="1" t="str">
        <f t="shared" si="146"/>
        <v>&lt;177 micron (NGR)</v>
      </c>
      <c r="L1791">
        <v>11</v>
      </c>
      <c r="M1791" t="s">
        <v>192</v>
      </c>
      <c r="N1791">
        <v>189</v>
      </c>
      <c r="O1791" t="s">
        <v>235</v>
      </c>
      <c r="P1791" t="s">
        <v>44</v>
      </c>
      <c r="Q1791" t="s">
        <v>35</v>
      </c>
      <c r="R1791" t="s">
        <v>212</v>
      </c>
      <c r="S1791" t="s">
        <v>184</v>
      </c>
      <c r="T1791" t="s">
        <v>76</v>
      </c>
      <c r="U1791" t="s">
        <v>1038</v>
      </c>
      <c r="V1791" t="s">
        <v>223</v>
      </c>
      <c r="W1791" t="s">
        <v>94</v>
      </c>
      <c r="X1791" t="s">
        <v>184</v>
      </c>
      <c r="Y1791" t="s">
        <v>56</v>
      </c>
      <c r="Z1791" t="s">
        <v>143</v>
      </c>
      <c r="AA1791" t="s">
        <v>241</v>
      </c>
      <c r="AB1791" t="s">
        <v>499</v>
      </c>
      <c r="AC1791" t="s">
        <v>41</v>
      </c>
    </row>
    <row r="1792" spans="1:29" x14ac:dyDescent="0.3">
      <c r="A1792" t="s">
        <v>8521</v>
      </c>
      <c r="B1792" t="s">
        <v>8522</v>
      </c>
      <c r="C1792" s="1" t="str">
        <f t="shared" si="147"/>
        <v>21:0829</v>
      </c>
      <c r="D1792" s="1" t="str">
        <f t="shared" si="148"/>
        <v>21:0230</v>
      </c>
      <c r="E1792" t="s">
        <v>8523</v>
      </c>
      <c r="F1792" t="s">
        <v>8524</v>
      </c>
      <c r="H1792">
        <v>46.853077800000001</v>
      </c>
      <c r="I1792">
        <v>-66.533524400000005</v>
      </c>
      <c r="J1792" s="1" t="str">
        <f t="shared" si="145"/>
        <v>NGR bulk stream sediment</v>
      </c>
      <c r="K1792" s="1" t="str">
        <f t="shared" si="146"/>
        <v>&lt;177 micron (NGR)</v>
      </c>
      <c r="L1792">
        <v>11</v>
      </c>
      <c r="M1792" t="s">
        <v>202</v>
      </c>
      <c r="N1792">
        <v>190</v>
      </c>
      <c r="O1792" t="s">
        <v>1817</v>
      </c>
      <c r="P1792" t="s">
        <v>37</v>
      </c>
      <c r="Q1792" t="s">
        <v>90</v>
      </c>
      <c r="R1792" t="s">
        <v>90</v>
      </c>
      <c r="S1792" t="s">
        <v>184</v>
      </c>
      <c r="T1792" t="s">
        <v>39</v>
      </c>
      <c r="U1792" t="s">
        <v>960</v>
      </c>
      <c r="V1792" t="s">
        <v>355</v>
      </c>
      <c r="W1792" t="s">
        <v>94</v>
      </c>
      <c r="X1792" t="s">
        <v>196</v>
      </c>
      <c r="Y1792" t="s">
        <v>105</v>
      </c>
      <c r="Z1792" t="s">
        <v>79</v>
      </c>
      <c r="AA1792" t="s">
        <v>1200</v>
      </c>
      <c r="AB1792" t="s">
        <v>801</v>
      </c>
      <c r="AC1792" t="s">
        <v>48</v>
      </c>
    </row>
    <row r="1793" spans="1:29" x14ac:dyDescent="0.3">
      <c r="A1793" t="s">
        <v>8525</v>
      </c>
      <c r="B1793" t="s">
        <v>8526</v>
      </c>
      <c r="C1793" s="1" t="str">
        <f t="shared" si="147"/>
        <v>21:0829</v>
      </c>
      <c r="D1793" s="1" t="str">
        <f t="shared" si="148"/>
        <v>21:0230</v>
      </c>
      <c r="E1793" t="s">
        <v>8527</v>
      </c>
      <c r="F1793" t="s">
        <v>8528</v>
      </c>
      <c r="H1793">
        <v>46.838163199999997</v>
      </c>
      <c r="I1793">
        <v>-66.446836700000006</v>
      </c>
      <c r="J1793" s="1" t="str">
        <f t="shared" si="145"/>
        <v>NGR bulk stream sediment</v>
      </c>
      <c r="K1793" s="1" t="str">
        <f t="shared" si="146"/>
        <v>&lt;177 micron (NGR)</v>
      </c>
      <c r="L1793">
        <v>11</v>
      </c>
      <c r="M1793" t="s">
        <v>211</v>
      </c>
      <c r="N1793">
        <v>191</v>
      </c>
      <c r="O1793" t="s">
        <v>34</v>
      </c>
      <c r="P1793" t="s">
        <v>249</v>
      </c>
      <c r="Q1793" t="s">
        <v>115</v>
      </c>
      <c r="R1793" t="s">
        <v>38</v>
      </c>
      <c r="S1793" t="s">
        <v>77</v>
      </c>
      <c r="T1793" t="s">
        <v>91</v>
      </c>
      <c r="U1793" t="s">
        <v>3571</v>
      </c>
      <c r="V1793" t="s">
        <v>284</v>
      </c>
      <c r="W1793" t="s">
        <v>233</v>
      </c>
      <c r="X1793" t="s">
        <v>43</v>
      </c>
      <c r="Y1793" t="s">
        <v>436</v>
      </c>
      <c r="Z1793" t="s">
        <v>79</v>
      </c>
      <c r="AA1793" t="s">
        <v>2743</v>
      </c>
      <c r="AB1793" t="s">
        <v>295</v>
      </c>
      <c r="AC1793" t="s">
        <v>41</v>
      </c>
    </row>
    <row r="1794" spans="1:29" x14ac:dyDescent="0.3">
      <c r="A1794" t="s">
        <v>8529</v>
      </c>
      <c r="B1794" t="s">
        <v>8530</v>
      </c>
      <c r="C1794" s="1" t="str">
        <f t="shared" si="147"/>
        <v>21:0829</v>
      </c>
      <c r="D1794" s="1" t="str">
        <f t="shared" si="148"/>
        <v>21:0230</v>
      </c>
      <c r="E1794" t="s">
        <v>8531</v>
      </c>
      <c r="F1794" t="s">
        <v>8532</v>
      </c>
      <c r="H1794">
        <v>46.836984299999997</v>
      </c>
      <c r="I1794">
        <v>-66.445227000000003</v>
      </c>
      <c r="J1794" s="1" t="str">
        <f t="shared" ref="J1794:J1857" si="149">HYPERLINK("http://geochem.nrcan.gc.ca/cdogs/content/kwd/kwd020030_e.htm", "NGR bulk stream sediment")</f>
        <v>NGR bulk stream sediment</v>
      </c>
      <c r="K1794" s="1" t="str">
        <f t="shared" ref="K1794:K1857" si="150">HYPERLINK("http://geochem.nrcan.gc.ca/cdogs/content/kwd/kwd080006_e.htm", "&lt;177 micron (NGR)")</f>
        <v>&lt;177 micron (NGR)</v>
      </c>
      <c r="L1794">
        <v>11</v>
      </c>
      <c r="M1794" t="s">
        <v>219</v>
      </c>
      <c r="N1794">
        <v>192</v>
      </c>
      <c r="O1794" t="s">
        <v>748</v>
      </c>
      <c r="P1794" t="s">
        <v>212</v>
      </c>
      <c r="Q1794" t="s">
        <v>275</v>
      </c>
      <c r="R1794" t="s">
        <v>196</v>
      </c>
      <c r="S1794" t="s">
        <v>196</v>
      </c>
      <c r="T1794" t="s">
        <v>91</v>
      </c>
      <c r="U1794" t="s">
        <v>608</v>
      </c>
      <c r="V1794" t="s">
        <v>429</v>
      </c>
      <c r="W1794" t="s">
        <v>223</v>
      </c>
      <c r="X1794" t="s">
        <v>43</v>
      </c>
      <c r="Y1794" t="s">
        <v>89</v>
      </c>
      <c r="Z1794" t="s">
        <v>45</v>
      </c>
      <c r="AA1794" t="s">
        <v>8202</v>
      </c>
      <c r="AB1794" t="s">
        <v>269</v>
      </c>
      <c r="AC1794" t="s">
        <v>48</v>
      </c>
    </row>
    <row r="1795" spans="1:29" x14ac:dyDescent="0.3">
      <c r="A1795" t="s">
        <v>8533</v>
      </c>
      <c r="B1795" t="s">
        <v>8534</v>
      </c>
      <c r="C1795" s="1" t="str">
        <f t="shared" ref="C1795:C1858" si="151">HYPERLINK("http://geochem.nrcan.gc.ca/cdogs/content/bdl/bdl210829_e.htm", "21:0829")</f>
        <v>21:0829</v>
      </c>
      <c r="D1795" s="1" t="str">
        <f t="shared" ref="D1795:D1858" si="152">HYPERLINK("http://geochem.nrcan.gc.ca/cdogs/content/svy/svy210230_e.htm", "21:0230")</f>
        <v>21:0230</v>
      </c>
      <c r="E1795" t="s">
        <v>8535</v>
      </c>
      <c r="F1795" t="s">
        <v>8536</v>
      </c>
      <c r="H1795">
        <v>46.8369152</v>
      </c>
      <c r="I1795">
        <v>-66.487223099999994</v>
      </c>
      <c r="J1795" s="1" t="str">
        <f t="shared" si="149"/>
        <v>NGR bulk stream sediment</v>
      </c>
      <c r="K1795" s="1" t="str">
        <f t="shared" si="150"/>
        <v>&lt;177 micron (NGR)</v>
      </c>
      <c r="L1795">
        <v>11</v>
      </c>
      <c r="M1795" t="s">
        <v>229</v>
      </c>
      <c r="N1795">
        <v>193</v>
      </c>
      <c r="O1795" t="s">
        <v>2215</v>
      </c>
      <c r="P1795" t="s">
        <v>37</v>
      </c>
      <c r="Q1795" t="s">
        <v>89</v>
      </c>
      <c r="R1795" t="s">
        <v>234</v>
      </c>
      <c r="S1795" t="s">
        <v>196</v>
      </c>
      <c r="T1795" t="s">
        <v>91</v>
      </c>
      <c r="U1795" t="s">
        <v>8537</v>
      </c>
      <c r="V1795" t="s">
        <v>232</v>
      </c>
      <c r="W1795" t="s">
        <v>42</v>
      </c>
      <c r="X1795" t="s">
        <v>77</v>
      </c>
      <c r="Y1795" t="s">
        <v>193</v>
      </c>
      <c r="Z1795" t="s">
        <v>235</v>
      </c>
      <c r="AA1795" t="s">
        <v>3037</v>
      </c>
      <c r="AB1795" t="s">
        <v>327</v>
      </c>
      <c r="AC1795" t="s">
        <v>48</v>
      </c>
    </row>
    <row r="1796" spans="1:29" x14ac:dyDescent="0.3">
      <c r="A1796" t="s">
        <v>8538</v>
      </c>
      <c r="B1796" t="s">
        <v>8539</v>
      </c>
      <c r="C1796" s="1" t="str">
        <f t="shared" si="151"/>
        <v>21:0829</v>
      </c>
      <c r="D1796" s="1" t="str">
        <f t="shared" si="152"/>
        <v>21:0230</v>
      </c>
      <c r="E1796" t="s">
        <v>8540</v>
      </c>
      <c r="F1796" t="s">
        <v>8541</v>
      </c>
      <c r="H1796">
        <v>46.853296100000001</v>
      </c>
      <c r="I1796">
        <v>-66.484018399999997</v>
      </c>
      <c r="J1796" s="1" t="str">
        <f t="shared" si="149"/>
        <v>NGR bulk stream sediment</v>
      </c>
      <c r="K1796" s="1" t="str">
        <f t="shared" si="150"/>
        <v>&lt;177 micron (NGR)</v>
      </c>
      <c r="L1796">
        <v>12</v>
      </c>
      <c r="M1796" t="s">
        <v>33</v>
      </c>
      <c r="N1796">
        <v>194</v>
      </c>
      <c r="O1796" t="s">
        <v>944</v>
      </c>
      <c r="P1796" t="s">
        <v>249</v>
      </c>
      <c r="Q1796" t="s">
        <v>57</v>
      </c>
      <c r="R1796" t="s">
        <v>196</v>
      </c>
      <c r="S1796" t="s">
        <v>43</v>
      </c>
      <c r="T1796" t="s">
        <v>91</v>
      </c>
      <c r="U1796" t="s">
        <v>771</v>
      </c>
      <c r="V1796" t="s">
        <v>372</v>
      </c>
      <c r="W1796" t="s">
        <v>186</v>
      </c>
      <c r="X1796" t="s">
        <v>38</v>
      </c>
      <c r="Y1796" t="s">
        <v>96</v>
      </c>
      <c r="Z1796" t="s">
        <v>131</v>
      </c>
      <c r="AA1796" t="s">
        <v>1961</v>
      </c>
      <c r="AB1796" t="s">
        <v>1872</v>
      </c>
      <c r="AC1796" t="s">
        <v>48</v>
      </c>
    </row>
    <row r="1797" spans="1:29" x14ac:dyDescent="0.3">
      <c r="A1797" t="s">
        <v>8542</v>
      </c>
      <c r="B1797" t="s">
        <v>8543</v>
      </c>
      <c r="C1797" s="1" t="str">
        <f t="shared" si="151"/>
        <v>21:0829</v>
      </c>
      <c r="D1797" s="1" t="str">
        <f t="shared" si="152"/>
        <v>21:0230</v>
      </c>
      <c r="E1797" t="s">
        <v>8544</v>
      </c>
      <c r="F1797" t="s">
        <v>8545</v>
      </c>
      <c r="H1797">
        <v>46.841145599999997</v>
      </c>
      <c r="I1797">
        <v>-66.492993299999995</v>
      </c>
      <c r="J1797" s="1" t="str">
        <f t="shared" si="149"/>
        <v>NGR bulk stream sediment</v>
      </c>
      <c r="K1797" s="1" t="str">
        <f t="shared" si="150"/>
        <v>&lt;177 micron (NGR)</v>
      </c>
      <c r="L1797">
        <v>12</v>
      </c>
      <c r="M1797" t="s">
        <v>53</v>
      </c>
      <c r="N1797">
        <v>195</v>
      </c>
      <c r="O1797" t="s">
        <v>165</v>
      </c>
      <c r="P1797" t="s">
        <v>88</v>
      </c>
      <c r="Q1797" t="s">
        <v>436</v>
      </c>
      <c r="R1797" t="s">
        <v>38</v>
      </c>
      <c r="S1797" t="s">
        <v>196</v>
      </c>
      <c r="T1797" t="s">
        <v>39</v>
      </c>
      <c r="U1797" t="s">
        <v>8546</v>
      </c>
      <c r="V1797" t="s">
        <v>233</v>
      </c>
      <c r="W1797" t="s">
        <v>429</v>
      </c>
      <c r="X1797" t="s">
        <v>43</v>
      </c>
      <c r="Y1797" t="s">
        <v>89</v>
      </c>
      <c r="Z1797" t="s">
        <v>98</v>
      </c>
      <c r="AA1797" t="s">
        <v>1728</v>
      </c>
      <c r="AB1797" t="s">
        <v>251</v>
      </c>
      <c r="AC1797" t="s">
        <v>41</v>
      </c>
    </row>
    <row r="1798" spans="1:29" x14ac:dyDescent="0.3">
      <c r="A1798" t="s">
        <v>8547</v>
      </c>
      <c r="B1798" t="s">
        <v>8548</v>
      </c>
      <c r="C1798" s="1" t="str">
        <f t="shared" si="151"/>
        <v>21:0829</v>
      </c>
      <c r="D1798" s="1" t="str">
        <f t="shared" si="152"/>
        <v>21:0230</v>
      </c>
      <c r="E1798" t="s">
        <v>8549</v>
      </c>
      <c r="F1798" t="s">
        <v>8550</v>
      </c>
      <c r="H1798">
        <v>46.937902200000003</v>
      </c>
      <c r="I1798">
        <v>-66.378213099999996</v>
      </c>
      <c r="J1798" s="1" t="str">
        <f t="shared" si="149"/>
        <v>NGR bulk stream sediment</v>
      </c>
      <c r="K1798" s="1" t="str">
        <f t="shared" si="150"/>
        <v>&lt;177 micron (NGR)</v>
      </c>
      <c r="L1798">
        <v>12</v>
      </c>
      <c r="M1798" t="s">
        <v>68</v>
      </c>
      <c r="N1798">
        <v>196</v>
      </c>
      <c r="O1798" t="s">
        <v>881</v>
      </c>
      <c r="P1798" t="s">
        <v>115</v>
      </c>
      <c r="Q1798" t="s">
        <v>37</v>
      </c>
      <c r="R1798" t="s">
        <v>72</v>
      </c>
      <c r="S1798" t="s">
        <v>212</v>
      </c>
      <c r="T1798" t="s">
        <v>39</v>
      </c>
      <c r="U1798" t="s">
        <v>8203</v>
      </c>
      <c r="V1798" t="s">
        <v>899</v>
      </c>
      <c r="W1798" t="s">
        <v>41</v>
      </c>
      <c r="X1798" t="s">
        <v>95</v>
      </c>
      <c r="Y1798" t="s">
        <v>193</v>
      </c>
      <c r="Z1798" t="s">
        <v>267</v>
      </c>
      <c r="AA1798" t="s">
        <v>706</v>
      </c>
      <c r="AB1798" t="s">
        <v>387</v>
      </c>
      <c r="AC1798" t="s">
        <v>41</v>
      </c>
    </row>
    <row r="1799" spans="1:29" x14ac:dyDescent="0.3">
      <c r="A1799" t="s">
        <v>8551</v>
      </c>
      <c r="B1799" t="s">
        <v>8552</v>
      </c>
      <c r="C1799" s="1" t="str">
        <f t="shared" si="151"/>
        <v>21:0829</v>
      </c>
      <c r="D1799" s="1" t="str">
        <f t="shared" si="152"/>
        <v>21:0230</v>
      </c>
      <c r="E1799" t="s">
        <v>8553</v>
      </c>
      <c r="F1799" t="s">
        <v>8554</v>
      </c>
      <c r="H1799">
        <v>46.975535899999997</v>
      </c>
      <c r="I1799">
        <v>-66.473763099999999</v>
      </c>
      <c r="J1799" s="1" t="str">
        <f t="shared" si="149"/>
        <v>NGR bulk stream sediment</v>
      </c>
      <c r="K1799" s="1" t="str">
        <f t="shared" si="150"/>
        <v>&lt;177 micron (NGR)</v>
      </c>
      <c r="L1799">
        <v>12</v>
      </c>
      <c r="M1799" t="s">
        <v>86</v>
      </c>
      <c r="N1799">
        <v>197</v>
      </c>
      <c r="O1799" t="s">
        <v>130</v>
      </c>
      <c r="P1799" t="s">
        <v>38</v>
      </c>
      <c r="Q1799" t="s">
        <v>249</v>
      </c>
      <c r="R1799" t="s">
        <v>38</v>
      </c>
      <c r="S1799" t="s">
        <v>43</v>
      </c>
      <c r="T1799" t="s">
        <v>91</v>
      </c>
      <c r="U1799" t="s">
        <v>1865</v>
      </c>
      <c r="V1799" t="s">
        <v>284</v>
      </c>
      <c r="W1799" t="s">
        <v>39</v>
      </c>
      <c r="X1799" t="s">
        <v>43</v>
      </c>
      <c r="Y1799" t="s">
        <v>116</v>
      </c>
      <c r="Z1799" t="s">
        <v>87</v>
      </c>
      <c r="AA1799" t="s">
        <v>713</v>
      </c>
      <c r="AB1799" t="s">
        <v>584</v>
      </c>
      <c r="AC1799" t="s">
        <v>41</v>
      </c>
    </row>
    <row r="1800" spans="1:29" x14ac:dyDescent="0.3">
      <c r="A1800" t="s">
        <v>8555</v>
      </c>
      <c r="B1800" t="s">
        <v>8556</v>
      </c>
      <c r="C1800" s="1" t="str">
        <f t="shared" si="151"/>
        <v>21:0829</v>
      </c>
      <c r="D1800" s="1" t="str">
        <f t="shared" si="152"/>
        <v>21:0230</v>
      </c>
      <c r="E1800" t="s">
        <v>8557</v>
      </c>
      <c r="F1800" t="s">
        <v>8558</v>
      </c>
      <c r="H1800">
        <v>46.927407799999997</v>
      </c>
      <c r="I1800">
        <v>-66.338014999999999</v>
      </c>
      <c r="J1800" s="1" t="str">
        <f t="shared" si="149"/>
        <v>NGR bulk stream sediment</v>
      </c>
      <c r="K1800" s="1" t="str">
        <f t="shared" si="150"/>
        <v>&lt;177 micron (NGR)</v>
      </c>
      <c r="L1800">
        <v>12</v>
      </c>
      <c r="M1800" t="s">
        <v>156</v>
      </c>
      <c r="N1800">
        <v>198</v>
      </c>
      <c r="O1800" t="s">
        <v>3612</v>
      </c>
      <c r="P1800" t="s">
        <v>115</v>
      </c>
      <c r="Q1800" t="s">
        <v>436</v>
      </c>
      <c r="R1800" t="s">
        <v>275</v>
      </c>
      <c r="S1800" t="s">
        <v>61</v>
      </c>
      <c r="T1800" t="s">
        <v>42</v>
      </c>
      <c r="U1800" t="s">
        <v>4624</v>
      </c>
      <c r="V1800" t="s">
        <v>77</v>
      </c>
      <c r="W1800" t="s">
        <v>429</v>
      </c>
      <c r="X1800" t="s">
        <v>43</v>
      </c>
      <c r="Y1800" t="s">
        <v>72</v>
      </c>
      <c r="Z1800" t="s">
        <v>385</v>
      </c>
      <c r="AA1800" t="s">
        <v>8559</v>
      </c>
      <c r="AB1800" t="s">
        <v>327</v>
      </c>
      <c r="AC1800" t="s">
        <v>41</v>
      </c>
    </row>
    <row r="1801" spans="1:29" x14ac:dyDescent="0.3">
      <c r="A1801" t="s">
        <v>8560</v>
      </c>
      <c r="B1801" t="s">
        <v>8561</v>
      </c>
      <c r="C1801" s="1" t="str">
        <f t="shared" si="151"/>
        <v>21:0829</v>
      </c>
      <c r="D1801" s="1" t="str">
        <f t="shared" si="152"/>
        <v>21:0230</v>
      </c>
      <c r="E1801" t="s">
        <v>8557</v>
      </c>
      <c r="F1801" t="s">
        <v>8562</v>
      </c>
      <c r="H1801">
        <v>46.927407799999997</v>
      </c>
      <c r="I1801">
        <v>-66.338014999999999</v>
      </c>
      <c r="J1801" s="1" t="str">
        <f t="shared" si="149"/>
        <v>NGR bulk stream sediment</v>
      </c>
      <c r="K1801" s="1" t="str">
        <f t="shared" si="150"/>
        <v>&lt;177 micron (NGR)</v>
      </c>
      <c r="L1801">
        <v>12</v>
      </c>
      <c r="M1801" t="s">
        <v>164</v>
      </c>
      <c r="N1801">
        <v>199</v>
      </c>
      <c r="O1801" t="s">
        <v>1979</v>
      </c>
      <c r="P1801" t="s">
        <v>44</v>
      </c>
      <c r="Q1801" t="s">
        <v>193</v>
      </c>
      <c r="R1801" t="s">
        <v>436</v>
      </c>
      <c r="S1801" t="s">
        <v>183</v>
      </c>
      <c r="T1801" t="s">
        <v>42</v>
      </c>
      <c r="U1801" t="s">
        <v>5166</v>
      </c>
      <c r="V1801" t="s">
        <v>513</v>
      </c>
      <c r="W1801" t="s">
        <v>94</v>
      </c>
      <c r="X1801" t="s">
        <v>43</v>
      </c>
      <c r="Y1801" t="s">
        <v>44</v>
      </c>
      <c r="Z1801" t="s">
        <v>385</v>
      </c>
      <c r="AA1801" t="s">
        <v>7875</v>
      </c>
      <c r="AB1801" t="s">
        <v>327</v>
      </c>
      <c r="AC1801" t="s">
        <v>48</v>
      </c>
    </row>
    <row r="1802" spans="1:29" x14ac:dyDescent="0.3">
      <c r="A1802" t="s">
        <v>8563</v>
      </c>
      <c r="B1802" t="s">
        <v>8564</v>
      </c>
      <c r="C1802" s="1" t="str">
        <f t="shared" si="151"/>
        <v>21:0829</v>
      </c>
      <c r="D1802" s="1" t="str">
        <f t="shared" si="152"/>
        <v>21:0230</v>
      </c>
      <c r="E1802" t="s">
        <v>8565</v>
      </c>
      <c r="F1802" t="s">
        <v>8566</v>
      </c>
      <c r="H1802">
        <v>46.920780600000001</v>
      </c>
      <c r="I1802">
        <v>-66.292212699999993</v>
      </c>
      <c r="J1802" s="1" t="str">
        <f t="shared" si="149"/>
        <v>NGR bulk stream sediment</v>
      </c>
      <c r="K1802" s="1" t="str">
        <f t="shared" si="150"/>
        <v>&lt;177 micron (NGR)</v>
      </c>
      <c r="L1802">
        <v>12</v>
      </c>
      <c r="M1802" t="s">
        <v>103</v>
      </c>
      <c r="N1802">
        <v>200</v>
      </c>
      <c r="O1802" t="s">
        <v>635</v>
      </c>
      <c r="P1802" t="s">
        <v>234</v>
      </c>
      <c r="Q1802" t="s">
        <v>249</v>
      </c>
      <c r="R1802" t="s">
        <v>90</v>
      </c>
      <c r="S1802" t="s">
        <v>249</v>
      </c>
      <c r="T1802" t="s">
        <v>91</v>
      </c>
      <c r="U1802" t="s">
        <v>428</v>
      </c>
      <c r="V1802" t="s">
        <v>506</v>
      </c>
      <c r="W1802" t="s">
        <v>91</v>
      </c>
      <c r="X1802" t="s">
        <v>43</v>
      </c>
      <c r="Y1802" t="s">
        <v>56</v>
      </c>
      <c r="Z1802" t="s">
        <v>78</v>
      </c>
      <c r="AA1802" t="s">
        <v>1277</v>
      </c>
      <c r="AB1802" t="s">
        <v>1872</v>
      </c>
      <c r="AC1802" t="s">
        <v>41</v>
      </c>
    </row>
    <row r="1803" spans="1:29" x14ac:dyDescent="0.3">
      <c r="A1803" t="s">
        <v>8567</v>
      </c>
      <c r="B1803" t="s">
        <v>8568</v>
      </c>
      <c r="C1803" s="1" t="str">
        <f t="shared" si="151"/>
        <v>21:0829</v>
      </c>
      <c r="D1803" s="1" t="str">
        <f t="shared" si="152"/>
        <v>21:0230</v>
      </c>
      <c r="E1803" t="s">
        <v>8569</v>
      </c>
      <c r="F1803" t="s">
        <v>8570</v>
      </c>
      <c r="H1803">
        <v>46.917108499999998</v>
      </c>
      <c r="I1803">
        <v>-66.292200800000003</v>
      </c>
      <c r="J1803" s="1" t="str">
        <f t="shared" si="149"/>
        <v>NGR bulk stream sediment</v>
      </c>
      <c r="K1803" s="1" t="str">
        <f t="shared" si="150"/>
        <v>&lt;177 micron (NGR)</v>
      </c>
      <c r="L1803">
        <v>12</v>
      </c>
      <c r="M1803" t="s">
        <v>113</v>
      </c>
      <c r="N1803">
        <v>201</v>
      </c>
      <c r="O1803" t="s">
        <v>397</v>
      </c>
      <c r="P1803" t="s">
        <v>90</v>
      </c>
      <c r="Q1803" t="s">
        <v>167</v>
      </c>
      <c r="R1803" t="s">
        <v>249</v>
      </c>
      <c r="S1803" t="s">
        <v>234</v>
      </c>
      <c r="T1803" t="s">
        <v>91</v>
      </c>
      <c r="U1803" t="s">
        <v>8571</v>
      </c>
      <c r="V1803" t="s">
        <v>355</v>
      </c>
      <c r="W1803" t="s">
        <v>76</v>
      </c>
      <c r="X1803" t="s">
        <v>43</v>
      </c>
      <c r="Y1803" t="s">
        <v>36</v>
      </c>
      <c r="Z1803" t="s">
        <v>183</v>
      </c>
      <c r="AA1803" t="s">
        <v>3551</v>
      </c>
      <c r="AB1803" t="s">
        <v>584</v>
      </c>
      <c r="AC1803" t="s">
        <v>41</v>
      </c>
    </row>
    <row r="1804" spans="1:29" x14ac:dyDescent="0.3">
      <c r="A1804" t="s">
        <v>8572</v>
      </c>
      <c r="B1804" t="s">
        <v>8573</v>
      </c>
      <c r="C1804" s="1" t="str">
        <f t="shared" si="151"/>
        <v>21:0829</v>
      </c>
      <c r="D1804" s="1" t="str">
        <f t="shared" si="152"/>
        <v>21:0230</v>
      </c>
      <c r="E1804" t="s">
        <v>8574</v>
      </c>
      <c r="F1804" t="s">
        <v>8575</v>
      </c>
      <c r="H1804">
        <v>46.918560800000002</v>
      </c>
      <c r="I1804">
        <v>-66.302635300000006</v>
      </c>
      <c r="J1804" s="1" t="str">
        <f t="shared" si="149"/>
        <v>NGR bulk stream sediment</v>
      </c>
      <c r="K1804" s="1" t="str">
        <f t="shared" si="150"/>
        <v>&lt;177 micron (NGR)</v>
      </c>
      <c r="L1804">
        <v>12</v>
      </c>
      <c r="M1804" t="s">
        <v>126</v>
      </c>
      <c r="N1804">
        <v>202</v>
      </c>
      <c r="O1804" t="s">
        <v>361</v>
      </c>
      <c r="P1804" t="s">
        <v>55</v>
      </c>
      <c r="Q1804" t="s">
        <v>71</v>
      </c>
      <c r="R1804" t="s">
        <v>70</v>
      </c>
      <c r="S1804" t="s">
        <v>70</v>
      </c>
      <c r="T1804" t="s">
        <v>39</v>
      </c>
      <c r="U1804" t="s">
        <v>274</v>
      </c>
      <c r="V1804" t="s">
        <v>355</v>
      </c>
      <c r="W1804" t="s">
        <v>76</v>
      </c>
      <c r="X1804" t="s">
        <v>77</v>
      </c>
      <c r="Y1804" t="s">
        <v>70</v>
      </c>
      <c r="Z1804" t="s">
        <v>79</v>
      </c>
      <c r="AA1804" t="s">
        <v>939</v>
      </c>
      <c r="AB1804" t="s">
        <v>1872</v>
      </c>
      <c r="AC1804" t="s">
        <v>41</v>
      </c>
    </row>
    <row r="1805" spans="1:29" x14ac:dyDescent="0.3">
      <c r="A1805" t="s">
        <v>8576</v>
      </c>
      <c r="B1805" t="s">
        <v>8577</v>
      </c>
      <c r="C1805" s="1" t="str">
        <f t="shared" si="151"/>
        <v>21:0829</v>
      </c>
      <c r="D1805" s="1" t="str">
        <f t="shared" si="152"/>
        <v>21:0230</v>
      </c>
      <c r="E1805" t="s">
        <v>8578</v>
      </c>
      <c r="F1805" t="s">
        <v>8579</v>
      </c>
      <c r="H1805">
        <v>46.864663700000001</v>
      </c>
      <c r="I1805">
        <v>-66.500912</v>
      </c>
      <c r="J1805" s="1" t="str">
        <f t="shared" si="149"/>
        <v>NGR bulk stream sediment</v>
      </c>
      <c r="K1805" s="1" t="str">
        <f t="shared" si="150"/>
        <v>&lt;177 micron (NGR)</v>
      </c>
      <c r="L1805">
        <v>12</v>
      </c>
      <c r="M1805" t="s">
        <v>138</v>
      </c>
      <c r="N1805">
        <v>203</v>
      </c>
      <c r="O1805" t="s">
        <v>1959</v>
      </c>
      <c r="P1805" t="s">
        <v>55</v>
      </c>
      <c r="Q1805" t="s">
        <v>275</v>
      </c>
      <c r="R1805" t="s">
        <v>88</v>
      </c>
      <c r="S1805" t="s">
        <v>36</v>
      </c>
      <c r="T1805" t="s">
        <v>91</v>
      </c>
      <c r="U1805" t="s">
        <v>4104</v>
      </c>
      <c r="V1805" t="s">
        <v>1879</v>
      </c>
      <c r="W1805" t="s">
        <v>93</v>
      </c>
      <c r="X1805" t="s">
        <v>71</v>
      </c>
      <c r="Y1805" t="s">
        <v>78</v>
      </c>
      <c r="Z1805" t="s">
        <v>160</v>
      </c>
      <c r="AA1805" t="s">
        <v>2611</v>
      </c>
      <c r="AB1805" t="s">
        <v>177</v>
      </c>
      <c r="AC1805" t="s">
        <v>48</v>
      </c>
    </row>
    <row r="1806" spans="1:29" x14ac:dyDescent="0.3">
      <c r="A1806" t="s">
        <v>8580</v>
      </c>
      <c r="B1806" t="s">
        <v>8581</v>
      </c>
      <c r="C1806" s="1" t="str">
        <f t="shared" si="151"/>
        <v>21:0829</v>
      </c>
      <c r="D1806" s="1" t="str">
        <f t="shared" si="152"/>
        <v>21:0230</v>
      </c>
      <c r="E1806" t="s">
        <v>8582</v>
      </c>
      <c r="F1806" t="s">
        <v>8583</v>
      </c>
      <c r="H1806">
        <v>46.894607600000001</v>
      </c>
      <c r="I1806">
        <v>-66.068908100000002</v>
      </c>
      <c r="J1806" s="1" t="str">
        <f t="shared" si="149"/>
        <v>NGR bulk stream sediment</v>
      </c>
      <c r="K1806" s="1" t="str">
        <f t="shared" si="150"/>
        <v>&lt;177 micron (NGR)</v>
      </c>
      <c r="L1806">
        <v>13</v>
      </c>
      <c r="M1806" t="s">
        <v>156</v>
      </c>
      <c r="N1806">
        <v>204</v>
      </c>
      <c r="O1806" t="s">
        <v>173</v>
      </c>
      <c r="P1806" t="s">
        <v>89</v>
      </c>
      <c r="Q1806" t="s">
        <v>37</v>
      </c>
      <c r="R1806" t="s">
        <v>56</v>
      </c>
      <c r="S1806" t="s">
        <v>167</v>
      </c>
      <c r="T1806" t="s">
        <v>39</v>
      </c>
      <c r="U1806" t="s">
        <v>724</v>
      </c>
      <c r="V1806" t="s">
        <v>59</v>
      </c>
      <c r="W1806" t="s">
        <v>76</v>
      </c>
      <c r="X1806" t="s">
        <v>43</v>
      </c>
      <c r="Y1806" t="s">
        <v>175</v>
      </c>
      <c r="Z1806" t="s">
        <v>267</v>
      </c>
      <c r="AA1806" t="s">
        <v>167</v>
      </c>
      <c r="AB1806" t="s">
        <v>499</v>
      </c>
      <c r="AC1806" t="s">
        <v>41</v>
      </c>
    </row>
    <row r="1807" spans="1:29" x14ac:dyDescent="0.3">
      <c r="A1807" t="s">
        <v>8584</v>
      </c>
      <c r="B1807" t="s">
        <v>8585</v>
      </c>
      <c r="C1807" s="1" t="str">
        <f t="shared" si="151"/>
        <v>21:0829</v>
      </c>
      <c r="D1807" s="1" t="str">
        <f t="shared" si="152"/>
        <v>21:0230</v>
      </c>
      <c r="E1807" t="s">
        <v>8582</v>
      </c>
      <c r="F1807" t="s">
        <v>8586</v>
      </c>
      <c r="H1807">
        <v>46.894607600000001</v>
      </c>
      <c r="I1807">
        <v>-66.068908100000002</v>
      </c>
      <c r="J1807" s="1" t="str">
        <f t="shared" si="149"/>
        <v>NGR bulk stream sediment</v>
      </c>
      <c r="K1807" s="1" t="str">
        <f t="shared" si="150"/>
        <v>&lt;177 micron (NGR)</v>
      </c>
      <c r="L1807">
        <v>13</v>
      </c>
      <c r="M1807" t="s">
        <v>164</v>
      </c>
      <c r="N1807">
        <v>205</v>
      </c>
      <c r="O1807" t="s">
        <v>1817</v>
      </c>
      <c r="P1807" t="s">
        <v>89</v>
      </c>
      <c r="Q1807" t="s">
        <v>96</v>
      </c>
      <c r="R1807" t="s">
        <v>56</v>
      </c>
      <c r="S1807" t="s">
        <v>167</v>
      </c>
      <c r="T1807" t="s">
        <v>39</v>
      </c>
      <c r="U1807" t="s">
        <v>6598</v>
      </c>
      <c r="V1807" t="s">
        <v>141</v>
      </c>
      <c r="W1807" t="s">
        <v>39</v>
      </c>
      <c r="X1807" t="s">
        <v>43</v>
      </c>
      <c r="Y1807" t="s">
        <v>304</v>
      </c>
      <c r="Z1807" t="s">
        <v>79</v>
      </c>
      <c r="AA1807" t="s">
        <v>800</v>
      </c>
      <c r="AB1807" t="s">
        <v>1872</v>
      </c>
      <c r="AC1807" t="s">
        <v>41</v>
      </c>
    </row>
    <row r="1808" spans="1:29" x14ac:dyDescent="0.3">
      <c r="A1808" t="s">
        <v>8587</v>
      </c>
      <c r="B1808" t="s">
        <v>8588</v>
      </c>
      <c r="C1808" s="1" t="str">
        <f t="shared" si="151"/>
        <v>21:0829</v>
      </c>
      <c r="D1808" s="1" t="str">
        <f t="shared" si="152"/>
        <v>21:0230</v>
      </c>
      <c r="E1808" t="s">
        <v>8589</v>
      </c>
      <c r="F1808" t="s">
        <v>8590</v>
      </c>
      <c r="H1808">
        <v>46.906100000000002</v>
      </c>
      <c r="I1808">
        <v>-66.077696799999998</v>
      </c>
      <c r="J1808" s="1" t="str">
        <f t="shared" si="149"/>
        <v>NGR bulk stream sediment</v>
      </c>
      <c r="K1808" s="1" t="str">
        <f t="shared" si="150"/>
        <v>&lt;177 micron (NGR)</v>
      </c>
      <c r="L1808">
        <v>13</v>
      </c>
      <c r="M1808" t="s">
        <v>33</v>
      </c>
      <c r="N1808">
        <v>206</v>
      </c>
      <c r="O1808" t="s">
        <v>881</v>
      </c>
      <c r="P1808" t="s">
        <v>35</v>
      </c>
      <c r="Q1808" t="s">
        <v>60</v>
      </c>
      <c r="R1808" t="s">
        <v>71</v>
      </c>
      <c r="S1808" t="s">
        <v>38</v>
      </c>
      <c r="T1808" t="s">
        <v>742</v>
      </c>
      <c r="U1808" t="s">
        <v>4329</v>
      </c>
      <c r="V1808" t="s">
        <v>150</v>
      </c>
      <c r="W1808" t="s">
        <v>94</v>
      </c>
      <c r="X1808" t="s">
        <v>77</v>
      </c>
      <c r="Y1808" t="s">
        <v>304</v>
      </c>
      <c r="Z1808" t="s">
        <v>98</v>
      </c>
      <c r="AA1808" t="s">
        <v>373</v>
      </c>
      <c r="AB1808" t="s">
        <v>2223</v>
      </c>
      <c r="AC1808" t="s">
        <v>41</v>
      </c>
    </row>
    <row r="1809" spans="1:29" x14ac:dyDescent="0.3">
      <c r="A1809" t="s">
        <v>8591</v>
      </c>
      <c r="B1809" t="s">
        <v>8592</v>
      </c>
      <c r="C1809" s="1" t="str">
        <f t="shared" si="151"/>
        <v>21:0829</v>
      </c>
      <c r="D1809" s="1" t="str">
        <f t="shared" si="152"/>
        <v>21:0230</v>
      </c>
      <c r="E1809" t="s">
        <v>8593</v>
      </c>
      <c r="F1809" t="s">
        <v>8594</v>
      </c>
      <c r="H1809">
        <v>46.914630199999998</v>
      </c>
      <c r="I1809">
        <v>-66.068485600000002</v>
      </c>
      <c r="J1809" s="1" t="str">
        <f t="shared" si="149"/>
        <v>NGR bulk stream sediment</v>
      </c>
      <c r="K1809" s="1" t="str">
        <f t="shared" si="150"/>
        <v>&lt;177 micron (NGR)</v>
      </c>
      <c r="L1809">
        <v>13</v>
      </c>
      <c r="M1809" t="s">
        <v>53</v>
      </c>
      <c r="N1809">
        <v>207</v>
      </c>
      <c r="O1809" t="s">
        <v>3508</v>
      </c>
      <c r="P1809" t="s">
        <v>72</v>
      </c>
      <c r="Q1809" t="s">
        <v>193</v>
      </c>
      <c r="R1809" t="s">
        <v>304</v>
      </c>
      <c r="S1809" t="s">
        <v>70</v>
      </c>
      <c r="T1809" t="s">
        <v>293</v>
      </c>
      <c r="U1809" t="s">
        <v>5002</v>
      </c>
      <c r="V1809" t="s">
        <v>2974</v>
      </c>
      <c r="W1809" t="s">
        <v>355</v>
      </c>
      <c r="X1809" t="s">
        <v>184</v>
      </c>
      <c r="Y1809" t="s">
        <v>127</v>
      </c>
      <c r="Z1809" t="s">
        <v>108</v>
      </c>
      <c r="AA1809" t="s">
        <v>8595</v>
      </c>
      <c r="AB1809" t="s">
        <v>970</v>
      </c>
      <c r="AC1809" t="s">
        <v>41</v>
      </c>
    </row>
    <row r="1810" spans="1:29" x14ac:dyDescent="0.3">
      <c r="A1810" t="s">
        <v>8596</v>
      </c>
      <c r="B1810" t="s">
        <v>8597</v>
      </c>
      <c r="C1810" s="1" t="str">
        <f t="shared" si="151"/>
        <v>21:0829</v>
      </c>
      <c r="D1810" s="1" t="str">
        <f t="shared" si="152"/>
        <v>21:0230</v>
      </c>
      <c r="E1810" t="s">
        <v>8598</v>
      </c>
      <c r="F1810" t="s">
        <v>8599</v>
      </c>
      <c r="H1810">
        <v>46.909446799999998</v>
      </c>
      <c r="I1810">
        <v>-66.071316100000004</v>
      </c>
      <c r="J1810" s="1" t="str">
        <f t="shared" si="149"/>
        <v>NGR bulk stream sediment</v>
      </c>
      <c r="K1810" s="1" t="str">
        <f t="shared" si="150"/>
        <v>&lt;177 micron (NGR)</v>
      </c>
      <c r="L1810">
        <v>13</v>
      </c>
      <c r="M1810" t="s">
        <v>68</v>
      </c>
      <c r="N1810">
        <v>208</v>
      </c>
      <c r="O1810" t="s">
        <v>529</v>
      </c>
      <c r="P1810" t="s">
        <v>37</v>
      </c>
      <c r="Q1810" t="s">
        <v>88</v>
      </c>
      <c r="R1810" t="s">
        <v>73</v>
      </c>
      <c r="S1810" t="s">
        <v>88</v>
      </c>
      <c r="T1810" t="s">
        <v>39</v>
      </c>
      <c r="U1810" t="s">
        <v>5940</v>
      </c>
      <c r="V1810" t="s">
        <v>205</v>
      </c>
      <c r="W1810" t="s">
        <v>76</v>
      </c>
      <c r="X1810" t="s">
        <v>43</v>
      </c>
      <c r="Y1810" t="s">
        <v>304</v>
      </c>
      <c r="Z1810" t="s">
        <v>79</v>
      </c>
      <c r="AA1810" t="s">
        <v>778</v>
      </c>
      <c r="AB1810" t="s">
        <v>1872</v>
      </c>
      <c r="AC1810" t="s">
        <v>48</v>
      </c>
    </row>
    <row r="1811" spans="1:29" x14ac:dyDescent="0.3">
      <c r="A1811" t="s">
        <v>8600</v>
      </c>
      <c r="B1811" t="s">
        <v>8601</v>
      </c>
      <c r="C1811" s="1" t="str">
        <f t="shared" si="151"/>
        <v>21:0829</v>
      </c>
      <c r="D1811" s="1" t="str">
        <f t="shared" si="152"/>
        <v>21:0230</v>
      </c>
      <c r="E1811" t="s">
        <v>8602</v>
      </c>
      <c r="F1811" t="s">
        <v>8603</v>
      </c>
      <c r="H1811">
        <v>46.9210329</v>
      </c>
      <c r="I1811">
        <v>-66.097599099999996</v>
      </c>
      <c r="J1811" s="1" t="str">
        <f t="shared" si="149"/>
        <v>NGR bulk stream sediment</v>
      </c>
      <c r="K1811" s="1" t="str">
        <f t="shared" si="150"/>
        <v>&lt;177 micron (NGR)</v>
      </c>
      <c r="L1811">
        <v>13</v>
      </c>
      <c r="M1811" t="s">
        <v>86</v>
      </c>
      <c r="N1811">
        <v>209</v>
      </c>
      <c r="O1811" t="s">
        <v>1672</v>
      </c>
      <c r="P1811" t="s">
        <v>37</v>
      </c>
      <c r="Q1811" t="s">
        <v>36</v>
      </c>
      <c r="R1811" t="s">
        <v>44</v>
      </c>
      <c r="S1811" t="s">
        <v>88</v>
      </c>
      <c r="T1811" t="s">
        <v>429</v>
      </c>
      <c r="U1811" t="s">
        <v>5461</v>
      </c>
      <c r="V1811" t="s">
        <v>1699</v>
      </c>
      <c r="W1811" t="s">
        <v>223</v>
      </c>
      <c r="X1811" t="s">
        <v>77</v>
      </c>
      <c r="Y1811" t="s">
        <v>175</v>
      </c>
      <c r="Z1811" t="s">
        <v>275</v>
      </c>
      <c r="AA1811" t="s">
        <v>8604</v>
      </c>
      <c r="AB1811" t="s">
        <v>970</v>
      </c>
      <c r="AC1811" t="s">
        <v>41</v>
      </c>
    </row>
    <row r="1812" spans="1:29" x14ac:dyDescent="0.3">
      <c r="A1812" t="s">
        <v>8605</v>
      </c>
      <c r="B1812" t="s">
        <v>8606</v>
      </c>
      <c r="C1812" s="1" t="str">
        <f t="shared" si="151"/>
        <v>21:0829</v>
      </c>
      <c r="D1812" s="1" t="str">
        <f t="shared" si="152"/>
        <v>21:0230</v>
      </c>
      <c r="E1812" t="s">
        <v>8607</v>
      </c>
      <c r="F1812" t="s">
        <v>8608</v>
      </c>
      <c r="H1812">
        <v>46.886062500000001</v>
      </c>
      <c r="I1812">
        <v>-66.062416600000006</v>
      </c>
      <c r="J1812" s="1" t="str">
        <f t="shared" si="149"/>
        <v>NGR bulk stream sediment</v>
      </c>
      <c r="K1812" s="1" t="str">
        <f t="shared" si="150"/>
        <v>&lt;177 micron (NGR)</v>
      </c>
      <c r="L1812">
        <v>13</v>
      </c>
      <c r="M1812" t="s">
        <v>103</v>
      </c>
      <c r="N1812">
        <v>210</v>
      </c>
      <c r="O1812" t="s">
        <v>61</v>
      </c>
      <c r="P1812" t="s">
        <v>71</v>
      </c>
      <c r="Q1812" t="s">
        <v>55</v>
      </c>
      <c r="R1812" t="s">
        <v>72</v>
      </c>
      <c r="S1812" t="s">
        <v>90</v>
      </c>
      <c r="T1812" t="s">
        <v>91</v>
      </c>
      <c r="U1812" t="s">
        <v>5012</v>
      </c>
      <c r="V1812" t="s">
        <v>150</v>
      </c>
      <c r="W1812" t="s">
        <v>76</v>
      </c>
      <c r="X1812" t="s">
        <v>43</v>
      </c>
      <c r="Y1812" t="s">
        <v>257</v>
      </c>
      <c r="Z1812" t="s">
        <v>235</v>
      </c>
      <c r="AA1812" t="s">
        <v>97</v>
      </c>
      <c r="AB1812" t="s">
        <v>1872</v>
      </c>
      <c r="AC1812" t="s">
        <v>77</v>
      </c>
    </row>
    <row r="1813" spans="1:29" x14ac:dyDescent="0.3">
      <c r="A1813" t="s">
        <v>8609</v>
      </c>
      <c r="B1813" t="s">
        <v>8610</v>
      </c>
      <c r="C1813" s="1" t="str">
        <f t="shared" si="151"/>
        <v>21:0829</v>
      </c>
      <c r="D1813" s="1" t="str">
        <f t="shared" si="152"/>
        <v>21:0230</v>
      </c>
      <c r="E1813" t="s">
        <v>8611</v>
      </c>
      <c r="F1813" t="s">
        <v>8612</v>
      </c>
      <c r="H1813">
        <v>46.985757800000002</v>
      </c>
      <c r="I1813">
        <v>-66.001561800000005</v>
      </c>
      <c r="J1813" s="1" t="str">
        <f t="shared" si="149"/>
        <v>NGR bulk stream sediment</v>
      </c>
      <c r="K1813" s="1" t="str">
        <f t="shared" si="150"/>
        <v>&lt;177 micron (NGR)</v>
      </c>
      <c r="L1813">
        <v>13</v>
      </c>
      <c r="M1813" t="s">
        <v>113</v>
      </c>
      <c r="N1813">
        <v>211</v>
      </c>
      <c r="O1813" t="s">
        <v>251</v>
      </c>
      <c r="P1813" t="s">
        <v>275</v>
      </c>
      <c r="Q1813" t="s">
        <v>364</v>
      </c>
      <c r="R1813" t="s">
        <v>105</v>
      </c>
      <c r="S1813" t="s">
        <v>96</v>
      </c>
      <c r="T1813" t="s">
        <v>76</v>
      </c>
      <c r="U1813" t="s">
        <v>882</v>
      </c>
      <c r="V1813" t="s">
        <v>1830</v>
      </c>
      <c r="W1813" t="s">
        <v>94</v>
      </c>
      <c r="X1813" t="s">
        <v>287</v>
      </c>
      <c r="Y1813" t="s">
        <v>87</v>
      </c>
      <c r="Z1813" t="s">
        <v>98</v>
      </c>
      <c r="AA1813" t="s">
        <v>1200</v>
      </c>
      <c r="AB1813" t="s">
        <v>2223</v>
      </c>
      <c r="AC1813" t="s">
        <v>41</v>
      </c>
    </row>
    <row r="1814" spans="1:29" x14ac:dyDescent="0.3">
      <c r="A1814" t="s">
        <v>8613</v>
      </c>
      <c r="B1814" t="s">
        <v>8614</v>
      </c>
      <c r="C1814" s="1" t="str">
        <f t="shared" si="151"/>
        <v>21:0829</v>
      </c>
      <c r="D1814" s="1" t="str">
        <f t="shared" si="152"/>
        <v>21:0230</v>
      </c>
      <c r="E1814" t="s">
        <v>8615</v>
      </c>
      <c r="F1814" t="s">
        <v>8616</v>
      </c>
      <c r="H1814">
        <v>46.994481200000003</v>
      </c>
      <c r="I1814">
        <v>-66.001323499999998</v>
      </c>
      <c r="J1814" s="1" t="str">
        <f t="shared" si="149"/>
        <v>NGR bulk stream sediment</v>
      </c>
      <c r="K1814" s="1" t="str">
        <f t="shared" si="150"/>
        <v>&lt;177 micron (NGR)</v>
      </c>
      <c r="L1814">
        <v>13</v>
      </c>
      <c r="M1814" t="s">
        <v>126</v>
      </c>
      <c r="N1814">
        <v>212</v>
      </c>
      <c r="O1814" t="s">
        <v>397</v>
      </c>
      <c r="P1814" t="s">
        <v>88</v>
      </c>
      <c r="Q1814" t="s">
        <v>275</v>
      </c>
      <c r="R1814" t="s">
        <v>71</v>
      </c>
      <c r="S1814" t="s">
        <v>35</v>
      </c>
      <c r="T1814" t="s">
        <v>91</v>
      </c>
      <c r="U1814" t="s">
        <v>5079</v>
      </c>
      <c r="V1814" t="s">
        <v>899</v>
      </c>
      <c r="W1814" t="s">
        <v>76</v>
      </c>
      <c r="X1814" t="s">
        <v>43</v>
      </c>
      <c r="Y1814" t="s">
        <v>57</v>
      </c>
      <c r="Z1814" t="s">
        <v>235</v>
      </c>
      <c r="AA1814" t="s">
        <v>97</v>
      </c>
      <c r="AB1814" t="s">
        <v>387</v>
      </c>
      <c r="AC1814" t="s">
        <v>48</v>
      </c>
    </row>
    <row r="1815" spans="1:29" x14ac:dyDescent="0.3">
      <c r="A1815" t="s">
        <v>8617</v>
      </c>
      <c r="B1815" t="s">
        <v>8618</v>
      </c>
      <c r="C1815" s="1" t="str">
        <f t="shared" si="151"/>
        <v>21:0829</v>
      </c>
      <c r="D1815" s="1" t="str">
        <f t="shared" si="152"/>
        <v>21:0230</v>
      </c>
      <c r="E1815" t="s">
        <v>8619</v>
      </c>
      <c r="F1815" t="s">
        <v>8620</v>
      </c>
      <c r="H1815">
        <v>46.997545100000004</v>
      </c>
      <c r="I1815">
        <v>-66.0025069</v>
      </c>
      <c r="J1815" s="1" t="str">
        <f t="shared" si="149"/>
        <v>NGR bulk stream sediment</v>
      </c>
      <c r="K1815" s="1" t="str">
        <f t="shared" si="150"/>
        <v>&lt;177 micron (NGR)</v>
      </c>
      <c r="L1815">
        <v>13</v>
      </c>
      <c r="M1815" t="s">
        <v>138</v>
      </c>
      <c r="N1815">
        <v>213</v>
      </c>
      <c r="O1815" t="s">
        <v>5427</v>
      </c>
      <c r="P1815" t="s">
        <v>392</v>
      </c>
      <c r="Q1815" t="s">
        <v>347</v>
      </c>
      <c r="R1815" t="s">
        <v>167</v>
      </c>
      <c r="S1815" t="s">
        <v>193</v>
      </c>
      <c r="T1815" t="s">
        <v>39</v>
      </c>
      <c r="U1815" t="s">
        <v>2141</v>
      </c>
      <c r="V1815" t="s">
        <v>575</v>
      </c>
      <c r="W1815" t="s">
        <v>233</v>
      </c>
      <c r="X1815" t="s">
        <v>184</v>
      </c>
      <c r="Y1815" t="s">
        <v>175</v>
      </c>
      <c r="Z1815" t="s">
        <v>569</v>
      </c>
      <c r="AA1815" t="s">
        <v>1211</v>
      </c>
      <c r="AB1815" t="s">
        <v>63</v>
      </c>
      <c r="AC1815" t="s">
        <v>41</v>
      </c>
    </row>
    <row r="1816" spans="1:29" x14ac:dyDescent="0.3">
      <c r="A1816" t="s">
        <v>8621</v>
      </c>
      <c r="B1816" t="s">
        <v>8622</v>
      </c>
      <c r="C1816" s="1" t="str">
        <f t="shared" si="151"/>
        <v>21:0829</v>
      </c>
      <c r="D1816" s="1" t="str">
        <f t="shared" si="152"/>
        <v>21:0230</v>
      </c>
      <c r="E1816" t="s">
        <v>8623</v>
      </c>
      <c r="F1816" t="s">
        <v>8624</v>
      </c>
      <c r="H1816">
        <v>46.932901200000003</v>
      </c>
      <c r="I1816">
        <v>-66.068552199999999</v>
      </c>
      <c r="J1816" s="1" t="str">
        <f t="shared" si="149"/>
        <v>NGR bulk stream sediment</v>
      </c>
      <c r="K1816" s="1" t="str">
        <f t="shared" si="150"/>
        <v>&lt;177 micron (NGR)</v>
      </c>
      <c r="L1816">
        <v>13</v>
      </c>
      <c r="M1816" t="s">
        <v>148</v>
      </c>
      <c r="N1816">
        <v>214</v>
      </c>
      <c r="O1816" t="s">
        <v>477</v>
      </c>
      <c r="P1816" t="s">
        <v>212</v>
      </c>
      <c r="Q1816" t="s">
        <v>88</v>
      </c>
      <c r="R1816" t="s">
        <v>234</v>
      </c>
      <c r="S1816" t="s">
        <v>287</v>
      </c>
      <c r="T1816" t="s">
        <v>91</v>
      </c>
      <c r="U1816" t="s">
        <v>2101</v>
      </c>
      <c r="V1816" t="s">
        <v>742</v>
      </c>
      <c r="W1816" t="s">
        <v>186</v>
      </c>
      <c r="X1816" t="s">
        <v>43</v>
      </c>
      <c r="Y1816" t="s">
        <v>167</v>
      </c>
      <c r="Z1816" t="s">
        <v>385</v>
      </c>
      <c r="AA1816" t="s">
        <v>1656</v>
      </c>
      <c r="AB1816" t="s">
        <v>108</v>
      </c>
      <c r="AC1816" t="s">
        <v>41</v>
      </c>
    </row>
    <row r="1817" spans="1:29" x14ac:dyDescent="0.3">
      <c r="A1817" t="s">
        <v>8625</v>
      </c>
      <c r="B1817" t="s">
        <v>8626</v>
      </c>
      <c r="C1817" s="1" t="str">
        <f t="shared" si="151"/>
        <v>21:0829</v>
      </c>
      <c r="D1817" s="1" t="str">
        <f t="shared" si="152"/>
        <v>21:0230</v>
      </c>
      <c r="E1817" t="s">
        <v>8627</v>
      </c>
      <c r="F1817" t="s">
        <v>8628</v>
      </c>
      <c r="H1817">
        <v>46.941903799999999</v>
      </c>
      <c r="I1817">
        <v>-66.119716299999993</v>
      </c>
      <c r="J1817" s="1" t="str">
        <f t="shared" si="149"/>
        <v>NGR bulk stream sediment</v>
      </c>
      <c r="K1817" s="1" t="str">
        <f t="shared" si="150"/>
        <v>&lt;177 micron (NGR)</v>
      </c>
      <c r="L1817">
        <v>13</v>
      </c>
      <c r="M1817" t="s">
        <v>172</v>
      </c>
      <c r="N1817">
        <v>215</v>
      </c>
      <c r="O1817" t="s">
        <v>248</v>
      </c>
      <c r="P1817" t="s">
        <v>287</v>
      </c>
      <c r="Q1817" t="s">
        <v>37</v>
      </c>
      <c r="R1817" t="s">
        <v>167</v>
      </c>
      <c r="S1817" t="s">
        <v>212</v>
      </c>
      <c r="T1817" t="s">
        <v>39</v>
      </c>
      <c r="U1817" t="s">
        <v>471</v>
      </c>
      <c r="V1817" t="s">
        <v>43</v>
      </c>
      <c r="W1817" t="s">
        <v>39</v>
      </c>
      <c r="X1817" t="s">
        <v>43</v>
      </c>
      <c r="Y1817" t="s">
        <v>71</v>
      </c>
      <c r="Z1817" t="s">
        <v>106</v>
      </c>
      <c r="AA1817" t="s">
        <v>1790</v>
      </c>
      <c r="AB1817" t="s">
        <v>306</v>
      </c>
      <c r="AC1817" t="s">
        <v>48</v>
      </c>
    </row>
    <row r="1818" spans="1:29" x14ac:dyDescent="0.3">
      <c r="A1818" t="s">
        <v>8629</v>
      </c>
      <c r="B1818" t="s">
        <v>8630</v>
      </c>
      <c r="C1818" s="1" t="str">
        <f t="shared" si="151"/>
        <v>21:0829</v>
      </c>
      <c r="D1818" s="1" t="str">
        <f t="shared" si="152"/>
        <v>21:0230</v>
      </c>
      <c r="E1818" t="s">
        <v>8631</v>
      </c>
      <c r="F1818" t="s">
        <v>8632</v>
      </c>
      <c r="H1818">
        <v>46.940647599999998</v>
      </c>
      <c r="I1818">
        <v>-66.119507799999994</v>
      </c>
      <c r="J1818" s="1" t="str">
        <f t="shared" si="149"/>
        <v>NGR bulk stream sediment</v>
      </c>
      <c r="K1818" s="1" t="str">
        <f t="shared" si="150"/>
        <v>&lt;177 micron (NGR)</v>
      </c>
      <c r="L1818">
        <v>13</v>
      </c>
      <c r="M1818" t="s">
        <v>182</v>
      </c>
      <c r="N1818">
        <v>216</v>
      </c>
      <c r="O1818" t="s">
        <v>602</v>
      </c>
      <c r="P1818" t="s">
        <v>212</v>
      </c>
      <c r="Q1818" t="s">
        <v>71</v>
      </c>
      <c r="R1818" t="s">
        <v>212</v>
      </c>
      <c r="S1818" t="s">
        <v>38</v>
      </c>
      <c r="T1818" t="s">
        <v>91</v>
      </c>
      <c r="U1818" t="s">
        <v>8633</v>
      </c>
      <c r="V1818" t="s">
        <v>372</v>
      </c>
      <c r="W1818" t="s">
        <v>429</v>
      </c>
      <c r="X1818" t="s">
        <v>43</v>
      </c>
      <c r="Y1818" t="s">
        <v>55</v>
      </c>
      <c r="Z1818" t="s">
        <v>79</v>
      </c>
      <c r="AA1818" t="s">
        <v>1190</v>
      </c>
      <c r="AB1818" t="s">
        <v>374</v>
      </c>
      <c r="AC1818" t="s">
        <v>48</v>
      </c>
    </row>
    <row r="1819" spans="1:29" x14ac:dyDescent="0.3">
      <c r="A1819" t="s">
        <v>8634</v>
      </c>
      <c r="B1819" t="s">
        <v>8635</v>
      </c>
      <c r="C1819" s="1" t="str">
        <f t="shared" si="151"/>
        <v>21:0829</v>
      </c>
      <c r="D1819" s="1" t="str">
        <f t="shared" si="152"/>
        <v>21:0230</v>
      </c>
      <c r="E1819" t="s">
        <v>8636</v>
      </c>
      <c r="F1819" t="s">
        <v>8637</v>
      </c>
      <c r="H1819">
        <v>46.945168600000002</v>
      </c>
      <c r="I1819">
        <v>-66.150554799999995</v>
      </c>
      <c r="J1819" s="1" t="str">
        <f t="shared" si="149"/>
        <v>NGR bulk stream sediment</v>
      </c>
      <c r="K1819" s="1" t="str">
        <f t="shared" si="150"/>
        <v>&lt;177 micron (NGR)</v>
      </c>
      <c r="L1819">
        <v>13</v>
      </c>
      <c r="M1819" t="s">
        <v>192</v>
      </c>
      <c r="N1819">
        <v>217</v>
      </c>
      <c r="O1819" t="s">
        <v>635</v>
      </c>
      <c r="P1819" t="s">
        <v>212</v>
      </c>
      <c r="Q1819" t="s">
        <v>55</v>
      </c>
      <c r="R1819" t="s">
        <v>234</v>
      </c>
      <c r="S1819" t="s">
        <v>196</v>
      </c>
      <c r="T1819" t="s">
        <v>91</v>
      </c>
      <c r="U1819" t="s">
        <v>5074</v>
      </c>
      <c r="V1819" t="s">
        <v>1801</v>
      </c>
      <c r="W1819" t="s">
        <v>42</v>
      </c>
      <c r="X1819" t="s">
        <v>43</v>
      </c>
      <c r="Y1819" t="s">
        <v>37</v>
      </c>
      <c r="Z1819" t="s">
        <v>79</v>
      </c>
      <c r="AA1819" t="s">
        <v>6540</v>
      </c>
      <c r="AB1819" t="s">
        <v>63</v>
      </c>
      <c r="AC1819" t="s">
        <v>41</v>
      </c>
    </row>
    <row r="1820" spans="1:29" x14ac:dyDescent="0.3">
      <c r="A1820" t="s">
        <v>8638</v>
      </c>
      <c r="B1820" t="s">
        <v>8639</v>
      </c>
      <c r="C1820" s="1" t="str">
        <f t="shared" si="151"/>
        <v>21:0829</v>
      </c>
      <c r="D1820" s="1" t="str">
        <f t="shared" si="152"/>
        <v>21:0230</v>
      </c>
      <c r="E1820" t="s">
        <v>8640</v>
      </c>
      <c r="F1820" t="s">
        <v>8641</v>
      </c>
      <c r="H1820">
        <v>46.956283300000003</v>
      </c>
      <c r="I1820">
        <v>-66.149478099999996</v>
      </c>
      <c r="J1820" s="1" t="str">
        <f t="shared" si="149"/>
        <v>NGR bulk stream sediment</v>
      </c>
      <c r="K1820" s="1" t="str">
        <f t="shared" si="150"/>
        <v>&lt;177 micron (NGR)</v>
      </c>
      <c r="L1820">
        <v>13</v>
      </c>
      <c r="M1820" t="s">
        <v>202</v>
      </c>
      <c r="N1820">
        <v>218</v>
      </c>
      <c r="O1820" t="s">
        <v>127</v>
      </c>
      <c r="P1820" t="s">
        <v>249</v>
      </c>
      <c r="Q1820" t="s">
        <v>70</v>
      </c>
      <c r="R1820" t="s">
        <v>90</v>
      </c>
      <c r="S1820" t="s">
        <v>167</v>
      </c>
      <c r="T1820" t="s">
        <v>91</v>
      </c>
      <c r="U1820" t="s">
        <v>2760</v>
      </c>
      <c r="V1820" t="s">
        <v>232</v>
      </c>
      <c r="W1820" t="s">
        <v>76</v>
      </c>
      <c r="X1820" t="s">
        <v>43</v>
      </c>
      <c r="Y1820" t="s">
        <v>115</v>
      </c>
      <c r="Z1820" t="s">
        <v>61</v>
      </c>
      <c r="AA1820" t="s">
        <v>839</v>
      </c>
      <c r="AB1820" t="s">
        <v>327</v>
      </c>
      <c r="AC1820" t="s">
        <v>48</v>
      </c>
    </row>
    <row r="1821" spans="1:29" x14ac:dyDescent="0.3">
      <c r="A1821" t="s">
        <v>8642</v>
      </c>
      <c r="B1821" t="s">
        <v>8643</v>
      </c>
      <c r="C1821" s="1" t="str">
        <f t="shared" si="151"/>
        <v>21:0829</v>
      </c>
      <c r="D1821" s="1" t="str">
        <f t="shared" si="152"/>
        <v>21:0230</v>
      </c>
      <c r="E1821" t="s">
        <v>8644</v>
      </c>
      <c r="F1821" t="s">
        <v>8645</v>
      </c>
      <c r="H1821">
        <v>46.957890999999996</v>
      </c>
      <c r="I1821">
        <v>-66.212196700000007</v>
      </c>
      <c r="J1821" s="1" t="str">
        <f t="shared" si="149"/>
        <v>NGR bulk stream sediment</v>
      </c>
      <c r="K1821" s="1" t="str">
        <f t="shared" si="150"/>
        <v>&lt;177 micron (NGR)</v>
      </c>
      <c r="L1821">
        <v>13</v>
      </c>
      <c r="M1821" t="s">
        <v>211</v>
      </c>
      <c r="N1821">
        <v>219</v>
      </c>
      <c r="O1821" t="s">
        <v>783</v>
      </c>
      <c r="P1821" t="s">
        <v>234</v>
      </c>
      <c r="Q1821" t="s">
        <v>115</v>
      </c>
      <c r="R1821" t="s">
        <v>287</v>
      </c>
      <c r="S1821" t="s">
        <v>38</v>
      </c>
      <c r="T1821" t="s">
        <v>42</v>
      </c>
      <c r="U1821" t="s">
        <v>1727</v>
      </c>
      <c r="V1821" t="s">
        <v>42</v>
      </c>
      <c r="W1821" t="s">
        <v>42</v>
      </c>
      <c r="X1821" t="s">
        <v>43</v>
      </c>
      <c r="Y1821" t="s">
        <v>55</v>
      </c>
      <c r="Z1821" t="s">
        <v>187</v>
      </c>
      <c r="AA1821" t="s">
        <v>1880</v>
      </c>
      <c r="AB1821" t="s">
        <v>177</v>
      </c>
      <c r="AC1821" t="s">
        <v>41</v>
      </c>
    </row>
    <row r="1822" spans="1:29" x14ac:dyDescent="0.3">
      <c r="A1822" t="s">
        <v>8646</v>
      </c>
      <c r="B1822" t="s">
        <v>8647</v>
      </c>
      <c r="C1822" s="1" t="str">
        <f t="shared" si="151"/>
        <v>21:0829</v>
      </c>
      <c r="D1822" s="1" t="str">
        <f t="shared" si="152"/>
        <v>21:0230</v>
      </c>
      <c r="E1822" t="s">
        <v>8648</v>
      </c>
      <c r="F1822" t="s">
        <v>8649</v>
      </c>
      <c r="H1822">
        <v>46.959683599999998</v>
      </c>
      <c r="I1822">
        <v>-66.196053699999993</v>
      </c>
      <c r="J1822" s="1" t="str">
        <f t="shared" si="149"/>
        <v>NGR bulk stream sediment</v>
      </c>
      <c r="K1822" s="1" t="str">
        <f t="shared" si="150"/>
        <v>&lt;177 micron (NGR)</v>
      </c>
      <c r="L1822">
        <v>13</v>
      </c>
      <c r="M1822" t="s">
        <v>219</v>
      </c>
      <c r="N1822">
        <v>220</v>
      </c>
      <c r="O1822" t="s">
        <v>116</v>
      </c>
      <c r="P1822" t="s">
        <v>249</v>
      </c>
      <c r="Q1822" t="s">
        <v>71</v>
      </c>
      <c r="R1822" t="s">
        <v>234</v>
      </c>
      <c r="S1822" t="s">
        <v>287</v>
      </c>
      <c r="T1822" t="s">
        <v>39</v>
      </c>
      <c r="U1822" t="s">
        <v>121</v>
      </c>
      <c r="V1822" t="s">
        <v>1801</v>
      </c>
      <c r="W1822" t="s">
        <v>76</v>
      </c>
      <c r="X1822" t="s">
        <v>43</v>
      </c>
      <c r="Y1822" t="s">
        <v>89</v>
      </c>
      <c r="Z1822" t="s">
        <v>131</v>
      </c>
      <c r="AA1822" t="s">
        <v>340</v>
      </c>
      <c r="AB1822" t="s">
        <v>801</v>
      </c>
      <c r="AC1822" t="s">
        <v>41</v>
      </c>
    </row>
    <row r="1823" spans="1:29" x14ac:dyDescent="0.3">
      <c r="A1823" t="s">
        <v>8650</v>
      </c>
      <c r="B1823" t="s">
        <v>8651</v>
      </c>
      <c r="C1823" s="1" t="str">
        <f t="shared" si="151"/>
        <v>21:0829</v>
      </c>
      <c r="D1823" s="1" t="str">
        <f t="shared" si="152"/>
        <v>21:0230</v>
      </c>
      <c r="E1823" t="s">
        <v>8652</v>
      </c>
      <c r="F1823" t="s">
        <v>8653</v>
      </c>
      <c r="H1823">
        <v>46.987005600000003</v>
      </c>
      <c r="I1823">
        <v>-66.186851700000005</v>
      </c>
      <c r="J1823" s="1" t="str">
        <f t="shared" si="149"/>
        <v>NGR bulk stream sediment</v>
      </c>
      <c r="K1823" s="1" t="str">
        <f t="shared" si="150"/>
        <v>&lt;177 micron (NGR)</v>
      </c>
      <c r="L1823">
        <v>13</v>
      </c>
      <c r="M1823" t="s">
        <v>229</v>
      </c>
      <c r="N1823">
        <v>221</v>
      </c>
      <c r="O1823" t="s">
        <v>2207</v>
      </c>
      <c r="P1823" t="s">
        <v>167</v>
      </c>
      <c r="Q1823" t="s">
        <v>436</v>
      </c>
      <c r="R1823" t="s">
        <v>88</v>
      </c>
      <c r="S1823" t="s">
        <v>115</v>
      </c>
      <c r="T1823" t="s">
        <v>91</v>
      </c>
      <c r="U1823" t="s">
        <v>8654</v>
      </c>
      <c r="V1823" t="s">
        <v>472</v>
      </c>
      <c r="W1823" t="s">
        <v>41</v>
      </c>
      <c r="X1823" t="s">
        <v>249</v>
      </c>
      <c r="Y1823" t="s">
        <v>257</v>
      </c>
      <c r="Z1823" t="s">
        <v>143</v>
      </c>
      <c r="AA1823" t="s">
        <v>1395</v>
      </c>
      <c r="AB1823" t="s">
        <v>2223</v>
      </c>
      <c r="AC1823" t="s">
        <v>48</v>
      </c>
    </row>
    <row r="1824" spans="1:29" x14ac:dyDescent="0.3">
      <c r="A1824" t="s">
        <v>8655</v>
      </c>
      <c r="B1824" t="s">
        <v>8656</v>
      </c>
      <c r="C1824" s="1" t="str">
        <f t="shared" si="151"/>
        <v>21:0829</v>
      </c>
      <c r="D1824" s="1" t="str">
        <f t="shared" si="152"/>
        <v>21:0230</v>
      </c>
      <c r="E1824" t="s">
        <v>8657</v>
      </c>
      <c r="F1824" t="s">
        <v>8658</v>
      </c>
      <c r="H1824">
        <v>46.9850645</v>
      </c>
      <c r="I1824">
        <v>-66.189899400000002</v>
      </c>
      <c r="J1824" s="1" t="str">
        <f t="shared" si="149"/>
        <v>NGR bulk stream sediment</v>
      </c>
      <c r="K1824" s="1" t="str">
        <f t="shared" si="150"/>
        <v>&lt;177 micron (NGR)</v>
      </c>
      <c r="L1824">
        <v>14</v>
      </c>
      <c r="M1824" t="s">
        <v>33</v>
      </c>
      <c r="N1824">
        <v>222</v>
      </c>
      <c r="O1824" t="s">
        <v>552</v>
      </c>
      <c r="P1824" t="s">
        <v>212</v>
      </c>
      <c r="Q1824" t="s">
        <v>70</v>
      </c>
      <c r="R1824" t="s">
        <v>90</v>
      </c>
      <c r="S1824" t="s">
        <v>212</v>
      </c>
      <c r="T1824" t="s">
        <v>39</v>
      </c>
      <c r="U1824" t="s">
        <v>1043</v>
      </c>
      <c r="V1824" t="s">
        <v>314</v>
      </c>
      <c r="W1824" t="s">
        <v>94</v>
      </c>
      <c r="X1824" t="s">
        <v>43</v>
      </c>
      <c r="Y1824" t="s">
        <v>57</v>
      </c>
      <c r="Z1824" t="s">
        <v>235</v>
      </c>
      <c r="AA1824" t="s">
        <v>918</v>
      </c>
      <c r="AB1824" t="s">
        <v>584</v>
      </c>
      <c r="AC1824" t="s">
        <v>43</v>
      </c>
    </row>
    <row r="1825" spans="1:29" x14ac:dyDescent="0.3">
      <c r="A1825" t="s">
        <v>8659</v>
      </c>
      <c r="B1825" t="s">
        <v>8660</v>
      </c>
      <c r="C1825" s="1" t="str">
        <f t="shared" si="151"/>
        <v>21:0829</v>
      </c>
      <c r="D1825" s="1" t="str">
        <f t="shared" si="152"/>
        <v>21:0230</v>
      </c>
      <c r="E1825" t="s">
        <v>8661</v>
      </c>
      <c r="F1825" t="s">
        <v>8662</v>
      </c>
      <c r="H1825">
        <v>46.884814499999997</v>
      </c>
      <c r="I1825">
        <v>-66.109189400000005</v>
      </c>
      <c r="J1825" s="1" t="str">
        <f t="shared" si="149"/>
        <v>NGR bulk stream sediment</v>
      </c>
      <c r="K1825" s="1" t="str">
        <f t="shared" si="150"/>
        <v>&lt;177 micron (NGR)</v>
      </c>
      <c r="L1825">
        <v>14</v>
      </c>
      <c r="M1825" t="s">
        <v>156</v>
      </c>
      <c r="N1825">
        <v>223</v>
      </c>
      <c r="O1825" t="s">
        <v>1634</v>
      </c>
      <c r="P1825" t="s">
        <v>56</v>
      </c>
      <c r="Q1825" t="s">
        <v>89</v>
      </c>
      <c r="R1825" t="s">
        <v>60</v>
      </c>
      <c r="S1825" t="s">
        <v>73</v>
      </c>
      <c r="T1825" t="s">
        <v>39</v>
      </c>
      <c r="U1825" t="s">
        <v>1143</v>
      </c>
      <c r="V1825" t="s">
        <v>196</v>
      </c>
      <c r="W1825" t="s">
        <v>76</v>
      </c>
      <c r="X1825" t="s">
        <v>43</v>
      </c>
      <c r="Y1825" t="s">
        <v>347</v>
      </c>
      <c r="Z1825" t="s">
        <v>267</v>
      </c>
      <c r="AA1825" t="s">
        <v>1710</v>
      </c>
      <c r="AB1825" t="s">
        <v>499</v>
      </c>
      <c r="AC1825" t="s">
        <v>48</v>
      </c>
    </row>
    <row r="1826" spans="1:29" x14ac:dyDescent="0.3">
      <c r="A1826" t="s">
        <v>8663</v>
      </c>
      <c r="B1826" t="s">
        <v>8664</v>
      </c>
      <c r="C1826" s="1" t="str">
        <f t="shared" si="151"/>
        <v>21:0829</v>
      </c>
      <c r="D1826" s="1" t="str">
        <f t="shared" si="152"/>
        <v>21:0230</v>
      </c>
      <c r="E1826" t="s">
        <v>8661</v>
      </c>
      <c r="F1826" t="s">
        <v>8665</v>
      </c>
      <c r="H1826">
        <v>46.884814499999997</v>
      </c>
      <c r="I1826">
        <v>-66.109189400000005</v>
      </c>
      <c r="J1826" s="1" t="str">
        <f t="shared" si="149"/>
        <v>NGR bulk stream sediment</v>
      </c>
      <c r="K1826" s="1" t="str">
        <f t="shared" si="150"/>
        <v>&lt;177 micron (NGR)</v>
      </c>
      <c r="L1826">
        <v>14</v>
      </c>
      <c r="M1826" t="s">
        <v>164</v>
      </c>
      <c r="N1826">
        <v>224</v>
      </c>
      <c r="O1826" t="s">
        <v>2389</v>
      </c>
      <c r="P1826" t="s">
        <v>56</v>
      </c>
      <c r="Q1826" t="s">
        <v>115</v>
      </c>
      <c r="R1826" t="s">
        <v>275</v>
      </c>
      <c r="S1826" t="s">
        <v>71</v>
      </c>
      <c r="T1826" t="s">
        <v>39</v>
      </c>
      <c r="U1826" t="s">
        <v>1059</v>
      </c>
      <c r="V1826" t="s">
        <v>472</v>
      </c>
      <c r="W1826" t="s">
        <v>76</v>
      </c>
      <c r="X1826" t="s">
        <v>43</v>
      </c>
      <c r="Y1826" t="s">
        <v>257</v>
      </c>
      <c r="Z1826" t="s">
        <v>267</v>
      </c>
      <c r="AA1826" t="s">
        <v>88</v>
      </c>
      <c r="AB1826" t="s">
        <v>374</v>
      </c>
      <c r="AC1826" t="s">
        <v>48</v>
      </c>
    </row>
    <row r="1827" spans="1:29" x14ac:dyDescent="0.3">
      <c r="A1827" t="s">
        <v>8666</v>
      </c>
      <c r="B1827" t="s">
        <v>8667</v>
      </c>
      <c r="C1827" s="1" t="str">
        <f t="shared" si="151"/>
        <v>21:0829</v>
      </c>
      <c r="D1827" s="1" t="str">
        <f t="shared" si="152"/>
        <v>21:0230</v>
      </c>
      <c r="E1827" t="s">
        <v>8668</v>
      </c>
      <c r="F1827" t="s">
        <v>8669</v>
      </c>
      <c r="H1827">
        <v>46.898201999999998</v>
      </c>
      <c r="I1827">
        <v>-66.126181799999998</v>
      </c>
      <c r="J1827" s="1" t="str">
        <f t="shared" si="149"/>
        <v>NGR bulk stream sediment</v>
      </c>
      <c r="K1827" s="1" t="str">
        <f t="shared" si="150"/>
        <v>&lt;177 micron (NGR)</v>
      </c>
      <c r="L1827">
        <v>14</v>
      </c>
      <c r="M1827" t="s">
        <v>53</v>
      </c>
      <c r="N1827">
        <v>225</v>
      </c>
      <c r="O1827" t="s">
        <v>3308</v>
      </c>
      <c r="P1827" t="s">
        <v>89</v>
      </c>
      <c r="Q1827" t="s">
        <v>37</v>
      </c>
      <c r="R1827" t="s">
        <v>60</v>
      </c>
      <c r="S1827" t="s">
        <v>90</v>
      </c>
      <c r="T1827" t="s">
        <v>76</v>
      </c>
      <c r="U1827" t="s">
        <v>2177</v>
      </c>
      <c r="V1827" t="s">
        <v>118</v>
      </c>
      <c r="W1827" t="s">
        <v>94</v>
      </c>
      <c r="X1827" t="s">
        <v>77</v>
      </c>
      <c r="Y1827" t="s">
        <v>175</v>
      </c>
      <c r="Z1827" t="s">
        <v>235</v>
      </c>
      <c r="AA1827" t="s">
        <v>860</v>
      </c>
      <c r="AB1827" t="s">
        <v>387</v>
      </c>
      <c r="AC1827" t="s">
        <v>43</v>
      </c>
    </row>
    <row r="1828" spans="1:29" x14ac:dyDescent="0.3">
      <c r="A1828" t="s">
        <v>8670</v>
      </c>
      <c r="B1828" t="s">
        <v>8671</v>
      </c>
      <c r="C1828" s="1" t="str">
        <f t="shared" si="151"/>
        <v>21:0829</v>
      </c>
      <c r="D1828" s="1" t="str">
        <f t="shared" si="152"/>
        <v>21:0230</v>
      </c>
      <c r="E1828" t="s">
        <v>8672</v>
      </c>
      <c r="F1828" t="s">
        <v>8673</v>
      </c>
      <c r="H1828">
        <v>46.897572099999998</v>
      </c>
      <c r="I1828">
        <v>-66.146330199999994</v>
      </c>
      <c r="J1828" s="1" t="str">
        <f t="shared" si="149"/>
        <v>NGR bulk stream sediment</v>
      </c>
      <c r="K1828" s="1" t="str">
        <f t="shared" si="150"/>
        <v>&lt;177 micron (NGR)</v>
      </c>
      <c r="L1828">
        <v>14</v>
      </c>
      <c r="M1828" t="s">
        <v>68</v>
      </c>
      <c r="N1828">
        <v>226</v>
      </c>
      <c r="O1828" t="s">
        <v>220</v>
      </c>
      <c r="P1828" t="s">
        <v>55</v>
      </c>
      <c r="Q1828" t="s">
        <v>70</v>
      </c>
      <c r="R1828" t="s">
        <v>70</v>
      </c>
      <c r="S1828" t="s">
        <v>56</v>
      </c>
      <c r="T1828" t="s">
        <v>91</v>
      </c>
      <c r="U1828" t="s">
        <v>812</v>
      </c>
      <c r="V1828" t="s">
        <v>129</v>
      </c>
      <c r="W1828" t="s">
        <v>42</v>
      </c>
      <c r="X1828" t="s">
        <v>43</v>
      </c>
      <c r="Y1828" t="s">
        <v>175</v>
      </c>
      <c r="Z1828" t="s">
        <v>79</v>
      </c>
      <c r="AA1828" t="s">
        <v>1939</v>
      </c>
      <c r="AB1828" t="s">
        <v>387</v>
      </c>
      <c r="AC1828" t="s">
        <v>48</v>
      </c>
    </row>
    <row r="1829" spans="1:29" x14ac:dyDescent="0.3">
      <c r="A1829" t="s">
        <v>8674</v>
      </c>
      <c r="B1829" t="s">
        <v>8675</v>
      </c>
      <c r="C1829" s="1" t="str">
        <f t="shared" si="151"/>
        <v>21:0829</v>
      </c>
      <c r="D1829" s="1" t="str">
        <f t="shared" si="152"/>
        <v>21:0230</v>
      </c>
      <c r="E1829" t="s">
        <v>8676</v>
      </c>
      <c r="F1829" t="s">
        <v>8677</v>
      </c>
      <c r="H1829">
        <v>46.904953800000001</v>
      </c>
      <c r="I1829">
        <v>-66.134159299999993</v>
      </c>
      <c r="J1829" s="1" t="str">
        <f t="shared" si="149"/>
        <v>NGR bulk stream sediment</v>
      </c>
      <c r="K1829" s="1" t="str">
        <f t="shared" si="150"/>
        <v>&lt;177 micron (NGR)</v>
      </c>
      <c r="L1829">
        <v>14</v>
      </c>
      <c r="M1829" t="s">
        <v>86</v>
      </c>
      <c r="N1829">
        <v>227</v>
      </c>
      <c r="O1829" t="s">
        <v>975</v>
      </c>
      <c r="P1829" t="s">
        <v>89</v>
      </c>
      <c r="Q1829" t="s">
        <v>71</v>
      </c>
      <c r="R1829" t="s">
        <v>56</v>
      </c>
      <c r="S1829" t="s">
        <v>35</v>
      </c>
      <c r="T1829" t="s">
        <v>39</v>
      </c>
      <c r="U1829" t="s">
        <v>4579</v>
      </c>
      <c r="V1829" t="s">
        <v>266</v>
      </c>
      <c r="W1829" t="s">
        <v>42</v>
      </c>
      <c r="X1829" t="s">
        <v>43</v>
      </c>
      <c r="Y1829" t="s">
        <v>364</v>
      </c>
      <c r="Z1829" t="s">
        <v>235</v>
      </c>
      <c r="AA1829" t="s">
        <v>1103</v>
      </c>
      <c r="AB1829" t="s">
        <v>970</v>
      </c>
      <c r="AC1829" t="s">
        <v>41</v>
      </c>
    </row>
    <row r="1830" spans="1:29" x14ac:dyDescent="0.3">
      <c r="A1830" t="s">
        <v>8678</v>
      </c>
      <c r="B1830" t="s">
        <v>8679</v>
      </c>
      <c r="C1830" s="1" t="str">
        <f t="shared" si="151"/>
        <v>21:0829</v>
      </c>
      <c r="D1830" s="1" t="str">
        <f t="shared" si="152"/>
        <v>21:0230</v>
      </c>
      <c r="E1830" t="s">
        <v>8680</v>
      </c>
      <c r="F1830" t="s">
        <v>8681</v>
      </c>
      <c r="H1830">
        <v>46.907159399999998</v>
      </c>
      <c r="I1830">
        <v>-66.137784300000007</v>
      </c>
      <c r="J1830" s="1" t="str">
        <f t="shared" si="149"/>
        <v>NGR bulk stream sediment</v>
      </c>
      <c r="K1830" s="1" t="str">
        <f t="shared" si="150"/>
        <v>&lt;177 micron (NGR)</v>
      </c>
      <c r="L1830">
        <v>14</v>
      </c>
      <c r="M1830" t="s">
        <v>103</v>
      </c>
      <c r="N1830">
        <v>228</v>
      </c>
      <c r="O1830" t="s">
        <v>1817</v>
      </c>
      <c r="P1830" t="s">
        <v>71</v>
      </c>
      <c r="Q1830" t="s">
        <v>748</v>
      </c>
      <c r="R1830" t="s">
        <v>73</v>
      </c>
      <c r="S1830" t="s">
        <v>302</v>
      </c>
      <c r="T1830" t="s">
        <v>76</v>
      </c>
      <c r="U1830" t="s">
        <v>1261</v>
      </c>
      <c r="V1830" t="s">
        <v>1223</v>
      </c>
      <c r="W1830" t="s">
        <v>42</v>
      </c>
      <c r="X1830" t="s">
        <v>43</v>
      </c>
      <c r="Y1830" t="s">
        <v>504</v>
      </c>
      <c r="Z1830" t="s">
        <v>235</v>
      </c>
      <c r="AA1830" t="s">
        <v>8682</v>
      </c>
      <c r="AB1830" t="s">
        <v>471</v>
      </c>
      <c r="AC1830" t="s">
        <v>48</v>
      </c>
    </row>
    <row r="1831" spans="1:29" x14ac:dyDescent="0.3">
      <c r="A1831" t="s">
        <v>8683</v>
      </c>
      <c r="B1831" t="s">
        <v>8684</v>
      </c>
      <c r="C1831" s="1" t="str">
        <f t="shared" si="151"/>
        <v>21:0829</v>
      </c>
      <c r="D1831" s="1" t="str">
        <f t="shared" si="152"/>
        <v>21:0230</v>
      </c>
      <c r="E1831" t="s">
        <v>8685</v>
      </c>
      <c r="F1831" t="s">
        <v>8686</v>
      </c>
      <c r="H1831">
        <v>46.919032899999998</v>
      </c>
      <c r="I1831">
        <v>-66.135023700000005</v>
      </c>
      <c r="J1831" s="1" t="str">
        <f t="shared" si="149"/>
        <v>NGR bulk stream sediment</v>
      </c>
      <c r="K1831" s="1" t="str">
        <f t="shared" si="150"/>
        <v>&lt;177 micron (NGR)</v>
      </c>
      <c r="L1831">
        <v>14</v>
      </c>
      <c r="M1831" t="s">
        <v>113</v>
      </c>
      <c r="N1831">
        <v>229</v>
      </c>
      <c r="O1831" t="s">
        <v>105</v>
      </c>
      <c r="P1831" t="s">
        <v>234</v>
      </c>
      <c r="Q1831" t="s">
        <v>167</v>
      </c>
      <c r="R1831" t="s">
        <v>234</v>
      </c>
      <c r="S1831" t="s">
        <v>196</v>
      </c>
      <c r="T1831" t="s">
        <v>91</v>
      </c>
      <c r="U1831" t="s">
        <v>2389</v>
      </c>
      <c r="V1831" t="s">
        <v>2587</v>
      </c>
      <c r="W1831" t="s">
        <v>76</v>
      </c>
      <c r="X1831" t="s">
        <v>95</v>
      </c>
      <c r="Y1831" t="s">
        <v>37</v>
      </c>
      <c r="Z1831" t="s">
        <v>267</v>
      </c>
      <c r="AA1831" t="s">
        <v>735</v>
      </c>
      <c r="AB1831" t="s">
        <v>133</v>
      </c>
      <c r="AC1831" t="s">
        <v>48</v>
      </c>
    </row>
    <row r="1832" spans="1:29" x14ac:dyDescent="0.3">
      <c r="A1832" t="s">
        <v>8687</v>
      </c>
      <c r="B1832" t="s">
        <v>8688</v>
      </c>
      <c r="C1832" s="1" t="str">
        <f t="shared" si="151"/>
        <v>21:0829</v>
      </c>
      <c r="D1832" s="1" t="str">
        <f t="shared" si="152"/>
        <v>21:0230</v>
      </c>
      <c r="E1832" t="s">
        <v>8689</v>
      </c>
      <c r="F1832" t="s">
        <v>8690</v>
      </c>
      <c r="H1832">
        <v>46.917168400000001</v>
      </c>
      <c r="I1832">
        <v>-66.141440900000006</v>
      </c>
      <c r="J1832" s="1" t="str">
        <f t="shared" si="149"/>
        <v>NGR bulk stream sediment</v>
      </c>
      <c r="K1832" s="1" t="str">
        <f t="shared" si="150"/>
        <v>&lt;177 micron (NGR)</v>
      </c>
      <c r="L1832">
        <v>14</v>
      </c>
      <c r="M1832" t="s">
        <v>126</v>
      </c>
      <c r="N1832">
        <v>230</v>
      </c>
      <c r="O1832" t="s">
        <v>44</v>
      </c>
      <c r="P1832" t="s">
        <v>287</v>
      </c>
      <c r="Q1832" t="s">
        <v>35</v>
      </c>
      <c r="R1832" t="s">
        <v>77</v>
      </c>
      <c r="S1832" t="s">
        <v>43</v>
      </c>
      <c r="T1832" t="s">
        <v>91</v>
      </c>
      <c r="U1832" t="s">
        <v>3236</v>
      </c>
      <c r="V1832" t="s">
        <v>742</v>
      </c>
      <c r="W1832" t="s">
        <v>39</v>
      </c>
      <c r="X1832" t="s">
        <v>95</v>
      </c>
      <c r="Y1832" t="s">
        <v>70</v>
      </c>
      <c r="Z1832" t="s">
        <v>235</v>
      </c>
      <c r="AA1832" t="s">
        <v>72</v>
      </c>
      <c r="AB1832" t="s">
        <v>269</v>
      </c>
      <c r="AC1832" t="s">
        <v>41</v>
      </c>
    </row>
    <row r="1833" spans="1:29" x14ac:dyDescent="0.3">
      <c r="A1833" t="s">
        <v>8691</v>
      </c>
      <c r="B1833" t="s">
        <v>8692</v>
      </c>
      <c r="C1833" s="1" t="str">
        <f t="shared" si="151"/>
        <v>21:0829</v>
      </c>
      <c r="D1833" s="1" t="str">
        <f t="shared" si="152"/>
        <v>21:0230</v>
      </c>
      <c r="E1833" t="s">
        <v>8693</v>
      </c>
      <c r="F1833" t="s">
        <v>8694</v>
      </c>
      <c r="H1833">
        <v>46.924764699999997</v>
      </c>
      <c r="I1833">
        <v>-66.197509699999998</v>
      </c>
      <c r="J1833" s="1" t="str">
        <f t="shared" si="149"/>
        <v>NGR bulk stream sediment</v>
      </c>
      <c r="K1833" s="1" t="str">
        <f t="shared" si="150"/>
        <v>&lt;177 micron (NGR)</v>
      </c>
      <c r="L1833">
        <v>14</v>
      </c>
      <c r="M1833" t="s">
        <v>138</v>
      </c>
      <c r="N1833">
        <v>231</v>
      </c>
      <c r="O1833" t="s">
        <v>203</v>
      </c>
      <c r="P1833" t="s">
        <v>212</v>
      </c>
      <c r="Q1833" t="s">
        <v>57</v>
      </c>
      <c r="R1833" t="s">
        <v>55</v>
      </c>
      <c r="S1833" t="s">
        <v>287</v>
      </c>
      <c r="T1833" t="s">
        <v>39</v>
      </c>
      <c r="U1833" t="s">
        <v>1853</v>
      </c>
      <c r="V1833" t="s">
        <v>3165</v>
      </c>
      <c r="W1833" t="s">
        <v>293</v>
      </c>
      <c r="X1833" t="s">
        <v>95</v>
      </c>
      <c r="Y1833" t="s">
        <v>37</v>
      </c>
      <c r="Z1833" t="s">
        <v>187</v>
      </c>
      <c r="AA1833" t="s">
        <v>1153</v>
      </c>
      <c r="AB1833" t="s">
        <v>108</v>
      </c>
      <c r="AC1833" t="s">
        <v>48</v>
      </c>
    </row>
    <row r="1834" spans="1:29" x14ac:dyDescent="0.3">
      <c r="A1834" t="s">
        <v>8695</v>
      </c>
      <c r="B1834" t="s">
        <v>8696</v>
      </c>
      <c r="C1834" s="1" t="str">
        <f t="shared" si="151"/>
        <v>21:0829</v>
      </c>
      <c r="D1834" s="1" t="str">
        <f t="shared" si="152"/>
        <v>21:0230</v>
      </c>
      <c r="E1834" t="s">
        <v>8697</v>
      </c>
      <c r="F1834" t="s">
        <v>8698</v>
      </c>
      <c r="H1834">
        <v>46.924435299999999</v>
      </c>
      <c r="I1834">
        <v>-66.223878099999993</v>
      </c>
      <c r="J1834" s="1" t="str">
        <f t="shared" si="149"/>
        <v>NGR bulk stream sediment</v>
      </c>
      <c r="K1834" s="1" t="str">
        <f t="shared" si="150"/>
        <v>&lt;177 micron (NGR)</v>
      </c>
      <c r="L1834">
        <v>14</v>
      </c>
      <c r="M1834" t="s">
        <v>148</v>
      </c>
      <c r="N1834">
        <v>232</v>
      </c>
      <c r="O1834" t="s">
        <v>552</v>
      </c>
      <c r="P1834" t="s">
        <v>35</v>
      </c>
      <c r="Q1834" t="s">
        <v>248</v>
      </c>
      <c r="R1834" t="s">
        <v>55</v>
      </c>
      <c r="S1834" t="s">
        <v>248</v>
      </c>
      <c r="T1834" t="s">
        <v>42</v>
      </c>
      <c r="U1834" t="s">
        <v>3565</v>
      </c>
      <c r="V1834" t="s">
        <v>372</v>
      </c>
      <c r="W1834" t="s">
        <v>186</v>
      </c>
      <c r="X1834" t="s">
        <v>43</v>
      </c>
      <c r="Y1834" t="s">
        <v>44</v>
      </c>
      <c r="Z1834" t="s">
        <v>45</v>
      </c>
      <c r="AA1834" t="s">
        <v>1195</v>
      </c>
      <c r="AB1834" t="s">
        <v>177</v>
      </c>
      <c r="AC1834" t="s">
        <v>41</v>
      </c>
    </row>
    <row r="1835" spans="1:29" x14ac:dyDescent="0.3">
      <c r="A1835" t="s">
        <v>8699</v>
      </c>
      <c r="B1835" t="s">
        <v>8700</v>
      </c>
      <c r="C1835" s="1" t="str">
        <f t="shared" si="151"/>
        <v>21:0829</v>
      </c>
      <c r="D1835" s="1" t="str">
        <f t="shared" si="152"/>
        <v>21:0230</v>
      </c>
      <c r="E1835" t="s">
        <v>8701</v>
      </c>
      <c r="F1835" t="s">
        <v>8702</v>
      </c>
      <c r="H1835">
        <v>46.922123300000003</v>
      </c>
      <c r="I1835">
        <v>-66.220950200000004</v>
      </c>
      <c r="J1835" s="1" t="str">
        <f t="shared" si="149"/>
        <v>NGR bulk stream sediment</v>
      </c>
      <c r="K1835" s="1" t="str">
        <f t="shared" si="150"/>
        <v>&lt;177 micron (NGR)</v>
      </c>
      <c r="L1835">
        <v>14</v>
      </c>
      <c r="M1835" t="s">
        <v>172</v>
      </c>
      <c r="N1835">
        <v>233</v>
      </c>
      <c r="O1835" t="s">
        <v>2389</v>
      </c>
      <c r="P1835" t="s">
        <v>88</v>
      </c>
      <c r="Q1835" t="s">
        <v>304</v>
      </c>
      <c r="R1835" t="s">
        <v>44</v>
      </c>
      <c r="S1835" t="s">
        <v>304</v>
      </c>
      <c r="T1835" t="s">
        <v>39</v>
      </c>
      <c r="U1835" t="s">
        <v>6083</v>
      </c>
      <c r="V1835" t="s">
        <v>513</v>
      </c>
      <c r="W1835" t="s">
        <v>293</v>
      </c>
      <c r="X1835" t="s">
        <v>77</v>
      </c>
      <c r="Y1835" t="s">
        <v>116</v>
      </c>
      <c r="Z1835" t="s">
        <v>385</v>
      </c>
      <c r="AA1835" t="s">
        <v>7875</v>
      </c>
      <c r="AB1835" t="s">
        <v>177</v>
      </c>
      <c r="AC1835" t="s">
        <v>48</v>
      </c>
    </row>
    <row r="1836" spans="1:29" x14ac:dyDescent="0.3">
      <c r="A1836" t="s">
        <v>8703</v>
      </c>
      <c r="B1836" t="s">
        <v>8704</v>
      </c>
      <c r="C1836" s="1" t="str">
        <f t="shared" si="151"/>
        <v>21:0829</v>
      </c>
      <c r="D1836" s="1" t="str">
        <f t="shared" si="152"/>
        <v>21:0230</v>
      </c>
      <c r="E1836" t="s">
        <v>8705</v>
      </c>
      <c r="F1836" t="s">
        <v>8706</v>
      </c>
      <c r="H1836">
        <v>46.917952700000001</v>
      </c>
      <c r="I1836">
        <v>-66.228587000000005</v>
      </c>
      <c r="J1836" s="1" t="str">
        <f t="shared" si="149"/>
        <v>NGR bulk stream sediment</v>
      </c>
      <c r="K1836" s="1" t="str">
        <f t="shared" si="150"/>
        <v>&lt;177 micron (NGR)</v>
      </c>
      <c r="L1836">
        <v>14</v>
      </c>
      <c r="M1836" t="s">
        <v>182</v>
      </c>
      <c r="N1836">
        <v>234</v>
      </c>
      <c r="O1836" t="s">
        <v>322</v>
      </c>
      <c r="P1836" t="s">
        <v>71</v>
      </c>
      <c r="Q1836" t="s">
        <v>906</v>
      </c>
      <c r="R1836" t="s">
        <v>55</v>
      </c>
      <c r="S1836" t="s">
        <v>73</v>
      </c>
      <c r="T1836" t="s">
        <v>506</v>
      </c>
      <c r="U1836" t="s">
        <v>8707</v>
      </c>
      <c r="V1836" t="s">
        <v>266</v>
      </c>
      <c r="W1836" t="s">
        <v>293</v>
      </c>
      <c r="X1836" t="s">
        <v>234</v>
      </c>
      <c r="Y1836" t="s">
        <v>248</v>
      </c>
      <c r="Z1836" t="s">
        <v>108</v>
      </c>
      <c r="AA1836" t="s">
        <v>8708</v>
      </c>
      <c r="AB1836" t="s">
        <v>251</v>
      </c>
      <c r="AC1836" t="s">
        <v>41</v>
      </c>
    </row>
    <row r="1837" spans="1:29" x14ac:dyDescent="0.3">
      <c r="A1837" t="s">
        <v>8709</v>
      </c>
      <c r="B1837" t="s">
        <v>8710</v>
      </c>
      <c r="C1837" s="1" t="str">
        <f t="shared" si="151"/>
        <v>21:0829</v>
      </c>
      <c r="D1837" s="1" t="str">
        <f t="shared" si="152"/>
        <v>21:0230</v>
      </c>
      <c r="E1837" t="s">
        <v>8711</v>
      </c>
      <c r="F1837" t="s">
        <v>8712</v>
      </c>
      <c r="H1837">
        <v>46.825147800000003</v>
      </c>
      <c r="I1837">
        <v>-66.113886500000007</v>
      </c>
      <c r="J1837" s="1" t="str">
        <f t="shared" si="149"/>
        <v>NGR bulk stream sediment</v>
      </c>
      <c r="K1837" s="1" t="str">
        <f t="shared" si="150"/>
        <v>&lt;177 micron (NGR)</v>
      </c>
      <c r="L1837">
        <v>14</v>
      </c>
      <c r="M1837" t="s">
        <v>192</v>
      </c>
      <c r="N1837">
        <v>235</v>
      </c>
      <c r="O1837" t="s">
        <v>114</v>
      </c>
      <c r="P1837" t="s">
        <v>89</v>
      </c>
      <c r="Q1837" t="s">
        <v>55</v>
      </c>
      <c r="R1837" t="s">
        <v>56</v>
      </c>
      <c r="S1837" t="s">
        <v>55</v>
      </c>
      <c r="T1837" t="s">
        <v>91</v>
      </c>
      <c r="U1837" t="s">
        <v>512</v>
      </c>
      <c r="V1837" t="s">
        <v>129</v>
      </c>
      <c r="W1837" t="s">
        <v>76</v>
      </c>
      <c r="X1837" t="s">
        <v>77</v>
      </c>
      <c r="Y1837" t="s">
        <v>304</v>
      </c>
      <c r="Z1837" t="s">
        <v>79</v>
      </c>
      <c r="AA1837" t="s">
        <v>655</v>
      </c>
      <c r="AB1837" t="s">
        <v>63</v>
      </c>
      <c r="AC1837" t="s">
        <v>41</v>
      </c>
    </row>
    <row r="1838" spans="1:29" x14ac:dyDescent="0.3">
      <c r="A1838" t="s">
        <v>8713</v>
      </c>
      <c r="B1838" t="s">
        <v>8714</v>
      </c>
      <c r="C1838" s="1" t="str">
        <f t="shared" si="151"/>
        <v>21:0829</v>
      </c>
      <c r="D1838" s="1" t="str">
        <f t="shared" si="152"/>
        <v>21:0230</v>
      </c>
      <c r="E1838" t="s">
        <v>8715</v>
      </c>
      <c r="F1838" t="s">
        <v>8716</v>
      </c>
      <c r="H1838">
        <v>46.814099599999999</v>
      </c>
      <c r="I1838">
        <v>-66.143436699999995</v>
      </c>
      <c r="J1838" s="1" t="str">
        <f t="shared" si="149"/>
        <v>NGR bulk stream sediment</v>
      </c>
      <c r="K1838" s="1" t="str">
        <f t="shared" si="150"/>
        <v>&lt;177 micron (NGR)</v>
      </c>
      <c r="L1838">
        <v>14</v>
      </c>
      <c r="M1838" t="s">
        <v>202</v>
      </c>
      <c r="N1838">
        <v>236</v>
      </c>
      <c r="O1838" t="s">
        <v>2497</v>
      </c>
      <c r="P1838" t="s">
        <v>70</v>
      </c>
      <c r="Q1838" t="s">
        <v>57</v>
      </c>
      <c r="R1838" t="s">
        <v>436</v>
      </c>
      <c r="S1838" t="s">
        <v>89</v>
      </c>
      <c r="T1838" t="s">
        <v>91</v>
      </c>
      <c r="U1838" t="s">
        <v>8717</v>
      </c>
      <c r="V1838" t="s">
        <v>498</v>
      </c>
      <c r="W1838" t="s">
        <v>742</v>
      </c>
      <c r="X1838" t="s">
        <v>43</v>
      </c>
      <c r="Y1838" t="s">
        <v>78</v>
      </c>
      <c r="Z1838" t="s">
        <v>235</v>
      </c>
      <c r="AA1838" t="s">
        <v>57</v>
      </c>
      <c r="AB1838" t="s">
        <v>295</v>
      </c>
      <c r="AC1838" t="s">
        <v>43</v>
      </c>
    </row>
    <row r="1839" spans="1:29" x14ac:dyDescent="0.3">
      <c r="A1839" t="s">
        <v>8718</v>
      </c>
      <c r="B1839" t="s">
        <v>8719</v>
      </c>
      <c r="C1839" s="1" t="str">
        <f t="shared" si="151"/>
        <v>21:0829</v>
      </c>
      <c r="D1839" s="1" t="str">
        <f t="shared" si="152"/>
        <v>21:0230</v>
      </c>
      <c r="E1839" t="s">
        <v>8720</v>
      </c>
      <c r="F1839" t="s">
        <v>8721</v>
      </c>
      <c r="H1839">
        <v>46.783895700000002</v>
      </c>
      <c r="I1839">
        <v>-66.259337500000001</v>
      </c>
      <c r="J1839" s="1" t="str">
        <f t="shared" si="149"/>
        <v>NGR bulk stream sediment</v>
      </c>
      <c r="K1839" s="1" t="str">
        <f t="shared" si="150"/>
        <v>&lt;177 micron (NGR)</v>
      </c>
      <c r="L1839">
        <v>14</v>
      </c>
      <c r="M1839" t="s">
        <v>211</v>
      </c>
      <c r="N1839">
        <v>237</v>
      </c>
      <c r="O1839" t="s">
        <v>642</v>
      </c>
      <c r="P1839" t="s">
        <v>116</v>
      </c>
      <c r="Q1839" t="s">
        <v>35</v>
      </c>
      <c r="R1839" t="s">
        <v>422</v>
      </c>
      <c r="S1839" t="s">
        <v>234</v>
      </c>
      <c r="T1839" t="s">
        <v>39</v>
      </c>
      <c r="U1839" t="s">
        <v>1319</v>
      </c>
      <c r="V1839" t="s">
        <v>372</v>
      </c>
      <c r="W1839" t="s">
        <v>429</v>
      </c>
      <c r="X1839" t="s">
        <v>43</v>
      </c>
      <c r="Y1839" t="s">
        <v>57</v>
      </c>
      <c r="Z1839" t="s">
        <v>79</v>
      </c>
      <c r="AA1839" t="s">
        <v>7899</v>
      </c>
      <c r="AB1839" t="s">
        <v>81</v>
      </c>
      <c r="AC1839" t="s">
        <v>48</v>
      </c>
    </row>
    <row r="1840" spans="1:29" x14ac:dyDescent="0.3">
      <c r="A1840" t="s">
        <v>8722</v>
      </c>
      <c r="B1840" t="s">
        <v>8723</v>
      </c>
      <c r="C1840" s="1" t="str">
        <f t="shared" si="151"/>
        <v>21:0829</v>
      </c>
      <c r="D1840" s="1" t="str">
        <f t="shared" si="152"/>
        <v>21:0230</v>
      </c>
      <c r="E1840" t="s">
        <v>8724</v>
      </c>
      <c r="F1840" t="s">
        <v>8725</v>
      </c>
      <c r="H1840">
        <v>46.765699499999997</v>
      </c>
      <c r="I1840">
        <v>-66.216881999999998</v>
      </c>
      <c r="J1840" s="1" t="str">
        <f t="shared" si="149"/>
        <v>NGR bulk stream sediment</v>
      </c>
      <c r="K1840" s="1" t="str">
        <f t="shared" si="150"/>
        <v>&lt;177 micron (NGR)</v>
      </c>
      <c r="L1840">
        <v>14</v>
      </c>
      <c r="M1840" t="s">
        <v>219</v>
      </c>
      <c r="N1840">
        <v>238</v>
      </c>
      <c r="O1840" t="s">
        <v>353</v>
      </c>
      <c r="P1840" t="s">
        <v>88</v>
      </c>
      <c r="Q1840" t="s">
        <v>90</v>
      </c>
      <c r="R1840" t="s">
        <v>72</v>
      </c>
      <c r="S1840" t="s">
        <v>167</v>
      </c>
      <c r="T1840" t="s">
        <v>91</v>
      </c>
      <c r="U1840" t="s">
        <v>3626</v>
      </c>
      <c r="V1840" t="s">
        <v>43</v>
      </c>
      <c r="W1840" t="s">
        <v>39</v>
      </c>
      <c r="X1840" t="s">
        <v>95</v>
      </c>
      <c r="Y1840" t="s">
        <v>60</v>
      </c>
      <c r="Z1840" t="s">
        <v>106</v>
      </c>
      <c r="AA1840" t="s">
        <v>234</v>
      </c>
      <c r="AB1840" t="s">
        <v>801</v>
      </c>
      <c r="AC1840" t="s">
        <v>48</v>
      </c>
    </row>
    <row r="1841" spans="1:29" x14ac:dyDescent="0.3">
      <c r="A1841" t="s">
        <v>8726</v>
      </c>
      <c r="B1841" t="s">
        <v>8727</v>
      </c>
      <c r="C1841" s="1" t="str">
        <f t="shared" si="151"/>
        <v>21:0829</v>
      </c>
      <c r="D1841" s="1" t="str">
        <f t="shared" si="152"/>
        <v>21:0230</v>
      </c>
      <c r="E1841" t="s">
        <v>8728</v>
      </c>
      <c r="F1841" t="s">
        <v>8729</v>
      </c>
      <c r="H1841">
        <v>46.780806200000001</v>
      </c>
      <c r="I1841">
        <v>-66.196805100000006</v>
      </c>
      <c r="J1841" s="1" t="str">
        <f t="shared" si="149"/>
        <v>NGR bulk stream sediment</v>
      </c>
      <c r="K1841" s="1" t="str">
        <f t="shared" si="150"/>
        <v>&lt;177 micron (NGR)</v>
      </c>
      <c r="L1841">
        <v>14</v>
      </c>
      <c r="M1841" t="s">
        <v>229</v>
      </c>
      <c r="N1841">
        <v>239</v>
      </c>
      <c r="O1841" t="s">
        <v>2215</v>
      </c>
      <c r="P1841" t="s">
        <v>37</v>
      </c>
      <c r="Q1841" t="s">
        <v>73</v>
      </c>
      <c r="R1841" t="s">
        <v>96</v>
      </c>
      <c r="S1841" t="s">
        <v>70</v>
      </c>
      <c r="T1841" t="s">
        <v>39</v>
      </c>
      <c r="U1841" t="s">
        <v>2850</v>
      </c>
      <c r="V1841" t="s">
        <v>266</v>
      </c>
      <c r="W1841" t="s">
        <v>429</v>
      </c>
      <c r="X1841" t="s">
        <v>43</v>
      </c>
      <c r="Y1841" t="s">
        <v>241</v>
      </c>
      <c r="Z1841" t="s">
        <v>385</v>
      </c>
      <c r="AA1841" t="s">
        <v>5902</v>
      </c>
      <c r="AB1841" t="s">
        <v>295</v>
      </c>
      <c r="AC1841" t="s">
        <v>41</v>
      </c>
    </row>
    <row r="1842" spans="1:29" x14ac:dyDescent="0.3">
      <c r="A1842" t="s">
        <v>8730</v>
      </c>
      <c r="B1842" t="s">
        <v>8731</v>
      </c>
      <c r="C1842" s="1" t="str">
        <f t="shared" si="151"/>
        <v>21:0829</v>
      </c>
      <c r="D1842" s="1" t="str">
        <f t="shared" si="152"/>
        <v>21:0230</v>
      </c>
      <c r="E1842" t="s">
        <v>8732</v>
      </c>
      <c r="F1842" t="s">
        <v>8733</v>
      </c>
      <c r="H1842">
        <v>46.818813499999997</v>
      </c>
      <c r="I1842">
        <v>-66.213813099999996</v>
      </c>
      <c r="J1842" s="1" t="str">
        <f t="shared" si="149"/>
        <v>NGR bulk stream sediment</v>
      </c>
      <c r="K1842" s="1" t="str">
        <f t="shared" si="150"/>
        <v>&lt;177 micron (NGR)</v>
      </c>
      <c r="L1842">
        <v>15</v>
      </c>
      <c r="M1842" t="s">
        <v>156</v>
      </c>
      <c r="N1842">
        <v>240</v>
      </c>
      <c r="O1842" t="s">
        <v>139</v>
      </c>
      <c r="P1842" t="s">
        <v>249</v>
      </c>
      <c r="Q1842" t="s">
        <v>906</v>
      </c>
      <c r="R1842" t="s">
        <v>90</v>
      </c>
      <c r="S1842" t="s">
        <v>37</v>
      </c>
      <c r="T1842" t="s">
        <v>39</v>
      </c>
      <c r="U1842" t="s">
        <v>8734</v>
      </c>
      <c r="V1842" t="s">
        <v>506</v>
      </c>
      <c r="W1842" t="s">
        <v>42</v>
      </c>
      <c r="X1842" t="s">
        <v>77</v>
      </c>
      <c r="Y1842" t="s">
        <v>57</v>
      </c>
      <c r="Z1842" t="s">
        <v>45</v>
      </c>
      <c r="AA1842" t="s">
        <v>35</v>
      </c>
      <c r="AB1842" t="s">
        <v>251</v>
      </c>
      <c r="AC1842" t="s">
        <v>48</v>
      </c>
    </row>
    <row r="1843" spans="1:29" x14ac:dyDescent="0.3">
      <c r="A1843" t="s">
        <v>8735</v>
      </c>
      <c r="B1843" t="s">
        <v>8736</v>
      </c>
      <c r="C1843" s="1" t="str">
        <f t="shared" si="151"/>
        <v>21:0829</v>
      </c>
      <c r="D1843" s="1" t="str">
        <f t="shared" si="152"/>
        <v>21:0230</v>
      </c>
      <c r="E1843" t="s">
        <v>8732</v>
      </c>
      <c r="F1843" t="s">
        <v>8737</v>
      </c>
      <c r="H1843">
        <v>46.818813499999997</v>
      </c>
      <c r="I1843">
        <v>-66.213813099999996</v>
      </c>
      <c r="J1843" s="1" t="str">
        <f t="shared" si="149"/>
        <v>NGR bulk stream sediment</v>
      </c>
      <c r="K1843" s="1" t="str">
        <f t="shared" si="150"/>
        <v>&lt;177 micron (NGR)</v>
      </c>
      <c r="L1843">
        <v>15</v>
      </c>
      <c r="M1843" t="s">
        <v>164</v>
      </c>
      <c r="N1843">
        <v>241</v>
      </c>
      <c r="O1843" t="s">
        <v>248</v>
      </c>
      <c r="P1843" t="s">
        <v>234</v>
      </c>
      <c r="Q1843" t="s">
        <v>436</v>
      </c>
      <c r="R1843" t="s">
        <v>55</v>
      </c>
      <c r="S1843" t="s">
        <v>57</v>
      </c>
      <c r="T1843" t="s">
        <v>39</v>
      </c>
      <c r="U1843" t="s">
        <v>6220</v>
      </c>
      <c r="V1843" t="s">
        <v>223</v>
      </c>
      <c r="W1843" t="s">
        <v>42</v>
      </c>
      <c r="X1843" t="s">
        <v>43</v>
      </c>
      <c r="Y1843" t="s">
        <v>275</v>
      </c>
      <c r="Z1843" t="s">
        <v>79</v>
      </c>
      <c r="AA1843" t="s">
        <v>667</v>
      </c>
      <c r="AB1843" t="s">
        <v>251</v>
      </c>
      <c r="AC1843" t="s">
        <v>48</v>
      </c>
    </row>
    <row r="1844" spans="1:29" x14ac:dyDescent="0.3">
      <c r="A1844" t="s">
        <v>8738</v>
      </c>
      <c r="B1844" t="s">
        <v>8739</v>
      </c>
      <c r="C1844" s="1" t="str">
        <f t="shared" si="151"/>
        <v>21:0829</v>
      </c>
      <c r="D1844" s="1" t="str">
        <f t="shared" si="152"/>
        <v>21:0230</v>
      </c>
      <c r="E1844" t="s">
        <v>8740</v>
      </c>
      <c r="F1844" t="s">
        <v>8741</v>
      </c>
      <c r="H1844">
        <v>46.804096399999999</v>
      </c>
      <c r="I1844">
        <v>-66.203380199999998</v>
      </c>
      <c r="J1844" s="1" t="str">
        <f t="shared" si="149"/>
        <v>NGR bulk stream sediment</v>
      </c>
      <c r="K1844" s="1" t="str">
        <f t="shared" si="150"/>
        <v>&lt;177 micron (NGR)</v>
      </c>
      <c r="L1844">
        <v>15</v>
      </c>
      <c r="M1844" t="s">
        <v>33</v>
      </c>
      <c r="N1844">
        <v>242</v>
      </c>
      <c r="O1844" t="s">
        <v>220</v>
      </c>
      <c r="P1844" t="s">
        <v>44</v>
      </c>
      <c r="Q1844" t="s">
        <v>73</v>
      </c>
      <c r="R1844" t="s">
        <v>275</v>
      </c>
      <c r="S1844" t="s">
        <v>89</v>
      </c>
      <c r="T1844" t="s">
        <v>42</v>
      </c>
      <c r="U1844" t="s">
        <v>2937</v>
      </c>
      <c r="V1844" t="s">
        <v>363</v>
      </c>
      <c r="W1844" t="s">
        <v>233</v>
      </c>
      <c r="X1844" t="s">
        <v>43</v>
      </c>
      <c r="Y1844" t="s">
        <v>347</v>
      </c>
      <c r="Z1844" t="s">
        <v>267</v>
      </c>
      <c r="AA1844" t="s">
        <v>8742</v>
      </c>
      <c r="AB1844" t="s">
        <v>177</v>
      </c>
      <c r="AC1844" t="s">
        <v>48</v>
      </c>
    </row>
    <row r="1845" spans="1:29" x14ac:dyDescent="0.3">
      <c r="A1845" t="s">
        <v>8743</v>
      </c>
      <c r="B1845" t="s">
        <v>8744</v>
      </c>
      <c r="C1845" s="1" t="str">
        <f t="shared" si="151"/>
        <v>21:0829</v>
      </c>
      <c r="D1845" s="1" t="str">
        <f t="shared" si="152"/>
        <v>21:0230</v>
      </c>
      <c r="E1845" t="s">
        <v>8745</v>
      </c>
      <c r="F1845" t="s">
        <v>8746</v>
      </c>
      <c r="H1845">
        <v>46.846791400000001</v>
      </c>
      <c r="I1845">
        <v>-66.159175200000007</v>
      </c>
      <c r="J1845" s="1" t="str">
        <f t="shared" si="149"/>
        <v>NGR bulk stream sediment</v>
      </c>
      <c r="K1845" s="1" t="str">
        <f t="shared" si="150"/>
        <v>&lt;177 micron (NGR)</v>
      </c>
      <c r="L1845">
        <v>15</v>
      </c>
      <c r="M1845" t="s">
        <v>53</v>
      </c>
      <c r="N1845">
        <v>243</v>
      </c>
      <c r="O1845" t="s">
        <v>385</v>
      </c>
      <c r="P1845" t="s">
        <v>35</v>
      </c>
      <c r="Q1845" t="s">
        <v>115</v>
      </c>
      <c r="R1845" t="s">
        <v>36</v>
      </c>
      <c r="S1845" t="s">
        <v>436</v>
      </c>
      <c r="T1845" t="s">
        <v>76</v>
      </c>
      <c r="U1845" t="s">
        <v>2731</v>
      </c>
      <c r="V1845" t="s">
        <v>568</v>
      </c>
      <c r="W1845" t="s">
        <v>186</v>
      </c>
      <c r="X1845" t="s">
        <v>77</v>
      </c>
      <c r="Y1845" t="s">
        <v>139</v>
      </c>
      <c r="Z1845" t="s">
        <v>235</v>
      </c>
      <c r="AA1845" t="s">
        <v>56</v>
      </c>
      <c r="AB1845" t="s">
        <v>177</v>
      </c>
      <c r="AC1845" t="s">
        <v>48</v>
      </c>
    </row>
    <row r="1846" spans="1:29" x14ac:dyDescent="0.3">
      <c r="A1846" t="s">
        <v>8747</v>
      </c>
      <c r="B1846" t="s">
        <v>8748</v>
      </c>
      <c r="C1846" s="1" t="str">
        <f t="shared" si="151"/>
        <v>21:0829</v>
      </c>
      <c r="D1846" s="1" t="str">
        <f t="shared" si="152"/>
        <v>21:0230</v>
      </c>
      <c r="E1846" t="s">
        <v>8749</v>
      </c>
      <c r="F1846" t="s">
        <v>8750</v>
      </c>
      <c r="H1846">
        <v>46.856002699999998</v>
      </c>
      <c r="I1846">
        <v>-66.192183400000005</v>
      </c>
      <c r="J1846" s="1" t="str">
        <f t="shared" si="149"/>
        <v>NGR bulk stream sediment</v>
      </c>
      <c r="K1846" s="1" t="str">
        <f t="shared" si="150"/>
        <v>&lt;177 micron (NGR)</v>
      </c>
      <c r="L1846">
        <v>15</v>
      </c>
      <c r="M1846" t="s">
        <v>68</v>
      </c>
      <c r="N1846">
        <v>244</v>
      </c>
      <c r="O1846" t="s">
        <v>3195</v>
      </c>
      <c r="P1846" t="s">
        <v>89</v>
      </c>
      <c r="Q1846" t="s">
        <v>88</v>
      </c>
      <c r="R1846" t="s">
        <v>119</v>
      </c>
      <c r="S1846" t="s">
        <v>70</v>
      </c>
      <c r="T1846" t="s">
        <v>39</v>
      </c>
      <c r="U1846" t="s">
        <v>1891</v>
      </c>
      <c r="V1846" t="s">
        <v>1313</v>
      </c>
      <c r="W1846" t="s">
        <v>42</v>
      </c>
      <c r="X1846" t="s">
        <v>43</v>
      </c>
      <c r="Y1846" t="s">
        <v>783</v>
      </c>
      <c r="Z1846" t="s">
        <v>235</v>
      </c>
      <c r="AA1846" t="s">
        <v>80</v>
      </c>
      <c r="AB1846" t="s">
        <v>1555</v>
      </c>
      <c r="AC1846" t="s">
        <v>48</v>
      </c>
    </row>
    <row r="1847" spans="1:29" x14ac:dyDescent="0.3">
      <c r="A1847" t="s">
        <v>8751</v>
      </c>
      <c r="B1847" t="s">
        <v>8752</v>
      </c>
      <c r="C1847" s="1" t="str">
        <f t="shared" si="151"/>
        <v>21:0829</v>
      </c>
      <c r="D1847" s="1" t="str">
        <f t="shared" si="152"/>
        <v>21:0230</v>
      </c>
      <c r="E1847" t="s">
        <v>8753</v>
      </c>
      <c r="F1847" t="s">
        <v>8754</v>
      </c>
      <c r="H1847">
        <v>46.8643912</v>
      </c>
      <c r="I1847">
        <v>-66.185618000000005</v>
      </c>
      <c r="J1847" s="1" t="str">
        <f t="shared" si="149"/>
        <v>NGR bulk stream sediment</v>
      </c>
      <c r="K1847" s="1" t="str">
        <f t="shared" si="150"/>
        <v>&lt;177 micron (NGR)</v>
      </c>
      <c r="L1847">
        <v>15</v>
      </c>
      <c r="M1847" t="s">
        <v>86</v>
      </c>
      <c r="N1847">
        <v>245</v>
      </c>
      <c r="O1847" t="s">
        <v>2389</v>
      </c>
      <c r="P1847" t="s">
        <v>167</v>
      </c>
      <c r="Q1847" t="s">
        <v>167</v>
      </c>
      <c r="R1847" t="s">
        <v>35</v>
      </c>
      <c r="S1847" t="s">
        <v>167</v>
      </c>
      <c r="T1847" t="s">
        <v>91</v>
      </c>
      <c r="U1847" t="s">
        <v>734</v>
      </c>
      <c r="V1847" t="s">
        <v>205</v>
      </c>
      <c r="W1847" t="s">
        <v>42</v>
      </c>
      <c r="X1847" t="s">
        <v>43</v>
      </c>
      <c r="Y1847" t="s">
        <v>78</v>
      </c>
      <c r="Z1847" t="s">
        <v>267</v>
      </c>
      <c r="AA1847" t="s">
        <v>2953</v>
      </c>
      <c r="AB1847" t="s">
        <v>584</v>
      </c>
      <c r="AC1847" t="s">
        <v>48</v>
      </c>
    </row>
    <row r="1848" spans="1:29" x14ac:dyDescent="0.3">
      <c r="A1848" t="s">
        <v>8755</v>
      </c>
      <c r="B1848" t="s">
        <v>8756</v>
      </c>
      <c r="C1848" s="1" t="str">
        <f t="shared" si="151"/>
        <v>21:0829</v>
      </c>
      <c r="D1848" s="1" t="str">
        <f t="shared" si="152"/>
        <v>21:0230</v>
      </c>
      <c r="E1848" t="s">
        <v>8757</v>
      </c>
      <c r="F1848" t="s">
        <v>8758</v>
      </c>
      <c r="H1848">
        <v>46.8631703</v>
      </c>
      <c r="I1848">
        <v>-66.217028499999998</v>
      </c>
      <c r="J1848" s="1" t="str">
        <f t="shared" si="149"/>
        <v>NGR bulk stream sediment</v>
      </c>
      <c r="K1848" s="1" t="str">
        <f t="shared" si="150"/>
        <v>&lt;177 micron (NGR)</v>
      </c>
      <c r="L1848">
        <v>15</v>
      </c>
      <c r="M1848" t="s">
        <v>103</v>
      </c>
      <c r="N1848">
        <v>246</v>
      </c>
      <c r="O1848" t="s">
        <v>291</v>
      </c>
      <c r="P1848" t="s">
        <v>55</v>
      </c>
      <c r="Q1848" t="s">
        <v>89</v>
      </c>
      <c r="R1848" t="s">
        <v>56</v>
      </c>
      <c r="S1848" t="s">
        <v>55</v>
      </c>
      <c r="T1848" t="s">
        <v>39</v>
      </c>
      <c r="U1848" t="s">
        <v>4878</v>
      </c>
      <c r="V1848" t="s">
        <v>150</v>
      </c>
      <c r="W1848" t="s">
        <v>742</v>
      </c>
      <c r="X1848" t="s">
        <v>95</v>
      </c>
      <c r="Y1848" t="s">
        <v>783</v>
      </c>
      <c r="Z1848" t="s">
        <v>569</v>
      </c>
      <c r="AA1848" t="s">
        <v>2406</v>
      </c>
      <c r="AB1848" t="s">
        <v>584</v>
      </c>
      <c r="AC1848" t="s">
        <v>41</v>
      </c>
    </row>
    <row r="1849" spans="1:29" x14ac:dyDescent="0.3">
      <c r="A1849" t="s">
        <v>8759</v>
      </c>
      <c r="B1849" t="s">
        <v>8760</v>
      </c>
      <c r="C1849" s="1" t="str">
        <f t="shared" si="151"/>
        <v>21:0829</v>
      </c>
      <c r="D1849" s="1" t="str">
        <f t="shared" si="152"/>
        <v>21:0230</v>
      </c>
      <c r="E1849" t="s">
        <v>8761</v>
      </c>
      <c r="F1849" t="s">
        <v>8762</v>
      </c>
      <c r="H1849">
        <v>46.872725299999999</v>
      </c>
      <c r="I1849">
        <v>-66.231390099999999</v>
      </c>
      <c r="J1849" s="1" t="str">
        <f t="shared" si="149"/>
        <v>NGR bulk stream sediment</v>
      </c>
      <c r="K1849" s="1" t="str">
        <f t="shared" si="150"/>
        <v>&lt;177 micron (NGR)</v>
      </c>
      <c r="L1849">
        <v>15</v>
      </c>
      <c r="M1849" t="s">
        <v>113</v>
      </c>
      <c r="N1849">
        <v>247</v>
      </c>
      <c r="O1849" t="s">
        <v>748</v>
      </c>
      <c r="P1849" t="s">
        <v>55</v>
      </c>
      <c r="Q1849" t="s">
        <v>56</v>
      </c>
      <c r="R1849" t="s">
        <v>115</v>
      </c>
      <c r="S1849" t="s">
        <v>332</v>
      </c>
      <c r="T1849" t="s">
        <v>39</v>
      </c>
      <c r="U1849" t="s">
        <v>6775</v>
      </c>
      <c r="V1849" t="s">
        <v>498</v>
      </c>
      <c r="W1849" t="s">
        <v>76</v>
      </c>
      <c r="X1849" t="s">
        <v>77</v>
      </c>
      <c r="Y1849" t="s">
        <v>105</v>
      </c>
      <c r="Z1849" t="s">
        <v>267</v>
      </c>
      <c r="AA1849" t="s">
        <v>443</v>
      </c>
      <c r="AB1849" t="s">
        <v>1872</v>
      </c>
      <c r="AC1849" t="s">
        <v>43</v>
      </c>
    </row>
    <row r="1850" spans="1:29" x14ac:dyDescent="0.3">
      <c r="A1850" t="s">
        <v>8763</v>
      </c>
      <c r="B1850" t="s">
        <v>8764</v>
      </c>
      <c r="C1850" s="1" t="str">
        <f t="shared" si="151"/>
        <v>21:0829</v>
      </c>
      <c r="D1850" s="1" t="str">
        <f t="shared" si="152"/>
        <v>21:0230</v>
      </c>
      <c r="E1850" t="s">
        <v>8765</v>
      </c>
      <c r="F1850" t="s">
        <v>8766</v>
      </c>
      <c r="H1850">
        <v>46.882512599999998</v>
      </c>
      <c r="I1850">
        <v>-66.240901399999998</v>
      </c>
      <c r="J1850" s="1" t="str">
        <f t="shared" si="149"/>
        <v>NGR bulk stream sediment</v>
      </c>
      <c r="K1850" s="1" t="str">
        <f t="shared" si="150"/>
        <v>&lt;177 micron (NGR)</v>
      </c>
      <c r="L1850">
        <v>15</v>
      </c>
      <c r="M1850" t="s">
        <v>126</v>
      </c>
      <c r="N1850">
        <v>248</v>
      </c>
      <c r="O1850" t="s">
        <v>235</v>
      </c>
      <c r="P1850" t="s">
        <v>73</v>
      </c>
      <c r="Q1850" t="s">
        <v>57</v>
      </c>
      <c r="R1850" t="s">
        <v>275</v>
      </c>
      <c r="S1850" t="s">
        <v>740</v>
      </c>
      <c r="T1850" t="s">
        <v>39</v>
      </c>
      <c r="U1850" t="s">
        <v>4202</v>
      </c>
      <c r="V1850" t="s">
        <v>3177</v>
      </c>
      <c r="W1850" t="s">
        <v>429</v>
      </c>
      <c r="X1850" t="s">
        <v>77</v>
      </c>
      <c r="Y1850" t="s">
        <v>116</v>
      </c>
      <c r="Z1850" t="s">
        <v>235</v>
      </c>
      <c r="AA1850" t="s">
        <v>4530</v>
      </c>
      <c r="AB1850" t="s">
        <v>1555</v>
      </c>
      <c r="AC1850" t="s">
        <v>48</v>
      </c>
    </row>
    <row r="1851" spans="1:29" x14ac:dyDescent="0.3">
      <c r="A1851" t="s">
        <v>8767</v>
      </c>
      <c r="B1851" t="s">
        <v>8768</v>
      </c>
      <c r="C1851" s="1" t="str">
        <f t="shared" si="151"/>
        <v>21:0829</v>
      </c>
      <c r="D1851" s="1" t="str">
        <f t="shared" si="152"/>
        <v>21:0230</v>
      </c>
      <c r="E1851" t="s">
        <v>8769</v>
      </c>
      <c r="F1851" t="s">
        <v>8770</v>
      </c>
      <c r="H1851">
        <v>46.864175899999999</v>
      </c>
      <c r="I1851">
        <v>-66.261326999999994</v>
      </c>
      <c r="J1851" s="1" t="str">
        <f t="shared" si="149"/>
        <v>NGR bulk stream sediment</v>
      </c>
      <c r="K1851" s="1" t="str">
        <f t="shared" si="150"/>
        <v>&lt;177 micron (NGR)</v>
      </c>
      <c r="L1851">
        <v>15</v>
      </c>
      <c r="M1851" t="s">
        <v>138</v>
      </c>
      <c r="N1851">
        <v>249</v>
      </c>
      <c r="O1851" t="s">
        <v>392</v>
      </c>
      <c r="P1851" t="s">
        <v>234</v>
      </c>
      <c r="Q1851" t="s">
        <v>35</v>
      </c>
      <c r="R1851" t="s">
        <v>88</v>
      </c>
      <c r="S1851" t="s">
        <v>267</v>
      </c>
      <c r="T1851" t="s">
        <v>91</v>
      </c>
      <c r="U1851" t="s">
        <v>8771</v>
      </c>
      <c r="V1851" t="s">
        <v>472</v>
      </c>
      <c r="W1851" t="s">
        <v>76</v>
      </c>
      <c r="X1851" t="s">
        <v>77</v>
      </c>
      <c r="Y1851" t="s">
        <v>275</v>
      </c>
      <c r="Z1851" t="s">
        <v>79</v>
      </c>
      <c r="AA1851" t="s">
        <v>655</v>
      </c>
      <c r="AB1851" t="s">
        <v>251</v>
      </c>
      <c r="AC1851" t="s">
        <v>48</v>
      </c>
    </row>
    <row r="1852" spans="1:29" x14ac:dyDescent="0.3">
      <c r="A1852" t="s">
        <v>8772</v>
      </c>
      <c r="B1852" t="s">
        <v>8773</v>
      </c>
      <c r="C1852" s="1" t="str">
        <f t="shared" si="151"/>
        <v>21:0829</v>
      </c>
      <c r="D1852" s="1" t="str">
        <f t="shared" si="152"/>
        <v>21:0230</v>
      </c>
      <c r="E1852" t="s">
        <v>8774</v>
      </c>
      <c r="F1852" t="s">
        <v>8775</v>
      </c>
      <c r="H1852">
        <v>46.8753131</v>
      </c>
      <c r="I1852">
        <v>-66.227503400000003</v>
      </c>
      <c r="J1852" s="1" t="str">
        <f t="shared" si="149"/>
        <v>NGR bulk stream sediment</v>
      </c>
      <c r="K1852" s="1" t="str">
        <f t="shared" si="150"/>
        <v>&lt;177 micron (NGR)</v>
      </c>
      <c r="L1852">
        <v>15</v>
      </c>
      <c r="M1852" t="s">
        <v>148</v>
      </c>
      <c r="N1852">
        <v>250</v>
      </c>
      <c r="O1852" t="s">
        <v>415</v>
      </c>
      <c r="P1852" t="s">
        <v>212</v>
      </c>
      <c r="Q1852" t="s">
        <v>72</v>
      </c>
      <c r="R1852" t="s">
        <v>55</v>
      </c>
      <c r="S1852" t="s">
        <v>249</v>
      </c>
      <c r="T1852" t="s">
        <v>91</v>
      </c>
      <c r="U1852" t="s">
        <v>8155</v>
      </c>
      <c r="V1852" t="s">
        <v>314</v>
      </c>
      <c r="W1852" t="s">
        <v>42</v>
      </c>
      <c r="X1852" t="s">
        <v>43</v>
      </c>
      <c r="Y1852" t="s">
        <v>70</v>
      </c>
      <c r="Z1852" t="s">
        <v>385</v>
      </c>
      <c r="AA1852" t="s">
        <v>5161</v>
      </c>
      <c r="AB1852" t="s">
        <v>295</v>
      </c>
      <c r="AC1852" t="s">
        <v>48</v>
      </c>
    </row>
    <row r="1853" spans="1:29" x14ac:dyDescent="0.3">
      <c r="A1853" t="s">
        <v>8776</v>
      </c>
      <c r="B1853" t="s">
        <v>8777</v>
      </c>
      <c r="C1853" s="1" t="str">
        <f t="shared" si="151"/>
        <v>21:0829</v>
      </c>
      <c r="D1853" s="1" t="str">
        <f t="shared" si="152"/>
        <v>21:0230</v>
      </c>
      <c r="E1853" t="s">
        <v>8778</v>
      </c>
      <c r="F1853" t="s">
        <v>8779</v>
      </c>
      <c r="H1853">
        <v>46.894838999999997</v>
      </c>
      <c r="I1853">
        <v>-66.249747999999997</v>
      </c>
      <c r="J1853" s="1" t="str">
        <f t="shared" si="149"/>
        <v>NGR bulk stream sediment</v>
      </c>
      <c r="K1853" s="1" t="str">
        <f t="shared" si="150"/>
        <v>&lt;177 micron (NGR)</v>
      </c>
      <c r="L1853">
        <v>15</v>
      </c>
      <c r="M1853" t="s">
        <v>172</v>
      </c>
      <c r="N1853">
        <v>251</v>
      </c>
      <c r="O1853" t="s">
        <v>635</v>
      </c>
      <c r="P1853" t="s">
        <v>212</v>
      </c>
      <c r="Q1853" t="s">
        <v>71</v>
      </c>
      <c r="R1853" t="s">
        <v>88</v>
      </c>
      <c r="S1853" t="s">
        <v>38</v>
      </c>
      <c r="T1853" t="s">
        <v>39</v>
      </c>
      <c r="U1853" t="s">
        <v>2024</v>
      </c>
      <c r="V1853" t="s">
        <v>293</v>
      </c>
      <c r="W1853" t="s">
        <v>42</v>
      </c>
      <c r="X1853" t="s">
        <v>95</v>
      </c>
      <c r="Y1853" t="s">
        <v>37</v>
      </c>
      <c r="Z1853" t="s">
        <v>45</v>
      </c>
      <c r="AA1853" t="s">
        <v>8288</v>
      </c>
      <c r="AB1853" t="s">
        <v>121</v>
      </c>
      <c r="AC1853" t="s">
        <v>41</v>
      </c>
    </row>
    <row r="1854" spans="1:29" x14ac:dyDescent="0.3">
      <c r="A1854" t="s">
        <v>8780</v>
      </c>
      <c r="B1854" t="s">
        <v>8781</v>
      </c>
      <c r="C1854" s="1" t="str">
        <f t="shared" si="151"/>
        <v>21:0829</v>
      </c>
      <c r="D1854" s="1" t="str">
        <f t="shared" si="152"/>
        <v>21:0230</v>
      </c>
      <c r="E1854" t="s">
        <v>8782</v>
      </c>
      <c r="F1854" t="s">
        <v>8783</v>
      </c>
      <c r="H1854">
        <v>46.897954800000001</v>
      </c>
      <c r="I1854">
        <v>-66.211144700000006</v>
      </c>
      <c r="J1854" s="1" t="str">
        <f t="shared" si="149"/>
        <v>NGR bulk stream sediment</v>
      </c>
      <c r="K1854" s="1" t="str">
        <f t="shared" si="150"/>
        <v>&lt;177 micron (NGR)</v>
      </c>
      <c r="L1854">
        <v>15</v>
      </c>
      <c r="M1854" t="s">
        <v>182</v>
      </c>
      <c r="N1854">
        <v>252</v>
      </c>
      <c r="O1854" t="s">
        <v>2215</v>
      </c>
      <c r="P1854" t="s">
        <v>56</v>
      </c>
      <c r="Q1854" t="s">
        <v>44</v>
      </c>
      <c r="R1854" t="s">
        <v>193</v>
      </c>
      <c r="S1854" t="s">
        <v>56</v>
      </c>
      <c r="T1854" t="s">
        <v>39</v>
      </c>
      <c r="U1854" t="s">
        <v>603</v>
      </c>
      <c r="V1854" t="s">
        <v>232</v>
      </c>
      <c r="W1854" t="s">
        <v>76</v>
      </c>
      <c r="X1854" t="s">
        <v>43</v>
      </c>
      <c r="Y1854" t="s">
        <v>193</v>
      </c>
      <c r="Z1854" t="s">
        <v>79</v>
      </c>
      <c r="AA1854" t="s">
        <v>883</v>
      </c>
      <c r="AB1854" t="s">
        <v>584</v>
      </c>
      <c r="AC1854" t="s">
        <v>48</v>
      </c>
    </row>
    <row r="1855" spans="1:29" x14ac:dyDescent="0.3">
      <c r="A1855" t="s">
        <v>8784</v>
      </c>
      <c r="B1855" t="s">
        <v>8785</v>
      </c>
      <c r="C1855" s="1" t="str">
        <f t="shared" si="151"/>
        <v>21:0829</v>
      </c>
      <c r="D1855" s="1" t="str">
        <f t="shared" si="152"/>
        <v>21:0230</v>
      </c>
      <c r="E1855" t="s">
        <v>8786</v>
      </c>
      <c r="F1855" t="s">
        <v>8787</v>
      </c>
      <c r="H1855">
        <v>46.882566500000003</v>
      </c>
      <c r="I1855">
        <v>-66.1883816</v>
      </c>
      <c r="J1855" s="1" t="str">
        <f t="shared" si="149"/>
        <v>NGR bulk stream sediment</v>
      </c>
      <c r="K1855" s="1" t="str">
        <f t="shared" si="150"/>
        <v>&lt;177 micron (NGR)</v>
      </c>
      <c r="L1855">
        <v>15</v>
      </c>
      <c r="M1855" t="s">
        <v>192</v>
      </c>
      <c r="N1855">
        <v>253</v>
      </c>
      <c r="O1855" t="s">
        <v>464</v>
      </c>
      <c r="P1855" t="s">
        <v>73</v>
      </c>
      <c r="Q1855" t="s">
        <v>55</v>
      </c>
      <c r="R1855" t="s">
        <v>44</v>
      </c>
      <c r="S1855" t="s">
        <v>89</v>
      </c>
      <c r="T1855" t="s">
        <v>39</v>
      </c>
      <c r="U1855" t="s">
        <v>3751</v>
      </c>
      <c r="V1855" t="s">
        <v>303</v>
      </c>
      <c r="W1855" t="s">
        <v>76</v>
      </c>
      <c r="X1855" t="s">
        <v>77</v>
      </c>
      <c r="Y1855" t="s">
        <v>241</v>
      </c>
      <c r="Z1855" t="s">
        <v>79</v>
      </c>
      <c r="AA1855" t="s">
        <v>3733</v>
      </c>
      <c r="AB1855" t="s">
        <v>1872</v>
      </c>
      <c r="AC1855" t="s">
        <v>48</v>
      </c>
    </row>
    <row r="1856" spans="1:29" x14ac:dyDescent="0.3">
      <c r="A1856" t="s">
        <v>8788</v>
      </c>
      <c r="B1856" t="s">
        <v>8789</v>
      </c>
      <c r="C1856" s="1" t="str">
        <f t="shared" si="151"/>
        <v>21:0829</v>
      </c>
      <c r="D1856" s="1" t="str">
        <f t="shared" si="152"/>
        <v>21:0230</v>
      </c>
      <c r="E1856" t="s">
        <v>8790</v>
      </c>
      <c r="F1856" t="s">
        <v>8791</v>
      </c>
      <c r="H1856">
        <v>46.883951400000001</v>
      </c>
      <c r="I1856">
        <v>-66.189438100000004</v>
      </c>
      <c r="J1856" s="1" t="str">
        <f t="shared" si="149"/>
        <v>NGR bulk stream sediment</v>
      </c>
      <c r="K1856" s="1" t="str">
        <f t="shared" si="150"/>
        <v>&lt;177 micron (NGR)</v>
      </c>
      <c r="L1856">
        <v>15</v>
      </c>
      <c r="M1856" t="s">
        <v>202</v>
      </c>
      <c r="N1856">
        <v>254</v>
      </c>
      <c r="O1856" t="s">
        <v>5122</v>
      </c>
      <c r="P1856" t="s">
        <v>257</v>
      </c>
      <c r="Q1856" t="s">
        <v>73</v>
      </c>
      <c r="R1856" t="s">
        <v>78</v>
      </c>
      <c r="S1856" t="s">
        <v>193</v>
      </c>
      <c r="T1856" t="s">
        <v>39</v>
      </c>
      <c r="U1856" t="s">
        <v>1954</v>
      </c>
      <c r="V1856" t="s">
        <v>591</v>
      </c>
      <c r="W1856" t="s">
        <v>91</v>
      </c>
      <c r="X1856" t="s">
        <v>43</v>
      </c>
      <c r="Y1856" t="s">
        <v>783</v>
      </c>
      <c r="Z1856" t="s">
        <v>47</v>
      </c>
      <c r="AA1856" t="s">
        <v>195</v>
      </c>
      <c r="AB1856" t="s">
        <v>2111</v>
      </c>
      <c r="AC1856" t="s">
        <v>41</v>
      </c>
    </row>
    <row r="1857" spans="1:29" x14ac:dyDescent="0.3">
      <c r="A1857" t="s">
        <v>8792</v>
      </c>
      <c r="B1857" t="s">
        <v>8793</v>
      </c>
      <c r="C1857" s="1" t="str">
        <f t="shared" si="151"/>
        <v>21:0829</v>
      </c>
      <c r="D1857" s="1" t="str">
        <f t="shared" si="152"/>
        <v>21:0230</v>
      </c>
      <c r="E1857" t="s">
        <v>8794</v>
      </c>
      <c r="F1857" t="s">
        <v>8795</v>
      </c>
      <c r="H1857">
        <v>46.882625099999998</v>
      </c>
      <c r="I1857">
        <v>-66.192237599999999</v>
      </c>
      <c r="J1857" s="1" t="str">
        <f t="shared" si="149"/>
        <v>NGR bulk stream sediment</v>
      </c>
      <c r="K1857" s="1" t="str">
        <f t="shared" si="150"/>
        <v>&lt;177 micron (NGR)</v>
      </c>
      <c r="L1857">
        <v>15</v>
      </c>
      <c r="M1857" t="s">
        <v>211</v>
      </c>
      <c r="N1857">
        <v>255</v>
      </c>
      <c r="O1857" t="s">
        <v>2215</v>
      </c>
      <c r="P1857" t="s">
        <v>347</v>
      </c>
      <c r="Q1857" t="s">
        <v>89</v>
      </c>
      <c r="R1857" t="s">
        <v>36</v>
      </c>
      <c r="S1857" t="s">
        <v>70</v>
      </c>
      <c r="T1857" t="s">
        <v>76</v>
      </c>
      <c r="U1857" t="s">
        <v>4831</v>
      </c>
      <c r="V1857" t="s">
        <v>1879</v>
      </c>
      <c r="W1857" t="s">
        <v>429</v>
      </c>
      <c r="X1857" t="s">
        <v>196</v>
      </c>
      <c r="Y1857" t="s">
        <v>165</v>
      </c>
      <c r="Z1857" t="s">
        <v>131</v>
      </c>
      <c r="AA1857" t="s">
        <v>3000</v>
      </c>
      <c r="AB1857" t="s">
        <v>374</v>
      </c>
      <c r="AC1857" t="s">
        <v>41</v>
      </c>
    </row>
    <row r="1858" spans="1:29" x14ac:dyDescent="0.3">
      <c r="A1858" t="s">
        <v>8796</v>
      </c>
      <c r="B1858" t="s">
        <v>8797</v>
      </c>
      <c r="C1858" s="1" t="str">
        <f t="shared" si="151"/>
        <v>21:0829</v>
      </c>
      <c r="D1858" s="1" t="str">
        <f t="shared" si="152"/>
        <v>21:0230</v>
      </c>
      <c r="E1858" t="s">
        <v>8798</v>
      </c>
      <c r="F1858" t="s">
        <v>8799</v>
      </c>
      <c r="H1858">
        <v>46.910953599999999</v>
      </c>
      <c r="I1858">
        <v>-66.212019799999993</v>
      </c>
      <c r="J1858" s="1" t="str">
        <f t="shared" ref="J1858:J1921" si="153">HYPERLINK("http://geochem.nrcan.gc.ca/cdogs/content/kwd/kwd020030_e.htm", "NGR bulk stream sediment")</f>
        <v>NGR bulk stream sediment</v>
      </c>
      <c r="K1858" s="1" t="str">
        <f t="shared" ref="K1858:K1921" si="154">HYPERLINK("http://geochem.nrcan.gc.ca/cdogs/content/kwd/kwd080006_e.htm", "&lt;177 micron (NGR)")</f>
        <v>&lt;177 micron (NGR)</v>
      </c>
      <c r="L1858">
        <v>15</v>
      </c>
      <c r="M1858" t="s">
        <v>219</v>
      </c>
      <c r="N1858">
        <v>256</v>
      </c>
      <c r="O1858" t="s">
        <v>185</v>
      </c>
      <c r="P1858" t="s">
        <v>55</v>
      </c>
      <c r="Q1858" t="s">
        <v>392</v>
      </c>
      <c r="R1858" t="s">
        <v>72</v>
      </c>
      <c r="S1858" t="s">
        <v>5344</v>
      </c>
      <c r="T1858" t="s">
        <v>76</v>
      </c>
      <c r="U1858" t="s">
        <v>2445</v>
      </c>
      <c r="V1858" t="s">
        <v>325</v>
      </c>
      <c r="W1858" t="s">
        <v>742</v>
      </c>
      <c r="X1858" t="s">
        <v>43</v>
      </c>
      <c r="Y1858" t="s">
        <v>248</v>
      </c>
      <c r="Z1858" t="s">
        <v>385</v>
      </c>
      <c r="AA1858" t="s">
        <v>6698</v>
      </c>
      <c r="AB1858" t="s">
        <v>471</v>
      </c>
      <c r="AC1858" t="s">
        <v>41</v>
      </c>
    </row>
    <row r="1859" spans="1:29" x14ac:dyDescent="0.3">
      <c r="A1859" t="s">
        <v>8800</v>
      </c>
      <c r="B1859" t="s">
        <v>8801</v>
      </c>
      <c r="C1859" s="1" t="str">
        <f t="shared" ref="C1859:C1922" si="155">HYPERLINK("http://geochem.nrcan.gc.ca/cdogs/content/bdl/bdl210829_e.htm", "21:0829")</f>
        <v>21:0829</v>
      </c>
      <c r="D1859" s="1" t="str">
        <f t="shared" ref="D1859:D1922" si="156">HYPERLINK("http://geochem.nrcan.gc.ca/cdogs/content/svy/svy210230_e.htm", "21:0230")</f>
        <v>21:0230</v>
      </c>
      <c r="E1859" t="s">
        <v>8802</v>
      </c>
      <c r="F1859" t="s">
        <v>8803</v>
      </c>
      <c r="H1859">
        <v>46.911261799999998</v>
      </c>
      <c r="I1859">
        <v>-66.214328300000005</v>
      </c>
      <c r="J1859" s="1" t="str">
        <f t="shared" si="153"/>
        <v>NGR bulk stream sediment</v>
      </c>
      <c r="K1859" s="1" t="str">
        <f t="shared" si="154"/>
        <v>&lt;177 micron (NGR)</v>
      </c>
      <c r="L1859">
        <v>15</v>
      </c>
      <c r="M1859" t="s">
        <v>229</v>
      </c>
      <c r="N1859">
        <v>257</v>
      </c>
      <c r="O1859" t="s">
        <v>2040</v>
      </c>
      <c r="P1859" t="s">
        <v>71</v>
      </c>
      <c r="Q1859" t="s">
        <v>183</v>
      </c>
      <c r="R1859" t="s">
        <v>175</v>
      </c>
      <c r="S1859" t="s">
        <v>2595</v>
      </c>
      <c r="T1859" t="s">
        <v>94</v>
      </c>
      <c r="U1859" t="s">
        <v>7671</v>
      </c>
      <c r="V1859" t="s">
        <v>1375</v>
      </c>
      <c r="W1859" t="s">
        <v>243</v>
      </c>
      <c r="X1859" t="s">
        <v>196</v>
      </c>
      <c r="Y1859" t="s">
        <v>203</v>
      </c>
      <c r="Z1859" t="s">
        <v>98</v>
      </c>
      <c r="AA1859" t="s">
        <v>7684</v>
      </c>
      <c r="AB1859" t="s">
        <v>295</v>
      </c>
      <c r="AC1859" t="s">
        <v>48</v>
      </c>
    </row>
    <row r="1860" spans="1:29" x14ac:dyDescent="0.3">
      <c r="A1860" t="s">
        <v>8804</v>
      </c>
      <c r="B1860" t="s">
        <v>8805</v>
      </c>
      <c r="C1860" s="1" t="str">
        <f t="shared" si="155"/>
        <v>21:0829</v>
      </c>
      <c r="D1860" s="1" t="str">
        <f t="shared" si="156"/>
        <v>21:0230</v>
      </c>
      <c r="E1860" t="s">
        <v>8806</v>
      </c>
      <c r="F1860" t="s">
        <v>8807</v>
      </c>
      <c r="H1860">
        <v>46.921966099999999</v>
      </c>
      <c r="I1860">
        <v>-66.165723</v>
      </c>
      <c r="J1860" s="1" t="str">
        <f t="shared" si="153"/>
        <v>NGR bulk stream sediment</v>
      </c>
      <c r="K1860" s="1" t="str">
        <f t="shared" si="154"/>
        <v>&lt;177 micron (NGR)</v>
      </c>
      <c r="L1860">
        <v>16</v>
      </c>
      <c r="M1860" t="s">
        <v>33</v>
      </c>
      <c r="N1860">
        <v>258</v>
      </c>
      <c r="O1860" t="s">
        <v>175</v>
      </c>
      <c r="P1860" t="s">
        <v>234</v>
      </c>
      <c r="Q1860" t="s">
        <v>88</v>
      </c>
      <c r="R1860" t="s">
        <v>55</v>
      </c>
      <c r="S1860" t="s">
        <v>90</v>
      </c>
      <c r="T1860" t="s">
        <v>39</v>
      </c>
      <c r="U1860" t="s">
        <v>187</v>
      </c>
      <c r="V1860" t="s">
        <v>506</v>
      </c>
      <c r="W1860" t="s">
        <v>39</v>
      </c>
      <c r="X1860" t="s">
        <v>95</v>
      </c>
      <c r="Y1860" t="s">
        <v>212</v>
      </c>
      <c r="Z1860" t="s">
        <v>79</v>
      </c>
      <c r="AA1860" t="s">
        <v>1385</v>
      </c>
      <c r="AB1860" t="s">
        <v>499</v>
      </c>
      <c r="AC1860" t="s">
        <v>41</v>
      </c>
    </row>
    <row r="1861" spans="1:29" x14ac:dyDescent="0.3">
      <c r="A1861" t="s">
        <v>8808</v>
      </c>
      <c r="B1861" t="s">
        <v>8809</v>
      </c>
      <c r="C1861" s="1" t="str">
        <f t="shared" si="155"/>
        <v>21:0829</v>
      </c>
      <c r="D1861" s="1" t="str">
        <f t="shared" si="156"/>
        <v>21:0230</v>
      </c>
      <c r="E1861" t="s">
        <v>8810</v>
      </c>
      <c r="F1861" t="s">
        <v>8811</v>
      </c>
      <c r="H1861">
        <v>46.932594000000002</v>
      </c>
      <c r="I1861">
        <v>-66.271239699999995</v>
      </c>
      <c r="J1861" s="1" t="str">
        <f t="shared" si="153"/>
        <v>NGR bulk stream sediment</v>
      </c>
      <c r="K1861" s="1" t="str">
        <f t="shared" si="154"/>
        <v>&lt;177 micron (NGR)</v>
      </c>
      <c r="L1861">
        <v>16</v>
      </c>
      <c r="M1861" t="s">
        <v>53</v>
      </c>
      <c r="N1861">
        <v>259</v>
      </c>
      <c r="O1861" t="s">
        <v>1817</v>
      </c>
      <c r="P1861" t="s">
        <v>35</v>
      </c>
      <c r="Q1861" t="s">
        <v>56</v>
      </c>
      <c r="R1861" t="s">
        <v>71</v>
      </c>
      <c r="S1861" t="s">
        <v>115</v>
      </c>
      <c r="T1861" t="s">
        <v>91</v>
      </c>
      <c r="U1861" t="s">
        <v>7061</v>
      </c>
      <c r="V1861" t="s">
        <v>899</v>
      </c>
      <c r="W1861" t="s">
        <v>42</v>
      </c>
      <c r="X1861" t="s">
        <v>77</v>
      </c>
      <c r="Y1861" t="s">
        <v>96</v>
      </c>
      <c r="Z1861" t="s">
        <v>106</v>
      </c>
      <c r="AA1861" t="s">
        <v>1830</v>
      </c>
      <c r="AB1861" t="s">
        <v>1872</v>
      </c>
      <c r="AC1861" t="s">
        <v>41</v>
      </c>
    </row>
    <row r="1862" spans="1:29" x14ac:dyDescent="0.3">
      <c r="A1862" t="s">
        <v>8812</v>
      </c>
      <c r="B1862" t="s">
        <v>8813</v>
      </c>
      <c r="C1862" s="1" t="str">
        <f t="shared" si="155"/>
        <v>21:0829</v>
      </c>
      <c r="D1862" s="1" t="str">
        <f t="shared" si="156"/>
        <v>21:0230</v>
      </c>
      <c r="E1862" t="s">
        <v>8814</v>
      </c>
      <c r="F1862" t="s">
        <v>8815</v>
      </c>
      <c r="H1862">
        <v>46.9318375</v>
      </c>
      <c r="I1862">
        <v>-66.267822899999999</v>
      </c>
      <c r="J1862" s="1" t="str">
        <f t="shared" si="153"/>
        <v>NGR bulk stream sediment</v>
      </c>
      <c r="K1862" s="1" t="str">
        <f t="shared" si="154"/>
        <v>&lt;177 micron (NGR)</v>
      </c>
      <c r="L1862">
        <v>16</v>
      </c>
      <c r="M1862" t="s">
        <v>68</v>
      </c>
      <c r="N1862">
        <v>260</v>
      </c>
      <c r="O1862" t="s">
        <v>2632</v>
      </c>
      <c r="P1862" t="s">
        <v>70</v>
      </c>
      <c r="Q1862" t="s">
        <v>175</v>
      </c>
      <c r="R1862" t="s">
        <v>275</v>
      </c>
      <c r="S1862" t="s">
        <v>88</v>
      </c>
      <c r="T1862" t="s">
        <v>186</v>
      </c>
      <c r="U1862" t="s">
        <v>4292</v>
      </c>
      <c r="V1862" t="s">
        <v>75</v>
      </c>
      <c r="W1862" t="s">
        <v>233</v>
      </c>
      <c r="X1862" t="s">
        <v>196</v>
      </c>
      <c r="Y1862" t="s">
        <v>119</v>
      </c>
      <c r="Z1862" t="s">
        <v>47</v>
      </c>
      <c r="AA1862" t="s">
        <v>8816</v>
      </c>
      <c r="AB1862" t="s">
        <v>471</v>
      </c>
      <c r="AC1862" t="s">
        <v>41</v>
      </c>
    </row>
    <row r="1863" spans="1:29" x14ac:dyDescent="0.3">
      <c r="A1863" t="s">
        <v>8817</v>
      </c>
      <c r="B1863" t="s">
        <v>8818</v>
      </c>
      <c r="C1863" s="1" t="str">
        <f t="shared" si="155"/>
        <v>21:0829</v>
      </c>
      <c r="D1863" s="1" t="str">
        <f t="shared" si="156"/>
        <v>21:0230</v>
      </c>
      <c r="E1863" t="s">
        <v>8819</v>
      </c>
      <c r="F1863" t="s">
        <v>8820</v>
      </c>
      <c r="H1863">
        <v>46.954547099999999</v>
      </c>
      <c r="I1863">
        <v>-66.252931500000003</v>
      </c>
      <c r="J1863" s="1" t="str">
        <f t="shared" si="153"/>
        <v>NGR bulk stream sediment</v>
      </c>
      <c r="K1863" s="1" t="str">
        <f t="shared" si="154"/>
        <v>&lt;177 micron (NGR)</v>
      </c>
      <c r="L1863">
        <v>16</v>
      </c>
      <c r="M1863" t="s">
        <v>86</v>
      </c>
      <c r="N1863">
        <v>261</v>
      </c>
      <c r="O1863" t="s">
        <v>906</v>
      </c>
      <c r="P1863" t="s">
        <v>38</v>
      </c>
      <c r="Q1863" t="s">
        <v>35</v>
      </c>
      <c r="R1863" t="s">
        <v>249</v>
      </c>
      <c r="S1863" t="s">
        <v>196</v>
      </c>
      <c r="T1863" t="s">
        <v>91</v>
      </c>
      <c r="U1863" t="s">
        <v>1618</v>
      </c>
      <c r="V1863" t="s">
        <v>3165</v>
      </c>
      <c r="W1863" t="s">
        <v>76</v>
      </c>
      <c r="X1863" t="s">
        <v>77</v>
      </c>
      <c r="Y1863" t="s">
        <v>89</v>
      </c>
      <c r="Z1863" t="s">
        <v>61</v>
      </c>
      <c r="AA1863" t="s">
        <v>1330</v>
      </c>
      <c r="AB1863" t="s">
        <v>63</v>
      </c>
      <c r="AC1863" t="s">
        <v>48</v>
      </c>
    </row>
    <row r="1864" spans="1:29" x14ac:dyDescent="0.3">
      <c r="A1864" t="s">
        <v>8821</v>
      </c>
      <c r="B1864" t="s">
        <v>8822</v>
      </c>
      <c r="C1864" s="1" t="str">
        <f t="shared" si="155"/>
        <v>21:0829</v>
      </c>
      <c r="D1864" s="1" t="str">
        <f t="shared" si="156"/>
        <v>21:0230</v>
      </c>
      <c r="E1864" t="s">
        <v>8823</v>
      </c>
      <c r="F1864" t="s">
        <v>8824</v>
      </c>
      <c r="H1864">
        <v>46.951168199999998</v>
      </c>
      <c r="I1864">
        <v>-66.258019899999994</v>
      </c>
      <c r="J1864" s="1" t="str">
        <f t="shared" si="153"/>
        <v>NGR bulk stream sediment</v>
      </c>
      <c r="K1864" s="1" t="str">
        <f t="shared" si="154"/>
        <v>&lt;177 micron (NGR)</v>
      </c>
      <c r="L1864">
        <v>16</v>
      </c>
      <c r="M1864" t="s">
        <v>156</v>
      </c>
      <c r="N1864">
        <v>262</v>
      </c>
      <c r="O1864" t="s">
        <v>347</v>
      </c>
      <c r="P1864" t="s">
        <v>38</v>
      </c>
      <c r="Q1864" t="s">
        <v>88</v>
      </c>
      <c r="R1864" t="s">
        <v>212</v>
      </c>
      <c r="S1864" t="s">
        <v>184</v>
      </c>
      <c r="T1864" t="s">
        <v>91</v>
      </c>
      <c r="U1864" t="s">
        <v>339</v>
      </c>
      <c r="V1864" t="s">
        <v>293</v>
      </c>
      <c r="W1864" t="s">
        <v>76</v>
      </c>
      <c r="X1864" t="s">
        <v>43</v>
      </c>
      <c r="Y1864" t="s">
        <v>37</v>
      </c>
      <c r="Z1864" t="s">
        <v>106</v>
      </c>
      <c r="AA1864" t="s">
        <v>234</v>
      </c>
      <c r="AB1864" t="s">
        <v>133</v>
      </c>
      <c r="AC1864" t="s">
        <v>48</v>
      </c>
    </row>
    <row r="1865" spans="1:29" x14ac:dyDescent="0.3">
      <c r="A1865" t="s">
        <v>8825</v>
      </c>
      <c r="B1865" t="s">
        <v>8826</v>
      </c>
      <c r="C1865" s="1" t="str">
        <f t="shared" si="155"/>
        <v>21:0829</v>
      </c>
      <c r="D1865" s="1" t="str">
        <f t="shared" si="156"/>
        <v>21:0230</v>
      </c>
      <c r="E1865" t="s">
        <v>8823</v>
      </c>
      <c r="F1865" t="s">
        <v>8827</v>
      </c>
      <c r="H1865">
        <v>46.951168199999998</v>
      </c>
      <c r="I1865">
        <v>-66.258019899999994</v>
      </c>
      <c r="J1865" s="1" t="str">
        <f t="shared" si="153"/>
        <v>NGR bulk stream sediment</v>
      </c>
      <c r="K1865" s="1" t="str">
        <f t="shared" si="154"/>
        <v>&lt;177 micron (NGR)</v>
      </c>
      <c r="L1865">
        <v>16</v>
      </c>
      <c r="M1865" t="s">
        <v>164</v>
      </c>
      <c r="N1865">
        <v>263</v>
      </c>
      <c r="O1865" t="s">
        <v>783</v>
      </c>
      <c r="P1865" t="s">
        <v>234</v>
      </c>
      <c r="Q1865" t="s">
        <v>37</v>
      </c>
      <c r="R1865" t="s">
        <v>212</v>
      </c>
      <c r="S1865" t="s">
        <v>287</v>
      </c>
      <c r="T1865" t="s">
        <v>91</v>
      </c>
      <c r="U1865" t="s">
        <v>3626</v>
      </c>
      <c r="V1865" t="s">
        <v>506</v>
      </c>
      <c r="W1865" t="s">
        <v>76</v>
      </c>
      <c r="X1865" t="s">
        <v>95</v>
      </c>
      <c r="Y1865" t="s">
        <v>88</v>
      </c>
      <c r="Z1865" t="s">
        <v>87</v>
      </c>
      <c r="AA1865" t="s">
        <v>379</v>
      </c>
      <c r="AB1865" t="s">
        <v>269</v>
      </c>
      <c r="AC1865" t="s">
        <v>48</v>
      </c>
    </row>
    <row r="1866" spans="1:29" x14ac:dyDescent="0.3">
      <c r="A1866" t="s">
        <v>8828</v>
      </c>
      <c r="B1866" t="s">
        <v>8829</v>
      </c>
      <c r="C1866" s="1" t="str">
        <f t="shared" si="155"/>
        <v>21:0829</v>
      </c>
      <c r="D1866" s="1" t="str">
        <f t="shared" si="156"/>
        <v>21:0230</v>
      </c>
      <c r="E1866" t="s">
        <v>8830</v>
      </c>
      <c r="F1866" t="s">
        <v>8831</v>
      </c>
      <c r="H1866">
        <v>46.948671500000003</v>
      </c>
      <c r="I1866">
        <v>-66.257109200000002</v>
      </c>
      <c r="J1866" s="1" t="str">
        <f t="shared" si="153"/>
        <v>NGR bulk stream sediment</v>
      </c>
      <c r="K1866" s="1" t="str">
        <f t="shared" si="154"/>
        <v>&lt;177 micron (NGR)</v>
      </c>
      <c r="L1866">
        <v>16</v>
      </c>
      <c r="M1866" t="s">
        <v>103</v>
      </c>
      <c r="N1866">
        <v>264</v>
      </c>
      <c r="O1866" t="s">
        <v>44</v>
      </c>
      <c r="P1866" t="s">
        <v>38</v>
      </c>
      <c r="Q1866" t="s">
        <v>287</v>
      </c>
      <c r="R1866" t="s">
        <v>184</v>
      </c>
      <c r="S1866" t="s">
        <v>43</v>
      </c>
      <c r="T1866" t="s">
        <v>91</v>
      </c>
      <c r="U1866" t="s">
        <v>529</v>
      </c>
      <c r="V1866" t="s">
        <v>94</v>
      </c>
      <c r="W1866" t="s">
        <v>39</v>
      </c>
      <c r="X1866" t="s">
        <v>95</v>
      </c>
      <c r="Y1866" t="s">
        <v>38</v>
      </c>
      <c r="Z1866" t="s">
        <v>87</v>
      </c>
      <c r="AA1866" t="s">
        <v>2601</v>
      </c>
      <c r="AB1866" t="s">
        <v>327</v>
      </c>
      <c r="AC1866" t="s">
        <v>48</v>
      </c>
    </row>
    <row r="1867" spans="1:29" x14ac:dyDescent="0.3">
      <c r="A1867" t="s">
        <v>8832</v>
      </c>
      <c r="B1867" t="s">
        <v>8833</v>
      </c>
      <c r="C1867" s="1" t="str">
        <f t="shared" si="155"/>
        <v>21:0829</v>
      </c>
      <c r="D1867" s="1" t="str">
        <f t="shared" si="156"/>
        <v>21:0230</v>
      </c>
      <c r="E1867" t="s">
        <v>8834</v>
      </c>
      <c r="F1867" t="s">
        <v>8835</v>
      </c>
      <c r="H1867">
        <v>46.947165900000002</v>
      </c>
      <c r="I1867">
        <v>-66.298621800000006</v>
      </c>
      <c r="J1867" s="1" t="str">
        <f t="shared" si="153"/>
        <v>NGR bulk stream sediment</v>
      </c>
      <c r="K1867" s="1" t="str">
        <f t="shared" si="154"/>
        <v>&lt;177 micron (NGR)</v>
      </c>
      <c r="L1867">
        <v>16</v>
      </c>
      <c r="M1867" t="s">
        <v>113</v>
      </c>
      <c r="N1867">
        <v>265</v>
      </c>
      <c r="O1867" t="s">
        <v>165</v>
      </c>
      <c r="P1867" t="s">
        <v>71</v>
      </c>
      <c r="Q1867" t="s">
        <v>36</v>
      </c>
      <c r="R1867" t="s">
        <v>36</v>
      </c>
      <c r="S1867" t="s">
        <v>287</v>
      </c>
      <c r="T1867" t="s">
        <v>94</v>
      </c>
      <c r="U1867" t="s">
        <v>7427</v>
      </c>
      <c r="V1867" t="s">
        <v>186</v>
      </c>
      <c r="W1867" t="s">
        <v>506</v>
      </c>
      <c r="X1867" t="s">
        <v>43</v>
      </c>
      <c r="Y1867" t="s">
        <v>71</v>
      </c>
      <c r="Z1867" t="s">
        <v>160</v>
      </c>
      <c r="AA1867" t="s">
        <v>3078</v>
      </c>
      <c r="AB1867" t="s">
        <v>295</v>
      </c>
      <c r="AC1867" t="s">
        <v>41</v>
      </c>
    </row>
    <row r="1868" spans="1:29" x14ac:dyDescent="0.3">
      <c r="A1868" t="s">
        <v>8836</v>
      </c>
      <c r="B1868" t="s">
        <v>8837</v>
      </c>
      <c r="C1868" s="1" t="str">
        <f t="shared" si="155"/>
        <v>21:0829</v>
      </c>
      <c r="D1868" s="1" t="str">
        <f t="shared" si="156"/>
        <v>21:0230</v>
      </c>
      <c r="E1868" t="s">
        <v>8838</v>
      </c>
      <c r="F1868" t="s">
        <v>8839</v>
      </c>
      <c r="H1868">
        <v>46.834936200000001</v>
      </c>
      <c r="I1868">
        <v>-66.083933200000004</v>
      </c>
      <c r="J1868" s="1" t="str">
        <f t="shared" si="153"/>
        <v>NGR bulk stream sediment</v>
      </c>
      <c r="K1868" s="1" t="str">
        <f t="shared" si="154"/>
        <v>&lt;177 micron (NGR)</v>
      </c>
      <c r="L1868">
        <v>16</v>
      </c>
      <c r="M1868" t="s">
        <v>126</v>
      </c>
      <c r="N1868">
        <v>266</v>
      </c>
      <c r="O1868" t="s">
        <v>602</v>
      </c>
      <c r="P1868" t="s">
        <v>37</v>
      </c>
      <c r="Q1868" t="s">
        <v>90</v>
      </c>
      <c r="R1868" t="s">
        <v>72</v>
      </c>
      <c r="S1868" t="s">
        <v>167</v>
      </c>
      <c r="T1868" t="s">
        <v>91</v>
      </c>
      <c r="U1868" t="s">
        <v>8355</v>
      </c>
      <c r="V1868" t="s">
        <v>205</v>
      </c>
      <c r="W1868" t="s">
        <v>39</v>
      </c>
      <c r="X1868" t="s">
        <v>95</v>
      </c>
      <c r="Y1868" t="s">
        <v>116</v>
      </c>
      <c r="Z1868" t="s">
        <v>87</v>
      </c>
      <c r="AA1868" t="s">
        <v>625</v>
      </c>
      <c r="AB1868" t="s">
        <v>387</v>
      </c>
      <c r="AC1868" t="s">
        <v>41</v>
      </c>
    </row>
    <row r="1869" spans="1:29" x14ac:dyDescent="0.3">
      <c r="A1869" t="s">
        <v>8840</v>
      </c>
      <c r="B1869" t="s">
        <v>8841</v>
      </c>
      <c r="C1869" s="1" t="str">
        <f t="shared" si="155"/>
        <v>21:0829</v>
      </c>
      <c r="D1869" s="1" t="str">
        <f t="shared" si="156"/>
        <v>21:0230</v>
      </c>
      <c r="E1869" t="s">
        <v>8842</v>
      </c>
      <c r="F1869" t="s">
        <v>8843</v>
      </c>
      <c r="H1869">
        <v>46.839935699999998</v>
      </c>
      <c r="I1869">
        <v>-66.032996600000004</v>
      </c>
      <c r="J1869" s="1" t="str">
        <f t="shared" si="153"/>
        <v>NGR bulk stream sediment</v>
      </c>
      <c r="K1869" s="1" t="str">
        <f t="shared" si="154"/>
        <v>&lt;177 micron (NGR)</v>
      </c>
      <c r="L1869">
        <v>16</v>
      </c>
      <c r="M1869" t="s">
        <v>138</v>
      </c>
      <c r="N1869">
        <v>267</v>
      </c>
      <c r="O1869" t="s">
        <v>130</v>
      </c>
      <c r="P1869" t="s">
        <v>55</v>
      </c>
      <c r="Q1869" t="s">
        <v>234</v>
      </c>
      <c r="R1869" t="s">
        <v>89</v>
      </c>
      <c r="S1869" t="s">
        <v>184</v>
      </c>
      <c r="T1869" t="s">
        <v>91</v>
      </c>
      <c r="U1869" t="s">
        <v>2484</v>
      </c>
      <c r="V1869" t="s">
        <v>372</v>
      </c>
      <c r="W1869" t="s">
        <v>39</v>
      </c>
      <c r="X1869" t="s">
        <v>95</v>
      </c>
      <c r="Y1869" t="s">
        <v>72</v>
      </c>
      <c r="Z1869" t="s">
        <v>79</v>
      </c>
      <c r="AA1869" t="s">
        <v>2406</v>
      </c>
      <c r="AB1869" t="s">
        <v>251</v>
      </c>
      <c r="AC1869" t="s">
        <v>48</v>
      </c>
    </row>
    <row r="1870" spans="1:29" x14ac:dyDescent="0.3">
      <c r="A1870" t="s">
        <v>8844</v>
      </c>
      <c r="B1870" t="s">
        <v>8845</v>
      </c>
      <c r="C1870" s="1" t="str">
        <f t="shared" si="155"/>
        <v>21:0829</v>
      </c>
      <c r="D1870" s="1" t="str">
        <f t="shared" si="156"/>
        <v>21:0230</v>
      </c>
      <c r="E1870" t="s">
        <v>8846</v>
      </c>
      <c r="F1870" t="s">
        <v>8847</v>
      </c>
      <c r="H1870">
        <v>46.847251999999997</v>
      </c>
      <c r="I1870">
        <v>-66.023621000000006</v>
      </c>
      <c r="J1870" s="1" t="str">
        <f t="shared" si="153"/>
        <v>NGR bulk stream sediment</v>
      </c>
      <c r="K1870" s="1" t="str">
        <f t="shared" si="154"/>
        <v>&lt;177 micron (NGR)</v>
      </c>
      <c r="L1870">
        <v>16</v>
      </c>
      <c r="M1870" t="s">
        <v>148</v>
      </c>
      <c r="N1870">
        <v>268</v>
      </c>
      <c r="O1870" t="s">
        <v>73</v>
      </c>
      <c r="P1870" t="s">
        <v>38</v>
      </c>
      <c r="Q1870" t="s">
        <v>90</v>
      </c>
      <c r="R1870" t="s">
        <v>184</v>
      </c>
      <c r="S1870" t="s">
        <v>77</v>
      </c>
      <c r="T1870" t="s">
        <v>39</v>
      </c>
      <c r="U1870" t="s">
        <v>8848</v>
      </c>
      <c r="V1870" t="s">
        <v>94</v>
      </c>
      <c r="W1870" t="s">
        <v>39</v>
      </c>
      <c r="X1870" t="s">
        <v>95</v>
      </c>
      <c r="Y1870" t="s">
        <v>212</v>
      </c>
      <c r="Z1870" t="s">
        <v>61</v>
      </c>
      <c r="AA1870" t="s">
        <v>1307</v>
      </c>
      <c r="AB1870" t="s">
        <v>108</v>
      </c>
      <c r="AC1870" t="s">
        <v>41</v>
      </c>
    </row>
    <row r="1871" spans="1:29" x14ac:dyDescent="0.3">
      <c r="A1871" t="s">
        <v>8849</v>
      </c>
      <c r="B1871" t="s">
        <v>8850</v>
      </c>
      <c r="C1871" s="1" t="str">
        <f t="shared" si="155"/>
        <v>21:0829</v>
      </c>
      <c r="D1871" s="1" t="str">
        <f t="shared" si="156"/>
        <v>21:0230</v>
      </c>
      <c r="E1871" t="s">
        <v>8851</v>
      </c>
      <c r="F1871" t="s">
        <v>8852</v>
      </c>
      <c r="H1871">
        <v>46.995843899999997</v>
      </c>
      <c r="I1871">
        <v>-66.352530599999994</v>
      </c>
      <c r="J1871" s="1" t="str">
        <f t="shared" si="153"/>
        <v>NGR bulk stream sediment</v>
      </c>
      <c r="K1871" s="1" t="str">
        <f t="shared" si="154"/>
        <v>&lt;177 micron (NGR)</v>
      </c>
      <c r="L1871">
        <v>16</v>
      </c>
      <c r="M1871" t="s">
        <v>172</v>
      </c>
      <c r="N1871">
        <v>269</v>
      </c>
      <c r="O1871" t="s">
        <v>676</v>
      </c>
      <c r="P1871" t="s">
        <v>212</v>
      </c>
      <c r="Q1871" t="s">
        <v>248</v>
      </c>
      <c r="R1871" t="s">
        <v>88</v>
      </c>
      <c r="S1871" t="s">
        <v>249</v>
      </c>
      <c r="T1871" t="s">
        <v>39</v>
      </c>
      <c r="U1871" t="s">
        <v>8853</v>
      </c>
      <c r="V1871" t="s">
        <v>284</v>
      </c>
      <c r="W1871" t="s">
        <v>742</v>
      </c>
      <c r="X1871" t="s">
        <v>77</v>
      </c>
      <c r="Y1871" t="s">
        <v>70</v>
      </c>
      <c r="Z1871" t="s">
        <v>45</v>
      </c>
      <c r="AA1871" t="s">
        <v>8854</v>
      </c>
      <c r="AB1871" t="s">
        <v>81</v>
      </c>
      <c r="AC1871" t="s">
        <v>41</v>
      </c>
    </row>
    <row r="1872" spans="1:29" x14ac:dyDescent="0.3">
      <c r="A1872" t="s">
        <v>8855</v>
      </c>
      <c r="B1872" t="s">
        <v>8856</v>
      </c>
      <c r="C1872" s="1" t="str">
        <f t="shared" si="155"/>
        <v>21:0829</v>
      </c>
      <c r="D1872" s="1" t="str">
        <f t="shared" si="156"/>
        <v>21:0230</v>
      </c>
      <c r="E1872" t="s">
        <v>8857</v>
      </c>
      <c r="F1872" t="s">
        <v>8858</v>
      </c>
      <c r="H1872">
        <v>46.995890099999997</v>
      </c>
      <c r="I1872">
        <v>-66.3556983</v>
      </c>
      <c r="J1872" s="1" t="str">
        <f t="shared" si="153"/>
        <v>NGR bulk stream sediment</v>
      </c>
      <c r="K1872" s="1" t="str">
        <f t="shared" si="154"/>
        <v>&lt;177 micron (NGR)</v>
      </c>
      <c r="L1872">
        <v>16</v>
      </c>
      <c r="M1872" t="s">
        <v>182</v>
      </c>
      <c r="N1872">
        <v>270</v>
      </c>
      <c r="O1872" t="s">
        <v>529</v>
      </c>
      <c r="P1872" t="s">
        <v>167</v>
      </c>
      <c r="Q1872" t="s">
        <v>193</v>
      </c>
      <c r="R1872" t="s">
        <v>55</v>
      </c>
      <c r="S1872" t="s">
        <v>70</v>
      </c>
      <c r="T1872" t="s">
        <v>39</v>
      </c>
      <c r="U1872" t="s">
        <v>6749</v>
      </c>
      <c r="V1872" t="s">
        <v>283</v>
      </c>
      <c r="W1872" t="s">
        <v>94</v>
      </c>
      <c r="X1872" t="s">
        <v>77</v>
      </c>
      <c r="Y1872" t="s">
        <v>72</v>
      </c>
      <c r="Z1872" t="s">
        <v>385</v>
      </c>
      <c r="AA1872" t="s">
        <v>8859</v>
      </c>
      <c r="AB1872" t="s">
        <v>133</v>
      </c>
      <c r="AC1872" t="s">
        <v>41</v>
      </c>
    </row>
    <row r="1873" spans="1:29" x14ac:dyDescent="0.3">
      <c r="A1873" t="s">
        <v>8860</v>
      </c>
      <c r="B1873" t="s">
        <v>8861</v>
      </c>
      <c r="C1873" s="1" t="str">
        <f t="shared" si="155"/>
        <v>21:0829</v>
      </c>
      <c r="D1873" s="1" t="str">
        <f t="shared" si="156"/>
        <v>21:0230</v>
      </c>
      <c r="E1873" t="s">
        <v>8862</v>
      </c>
      <c r="F1873" t="s">
        <v>8863</v>
      </c>
      <c r="H1873">
        <v>46.968796099999999</v>
      </c>
      <c r="I1873">
        <v>-66.343796100000006</v>
      </c>
      <c r="J1873" s="1" t="str">
        <f t="shared" si="153"/>
        <v>NGR bulk stream sediment</v>
      </c>
      <c r="K1873" s="1" t="str">
        <f t="shared" si="154"/>
        <v>&lt;177 micron (NGR)</v>
      </c>
      <c r="L1873">
        <v>16</v>
      </c>
      <c r="M1873" t="s">
        <v>192</v>
      </c>
      <c r="N1873">
        <v>271</v>
      </c>
      <c r="O1873" t="s">
        <v>392</v>
      </c>
      <c r="P1873" t="s">
        <v>212</v>
      </c>
      <c r="Q1873" t="s">
        <v>88</v>
      </c>
      <c r="R1873" t="s">
        <v>167</v>
      </c>
      <c r="S1873" t="s">
        <v>55</v>
      </c>
      <c r="T1873" t="s">
        <v>91</v>
      </c>
      <c r="U1873" t="s">
        <v>1949</v>
      </c>
      <c r="V1873" t="s">
        <v>355</v>
      </c>
      <c r="W1873" t="s">
        <v>39</v>
      </c>
      <c r="X1873" t="s">
        <v>43</v>
      </c>
      <c r="Y1873" t="s">
        <v>36</v>
      </c>
      <c r="Z1873" t="s">
        <v>183</v>
      </c>
      <c r="AA1873" t="s">
        <v>2282</v>
      </c>
      <c r="AB1873" t="s">
        <v>133</v>
      </c>
      <c r="AC1873" t="s">
        <v>41</v>
      </c>
    </row>
    <row r="1874" spans="1:29" x14ac:dyDescent="0.3">
      <c r="A1874" t="s">
        <v>8864</v>
      </c>
      <c r="B1874" t="s">
        <v>8865</v>
      </c>
      <c r="C1874" s="1" t="str">
        <f t="shared" si="155"/>
        <v>21:0829</v>
      </c>
      <c r="D1874" s="1" t="str">
        <f t="shared" si="156"/>
        <v>21:0230</v>
      </c>
      <c r="E1874" t="s">
        <v>8866</v>
      </c>
      <c r="F1874" t="s">
        <v>8867</v>
      </c>
      <c r="H1874">
        <v>46.953617100000002</v>
      </c>
      <c r="I1874">
        <v>-66.336964300000005</v>
      </c>
      <c r="J1874" s="1" t="str">
        <f t="shared" si="153"/>
        <v>NGR bulk stream sediment</v>
      </c>
      <c r="K1874" s="1" t="str">
        <f t="shared" si="154"/>
        <v>&lt;177 micron (NGR)</v>
      </c>
      <c r="L1874">
        <v>16</v>
      </c>
      <c r="M1874" t="s">
        <v>202</v>
      </c>
      <c r="N1874">
        <v>272</v>
      </c>
      <c r="O1874" t="s">
        <v>235</v>
      </c>
      <c r="P1874" t="s">
        <v>73</v>
      </c>
      <c r="Q1874" t="s">
        <v>642</v>
      </c>
      <c r="R1874" t="s">
        <v>60</v>
      </c>
      <c r="S1874" t="s">
        <v>2207</v>
      </c>
      <c r="T1874" t="s">
        <v>39</v>
      </c>
      <c r="U1874" t="s">
        <v>8868</v>
      </c>
      <c r="V1874" t="s">
        <v>232</v>
      </c>
      <c r="W1874" t="s">
        <v>372</v>
      </c>
      <c r="X1874" t="s">
        <v>95</v>
      </c>
      <c r="Y1874" t="s">
        <v>70</v>
      </c>
      <c r="Z1874" t="s">
        <v>187</v>
      </c>
      <c r="AA1874" t="s">
        <v>3817</v>
      </c>
      <c r="AB1874" t="s">
        <v>269</v>
      </c>
      <c r="AC1874" t="s">
        <v>41</v>
      </c>
    </row>
    <row r="1875" spans="1:29" x14ac:dyDescent="0.3">
      <c r="A1875" t="s">
        <v>8869</v>
      </c>
      <c r="B1875" t="s">
        <v>8870</v>
      </c>
      <c r="C1875" s="1" t="str">
        <f t="shared" si="155"/>
        <v>21:0829</v>
      </c>
      <c r="D1875" s="1" t="str">
        <f t="shared" si="156"/>
        <v>21:0230</v>
      </c>
      <c r="E1875" t="s">
        <v>8871</v>
      </c>
      <c r="F1875" t="s">
        <v>8872</v>
      </c>
      <c r="H1875">
        <v>46.953270799999999</v>
      </c>
      <c r="I1875">
        <v>-66.342199199999996</v>
      </c>
      <c r="J1875" s="1" t="str">
        <f t="shared" si="153"/>
        <v>NGR bulk stream sediment</v>
      </c>
      <c r="K1875" s="1" t="str">
        <f t="shared" si="154"/>
        <v>&lt;177 micron (NGR)</v>
      </c>
      <c r="L1875">
        <v>16</v>
      </c>
      <c r="M1875" t="s">
        <v>211</v>
      </c>
      <c r="N1875">
        <v>273</v>
      </c>
      <c r="O1875" t="s">
        <v>397</v>
      </c>
      <c r="P1875" t="s">
        <v>55</v>
      </c>
      <c r="Q1875" t="s">
        <v>96</v>
      </c>
      <c r="R1875" t="s">
        <v>73</v>
      </c>
      <c r="S1875" t="s">
        <v>72</v>
      </c>
      <c r="T1875" t="s">
        <v>39</v>
      </c>
      <c r="U1875" t="s">
        <v>729</v>
      </c>
      <c r="V1875" t="s">
        <v>899</v>
      </c>
      <c r="W1875" t="s">
        <v>76</v>
      </c>
      <c r="X1875" t="s">
        <v>196</v>
      </c>
      <c r="Y1875" t="s">
        <v>436</v>
      </c>
      <c r="Z1875" t="s">
        <v>79</v>
      </c>
      <c r="AA1875" t="s">
        <v>5902</v>
      </c>
      <c r="AB1875" t="s">
        <v>295</v>
      </c>
      <c r="AC1875" t="s">
        <v>48</v>
      </c>
    </row>
    <row r="1876" spans="1:29" x14ac:dyDescent="0.3">
      <c r="A1876" t="s">
        <v>8873</v>
      </c>
      <c r="B1876" t="s">
        <v>8874</v>
      </c>
      <c r="C1876" s="1" t="str">
        <f t="shared" si="155"/>
        <v>21:0829</v>
      </c>
      <c r="D1876" s="1" t="str">
        <f t="shared" si="156"/>
        <v>21:0230</v>
      </c>
      <c r="E1876" t="s">
        <v>8875</v>
      </c>
      <c r="F1876" t="s">
        <v>8876</v>
      </c>
      <c r="H1876">
        <v>46.988910699999998</v>
      </c>
      <c r="I1876">
        <v>-66.318349699999999</v>
      </c>
      <c r="J1876" s="1" t="str">
        <f t="shared" si="153"/>
        <v>NGR bulk stream sediment</v>
      </c>
      <c r="K1876" s="1" t="str">
        <f t="shared" si="154"/>
        <v>&lt;177 micron (NGR)</v>
      </c>
      <c r="L1876">
        <v>16</v>
      </c>
      <c r="M1876" t="s">
        <v>219</v>
      </c>
      <c r="N1876">
        <v>274</v>
      </c>
      <c r="O1876" t="s">
        <v>175</v>
      </c>
      <c r="P1876" t="s">
        <v>167</v>
      </c>
      <c r="Q1876" t="s">
        <v>287</v>
      </c>
      <c r="R1876" t="s">
        <v>184</v>
      </c>
      <c r="S1876" t="s">
        <v>43</v>
      </c>
      <c r="T1876" t="s">
        <v>39</v>
      </c>
      <c r="U1876" t="s">
        <v>552</v>
      </c>
      <c r="V1876" t="s">
        <v>3118</v>
      </c>
      <c r="W1876" t="s">
        <v>94</v>
      </c>
      <c r="X1876" t="s">
        <v>43</v>
      </c>
      <c r="Y1876" t="s">
        <v>287</v>
      </c>
      <c r="Z1876" t="s">
        <v>385</v>
      </c>
      <c r="AA1876" t="s">
        <v>8877</v>
      </c>
      <c r="AB1876" t="s">
        <v>236</v>
      </c>
      <c r="AC1876" t="s">
        <v>48</v>
      </c>
    </row>
    <row r="1877" spans="1:29" x14ac:dyDescent="0.3">
      <c r="A1877" t="s">
        <v>8878</v>
      </c>
      <c r="B1877" t="s">
        <v>8879</v>
      </c>
      <c r="C1877" s="1" t="str">
        <f t="shared" si="155"/>
        <v>21:0829</v>
      </c>
      <c r="D1877" s="1" t="str">
        <f t="shared" si="156"/>
        <v>21:0230</v>
      </c>
      <c r="E1877" t="s">
        <v>8880</v>
      </c>
      <c r="F1877" t="s">
        <v>8881</v>
      </c>
      <c r="H1877">
        <v>46.983299600000002</v>
      </c>
      <c r="I1877">
        <v>-66.348297900000006</v>
      </c>
      <c r="J1877" s="1" t="str">
        <f t="shared" si="153"/>
        <v>NGR bulk stream sediment</v>
      </c>
      <c r="K1877" s="1" t="str">
        <f t="shared" si="154"/>
        <v>&lt;177 micron (NGR)</v>
      </c>
      <c r="L1877">
        <v>16</v>
      </c>
      <c r="M1877" t="s">
        <v>229</v>
      </c>
      <c r="N1877">
        <v>275</v>
      </c>
      <c r="O1877" t="s">
        <v>157</v>
      </c>
      <c r="P1877" t="s">
        <v>71</v>
      </c>
      <c r="Q1877" t="s">
        <v>56</v>
      </c>
      <c r="R1877" t="s">
        <v>55</v>
      </c>
      <c r="S1877" t="s">
        <v>287</v>
      </c>
      <c r="T1877" t="s">
        <v>42</v>
      </c>
      <c r="U1877" t="s">
        <v>6381</v>
      </c>
      <c r="V1877" t="s">
        <v>41</v>
      </c>
      <c r="W1877" t="s">
        <v>94</v>
      </c>
      <c r="X1877" t="s">
        <v>77</v>
      </c>
      <c r="Y1877" t="s">
        <v>193</v>
      </c>
      <c r="Z1877" t="s">
        <v>1002</v>
      </c>
      <c r="AA1877" t="s">
        <v>4364</v>
      </c>
      <c r="AB1877" t="s">
        <v>2223</v>
      </c>
      <c r="AC1877" t="s">
        <v>48</v>
      </c>
    </row>
    <row r="1878" spans="1:29" x14ac:dyDescent="0.3">
      <c r="A1878" t="s">
        <v>8882</v>
      </c>
      <c r="B1878" t="s">
        <v>8883</v>
      </c>
      <c r="C1878" s="1" t="str">
        <f t="shared" si="155"/>
        <v>21:0829</v>
      </c>
      <c r="D1878" s="1" t="str">
        <f t="shared" si="156"/>
        <v>21:0230</v>
      </c>
      <c r="E1878" t="s">
        <v>8884</v>
      </c>
      <c r="F1878" t="s">
        <v>8885</v>
      </c>
      <c r="H1878">
        <v>46.985583300000002</v>
      </c>
      <c r="I1878">
        <v>-66.332706200000004</v>
      </c>
      <c r="J1878" s="1" t="str">
        <f t="shared" si="153"/>
        <v>NGR bulk stream sediment</v>
      </c>
      <c r="K1878" s="1" t="str">
        <f t="shared" si="154"/>
        <v>&lt;177 micron (NGR)</v>
      </c>
      <c r="L1878">
        <v>17</v>
      </c>
      <c r="M1878" t="s">
        <v>156</v>
      </c>
      <c r="N1878">
        <v>276</v>
      </c>
      <c r="O1878" t="s">
        <v>3195</v>
      </c>
      <c r="P1878" t="s">
        <v>71</v>
      </c>
      <c r="Q1878" t="s">
        <v>504</v>
      </c>
      <c r="R1878" t="s">
        <v>193</v>
      </c>
      <c r="S1878" t="s">
        <v>332</v>
      </c>
      <c r="T1878" t="s">
        <v>42</v>
      </c>
      <c r="U1878" t="s">
        <v>8886</v>
      </c>
      <c r="V1878" t="s">
        <v>1223</v>
      </c>
      <c r="W1878" t="s">
        <v>94</v>
      </c>
      <c r="X1878" t="s">
        <v>77</v>
      </c>
      <c r="Y1878" t="s">
        <v>264</v>
      </c>
      <c r="Z1878" t="s">
        <v>385</v>
      </c>
      <c r="AA1878" t="s">
        <v>706</v>
      </c>
      <c r="AB1878" t="s">
        <v>2223</v>
      </c>
      <c r="AC1878" t="s">
        <v>48</v>
      </c>
    </row>
    <row r="1879" spans="1:29" x14ac:dyDescent="0.3">
      <c r="A1879" t="s">
        <v>8887</v>
      </c>
      <c r="B1879" t="s">
        <v>8888</v>
      </c>
      <c r="C1879" s="1" t="str">
        <f t="shared" si="155"/>
        <v>21:0829</v>
      </c>
      <c r="D1879" s="1" t="str">
        <f t="shared" si="156"/>
        <v>21:0230</v>
      </c>
      <c r="E1879" t="s">
        <v>8884</v>
      </c>
      <c r="F1879" t="s">
        <v>8889</v>
      </c>
      <c r="H1879">
        <v>46.985583300000002</v>
      </c>
      <c r="I1879">
        <v>-66.332706200000004</v>
      </c>
      <c r="J1879" s="1" t="str">
        <f t="shared" si="153"/>
        <v>NGR bulk stream sediment</v>
      </c>
      <c r="K1879" s="1" t="str">
        <f t="shared" si="154"/>
        <v>&lt;177 micron (NGR)</v>
      </c>
      <c r="L1879">
        <v>17</v>
      </c>
      <c r="M1879" t="s">
        <v>164</v>
      </c>
      <c r="N1879">
        <v>277</v>
      </c>
      <c r="O1879" t="s">
        <v>370</v>
      </c>
      <c r="P1879" t="s">
        <v>89</v>
      </c>
      <c r="Q1879" t="s">
        <v>302</v>
      </c>
      <c r="R1879" t="s">
        <v>36</v>
      </c>
      <c r="S1879" t="s">
        <v>2389</v>
      </c>
      <c r="T1879" t="s">
        <v>39</v>
      </c>
      <c r="U1879" t="s">
        <v>2737</v>
      </c>
      <c r="V1879" t="s">
        <v>568</v>
      </c>
      <c r="W1879" t="s">
        <v>429</v>
      </c>
      <c r="X1879" t="s">
        <v>77</v>
      </c>
      <c r="Y1879" t="s">
        <v>241</v>
      </c>
      <c r="Z1879" t="s">
        <v>385</v>
      </c>
      <c r="AA1879" t="s">
        <v>1807</v>
      </c>
      <c r="AB1879" t="s">
        <v>2223</v>
      </c>
      <c r="AC1879" t="s">
        <v>41</v>
      </c>
    </row>
    <row r="1880" spans="1:29" x14ac:dyDescent="0.3">
      <c r="A1880" t="s">
        <v>8890</v>
      </c>
      <c r="B1880" t="s">
        <v>8891</v>
      </c>
      <c r="C1880" s="1" t="str">
        <f t="shared" si="155"/>
        <v>21:0829</v>
      </c>
      <c r="D1880" s="1" t="str">
        <f t="shared" si="156"/>
        <v>21:0230</v>
      </c>
      <c r="E1880" t="s">
        <v>8892</v>
      </c>
      <c r="F1880" t="s">
        <v>8893</v>
      </c>
      <c r="H1880">
        <v>46.990174600000003</v>
      </c>
      <c r="I1880">
        <v>-66.253604199999998</v>
      </c>
      <c r="J1880" s="1" t="str">
        <f t="shared" si="153"/>
        <v>NGR bulk stream sediment</v>
      </c>
      <c r="K1880" s="1" t="str">
        <f t="shared" si="154"/>
        <v>&lt;177 micron (NGR)</v>
      </c>
      <c r="L1880">
        <v>17</v>
      </c>
      <c r="M1880" t="s">
        <v>33</v>
      </c>
      <c r="N1880">
        <v>278</v>
      </c>
      <c r="O1880" t="s">
        <v>139</v>
      </c>
      <c r="P1880" t="s">
        <v>234</v>
      </c>
      <c r="Q1880" t="s">
        <v>35</v>
      </c>
      <c r="R1880" t="s">
        <v>212</v>
      </c>
      <c r="S1880" t="s">
        <v>167</v>
      </c>
      <c r="T1880" t="s">
        <v>91</v>
      </c>
      <c r="U1880" t="s">
        <v>1108</v>
      </c>
      <c r="V1880" t="s">
        <v>93</v>
      </c>
      <c r="W1880" t="s">
        <v>76</v>
      </c>
      <c r="X1880" t="s">
        <v>43</v>
      </c>
      <c r="Y1880" t="s">
        <v>71</v>
      </c>
      <c r="Z1880" t="s">
        <v>87</v>
      </c>
      <c r="AA1880" t="s">
        <v>1790</v>
      </c>
      <c r="AB1880" t="s">
        <v>295</v>
      </c>
      <c r="AC1880" t="s">
        <v>48</v>
      </c>
    </row>
    <row r="1881" spans="1:29" x14ac:dyDescent="0.3">
      <c r="A1881" t="s">
        <v>8894</v>
      </c>
      <c r="B1881" t="s">
        <v>8895</v>
      </c>
      <c r="C1881" s="1" t="str">
        <f t="shared" si="155"/>
        <v>21:0829</v>
      </c>
      <c r="D1881" s="1" t="str">
        <f t="shared" si="156"/>
        <v>21:0230</v>
      </c>
      <c r="E1881" t="s">
        <v>8896</v>
      </c>
      <c r="F1881" t="s">
        <v>8897</v>
      </c>
      <c r="H1881">
        <v>46.989220199999998</v>
      </c>
      <c r="I1881">
        <v>-66.255086700000007</v>
      </c>
      <c r="J1881" s="1" t="str">
        <f t="shared" si="153"/>
        <v>NGR bulk stream sediment</v>
      </c>
      <c r="K1881" s="1" t="str">
        <f t="shared" si="154"/>
        <v>&lt;177 micron (NGR)</v>
      </c>
      <c r="L1881">
        <v>17</v>
      </c>
      <c r="M1881" t="s">
        <v>53</v>
      </c>
      <c r="N1881">
        <v>279</v>
      </c>
      <c r="O1881" t="s">
        <v>748</v>
      </c>
      <c r="P1881" t="s">
        <v>249</v>
      </c>
      <c r="Q1881" t="s">
        <v>105</v>
      </c>
      <c r="R1881" t="s">
        <v>90</v>
      </c>
      <c r="S1881" t="s">
        <v>57</v>
      </c>
      <c r="T1881" t="s">
        <v>39</v>
      </c>
      <c r="U1881" t="s">
        <v>7542</v>
      </c>
      <c r="V1881" t="s">
        <v>232</v>
      </c>
      <c r="W1881" t="s">
        <v>42</v>
      </c>
      <c r="X1881" t="s">
        <v>43</v>
      </c>
      <c r="Y1881" t="s">
        <v>72</v>
      </c>
      <c r="Z1881" t="s">
        <v>569</v>
      </c>
      <c r="AA1881" t="s">
        <v>8854</v>
      </c>
      <c r="AB1881" t="s">
        <v>251</v>
      </c>
      <c r="AC1881" t="s">
        <v>48</v>
      </c>
    </row>
    <row r="1882" spans="1:29" x14ac:dyDescent="0.3">
      <c r="A1882" t="s">
        <v>8898</v>
      </c>
      <c r="B1882" t="s">
        <v>8899</v>
      </c>
      <c r="C1882" s="1" t="str">
        <f t="shared" si="155"/>
        <v>21:0829</v>
      </c>
      <c r="D1882" s="1" t="str">
        <f t="shared" si="156"/>
        <v>21:0230</v>
      </c>
      <c r="E1882" t="s">
        <v>8900</v>
      </c>
      <c r="F1882" t="s">
        <v>8901</v>
      </c>
      <c r="H1882">
        <v>46.954963599999999</v>
      </c>
      <c r="I1882">
        <v>-66.296126200000003</v>
      </c>
      <c r="J1882" s="1" t="str">
        <f t="shared" si="153"/>
        <v>NGR bulk stream sediment</v>
      </c>
      <c r="K1882" s="1" t="str">
        <f t="shared" si="154"/>
        <v>&lt;177 micron (NGR)</v>
      </c>
      <c r="L1882">
        <v>17</v>
      </c>
      <c r="M1882" t="s">
        <v>68</v>
      </c>
      <c r="N1882">
        <v>280</v>
      </c>
      <c r="O1882" t="s">
        <v>436</v>
      </c>
      <c r="P1882" t="s">
        <v>38</v>
      </c>
      <c r="Q1882" t="s">
        <v>167</v>
      </c>
      <c r="R1882" t="s">
        <v>184</v>
      </c>
      <c r="S1882" t="s">
        <v>77</v>
      </c>
      <c r="T1882" t="s">
        <v>91</v>
      </c>
      <c r="U1882" t="s">
        <v>1064</v>
      </c>
      <c r="V1882" t="s">
        <v>2544</v>
      </c>
      <c r="W1882" t="s">
        <v>76</v>
      </c>
      <c r="X1882" t="s">
        <v>95</v>
      </c>
      <c r="Y1882" t="s">
        <v>88</v>
      </c>
      <c r="Z1882" t="s">
        <v>61</v>
      </c>
      <c r="AA1882" t="s">
        <v>132</v>
      </c>
      <c r="AB1882" t="s">
        <v>121</v>
      </c>
      <c r="AC1882" t="s">
        <v>48</v>
      </c>
    </row>
    <row r="1883" spans="1:29" x14ac:dyDescent="0.3">
      <c r="A1883" t="s">
        <v>8902</v>
      </c>
      <c r="B1883" t="s">
        <v>8903</v>
      </c>
      <c r="C1883" s="1" t="str">
        <f t="shared" si="155"/>
        <v>21:0829</v>
      </c>
      <c r="D1883" s="1" t="str">
        <f t="shared" si="156"/>
        <v>21:0230</v>
      </c>
      <c r="E1883" t="s">
        <v>8904</v>
      </c>
      <c r="F1883" t="s">
        <v>8905</v>
      </c>
      <c r="H1883">
        <v>46.956524100000003</v>
      </c>
      <c r="I1883">
        <v>-66.290947700000004</v>
      </c>
      <c r="J1883" s="1" t="str">
        <f t="shared" si="153"/>
        <v>NGR bulk stream sediment</v>
      </c>
      <c r="K1883" s="1" t="str">
        <f t="shared" si="154"/>
        <v>&lt;177 micron (NGR)</v>
      </c>
      <c r="L1883">
        <v>17</v>
      </c>
      <c r="M1883" t="s">
        <v>86</v>
      </c>
      <c r="N1883">
        <v>281</v>
      </c>
      <c r="O1883" t="s">
        <v>783</v>
      </c>
      <c r="P1883" t="s">
        <v>287</v>
      </c>
      <c r="Q1883" t="s">
        <v>37</v>
      </c>
      <c r="R1883" t="s">
        <v>287</v>
      </c>
      <c r="S1883" t="s">
        <v>196</v>
      </c>
      <c r="T1883" t="s">
        <v>39</v>
      </c>
      <c r="U1883" t="s">
        <v>1000</v>
      </c>
      <c r="V1883" t="s">
        <v>3369</v>
      </c>
      <c r="W1883" t="s">
        <v>39</v>
      </c>
      <c r="X1883" t="s">
        <v>95</v>
      </c>
      <c r="Y1883" t="s">
        <v>88</v>
      </c>
      <c r="Z1883" t="s">
        <v>267</v>
      </c>
      <c r="AA1883" t="s">
        <v>1118</v>
      </c>
      <c r="AB1883" t="s">
        <v>584</v>
      </c>
      <c r="AC1883" t="s">
        <v>48</v>
      </c>
    </row>
    <row r="1884" spans="1:29" x14ac:dyDescent="0.3">
      <c r="A1884" t="s">
        <v>8906</v>
      </c>
      <c r="B1884" t="s">
        <v>8907</v>
      </c>
      <c r="C1884" s="1" t="str">
        <f t="shared" si="155"/>
        <v>21:0829</v>
      </c>
      <c r="D1884" s="1" t="str">
        <f t="shared" si="156"/>
        <v>21:0230</v>
      </c>
      <c r="E1884" t="s">
        <v>8908</v>
      </c>
      <c r="F1884" t="s">
        <v>8909</v>
      </c>
      <c r="H1884">
        <v>46.970962999999998</v>
      </c>
      <c r="I1884">
        <v>-66.311332899999996</v>
      </c>
      <c r="J1884" s="1" t="str">
        <f t="shared" si="153"/>
        <v>NGR bulk stream sediment</v>
      </c>
      <c r="K1884" s="1" t="str">
        <f t="shared" si="154"/>
        <v>&lt;177 micron (NGR)</v>
      </c>
      <c r="L1884">
        <v>17</v>
      </c>
      <c r="M1884" t="s">
        <v>103</v>
      </c>
      <c r="N1884">
        <v>282</v>
      </c>
      <c r="O1884" t="s">
        <v>57</v>
      </c>
      <c r="P1884" t="s">
        <v>38</v>
      </c>
      <c r="Q1884" t="s">
        <v>88</v>
      </c>
      <c r="R1884" t="s">
        <v>77</v>
      </c>
      <c r="S1884" t="s">
        <v>77</v>
      </c>
      <c r="T1884" t="s">
        <v>91</v>
      </c>
      <c r="U1884" t="s">
        <v>2760</v>
      </c>
      <c r="V1884" t="s">
        <v>3369</v>
      </c>
      <c r="W1884" t="s">
        <v>76</v>
      </c>
      <c r="X1884" t="s">
        <v>43</v>
      </c>
      <c r="Y1884" t="s">
        <v>212</v>
      </c>
      <c r="Z1884" t="s">
        <v>131</v>
      </c>
      <c r="AA1884" t="s">
        <v>2689</v>
      </c>
      <c r="AB1884" t="s">
        <v>991</v>
      </c>
      <c r="AC1884" t="s">
        <v>48</v>
      </c>
    </row>
    <row r="1885" spans="1:29" x14ac:dyDescent="0.3">
      <c r="A1885" t="s">
        <v>8910</v>
      </c>
      <c r="B1885" t="s">
        <v>8911</v>
      </c>
      <c r="C1885" s="1" t="str">
        <f t="shared" si="155"/>
        <v>21:0829</v>
      </c>
      <c r="D1885" s="1" t="str">
        <f t="shared" si="156"/>
        <v>21:0230</v>
      </c>
      <c r="E1885" t="s">
        <v>8912</v>
      </c>
      <c r="F1885" t="s">
        <v>8913</v>
      </c>
      <c r="H1885">
        <v>46.970376100000003</v>
      </c>
      <c r="I1885">
        <v>-66.294060500000001</v>
      </c>
      <c r="J1885" s="1" t="str">
        <f t="shared" si="153"/>
        <v>NGR bulk stream sediment</v>
      </c>
      <c r="K1885" s="1" t="str">
        <f t="shared" si="154"/>
        <v>&lt;177 micron (NGR)</v>
      </c>
      <c r="L1885">
        <v>17</v>
      </c>
      <c r="M1885" t="s">
        <v>113</v>
      </c>
      <c r="N1885">
        <v>283</v>
      </c>
      <c r="O1885" t="s">
        <v>56</v>
      </c>
      <c r="P1885" t="s">
        <v>38</v>
      </c>
      <c r="Q1885" t="s">
        <v>167</v>
      </c>
      <c r="R1885" t="s">
        <v>43</v>
      </c>
      <c r="S1885" t="s">
        <v>95</v>
      </c>
      <c r="T1885" t="s">
        <v>91</v>
      </c>
      <c r="U1885" t="s">
        <v>203</v>
      </c>
      <c r="V1885" t="s">
        <v>8914</v>
      </c>
      <c r="W1885" t="s">
        <v>39</v>
      </c>
      <c r="X1885" t="s">
        <v>77</v>
      </c>
      <c r="Y1885" t="s">
        <v>234</v>
      </c>
      <c r="Z1885" t="s">
        <v>267</v>
      </c>
      <c r="AA1885" t="s">
        <v>2178</v>
      </c>
      <c r="AB1885" t="s">
        <v>236</v>
      </c>
      <c r="AC1885" t="s">
        <v>48</v>
      </c>
    </row>
    <row r="1886" spans="1:29" x14ac:dyDescent="0.3">
      <c r="A1886" t="s">
        <v>8915</v>
      </c>
      <c r="B1886" t="s">
        <v>8916</v>
      </c>
      <c r="C1886" s="1" t="str">
        <f t="shared" si="155"/>
        <v>21:0829</v>
      </c>
      <c r="D1886" s="1" t="str">
        <f t="shared" si="156"/>
        <v>21:0230</v>
      </c>
      <c r="E1886" t="s">
        <v>8917</v>
      </c>
      <c r="F1886" t="s">
        <v>8918</v>
      </c>
      <c r="H1886">
        <v>46.975123099999998</v>
      </c>
      <c r="I1886">
        <v>-66.233995199999995</v>
      </c>
      <c r="J1886" s="1" t="str">
        <f t="shared" si="153"/>
        <v>NGR bulk stream sediment</v>
      </c>
      <c r="K1886" s="1" t="str">
        <f t="shared" si="154"/>
        <v>&lt;177 micron (NGR)</v>
      </c>
      <c r="L1886">
        <v>17</v>
      </c>
      <c r="M1886" t="s">
        <v>126</v>
      </c>
      <c r="N1886">
        <v>284</v>
      </c>
      <c r="O1886" t="s">
        <v>72</v>
      </c>
      <c r="P1886" t="s">
        <v>249</v>
      </c>
      <c r="Q1886" t="s">
        <v>55</v>
      </c>
      <c r="R1886" t="s">
        <v>77</v>
      </c>
      <c r="S1886" t="s">
        <v>184</v>
      </c>
      <c r="T1886" t="s">
        <v>39</v>
      </c>
      <c r="U1886" t="s">
        <v>6765</v>
      </c>
      <c r="V1886" t="s">
        <v>506</v>
      </c>
      <c r="W1886" t="s">
        <v>91</v>
      </c>
      <c r="X1886" t="s">
        <v>43</v>
      </c>
      <c r="Y1886" t="s">
        <v>37</v>
      </c>
      <c r="Z1886" t="s">
        <v>45</v>
      </c>
      <c r="AA1886" t="s">
        <v>5161</v>
      </c>
      <c r="AB1886" t="s">
        <v>177</v>
      </c>
      <c r="AC1886" t="s">
        <v>48</v>
      </c>
    </row>
    <row r="1887" spans="1:29" x14ac:dyDescent="0.3">
      <c r="A1887" t="s">
        <v>8919</v>
      </c>
      <c r="B1887" t="s">
        <v>8920</v>
      </c>
      <c r="C1887" s="1" t="str">
        <f t="shared" si="155"/>
        <v>21:0829</v>
      </c>
      <c r="D1887" s="1" t="str">
        <f t="shared" si="156"/>
        <v>21:0230</v>
      </c>
      <c r="E1887" t="s">
        <v>8921</v>
      </c>
      <c r="F1887" t="s">
        <v>8922</v>
      </c>
      <c r="H1887">
        <v>46.9753823</v>
      </c>
      <c r="I1887">
        <v>-66.236900800000001</v>
      </c>
      <c r="J1887" s="1" t="str">
        <f t="shared" si="153"/>
        <v>NGR bulk stream sediment</v>
      </c>
      <c r="K1887" s="1" t="str">
        <f t="shared" si="154"/>
        <v>&lt;177 micron (NGR)</v>
      </c>
      <c r="L1887">
        <v>17</v>
      </c>
      <c r="M1887" t="s">
        <v>138</v>
      </c>
      <c r="N1887">
        <v>285</v>
      </c>
      <c r="O1887" t="s">
        <v>559</v>
      </c>
      <c r="P1887" t="s">
        <v>287</v>
      </c>
      <c r="Q1887" t="s">
        <v>35</v>
      </c>
      <c r="R1887" t="s">
        <v>249</v>
      </c>
      <c r="S1887" t="s">
        <v>234</v>
      </c>
      <c r="T1887" t="s">
        <v>91</v>
      </c>
      <c r="U1887" t="s">
        <v>5940</v>
      </c>
      <c r="V1887" t="s">
        <v>355</v>
      </c>
      <c r="W1887" t="s">
        <v>42</v>
      </c>
      <c r="X1887" t="s">
        <v>77</v>
      </c>
      <c r="Y1887" t="s">
        <v>35</v>
      </c>
      <c r="Z1887" t="s">
        <v>235</v>
      </c>
      <c r="AA1887" t="s">
        <v>795</v>
      </c>
      <c r="AB1887" t="s">
        <v>63</v>
      </c>
      <c r="AC1887" t="s">
        <v>41</v>
      </c>
    </row>
    <row r="1888" spans="1:29" x14ac:dyDescent="0.3">
      <c r="A1888" t="s">
        <v>8923</v>
      </c>
      <c r="B1888" t="s">
        <v>8924</v>
      </c>
      <c r="C1888" s="1" t="str">
        <f t="shared" si="155"/>
        <v>21:0829</v>
      </c>
      <c r="D1888" s="1" t="str">
        <f t="shared" si="156"/>
        <v>21:0230</v>
      </c>
      <c r="E1888" t="s">
        <v>8925</v>
      </c>
      <c r="F1888" t="s">
        <v>8926</v>
      </c>
      <c r="H1888">
        <v>46.976623799999999</v>
      </c>
      <c r="I1888">
        <v>-66.239492900000002</v>
      </c>
      <c r="J1888" s="1" t="str">
        <f t="shared" si="153"/>
        <v>NGR bulk stream sediment</v>
      </c>
      <c r="K1888" s="1" t="str">
        <f t="shared" si="154"/>
        <v>&lt;177 micron (NGR)</v>
      </c>
      <c r="L1888">
        <v>17</v>
      </c>
      <c r="M1888" t="s">
        <v>148</v>
      </c>
      <c r="N1888">
        <v>286</v>
      </c>
      <c r="O1888" t="s">
        <v>422</v>
      </c>
      <c r="P1888" t="s">
        <v>249</v>
      </c>
      <c r="Q1888" t="s">
        <v>89</v>
      </c>
      <c r="R1888" t="s">
        <v>90</v>
      </c>
      <c r="S1888" t="s">
        <v>88</v>
      </c>
      <c r="T1888" t="s">
        <v>91</v>
      </c>
      <c r="U1888" t="s">
        <v>5166</v>
      </c>
      <c r="V1888" t="s">
        <v>243</v>
      </c>
      <c r="W1888" t="s">
        <v>76</v>
      </c>
      <c r="X1888" t="s">
        <v>43</v>
      </c>
      <c r="Y1888" t="s">
        <v>115</v>
      </c>
      <c r="Z1888" t="s">
        <v>61</v>
      </c>
      <c r="AA1888" t="s">
        <v>576</v>
      </c>
      <c r="AB1888" t="s">
        <v>295</v>
      </c>
      <c r="AC1888" t="s">
        <v>48</v>
      </c>
    </row>
    <row r="1889" spans="1:29" x14ac:dyDescent="0.3">
      <c r="A1889" t="s">
        <v>8927</v>
      </c>
      <c r="B1889" t="s">
        <v>8928</v>
      </c>
      <c r="C1889" s="1" t="str">
        <f t="shared" si="155"/>
        <v>21:0829</v>
      </c>
      <c r="D1889" s="1" t="str">
        <f t="shared" si="156"/>
        <v>21:0230</v>
      </c>
      <c r="E1889" t="s">
        <v>8929</v>
      </c>
      <c r="F1889" t="s">
        <v>8930</v>
      </c>
      <c r="H1889">
        <v>46.977069899999996</v>
      </c>
      <c r="I1889">
        <v>-66.250922700000004</v>
      </c>
      <c r="J1889" s="1" t="str">
        <f t="shared" si="153"/>
        <v>NGR bulk stream sediment</v>
      </c>
      <c r="K1889" s="1" t="str">
        <f t="shared" si="154"/>
        <v>&lt;177 micron (NGR)</v>
      </c>
      <c r="L1889">
        <v>17</v>
      </c>
      <c r="M1889" t="s">
        <v>172</v>
      </c>
      <c r="N1889">
        <v>287</v>
      </c>
      <c r="O1889" t="s">
        <v>131</v>
      </c>
      <c r="P1889" t="s">
        <v>249</v>
      </c>
      <c r="Q1889" t="s">
        <v>193</v>
      </c>
      <c r="R1889" t="s">
        <v>167</v>
      </c>
      <c r="S1889" t="s">
        <v>96</v>
      </c>
      <c r="T1889" t="s">
        <v>91</v>
      </c>
      <c r="U1889" t="s">
        <v>8931</v>
      </c>
      <c r="V1889" t="s">
        <v>582</v>
      </c>
      <c r="W1889" t="s">
        <v>233</v>
      </c>
      <c r="X1889" t="s">
        <v>184</v>
      </c>
      <c r="Y1889" t="s">
        <v>44</v>
      </c>
      <c r="Z1889" t="s">
        <v>385</v>
      </c>
      <c r="AA1889" t="s">
        <v>8932</v>
      </c>
      <c r="AB1889" t="s">
        <v>269</v>
      </c>
      <c r="AC1889" t="s">
        <v>41</v>
      </c>
    </row>
    <row r="1890" spans="1:29" x14ac:dyDescent="0.3">
      <c r="A1890" t="s">
        <v>8933</v>
      </c>
      <c r="B1890" t="s">
        <v>8934</v>
      </c>
      <c r="C1890" s="1" t="str">
        <f t="shared" si="155"/>
        <v>21:0829</v>
      </c>
      <c r="D1890" s="1" t="str">
        <f t="shared" si="156"/>
        <v>21:0230</v>
      </c>
      <c r="E1890" t="s">
        <v>8935</v>
      </c>
      <c r="F1890" t="s">
        <v>8936</v>
      </c>
      <c r="H1890">
        <v>46.980134999999997</v>
      </c>
      <c r="I1890">
        <v>-66.268438700000004</v>
      </c>
      <c r="J1890" s="1" t="str">
        <f t="shared" si="153"/>
        <v>NGR bulk stream sediment</v>
      </c>
      <c r="K1890" s="1" t="str">
        <f t="shared" si="154"/>
        <v>&lt;177 micron (NGR)</v>
      </c>
      <c r="L1890">
        <v>17</v>
      </c>
      <c r="M1890" t="s">
        <v>182</v>
      </c>
      <c r="N1890">
        <v>288</v>
      </c>
      <c r="O1890" t="s">
        <v>1618</v>
      </c>
      <c r="P1890" t="s">
        <v>90</v>
      </c>
      <c r="Q1890" t="s">
        <v>275</v>
      </c>
      <c r="R1890" t="s">
        <v>212</v>
      </c>
      <c r="S1890" t="s">
        <v>88</v>
      </c>
      <c r="T1890" t="s">
        <v>76</v>
      </c>
      <c r="U1890" t="s">
        <v>4128</v>
      </c>
      <c r="V1890" t="s">
        <v>93</v>
      </c>
      <c r="W1890" t="s">
        <v>355</v>
      </c>
      <c r="X1890" t="s">
        <v>43</v>
      </c>
      <c r="Y1890" t="s">
        <v>55</v>
      </c>
      <c r="Z1890" t="s">
        <v>47</v>
      </c>
      <c r="AA1890" t="s">
        <v>3681</v>
      </c>
      <c r="AB1890" t="s">
        <v>295</v>
      </c>
      <c r="AC1890" t="s">
        <v>48</v>
      </c>
    </row>
    <row r="1891" spans="1:29" x14ac:dyDescent="0.3">
      <c r="A1891" t="s">
        <v>8937</v>
      </c>
      <c r="B1891" t="s">
        <v>8938</v>
      </c>
      <c r="C1891" s="1" t="str">
        <f t="shared" si="155"/>
        <v>21:0829</v>
      </c>
      <c r="D1891" s="1" t="str">
        <f t="shared" si="156"/>
        <v>21:0230</v>
      </c>
      <c r="E1891" t="s">
        <v>8939</v>
      </c>
      <c r="F1891" t="s">
        <v>8940</v>
      </c>
      <c r="H1891">
        <v>46.975019699999997</v>
      </c>
      <c r="I1891">
        <v>-66.262637999999995</v>
      </c>
      <c r="J1891" s="1" t="str">
        <f t="shared" si="153"/>
        <v>NGR bulk stream sediment</v>
      </c>
      <c r="K1891" s="1" t="str">
        <f t="shared" si="154"/>
        <v>&lt;177 micron (NGR)</v>
      </c>
      <c r="L1891">
        <v>17</v>
      </c>
      <c r="M1891" t="s">
        <v>192</v>
      </c>
      <c r="N1891">
        <v>289</v>
      </c>
      <c r="O1891" t="s">
        <v>2258</v>
      </c>
      <c r="P1891" t="s">
        <v>90</v>
      </c>
      <c r="Q1891" t="s">
        <v>275</v>
      </c>
      <c r="R1891" t="s">
        <v>73</v>
      </c>
      <c r="S1891" t="s">
        <v>105</v>
      </c>
      <c r="T1891" t="s">
        <v>39</v>
      </c>
      <c r="U1891" t="s">
        <v>8941</v>
      </c>
      <c r="V1891" t="s">
        <v>1879</v>
      </c>
      <c r="W1891" t="s">
        <v>223</v>
      </c>
      <c r="X1891" t="s">
        <v>77</v>
      </c>
      <c r="Y1891" t="s">
        <v>175</v>
      </c>
      <c r="Z1891" t="s">
        <v>47</v>
      </c>
      <c r="AA1891" t="s">
        <v>7875</v>
      </c>
      <c r="AB1891" t="s">
        <v>251</v>
      </c>
      <c r="AC1891" t="s">
        <v>48</v>
      </c>
    </row>
    <row r="1892" spans="1:29" x14ac:dyDescent="0.3">
      <c r="A1892" t="s">
        <v>8942</v>
      </c>
      <c r="B1892" t="s">
        <v>8943</v>
      </c>
      <c r="C1892" s="1" t="str">
        <f t="shared" si="155"/>
        <v>21:0829</v>
      </c>
      <c r="D1892" s="1" t="str">
        <f t="shared" si="156"/>
        <v>21:0230</v>
      </c>
      <c r="E1892" t="s">
        <v>8944</v>
      </c>
      <c r="F1892" t="s">
        <v>8945</v>
      </c>
      <c r="H1892">
        <v>46.999108800000002</v>
      </c>
      <c r="I1892">
        <v>-66.161288200000001</v>
      </c>
      <c r="J1892" s="1" t="str">
        <f t="shared" si="153"/>
        <v>NGR bulk stream sediment</v>
      </c>
      <c r="K1892" s="1" t="str">
        <f t="shared" si="154"/>
        <v>&lt;177 micron (NGR)</v>
      </c>
      <c r="L1892">
        <v>17</v>
      </c>
      <c r="M1892" t="s">
        <v>202</v>
      </c>
      <c r="N1892">
        <v>290</v>
      </c>
      <c r="O1892" t="s">
        <v>264</v>
      </c>
      <c r="P1892" t="s">
        <v>89</v>
      </c>
      <c r="Q1892" t="s">
        <v>88</v>
      </c>
      <c r="R1892" t="s">
        <v>167</v>
      </c>
      <c r="S1892" t="s">
        <v>212</v>
      </c>
      <c r="T1892" t="s">
        <v>91</v>
      </c>
      <c r="U1892" t="s">
        <v>8946</v>
      </c>
      <c r="V1892" t="s">
        <v>314</v>
      </c>
      <c r="W1892" t="s">
        <v>76</v>
      </c>
      <c r="X1892" t="s">
        <v>77</v>
      </c>
      <c r="Y1892" t="s">
        <v>55</v>
      </c>
      <c r="Z1892" t="s">
        <v>87</v>
      </c>
      <c r="AA1892" t="s">
        <v>1307</v>
      </c>
      <c r="AB1892" t="s">
        <v>177</v>
      </c>
      <c r="AC1892" t="s">
        <v>48</v>
      </c>
    </row>
    <row r="1893" spans="1:29" x14ac:dyDescent="0.3">
      <c r="A1893" t="s">
        <v>8947</v>
      </c>
      <c r="B1893" t="s">
        <v>8948</v>
      </c>
      <c r="C1893" s="1" t="str">
        <f t="shared" si="155"/>
        <v>21:0829</v>
      </c>
      <c r="D1893" s="1" t="str">
        <f t="shared" si="156"/>
        <v>21:0230</v>
      </c>
      <c r="E1893" t="s">
        <v>8949</v>
      </c>
      <c r="F1893" t="s">
        <v>8950</v>
      </c>
      <c r="H1893">
        <v>46.9576323</v>
      </c>
      <c r="I1893">
        <v>-66.002188099999998</v>
      </c>
      <c r="J1893" s="1" t="str">
        <f t="shared" si="153"/>
        <v>NGR bulk stream sediment</v>
      </c>
      <c r="K1893" s="1" t="str">
        <f t="shared" si="154"/>
        <v>&lt;177 micron (NGR)</v>
      </c>
      <c r="L1893">
        <v>17</v>
      </c>
      <c r="M1893" t="s">
        <v>211</v>
      </c>
      <c r="N1893">
        <v>291</v>
      </c>
      <c r="O1893" t="s">
        <v>477</v>
      </c>
      <c r="P1893" t="s">
        <v>249</v>
      </c>
      <c r="Q1893" t="s">
        <v>234</v>
      </c>
      <c r="R1893" t="s">
        <v>881</v>
      </c>
      <c r="S1893" t="s">
        <v>90</v>
      </c>
      <c r="T1893" t="s">
        <v>91</v>
      </c>
      <c r="U1893" t="s">
        <v>4798</v>
      </c>
      <c r="V1893" t="s">
        <v>283</v>
      </c>
      <c r="W1893" t="s">
        <v>76</v>
      </c>
      <c r="X1893" t="s">
        <v>95</v>
      </c>
      <c r="Y1893" t="s">
        <v>347</v>
      </c>
      <c r="Z1893" t="s">
        <v>106</v>
      </c>
      <c r="AA1893" t="s">
        <v>800</v>
      </c>
      <c r="AB1893" t="s">
        <v>177</v>
      </c>
      <c r="AC1893" t="s">
        <v>48</v>
      </c>
    </row>
    <row r="1894" spans="1:29" x14ac:dyDescent="0.3">
      <c r="A1894" t="s">
        <v>8951</v>
      </c>
      <c r="B1894" t="s">
        <v>8952</v>
      </c>
      <c r="C1894" s="1" t="str">
        <f t="shared" si="155"/>
        <v>21:0829</v>
      </c>
      <c r="D1894" s="1" t="str">
        <f t="shared" si="156"/>
        <v>21:0230</v>
      </c>
      <c r="E1894" t="s">
        <v>8953</v>
      </c>
      <c r="F1894" t="s">
        <v>8954</v>
      </c>
      <c r="H1894">
        <v>46.954079800000002</v>
      </c>
      <c r="I1894">
        <v>-66.020892900000007</v>
      </c>
      <c r="J1894" s="1" t="str">
        <f t="shared" si="153"/>
        <v>NGR bulk stream sediment</v>
      </c>
      <c r="K1894" s="1" t="str">
        <f t="shared" si="154"/>
        <v>&lt;177 micron (NGR)</v>
      </c>
      <c r="L1894">
        <v>17</v>
      </c>
      <c r="M1894" t="s">
        <v>219</v>
      </c>
      <c r="N1894">
        <v>292</v>
      </c>
      <c r="O1894" t="s">
        <v>428</v>
      </c>
      <c r="P1894" t="s">
        <v>167</v>
      </c>
      <c r="Q1894" t="s">
        <v>167</v>
      </c>
      <c r="R1894" t="s">
        <v>56</v>
      </c>
      <c r="S1894" t="s">
        <v>90</v>
      </c>
      <c r="T1894" t="s">
        <v>39</v>
      </c>
      <c r="U1894" t="s">
        <v>6660</v>
      </c>
      <c r="V1894" t="s">
        <v>513</v>
      </c>
      <c r="W1894" t="s">
        <v>94</v>
      </c>
      <c r="X1894" t="s">
        <v>43</v>
      </c>
      <c r="Y1894" t="s">
        <v>119</v>
      </c>
      <c r="Z1894" t="s">
        <v>385</v>
      </c>
      <c r="AA1894" t="s">
        <v>1001</v>
      </c>
      <c r="AB1894" t="s">
        <v>321</v>
      </c>
      <c r="AC1894" t="s">
        <v>48</v>
      </c>
    </row>
    <row r="1895" spans="1:29" x14ac:dyDescent="0.3">
      <c r="A1895" t="s">
        <v>8955</v>
      </c>
      <c r="B1895" t="s">
        <v>8956</v>
      </c>
      <c r="C1895" s="1" t="str">
        <f t="shared" si="155"/>
        <v>21:0829</v>
      </c>
      <c r="D1895" s="1" t="str">
        <f t="shared" si="156"/>
        <v>21:0230</v>
      </c>
      <c r="E1895" t="s">
        <v>8957</v>
      </c>
      <c r="F1895" t="s">
        <v>8958</v>
      </c>
      <c r="H1895">
        <v>46.963275299999999</v>
      </c>
      <c r="I1895">
        <v>-66.003226699999999</v>
      </c>
      <c r="J1895" s="1" t="str">
        <f t="shared" si="153"/>
        <v>NGR bulk stream sediment</v>
      </c>
      <c r="K1895" s="1" t="str">
        <f t="shared" si="154"/>
        <v>&lt;177 micron (NGR)</v>
      </c>
      <c r="L1895">
        <v>17</v>
      </c>
      <c r="M1895" t="s">
        <v>229</v>
      </c>
      <c r="N1895">
        <v>293</v>
      </c>
      <c r="O1895" t="s">
        <v>370</v>
      </c>
      <c r="P1895" t="s">
        <v>167</v>
      </c>
      <c r="Q1895" t="s">
        <v>37</v>
      </c>
      <c r="R1895" t="s">
        <v>72</v>
      </c>
      <c r="S1895" t="s">
        <v>167</v>
      </c>
      <c r="T1895" t="s">
        <v>39</v>
      </c>
      <c r="U1895" t="s">
        <v>2244</v>
      </c>
      <c r="V1895" t="s">
        <v>582</v>
      </c>
      <c r="W1895" t="s">
        <v>94</v>
      </c>
      <c r="X1895" t="s">
        <v>43</v>
      </c>
      <c r="Y1895" t="s">
        <v>783</v>
      </c>
      <c r="Z1895" t="s">
        <v>47</v>
      </c>
      <c r="AA1895" t="s">
        <v>2689</v>
      </c>
      <c r="AB1895" t="s">
        <v>2738</v>
      </c>
      <c r="AC1895" t="s">
        <v>41</v>
      </c>
    </row>
    <row r="1896" spans="1:29" x14ac:dyDescent="0.3">
      <c r="A1896" t="s">
        <v>8959</v>
      </c>
      <c r="B1896" t="s">
        <v>8960</v>
      </c>
      <c r="C1896" s="1" t="str">
        <f t="shared" si="155"/>
        <v>21:0829</v>
      </c>
      <c r="D1896" s="1" t="str">
        <f t="shared" si="156"/>
        <v>21:0230</v>
      </c>
      <c r="E1896" t="s">
        <v>8961</v>
      </c>
      <c r="F1896" t="s">
        <v>8962</v>
      </c>
      <c r="H1896">
        <v>46.967936600000002</v>
      </c>
      <c r="I1896">
        <v>-66.026670300000006</v>
      </c>
      <c r="J1896" s="1" t="str">
        <f t="shared" si="153"/>
        <v>NGR bulk stream sediment</v>
      </c>
      <c r="K1896" s="1" t="str">
        <f t="shared" si="154"/>
        <v>&lt;177 micron (NGR)</v>
      </c>
      <c r="L1896">
        <v>18</v>
      </c>
      <c r="M1896" t="s">
        <v>33</v>
      </c>
      <c r="N1896">
        <v>294</v>
      </c>
      <c r="O1896" t="s">
        <v>3031</v>
      </c>
      <c r="P1896" t="s">
        <v>212</v>
      </c>
      <c r="Q1896" t="s">
        <v>275</v>
      </c>
      <c r="R1896" t="s">
        <v>96</v>
      </c>
      <c r="S1896" t="s">
        <v>70</v>
      </c>
      <c r="T1896" t="s">
        <v>39</v>
      </c>
      <c r="U1896" t="s">
        <v>484</v>
      </c>
      <c r="V1896" t="s">
        <v>196</v>
      </c>
      <c r="W1896" t="s">
        <v>429</v>
      </c>
      <c r="X1896" t="s">
        <v>95</v>
      </c>
      <c r="Y1896" t="s">
        <v>36</v>
      </c>
      <c r="Z1896" t="s">
        <v>1002</v>
      </c>
      <c r="AA1896" t="s">
        <v>637</v>
      </c>
      <c r="AB1896" t="s">
        <v>327</v>
      </c>
      <c r="AC1896" t="s">
        <v>41</v>
      </c>
    </row>
    <row r="1897" spans="1:29" x14ac:dyDescent="0.3">
      <c r="A1897" t="s">
        <v>8963</v>
      </c>
      <c r="B1897" t="s">
        <v>8964</v>
      </c>
      <c r="C1897" s="1" t="str">
        <f t="shared" si="155"/>
        <v>21:0829</v>
      </c>
      <c r="D1897" s="1" t="str">
        <f t="shared" si="156"/>
        <v>21:0230</v>
      </c>
      <c r="E1897" t="s">
        <v>8965</v>
      </c>
      <c r="F1897" t="s">
        <v>8966</v>
      </c>
      <c r="H1897">
        <v>46.939346899999997</v>
      </c>
      <c r="I1897">
        <v>-66.031959999999998</v>
      </c>
      <c r="J1897" s="1" t="str">
        <f t="shared" si="153"/>
        <v>NGR bulk stream sediment</v>
      </c>
      <c r="K1897" s="1" t="str">
        <f t="shared" si="154"/>
        <v>&lt;177 micron (NGR)</v>
      </c>
      <c r="L1897">
        <v>18</v>
      </c>
      <c r="M1897" t="s">
        <v>156</v>
      </c>
      <c r="N1897">
        <v>295</v>
      </c>
      <c r="O1897" t="s">
        <v>157</v>
      </c>
      <c r="P1897" t="s">
        <v>212</v>
      </c>
      <c r="Q1897" t="s">
        <v>212</v>
      </c>
      <c r="R1897" t="s">
        <v>56</v>
      </c>
      <c r="S1897" t="s">
        <v>249</v>
      </c>
      <c r="T1897" t="s">
        <v>39</v>
      </c>
      <c r="U1897" t="s">
        <v>2722</v>
      </c>
      <c r="V1897" t="s">
        <v>314</v>
      </c>
      <c r="W1897" t="s">
        <v>42</v>
      </c>
      <c r="X1897" t="s">
        <v>95</v>
      </c>
      <c r="Y1897" t="s">
        <v>57</v>
      </c>
      <c r="Z1897" t="s">
        <v>79</v>
      </c>
      <c r="AA1897" t="s">
        <v>986</v>
      </c>
      <c r="AB1897" t="s">
        <v>801</v>
      </c>
      <c r="AC1897" t="s">
        <v>48</v>
      </c>
    </row>
    <row r="1898" spans="1:29" x14ac:dyDescent="0.3">
      <c r="A1898" t="s">
        <v>8967</v>
      </c>
      <c r="B1898" t="s">
        <v>8968</v>
      </c>
      <c r="C1898" s="1" t="str">
        <f t="shared" si="155"/>
        <v>21:0829</v>
      </c>
      <c r="D1898" s="1" t="str">
        <f t="shared" si="156"/>
        <v>21:0230</v>
      </c>
      <c r="E1898" t="s">
        <v>8965</v>
      </c>
      <c r="F1898" t="s">
        <v>8969</v>
      </c>
      <c r="H1898">
        <v>46.939346899999997</v>
      </c>
      <c r="I1898">
        <v>-66.031959999999998</v>
      </c>
      <c r="J1898" s="1" t="str">
        <f t="shared" si="153"/>
        <v>NGR bulk stream sediment</v>
      </c>
      <c r="K1898" s="1" t="str">
        <f t="shared" si="154"/>
        <v>&lt;177 micron (NGR)</v>
      </c>
      <c r="L1898">
        <v>18</v>
      </c>
      <c r="M1898" t="s">
        <v>164</v>
      </c>
      <c r="N1898">
        <v>296</v>
      </c>
      <c r="O1898" t="s">
        <v>127</v>
      </c>
      <c r="P1898" t="s">
        <v>249</v>
      </c>
      <c r="Q1898" t="s">
        <v>167</v>
      </c>
      <c r="R1898" t="s">
        <v>44</v>
      </c>
      <c r="S1898" t="s">
        <v>249</v>
      </c>
      <c r="T1898" t="s">
        <v>91</v>
      </c>
      <c r="U1898" t="s">
        <v>6906</v>
      </c>
      <c r="V1898" t="s">
        <v>355</v>
      </c>
      <c r="W1898" t="s">
        <v>42</v>
      </c>
      <c r="X1898" t="s">
        <v>95</v>
      </c>
      <c r="Y1898" t="s">
        <v>57</v>
      </c>
      <c r="Z1898" t="s">
        <v>106</v>
      </c>
      <c r="AA1898" t="s">
        <v>1033</v>
      </c>
      <c r="AB1898" t="s">
        <v>584</v>
      </c>
      <c r="AC1898" t="s">
        <v>41</v>
      </c>
    </row>
    <row r="1899" spans="1:29" x14ac:dyDescent="0.3">
      <c r="A1899" t="s">
        <v>8970</v>
      </c>
      <c r="B1899" t="s">
        <v>8971</v>
      </c>
      <c r="C1899" s="1" t="str">
        <f t="shared" si="155"/>
        <v>21:0829</v>
      </c>
      <c r="D1899" s="1" t="str">
        <f t="shared" si="156"/>
        <v>21:0230</v>
      </c>
      <c r="E1899" t="s">
        <v>8972</v>
      </c>
      <c r="F1899" t="s">
        <v>8973</v>
      </c>
      <c r="H1899">
        <v>46.998512599999998</v>
      </c>
      <c r="I1899">
        <v>-66.113332299999996</v>
      </c>
      <c r="J1899" s="1" t="str">
        <f t="shared" si="153"/>
        <v>NGR bulk stream sediment</v>
      </c>
      <c r="K1899" s="1" t="str">
        <f t="shared" si="154"/>
        <v>&lt;177 micron (NGR)</v>
      </c>
      <c r="L1899">
        <v>18</v>
      </c>
      <c r="M1899" t="s">
        <v>53</v>
      </c>
      <c r="N1899">
        <v>297</v>
      </c>
      <c r="O1899" t="s">
        <v>115</v>
      </c>
      <c r="P1899" t="s">
        <v>38</v>
      </c>
      <c r="Q1899" t="s">
        <v>90</v>
      </c>
      <c r="R1899" t="s">
        <v>77</v>
      </c>
      <c r="S1899" t="s">
        <v>95</v>
      </c>
      <c r="T1899" t="s">
        <v>39</v>
      </c>
      <c r="U1899" t="s">
        <v>818</v>
      </c>
      <c r="V1899" t="s">
        <v>2544</v>
      </c>
      <c r="W1899" t="s">
        <v>76</v>
      </c>
      <c r="X1899" t="s">
        <v>95</v>
      </c>
      <c r="Y1899" t="s">
        <v>249</v>
      </c>
      <c r="Z1899" t="s">
        <v>79</v>
      </c>
      <c r="AA1899" t="s">
        <v>2830</v>
      </c>
      <c r="AB1899" t="s">
        <v>177</v>
      </c>
      <c r="AC1899" t="s">
        <v>48</v>
      </c>
    </row>
    <row r="1900" spans="1:29" x14ac:dyDescent="0.3">
      <c r="A1900" t="s">
        <v>8974</v>
      </c>
      <c r="B1900" t="s">
        <v>8975</v>
      </c>
      <c r="C1900" s="1" t="str">
        <f t="shared" si="155"/>
        <v>21:0829</v>
      </c>
      <c r="D1900" s="1" t="str">
        <f t="shared" si="156"/>
        <v>21:0230</v>
      </c>
      <c r="E1900" t="s">
        <v>8976</v>
      </c>
      <c r="F1900" t="s">
        <v>8977</v>
      </c>
      <c r="H1900">
        <v>46.9987481</v>
      </c>
      <c r="I1900">
        <v>-66.108755000000002</v>
      </c>
      <c r="J1900" s="1" t="str">
        <f t="shared" si="153"/>
        <v>NGR bulk stream sediment</v>
      </c>
      <c r="K1900" s="1" t="str">
        <f t="shared" si="154"/>
        <v>&lt;177 micron (NGR)</v>
      </c>
      <c r="L1900">
        <v>18</v>
      </c>
      <c r="M1900" t="s">
        <v>68</v>
      </c>
      <c r="N1900">
        <v>298</v>
      </c>
      <c r="O1900" t="s">
        <v>44</v>
      </c>
      <c r="P1900" t="s">
        <v>38</v>
      </c>
      <c r="Q1900" t="s">
        <v>90</v>
      </c>
      <c r="R1900" t="s">
        <v>77</v>
      </c>
      <c r="S1900" t="s">
        <v>43</v>
      </c>
      <c r="T1900" t="s">
        <v>91</v>
      </c>
      <c r="U1900" t="s">
        <v>676</v>
      </c>
      <c r="V1900" t="s">
        <v>2544</v>
      </c>
      <c r="W1900" t="s">
        <v>39</v>
      </c>
      <c r="X1900" t="s">
        <v>43</v>
      </c>
      <c r="Y1900" t="s">
        <v>249</v>
      </c>
      <c r="Z1900" t="s">
        <v>235</v>
      </c>
      <c r="AA1900" t="s">
        <v>1807</v>
      </c>
      <c r="AB1900" t="s">
        <v>81</v>
      </c>
      <c r="AC1900" t="s">
        <v>48</v>
      </c>
    </row>
    <row r="1901" spans="1:29" x14ac:dyDescent="0.3">
      <c r="A1901" t="s">
        <v>8978</v>
      </c>
      <c r="B1901" t="s">
        <v>8979</v>
      </c>
      <c r="C1901" s="1" t="str">
        <f t="shared" si="155"/>
        <v>21:0829</v>
      </c>
      <c r="D1901" s="1" t="str">
        <f t="shared" si="156"/>
        <v>21:0230</v>
      </c>
      <c r="E1901" t="s">
        <v>8980</v>
      </c>
      <c r="F1901" t="s">
        <v>8981</v>
      </c>
      <c r="H1901">
        <v>46.990424900000001</v>
      </c>
      <c r="I1901">
        <v>-66.095657099999997</v>
      </c>
      <c r="J1901" s="1" t="str">
        <f t="shared" si="153"/>
        <v>NGR bulk stream sediment</v>
      </c>
      <c r="K1901" s="1" t="str">
        <f t="shared" si="154"/>
        <v>&lt;177 micron (NGR)</v>
      </c>
      <c r="L1901">
        <v>18</v>
      </c>
      <c r="M1901" t="s">
        <v>86</v>
      </c>
      <c r="N1901">
        <v>299</v>
      </c>
      <c r="O1901" t="s">
        <v>220</v>
      </c>
      <c r="P1901" t="s">
        <v>90</v>
      </c>
      <c r="Q1901" t="s">
        <v>193</v>
      </c>
      <c r="R1901" t="s">
        <v>89</v>
      </c>
      <c r="S1901" t="s">
        <v>287</v>
      </c>
      <c r="T1901" t="s">
        <v>742</v>
      </c>
      <c r="U1901" t="s">
        <v>5668</v>
      </c>
      <c r="V1901" t="s">
        <v>372</v>
      </c>
      <c r="W1901" t="s">
        <v>41</v>
      </c>
      <c r="X1901" t="s">
        <v>77</v>
      </c>
      <c r="Y1901" t="s">
        <v>115</v>
      </c>
      <c r="Z1901" t="s">
        <v>108</v>
      </c>
      <c r="AA1901" t="s">
        <v>2142</v>
      </c>
      <c r="AB1901" t="s">
        <v>2085</v>
      </c>
      <c r="AC1901" t="s">
        <v>41</v>
      </c>
    </row>
    <row r="1902" spans="1:29" x14ac:dyDescent="0.3">
      <c r="A1902" t="s">
        <v>8982</v>
      </c>
      <c r="B1902" t="s">
        <v>8983</v>
      </c>
      <c r="C1902" s="1" t="str">
        <f t="shared" si="155"/>
        <v>21:0829</v>
      </c>
      <c r="D1902" s="1" t="str">
        <f t="shared" si="156"/>
        <v>21:0230</v>
      </c>
      <c r="E1902" t="s">
        <v>8984</v>
      </c>
      <c r="F1902" t="s">
        <v>8985</v>
      </c>
      <c r="H1902">
        <v>46.978101700000003</v>
      </c>
      <c r="I1902">
        <v>-66.095194000000006</v>
      </c>
      <c r="J1902" s="1" t="str">
        <f t="shared" si="153"/>
        <v>NGR bulk stream sediment</v>
      </c>
      <c r="K1902" s="1" t="str">
        <f t="shared" si="154"/>
        <v>&lt;177 micron (NGR)</v>
      </c>
      <c r="L1902">
        <v>18</v>
      </c>
      <c r="M1902" t="s">
        <v>103</v>
      </c>
      <c r="N1902">
        <v>300</v>
      </c>
      <c r="O1902" t="s">
        <v>415</v>
      </c>
      <c r="P1902" t="s">
        <v>287</v>
      </c>
      <c r="Q1902" t="s">
        <v>72</v>
      </c>
      <c r="R1902" t="s">
        <v>88</v>
      </c>
      <c r="S1902" t="s">
        <v>89</v>
      </c>
      <c r="T1902" t="s">
        <v>91</v>
      </c>
      <c r="U1902" t="s">
        <v>1408</v>
      </c>
      <c r="V1902" t="s">
        <v>283</v>
      </c>
      <c r="W1902" t="s">
        <v>42</v>
      </c>
      <c r="X1902" t="s">
        <v>43</v>
      </c>
      <c r="Y1902" t="s">
        <v>193</v>
      </c>
      <c r="Z1902" t="s">
        <v>267</v>
      </c>
      <c r="AA1902" t="s">
        <v>667</v>
      </c>
      <c r="AB1902" t="s">
        <v>471</v>
      </c>
      <c r="AC1902" t="s">
        <v>48</v>
      </c>
    </row>
    <row r="1903" spans="1:29" x14ac:dyDescent="0.3">
      <c r="A1903" t="s">
        <v>8986</v>
      </c>
      <c r="B1903" t="s">
        <v>8987</v>
      </c>
      <c r="C1903" s="1" t="str">
        <f t="shared" si="155"/>
        <v>21:0829</v>
      </c>
      <c r="D1903" s="1" t="str">
        <f t="shared" si="156"/>
        <v>21:0230</v>
      </c>
      <c r="E1903" t="s">
        <v>8988</v>
      </c>
      <c r="F1903" t="s">
        <v>8989</v>
      </c>
      <c r="H1903">
        <v>46.983752000000003</v>
      </c>
      <c r="I1903">
        <v>-66.0271343</v>
      </c>
      <c r="J1903" s="1" t="str">
        <f t="shared" si="153"/>
        <v>NGR bulk stream sediment</v>
      </c>
      <c r="K1903" s="1" t="str">
        <f t="shared" si="154"/>
        <v>&lt;177 micron (NGR)</v>
      </c>
      <c r="L1903">
        <v>18</v>
      </c>
      <c r="M1903" t="s">
        <v>113</v>
      </c>
      <c r="N1903">
        <v>301</v>
      </c>
      <c r="O1903" t="s">
        <v>8504</v>
      </c>
      <c r="P1903" t="s">
        <v>35</v>
      </c>
      <c r="Q1903" t="s">
        <v>257</v>
      </c>
      <c r="R1903" t="s">
        <v>56</v>
      </c>
      <c r="S1903" t="s">
        <v>116</v>
      </c>
      <c r="T1903" t="s">
        <v>76</v>
      </c>
      <c r="U1903" t="s">
        <v>8990</v>
      </c>
      <c r="V1903" t="s">
        <v>249</v>
      </c>
      <c r="W1903" t="s">
        <v>506</v>
      </c>
      <c r="X1903" t="s">
        <v>70</v>
      </c>
      <c r="Y1903" t="s">
        <v>165</v>
      </c>
      <c r="Z1903" t="s">
        <v>143</v>
      </c>
      <c r="AA1903" t="s">
        <v>4580</v>
      </c>
      <c r="AB1903" t="s">
        <v>471</v>
      </c>
      <c r="AC1903" t="s">
        <v>48</v>
      </c>
    </row>
    <row r="1904" spans="1:29" x14ac:dyDescent="0.3">
      <c r="A1904" t="s">
        <v>8991</v>
      </c>
      <c r="B1904" t="s">
        <v>8992</v>
      </c>
      <c r="C1904" s="1" t="str">
        <f t="shared" si="155"/>
        <v>21:0829</v>
      </c>
      <c r="D1904" s="1" t="str">
        <f t="shared" si="156"/>
        <v>21:0230</v>
      </c>
      <c r="E1904" t="s">
        <v>8993</v>
      </c>
      <c r="F1904" t="s">
        <v>8994</v>
      </c>
      <c r="H1904">
        <v>46.987364499999998</v>
      </c>
      <c r="I1904">
        <v>-66.016898999999995</v>
      </c>
      <c r="J1904" s="1" t="str">
        <f t="shared" si="153"/>
        <v>NGR bulk stream sediment</v>
      </c>
      <c r="K1904" s="1" t="str">
        <f t="shared" si="154"/>
        <v>&lt;177 micron (NGR)</v>
      </c>
      <c r="L1904">
        <v>18</v>
      </c>
      <c r="M1904" t="s">
        <v>126</v>
      </c>
      <c r="N1904">
        <v>302</v>
      </c>
      <c r="O1904" t="s">
        <v>241</v>
      </c>
      <c r="P1904" t="s">
        <v>212</v>
      </c>
      <c r="Q1904" t="s">
        <v>73</v>
      </c>
      <c r="R1904" t="s">
        <v>37</v>
      </c>
      <c r="S1904" t="s">
        <v>249</v>
      </c>
      <c r="T1904" t="s">
        <v>91</v>
      </c>
      <c r="U1904" t="s">
        <v>2600</v>
      </c>
      <c r="V1904" t="s">
        <v>283</v>
      </c>
      <c r="W1904" t="s">
        <v>39</v>
      </c>
      <c r="X1904" t="s">
        <v>43</v>
      </c>
      <c r="Y1904" t="s">
        <v>436</v>
      </c>
      <c r="Z1904" t="s">
        <v>87</v>
      </c>
      <c r="AA1904" t="s">
        <v>929</v>
      </c>
      <c r="AB1904" t="s">
        <v>471</v>
      </c>
      <c r="AC1904" t="s">
        <v>41</v>
      </c>
    </row>
    <row r="1905" spans="1:29" x14ac:dyDescent="0.3">
      <c r="A1905" t="s">
        <v>8995</v>
      </c>
      <c r="B1905" t="s">
        <v>8996</v>
      </c>
      <c r="C1905" s="1" t="str">
        <f t="shared" si="155"/>
        <v>21:0829</v>
      </c>
      <c r="D1905" s="1" t="str">
        <f t="shared" si="156"/>
        <v>21:0230</v>
      </c>
      <c r="E1905" t="s">
        <v>8997</v>
      </c>
      <c r="F1905" t="s">
        <v>8998</v>
      </c>
      <c r="H1905">
        <v>46.977010700000001</v>
      </c>
      <c r="I1905">
        <v>-66.0525181</v>
      </c>
      <c r="J1905" s="1" t="str">
        <f t="shared" si="153"/>
        <v>NGR bulk stream sediment</v>
      </c>
      <c r="K1905" s="1" t="str">
        <f t="shared" si="154"/>
        <v>&lt;177 micron (NGR)</v>
      </c>
      <c r="L1905">
        <v>18</v>
      </c>
      <c r="M1905" t="s">
        <v>138</v>
      </c>
      <c r="N1905">
        <v>303</v>
      </c>
      <c r="O1905" t="s">
        <v>285</v>
      </c>
      <c r="P1905" t="s">
        <v>212</v>
      </c>
      <c r="Q1905" t="s">
        <v>71</v>
      </c>
      <c r="R1905" t="s">
        <v>90</v>
      </c>
      <c r="S1905" t="s">
        <v>184</v>
      </c>
      <c r="T1905" t="s">
        <v>91</v>
      </c>
      <c r="U1905" t="s">
        <v>2524</v>
      </c>
      <c r="V1905" t="s">
        <v>284</v>
      </c>
      <c r="W1905" t="s">
        <v>39</v>
      </c>
      <c r="X1905" t="s">
        <v>43</v>
      </c>
      <c r="Y1905" t="s">
        <v>35</v>
      </c>
      <c r="Z1905" t="s">
        <v>79</v>
      </c>
      <c r="AA1905" t="s">
        <v>340</v>
      </c>
      <c r="AB1905" t="s">
        <v>499</v>
      </c>
      <c r="AC1905" t="s">
        <v>43</v>
      </c>
    </row>
    <row r="1906" spans="1:29" x14ac:dyDescent="0.3">
      <c r="A1906" t="s">
        <v>8999</v>
      </c>
      <c r="B1906" t="s">
        <v>9000</v>
      </c>
      <c r="C1906" s="1" t="str">
        <f t="shared" si="155"/>
        <v>21:0829</v>
      </c>
      <c r="D1906" s="1" t="str">
        <f t="shared" si="156"/>
        <v>21:0230</v>
      </c>
      <c r="E1906" t="s">
        <v>9001</v>
      </c>
      <c r="F1906" t="s">
        <v>9002</v>
      </c>
      <c r="H1906">
        <v>46.979641000000001</v>
      </c>
      <c r="I1906">
        <v>-66.052610200000004</v>
      </c>
      <c r="J1906" s="1" t="str">
        <f t="shared" si="153"/>
        <v>NGR bulk stream sediment</v>
      </c>
      <c r="K1906" s="1" t="str">
        <f t="shared" si="154"/>
        <v>&lt;177 micron (NGR)</v>
      </c>
      <c r="L1906">
        <v>18</v>
      </c>
      <c r="M1906" t="s">
        <v>148</v>
      </c>
      <c r="N1906">
        <v>304</v>
      </c>
      <c r="O1906" t="s">
        <v>559</v>
      </c>
      <c r="P1906" t="s">
        <v>234</v>
      </c>
      <c r="Q1906" t="s">
        <v>56</v>
      </c>
      <c r="R1906" t="s">
        <v>88</v>
      </c>
      <c r="S1906" t="s">
        <v>71</v>
      </c>
      <c r="T1906" t="s">
        <v>91</v>
      </c>
      <c r="U1906" t="s">
        <v>1434</v>
      </c>
      <c r="V1906" t="s">
        <v>205</v>
      </c>
      <c r="W1906" t="s">
        <v>76</v>
      </c>
      <c r="X1906" t="s">
        <v>43</v>
      </c>
      <c r="Y1906" t="s">
        <v>193</v>
      </c>
      <c r="Z1906" t="s">
        <v>61</v>
      </c>
      <c r="AA1906" t="s">
        <v>1824</v>
      </c>
      <c r="AB1906" t="s">
        <v>471</v>
      </c>
      <c r="AC1906" t="s">
        <v>41</v>
      </c>
    </row>
    <row r="1907" spans="1:29" x14ac:dyDescent="0.3">
      <c r="A1907" t="s">
        <v>9003</v>
      </c>
      <c r="B1907" t="s">
        <v>9004</v>
      </c>
      <c r="C1907" s="1" t="str">
        <f t="shared" si="155"/>
        <v>21:0829</v>
      </c>
      <c r="D1907" s="1" t="str">
        <f t="shared" si="156"/>
        <v>21:0230</v>
      </c>
      <c r="E1907" t="s">
        <v>9005</v>
      </c>
      <c r="F1907" t="s">
        <v>9006</v>
      </c>
      <c r="H1907">
        <v>46.985282499999997</v>
      </c>
      <c r="I1907">
        <v>-66.041397500000002</v>
      </c>
      <c r="J1907" s="1" t="str">
        <f t="shared" si="153"/>
        <v>NGR bulk stream sediment</v>
      </c>
      <c r="K1907" s="1" t="str">
        <f t="shared" si="154"/>
        <v>&lt;177 micron (NGR)</v>
      </c>
      <c r="L1907">
        <v>18</v>
      </c>
      <c r="M1907" t="s">
        <v>172</v>
      </c>
      <c r="N1907">
        <v>305</v>
      </c>
      <c r="O1907" t="s">
        <v>257</v>
      </c>
      <c r="P1907" t="s">
        <v>287</v>
      </c>
      <c r="Q1907" t="s">
        <v>56</v>
      </c>
      <c r="R1907" t="s">
        <v>287</v>
      </c>
      <c r="S1907" t="s">
        <v>249</v>
      </c>
      <c r="T1907" t="s">
        <v>39</v>
      </c>
      <c r="U1907" t="s">
        <v>3527</v>
      </c>
      <c r="V1907" t="s">
        <v>355</v>
      </c>
      <c r="W1907" t="s">
        <v>39</v>
      </c>
      <c r="X1907" t="s">
        <v>43</v>
      </c>
      <c r="Y1907" t="s">
        <v>35</v>
      </c>
      <c r="Z1907" t="s">
        <v>45</v>
      </c>
      <c r="AA1907" t="s">
        <v>893</v>
      </c>
      <c r="AB1907" t="s">
        <v>306</v>
      </c>
      <c r="AC1907" t="s">
        <v>41</v>
      </c>
    </row>
    <row r="1908" spans="1:29" x14ac:dyDescent="0.3">
      <c r="A1908" t="s">
        <v>9007</v>
      </c>
      <c r="B1908" t="s">
        <v>9008</v>
      </c>
      <c r="C1908" s="1" t="str">
        <f t="shared" si="155"/>
        <v>21:0829</v>
      </c>
      <c r="D1908" s="1" t="str">
        <f t="shared" si="156"/>
        <v>21:0230</v>
      </c>
      <c r="E1908" t="s">
        <v>9009</v>
      </c>
      <c r="F1908" t="s">
        <v>9010</v>
      </c>
      <c r="H1908">
        <v>46.983410399999997</v>
      </c>
      <c r="I1908">
        <v>-66.043131500000001</v>
      </c>
      <c r="J1908" s="1" t="str">
        <f t="shared" si="153"/>
        <v>NGR bulk stream sediment</v>
      </c>
      <c r="K1908" s="1" t="str">
        <f t="shared" si="154"/>
        <v>&lt;177 micron (NGR)</v>
      </c>
      <c r="L1908">
        <v>18</v>
      </c>
      <c r="M1908" t="s">
        <v>182</v>
      </c>
      <c r="N1908">
        <v>306</v>
      </c>
      <c r="O1908" t="s">
        <v>906</v>
      </c>
      <c r="P1908" t="s">
        <v>234</v>
      </c>
      <c r="Q1908" t="s">
        <v>90</v>
      </c>
      <c r="R1908" t="s">
        <v>212</v>
      </c>
      <c r="S1908" t="s">
        <v>196</v>
      </c>
      <c r="T1908" t="s">
        <v>39</v>
      </c>
      <c r="U1908" t="s">
        <v>300</v>
      </c>
      <c r="V1908" t="s">
        <v>93</v>
      </c>
      <c r="W1908" t="s">
        <v>39</v>
      </c>
      <c r="X1908" t="s">
        <v>43</v>
      </c>
      <c r="Y1908" t="s">
        <v>193</v>
      </c>
      <c r="Z1908" t="s">
        <v>79</v>
      </c>
      <c r="AA1908" t="s">
        <v>1595</v>
      </c>
      <c r="AB1908" t="s">
        <v>295</v>
      </c>
      <c r="AC1908" t="s">
        <v>41</v>
      </c>
    </row>
    <row r="1909" spans="1:29" x14ac:dyDescent="0.3">
      <c r="A1909" t="s">
        <v>9011</v>
      </c>
      <c r="B1909" t="s">
        <v>9012</v>
      </c>
      <c r="C1909" s="1" t="str">
        <f t="shared" si="155"/>
        <v>21:0829</v>
      </c>
      <c r="D1909" s="1" t="str">
        <f t="shared" si="156"/>
        <v>21:0230</v>
      </c>
      <c r="E1909" t="s">
        <v>9013</v>
      </c>
      <c r="F1909" t="s">
        <v>9014</v>
      </c>
      <c r="H1909">
        <v>46.9748272</v>
      </c>
      <c r="I1909">
        <v>-66.072992400000004</v>
      </c>
      <c r="J1909" s="1" t="str">
        <f t="shared" si="153"/>
        <v>NGR bulk stream sediment</v>
      </c>
      <c r="K1909" s="1" t="str">
        <f t="shared" si="154"/>
        <v>&lt;177 micron (NGR)</v>
      </c>
      <c r="L1909">
        <v>18</v>
      </c>
      <c r="M1909" t="s">
        <v>192</v>
      </c>
      <c r="N1909">
        <v>307</v>
      </c>
      <c r="O1909" t="s">
        <v>44</v>
      </c>
      <c r="P1909" t="s">
        <v>38</v>
      </c>
      <c r="Q1909" t="s">
        <v>167</v>
      </c>
      <c r="R1909" t="s">
        <v>196</v>
      </c>
      <c r="S1909" t="s">
        <v>43</v>
      </c>
      <c r="T1909" t="s">
        <v>76</v>
      </c>
      <c r="U1909" t="s">
        <v>302</v>
      </c>
      <c r="V1909" t="s">
        <v>42</v>
      </c>
      <c r="W1909" t="s">
        <v>39</v>
      </c>
      <c r="X1909" t="s">
        <v>43</v>
      </c>
      <c r="Y1909" t="s">
        <v>212</v>
      </c>
      <c r="Z1909" t="s">
        <v>1002</v>
      </c>
      <c r="AA1909" t="s">
        <v>9015</v>
      </c>
      <c r="AB1909" t="s">
        <v>236</v>
      </c>
      <c r="AC1909" t="s">
        <v>48</v>
      </c>
    </row>
    <row r="1910" spans="1:29" x14ac:dyDescent="0.3">
      <c r="A1910" t="s">
        <v>9016</v>
      </c>
      <c r="B1910" t="s">
        <v>9017</v>
      </c>
      <c r="C1910" s="1" t="str">
        <f t="shared" si="155"/>
        <v>21:0829</v>
      </c>
      <c r="D1910" s="1" t="str">
        <f t="shared" si="156"/>
        <v>21:0230</v>
      </c>
      <c r="E1910" t="s">
        <v>9018</v>
      </c>
      <c r="F1910" t="s">
        <v>9019</v>
      </c>
      <c r="H1910">
        <v>46.9732555</v>
      </c>
      <c r="I1910">
        <v>-66.078403300000005</v>
      </c>
      <c r="J1910" s="1" t="str">
        <f t="shared" si="153"/>
        <v>NGR bulk stream sediment</v>
      </c>
      <c r="K1910" s="1" t="str">
        <f t="shared" si="154"/>
        <v>&lt;177 micron (NGR)</v>
      </c>
      <c r="L1910">
        <v>18</v>
      </c>
      <c r="M1910" t="s">
        <v>202</v>
      </c>
      <c r="N1910">
        <v>308</v>
      </c>
      <c r="O1910" t="s">
        <v>559</v>
      </c>
      <c r="P1910" t="s">
        <v>212</v>
      </c>
      <c r="Q1910" t="s">
        <v>57</v>
      </c>
      <c r="R1910" t="s">
        <v>37</v>
      </c>
      <c r="S1910" t="s">
        <v>71</v>
      </c>
      <c r="T1910" t="s">
        <v>91</v>
      </c>
      <c r="U1910" t="s">
        <v>8546</v>
      </c>
      <c r="V1910" t="s">
        <v>150</v>
      </c>
      <c r="W1910" t="s">
        <v>76</v>
      </c>
      <c r="X1910" t="s">
        <v>43</v>
      </c>
      <c r="Y1910" t="s">
        <v>36</v>
      </c>
      <c r="Z1910" t="s">
        <v>267</v>
      </c>
      <c r="AA1910" t="s">
        <v>1174</v>
      </c>
      <c r="AB1910" t="s">
        <v>295</v>
      </c>
      <c r="AC1910" t="s">
        <v>48</v>
      </c>
    </row>
    <row r="1911" spans="1:29" x14ac:dyDescent="0.3">
      <c r="A1911" t="s">
        <v>9020</v>
      </c>
      <c r="B1911" t="s">
        <v>9021</v>
      </c>
      <c r="C1911" s="1" t="str">
        <f t="shared" si="155"/>
        <v>21:0829</v>
      </c>
      <c r="D1911" s="1" t="str">
        <f t="shared" si="156"/>
        <v>21:0230</v>
      </c>
      <c r="E1911" t="s">
        <v>9022</v>
      </c>
      <c r="F1911" t="s">
        <v>9023</v>
      </c>
      <c r="H1911">
        <v>46.959759300000002</v>
      </c>
      <c r="I1911">
        <v>-66.074301199999994</v>
      </c>
      <c r="J1911" s="1" t="str">
        <f t="shared" si="153"/>
        <v>NGR bulk stream sediment</v>
      </c>
      <c r="K1911" s="1" t="str">
        <f t="shared" si="154"/>
        <v>&lt;177 micron (NGR)</v>
      </c>
      <c r="L1911">
        <v>18</v>
      </c>
      <c r="M1911" t="s">
        <v>211</v>
      </c>
      <c r="N1911">
        <v>309</v>
      </c>
      <c r="O1911" t="s">
        <v>175</v>
      </c>
      <c r="P1911" t="s">
        <v>196</v>
      </c>
      <c r="Q1911" t="s">
        <v>212</v>
      </c>
      <c r="R1911" t="s">
        <v>249</v>
      </c>
      <c r="S1911" t="s">
        <v>196</v>
      </c>
      <c r="T1911" t="s">
        <v>91</v>
      </c>
      <c r="U1911" t="s">
        <v>1618</v>
      </c>
      <c r="V1911" t="s">
        <v>41</v>
      </c>
      <c r="W1911" t="s">
        <v>91</v>
      </c>
      <c r="X1911" t="s">
        <v>95</v>
      </c>
      <c r="Y1911" t="s">
        <v>212</v>
      </c>
      <c r="Z1911" t="s">
        <v>87</v>
      </c>
      <c r="AA1911" t="s">
        <v>929</v>
      </c>
      <c r="AB1911" t="s">
        <v>295</v>
      </c>
      <c r="AC1911" t="s">
        <v>48</v>
      </c>
    </row>
    <row r="1912" spans="1:29" x14ac:dyDescent="0.3">
      <c r="A1912" t="s">
        <v>9024</v>
      </c>
      <c r="B1912" t="s">
        <v>9025</v>
      </c>
      <c r="C1912" s="1" t="str">
        <f t="shared" si="155"/>
        <v>21:0829</v>
      </c>
      <c r="D1912" s="1" t="str">
        <f t="shared" si="156"/>
        <v>21:0230</v>
      </c>
      <c r="E1912" t="s">
        <v>9026</v>
      </c>
      <c r="F1912" t="s">
        <v>9027</v>
      </c>
      <c r="H1912">
        <v>46.859505499999997</v>
      </c>
      <c r="I1912">
        <v>-66.019309100000001</v>
      </c>
      <c r="J1912" s="1" t="str">
        <f t="shared" si="153"/>
        <v>NGR bulk stream sediment</v>
      </c>
      <c r="K1912" s="1" t="str">
        <f t="shared" si="154"/>
        <v>&lt;177 micron (NGR)</v>
      </c>
      <c r="L1912">
        <v>18</v>
      </c>
      <c r="M1912" t="s">
        <v>219</v>
      </c>
      <c r="N1912">
        <v>310</v>
      </c>
      <c r="O1912" t="s">
        <v>519</v>
      </c>
      <c r="P1912" t="s">
        <v>212</v>
      </c>
      <c r="Q1912" t="s">
        <v>73</v>
      </c>
      <c r="R1912" t="s">
        <v>71</v>
      </c>
      <c r="S1912" t="s">
        <v>90</v>
      </c>
      <c r="T1912" t="s">
        <v>39</v>
      </c>
      <c r="U1912" t="s">
        <v>2963</v>
      </c>
      <c r="V1912" t="s">
        <v>314</v>
      </c>
      <c r="W1912" t="s">
        <v>41</v>
      </c>
      <c r="X1912" t="s">
        <v>43</v>
      </c>
      <c r="Y1912" t="s">
        <v>115</v>
      </c>
      <c r="Z1912" t="s">
        <v>267</v>
      </c>
      <c r="AA1912" t="s">
        <v>5161</v>
      </c>
      <c r="AB1912" t="s">
        <v>81</v>
      </c>
      <c r="AC1912" t="s">
        <v>48</v>
      </c>
    </row>
    <row r="1913" spans="1:29" x14ac:dyDescent="0.3">
      <c r="A1913" t="s">
        <v>9028</v>
      </c>
      <c r="B1913" t="s">
        <v>9029</v>
      </c>
      <c r="C1913" s="1" t="str">
        <f t="shared" si="155"/>
        <v>21:0829</v>
      </c>
      <c r="D1913" s="1" t="str">
        <f t="shared" si="156"/>
        <v>21:0230</v>
      </c>
      <c r="E1913" t="s">
        <v>9030</v>
      </c>
      <c r="F1913" t="s">
        <v>9031</v>
      </c>
      <c r="H1913">
        <v>46.859275799999999</v>
      </c>
      <c r="I1913">
        <v>-66.022930000000002</v>
      </c>
      <c r="J1913" s="1" t="str">
        <f t="shared" si="153"/>
        <v>NGR bulk stream sediment</v>
      </c>
      <c r="K1913" s="1" t="str">
        <f t="shared" si="154"/>
        <v>&lt;177 micron (NGR)</v>
      </c>
      <c r="L1913">
        <v>18</v>
      </c>
      <c r="M1913" t="s">
        <v>229</v>
      </c>
      <c r="N1913">
        <v>311</v>
      </c>
      <c r="O1913" t="s">
        <v>364</v>
      </c>
      <c r="P1913" t="s">
        <v>115</v>
      </c>
      <c r="Q1913" t="s">
        <v>38</v>
      </c>
      <c r="R1913" t="s">
        <v>287</v>
      </c>
      <c r="S1913" t="s">
        <v>77</v>
      </c>
      <c r="T1913" t="s">
        <v>94</v>
      </c>
      <c r="U1913" t="s">
        <v>187</v>
      </c>
      <c r="V1913" t="s">
        <v>39</v>
      </c>
      <c r="W1913" t="s">
        <v>186</v>
      </c>
      <c r="X1913" t="s">
        <v>43</v>
      </c>
      <c r="Y1913" t="s">
        <v>234</v>
      </c>
      <c r="Z1913" t="s">
        <v>251</v>
      </c>
      <c r="AA1913" t="s">
        <v>9032</v>
      </c>
      <c r="AB1913" t="s">
        <v>98</v>
      </c>
      <c r="AC1913" t="s">
        <v>48</v>
      </c>
    </row>
    <row r="1914" spans="1:29" x14ac:dyDescent="0.3">
      <c r="A1914" t="s">
        <v>9033</v>
      </c>
      <c r="B1914" t="s">
        <v>9034</v>
      </c>
      <c r="C1914" s="1" t="str">
        <f t="shared" si="155"/>
        <v>21:0829</v>
      </c>
      <c r="D1914" s="1" t="str">
        <f t="shared" si="156"/>
        <v>21:0230</v>
      </c>
      <c r="E1914" t="s">
        <v>9035</v>
      </c>
      <c r="F1914" t="s">
        <v>9036</v>
      </c>
      <c r="H1914">
        <v>46.878916199999999</v>
      </c>
      <c r="I1914">
        <v>-66.018548600000003</v>
      </c>
      <c r="J1914" s="1" t="str">
        <f t="shared" si="153"/>
        <v>NGR bulk stream sediment</v>
      </c>
      <c r="K1914" s="1" t="str">
        <f t="shared" si="154"/>
        <v>&lt;177 micron (NGR)</v>
      </c>
      <c r="L1914">
        <v>19</v>
      </c>
      <c r="M1914" t="s">
        <v>156</v>
      </c>
      <c r="N1914">
        <v>312</v>
      </c>
      <c r="O1914" t="s">
        <v>264</v>
      </c>
      <c r="P1914" t="s">
        <v>212</v>
      </c>
      <c r="Q1914" t="s">
        <v>175</v>
      </c>
      <c r="R1914" t="s">
        <v>88</v>
      </c>
      <c r="S1914" t="s">
        <v>184</v>
      </c>
      <c r="T1914" t="s">
        <v>91</v>
      </c>
      <c r="U1914" t="s">
        <v>9037</v>
      </c>
      <c r="V1914" t="s">
        <v>372</v>
      </c>
      <c r="W1914" t="s">
        <v>94</v>
      </c>
      <c r="X1914" t="s">
        <v>43</v>
      </c>
      <c r="Y1914" t="s">
        <v>56</v>
      </c>
      <c r="Z1914" t="s">
        <v>1002</v>
      </c>
      <c r="AA1914" t="s">
        <v>1200</v>
      </c>
      <c r="AB1914" t="s">
        <v>81</v>
      </c>
      <c r="AC1914" t="s">
        <v>41</v>
      </c>
    </row>
    <row r="1915" spans="1:29" x14ac:dyDescent="0.3">
      <c r="A1915" t="s">
        <v>9038</v>
      </c>
      <c r="B1915" t="s">
        <v>9039</v>
      </c>
      <c r="C1915" s="1" t="str">
        <f t="shared" si="155"/>
        <v>21:0829</v>
      </c>
      <c r="D1915" s="1" t="str">
        <f t="shared" si="156"/>
        <v>21:0230</v>
      </c>
      <c r="E1915" t="s">
        <v>9035</v>
      </c>
      <c r="F1915" t="s">
        <v>9040</v>
      </c>
      <c r="H1915">
        <v>46.878916199999999</v>
      </c>
      <c r="I1915">
        <v>-66.018548600000003</v>
      </c>
      <c r="J1915" s="1" t="str">
        <f t="shared" si="153"/>
        <v>NGR bulk stream sediment</v>
      </c>
      <c r="K1915" s="1" t="str">
        <f t="shared" si="154"/>
        <v>&lt;177 micron (NGR)</v>
      </c>
      <c r="L1915">
        <v>19</v>
      </c>
      <c r="M1915" t="s">
        <v>164</v>
      </c>
      <c r="N1915">
        <v>313</v>
      </c>
      <c r="O1915" t="s">
        <v>392</v>
      </c>
      <c r="P1915" t="s">
        <v>212</v>
      </c>
      <c r="Q1915" t="s">
        <v>37</v>
      </c>
      <c r="R1915" t="s">
        <v>89</v>
      </c>
      <c r="S1915" t="s">
        <v>287</v>
      </c>
      <c r="T1915" t="s">
        <v>39</v>
      </c>
      <c r="U1915" t="s">
        <v>6973</v>
      </c>
      <c r="V1915" t="s">
        <v>43</v>
      </c>
      <c r="W1915" t="s">
        <v>39</v>
      </c>
      <c r="X1915" t="s">
        <v>43</v>
      </c>
      <c r="Y1915" t="s">
        <v>56</v>
      </c>
      <c r="Z1915" t="s">
        <v>61</v>
      </c>
      <c r="AA1915" t="s">
        <v>3733</v>
      </c>
      <c r="AB1915" t="s">
        <v>177</v>
      </c>
      <c r="AC1915" t="s">
        <v>41</v>
      </c>
    </row>
    <row r="1916" spans="1:29" x14ac:dyDescent="0.3">
      <c r="A1916" t="s">
        <v>9041</v>
      </c>
      <c r="B1916" t="s">
        <v>9042</v>
      </c>
      <c r="C1916" s="1" t="str">
        <f t="shared" si="155"/>
        <v>21:0829</v>
      </c>
      <c r="D1916" s="1" t="str">
        <f t="shared" si="156"/>
        <v>21:0230</v>
      </c>
      <c r="E1916" t="s">
        <v>9043</v>
      </c>
      <c r="F1916" t="s">
        <v>9044</v>
      </c>
      <c r="H1916">
        <v>46.876122700000003</v>
      </c>
      <c r="I1916">
        <v>-66.035384699999994</v>
      </c>
      <c r="J1916" s="1" t="str">
        <f t="shared" si="153"/>
        <v>NGR bulk stream sediment</v>
      </c>
      <c r="K1916" s="1" t="str">
        <f t="shared" si="154"/>
        <v>&lt;177 micron (NGR)</v>
      </c>
      <c r="L1916">
        <v>19</v>
      </c>
      <c r="M1916" t="s">
        <v>33</v>
      </c>
      <c r="N1916">
        <v>314</v>
      </c>
      <c r="O1916" t="s">
        <v>490</v>
      </c>
      <c r="P1916" t="s">
        <v>249</v>
      </c>
      <c r="Q1916" t="s">
        <v>89</v>
      </c>
      <c r="R1916" t="s">
        <v>249</v>
      </c>
      <c r="S1916" t="s">
        <v>234</v>
      </c>
      <c r="T1916" t="s">
        <v>91</v>
      </c>
      <c r="U1916" t="s">
        <v>9045</v>
      </c>
      <c r="V1916" t="s">
        <v>498</v>
      </c>
      <c r="W1916" t="s">
        <v>42</v>
      </c>
      <c r="X1916" t="s">
        <v>43</v>
      </c>
      <c r="Y1916" t="s">
        <v>635</v>
      </c>
      <c r="Z1916" t="s">
        <v>47</v>
      </c>
      <c r="AA1916" t="s">
        <v>2369</v>
      </c>
      <c r="AB1916" t="s">
        <v>160</v>
      </c>
      <c r="AC1916" t="s">
        <v>48</v>
      </c>
    </row>
    <row r="1917" spans="1:29" x14ac:dyDescent="0.3">
      <c r="A1917" t="s">
        <v>9046</v>
      </c>
      <c r="B1917" t="s">
        <v>9047</v>
      </c>
      <c r="C1917" s="1" t="str">
        <f t="shared" si="155"/>
        <v>21:0829</v>
      </c>
      <c r="D1917" s="1" t="str">
        <f t="shared" si="156"/>
        <v>21:0230</v>
      </c>
      <c r="E1917" t="s">
        <v>9048</v>
      </c>
      <c r="F1917" t="s">
        <v>9049</v>
      </c>
      <c r="H1917">
        <v>46.8782876</v>
      </c>
      <c r="I1917">
        <v>-66.099499499999993</v>
      </c>
      <c r="J1917" s="1" t="str">
        <f t="shared" si="153"/>
        <v>NGR bulk stream sediment</v>
      </c>
      <c r="K1917" s="1" t="str">
        <f t="shared" si="154"/>
        <v>&lt;177 micron (NGR)</v>
      </c>
      <c r="L1917">
        <v>19</v>
      </c>
      <c r="M1917" t="s">
        <v>53</v>
      </c>
      <c r="N1917">
        <v>315</v>
      </c>
      <c r="O1917" t="s">
        <v>748</v>
      </c>
      <c r="P1917" t="s">
        <v>89</v>
      </c>
      <c r="Q1917" t="s">
        <v>212</v>
      </c>
      <c r="R1917" t="s">
        <v>35</v>
      </c>
      <c r="S1917" t="s">
        <v>90</v>
      </c>
      <c r="T1917" t="s">
        <v>91</v>
      </c>
      <c r="U1917" t="s">
        <v>9050</v>
      </c>
      <c r="V1917" t="s">
        <v>43</v>
      </c>
      <c r="W1917" t="s">
        <v>91</v>
      </c>
      <c r="X1917" t="s">
        <v>43</v>
      </c>
      <c r="Y1917" t="s">
        <v>906</v>
      </c>
      <c r="Z1917" t="s">
        <v>106</v>
      </c>
      <c r="AA1917" t="s">
        <v>1027</v>
      </c>
      <c r="AB1917" t="s">
        <v>295</v>
      </c>
      <c r="AC1917" t="s">
        <v>41</v>
      </c>
    </row>
    <row r="1918" spans="1:29" x14ac:dyDescent="0.3">
      <c r="A1918" t="s">
        <v>9051</v>
      </c>
      <c r="B1918" t="s">
        <v>9052</v>
      </c>
      <c r="C1918" s="1" t="str">
        <f t="shared" si="155"/>
        <v>21:0829</v>
      </c>
      <c r="D1918" s="1" t="str">
        <f t="shared" si="156"/>
        <v>21:0230</v>
      </c>
      <c r="E1918" t="s">
        <v>9053</v>
      </c>
      <c r="F1918" t="s">
        <v>9054</v>
      </c>
      <c r="H1918">
        <v>46.878163000000001</v>
      </c>
      <c r="I1918">
        <v>-66.105241899999996</v>
      </c>
      <c r="J1918" s="1" t="str">
        <f t="shared" si="153"/>
        <v>NGR bulk stream sediment</v>
      </c>
      <c r="K1918" s="1" t="str">
        <f t="shared" si="154"/>
        <v>&lt;177 micron (NGR)</v>
      </c>
      <c r="L1918">
        <v>19</v>
      </c>
      <c r="M1918" t="s">
        <v>68</v>
      </c>
      <c r="N1918">
        <v>316</v>
      </c>
      <c r="O1918" t="s">
        <v>332</v>
      </c>
      <c r="P1918" t="s">
        <v>89</v>
      </c>
      <c r="Q1918" t="s">
        <v>212</v>
      </c>
      <c r="R1918" t="s">
        <v>275</v>
      </c>
      <c r="S1918" t="s">
        <v>88</v>
      </c>
      <c r="T1918" t="s">
        <v>91</v>
      </c>
      <c r="U1918" t="s">
        <v>9055</v>
      </c>
      <c r="V1918" t="s">
        <v>363</v>
      </c>
      <c r="W1918" t="s">
        <v>39</v>
      </c>
      <c r="X1918" t="s">
        <v>43</v>
      </c>
      <c r="Y1918" t="s">
        <v>78</v>
      </c>
      <c r="Z1918" t="s">
        <v>87</v>
      </c>
      <c r="AA1918" t="s">
        <v>107</v>
      </c>
      <c r="AB1918" t="s">
        <v>387</v>
      </c>
      <c r="AC1918" t="s">
        <v>41</v>
      </c>
    </row>
    <row r="1919" spans="1:29" x14ac:dyDescent="0.3">
      <c r="A1919" t="s">
        <v>9056</v>
      </c>
      <c r="B1919" t="s">
        <v>9057</v>
      </c>
      <c r="C1919" s="1" t="str">
        <f t="shared" si="155"/>
        <v>21:0829</v>
      </c>
      <c r="D1919" s="1" t="str">
        <f t="shared" si="156"/>
        <v>21:0230</v>
      </c>
      <c r="E1919" t="s">
        <v>9058</v>
      </c>
      <c r="F1919" t="s">
        <v>9059</v>
      </c>
      <c r="H1919">
        <v>46.845393899999998</v>
      </c>
      <c r="I1919">
        <v>-66.038375500000001</v>
      </c>
      <c r="J1919" s="1" t="str">
        <f t="shared" si="153"/>
        <v>NGR bulk stream sediment</v>
      </c>
      <c r="K1919" s="1" t="str">
        <f t="shared" si="154"/>
        <v>&lt;177 micron (NGR)</v>
      </c>
      <c r="L1919">
        <v>19</v>
      </c>
      <c r="M1919" t="s">
        <v>86</v>
      </c>
      <c r="N1919">
        <v>317</v>
      </c>
      <c r="O1919" t="s">
        <v>589</v>
      </c>
      <c r="P1919" t="s">
        <v>88</v>
      </c>
      <c r="Q1919" t="s">
        <v>167</v>
      </c>
      <c r="R1919" t="s">
        <v>72</v>
      </c>
      <c r="S1919" t="s">
        <v>167</v>
      </c>
      <c r="T1919" t="s">
        <v>39</v>
      </c>
      <c r="U1919" t="s">
        <v>9060</v>
      </c>
      <c r="V1919" t="s">
        <v>205</v>
      </c>
      <c r="W1919" t="s">
        <v>76</v>
      </c>
      <c r="X1919" t="s">
        <v>95</v>
      </c>
      <c r="Y1919" t="s">
        <v>257</v>
      </c>
      <c r="Z1919" t="s">
        <v>106</v>
      </c>
      <c r="AA1919" t="s">
        <v>2079</v>
      </c>
      <c r="AB1919" t="s">
        <v>387</v>
      </c>
      <c r="AC1919" t="s">
        <v>41</v>
      </c>
    </row>
    <row r="1920" spans="1:29" x14ac:dyDescent="0.3">
      <c r="A1920" t="s">
        <v>9061</v>
      </c>
      <c r="B1920" t="s">
        <v>9062</v>
      </c>
      <c r="C1920" s="1" t="str">
        <f t="shared" si="155"/>
        <v>21:0829</v>
      </c>
      <c r="D1920" s="1" t="str">
        <f t="shared" si="156"/>
        <v>21:0230</v>
      </c>
      <c r="E1920" t="s">
        <v>9063</v>
      </c>
      <c r="F1920" t="s">
        <v>9064</v>
      </c>
      <c r="H1920">
        <v>46.837561800000003</v>
      </c>
      <c r="I1920">
        <v>-66.068695599999998</v>
      </c>
      <c r="J1920" s="1" t="str">
        <f t="shared" si="153"/>
        <v>NGR bulk stream sediment</v>
      </c>
      <c r="K1920" s="1" t="str">
        <f t="shared" si="154"/>
        <v>&lt;177 micron (NGR)</v>
      </c>
      <c r="L1920">
        <v>19</v>
      </c>
      <c r="M1920" t="s">
        <v>103</v>
      </c>
      <c r="N1920">
        <v>318</v>
      </c>
      <c r="O1920" t="s">
        <v>740</v>
      </c>
      <c r="P1920" t="s">
        <v>167</v>
      </c>
      <c r="Q1920" t="s">
        <v>249</v>
      </c>
      <c r="R1920" t="s">
        <v>70</v>
      </c>
      <c r="S1920" t="s">
        <v>212</v>
      </c>
      <c r="T1920" t="s">
        <v>91</v>
      </c>
      <c r="U1920" t="s">
        <v>2518</v>
      </c>
      <c r="V1920" t="s">
        <v>283</v>
      </c>
      <c r="W1920" t="s">
        <v>76</v>
      </c>
      <c r="X1920" t="s">
        <v>95</v>
      </c>
      <c r="Y1920" t="s">
        <v>436</v>
      </c>
      <c r="Z1920" t="s">
        <v>79</v>
      </c>
      <c r="AA1920" t="s">
        <v>1710</v>
      </c>
      <c r="AB1920" t="s">
        <v>374</v>
      </c>
      <c r="AC1920" t="s">
        <v>41</v>
      </c>
    </row>
    <row r="1921" spans="1:29" x14ac:dyDescent="0.3">
      <c r="A1921" t="s">
        <v>9065</v>
      </c>
      <c r="B1921" t="s">
        <v>9066</v>
      </c>
      <c r="C1921" s="1" t="str">
        <f t="shared" si="155"/>
        <v>21:0829</v>
      </c>
      <c r="D1921" s="1" t="str">
        <f t="shared" si="156"/>
        <v>21:0230</v>
      </c>
      <c r="E1921" t="s">
        <v>9067</v>
      </c>
      <c r="F1921" t="s">
        <v>9068</v>
      </c>
      <c r="H1921">
        <v>46.755905499999997</v>
      </c>
      <c r="I1921">
        <v>-66.054639100000003</v>
      </c>
      <c r="J1921" s="1" t="str">
        <f t="shared" si="153"/>
        <v>NGR bulk stream sediment</v>
      </c>
      <c r="K1921" s="1" t="str">
        <f t="shared" si="154"/>
        <v>&lt;177 micron (NGR)</v>
      </c>
      <c r="L1921">
        <v>19</v>
      </c>
      <c r="M1921" t="s">
        <v>113</v>
      </c>
      <c r="N1921">
        <v>319</v>
      </c>
      <c r="O1921" t="s">
        <v>552</v>
      </c>
      <c r="P1921" t="s">
        <v>287</v>
      </c>
      <c r="Q1921" t="s">
        <v>88</v>
      </c>
      <c r="R1921" t="s">
        <v>88</v>
      </c>
      <c r="S1921" t="s">
        <v>71</v>
      </c>
      <c r="T1921" t="s">
        <v>91</v>
      </c>
      <c r="U1921" t="s">
        <v>2822</v>
      </c>
      <c r="V1921" t="s">
        <v>93</v>
      </c>
      <c r="W1921" t="s">
        <v>94</v>
      </c>
      <c r="X1921" t="s">
        <v>43</v>
      </c>
      <c r="Y1921" t="s">
        <v>44</v>
      </c>
      <c r="Z1921" t="s">
        <v>131</v>
      </c>
      <c r="AA1921" t="s">
        <v>4773</v>
      </c>
      <c r="AB1921" t="s">
        <v>187</v>
      </c>
      <c r="AC1921" t="s">
        <v>77</v>
      </c>
    </row>
    <row r="1922" spans="1:29" x14ac:dyDescent="0.3">
      <c r="A1922" t="s">
        <v>9069</v>
      </c>
      <c r="B1922" t="s">
        <v>9070</v>
      </c>
      <c r="C1922" s="1" t="str">
        <f t="shared" si="155"/>
        <v>21:0829</v>
      </c>
      <c r="D1922" s="1" t="str">
        <f t="shared" si="156"/>
        <v>21:0230</v>
      </c>
      <c r="E1922" t="s">
        <v>9071</v>
      </c>
      <c r="F1922" t="s">
        <v>9072</v>
      </c>
      <c r="H1922">
        <v>46.779080999999998</v>
      </c>
      <c r="I1922">
        <v>-66.037941799999999</v>
      </c>
      <c r="J1922" s="1" t="str">
        <f t="shared" ref="J1922:J1985" si="157">HYPERLINK("http://geochem.nrcan.gc.ca/cdogs/content/kwd/kwd020030_e.htm", "NGR bulk stream sediment")</f>
        <v>NGR bulk stream sediment</v>
      </c>
      <c r="K1922" s="1" t="str">
        <f t="shared" ref="K1922:K1985" si="158">HYPERLINK("http://geochem.nrcan.gc.ca/cdogs/content/kwd/kwd080006_e.htm", "&lt;177 micron (NGR)")</f>
        <v>&lt;177 micron (NGR)</v>
      </c>
      <c r="L1922">
        <v>19</v>
      </c>
      <c r="M1922" t="s">
        <v>126</v>
      </c>
      <c r="N1922">
        <v>320</v>
      </c>
      <c r="O1922" t="s">
        <v>36</v>
      </c>
      <c r="P1922" t="s">
        <v>196</v>
      </c>
      <c r="Q1922" t="s">
        <v>89</v>
      </c>
      <c r="R1922" t="s">
        <v>77</v>
      </c>
      <c r="S1922" t="s">
        <v>43</v>
      </c>
      <c r="T1922" t="s">
        <v>91</v>
      </c>
      <c r="U1922" t="s">
        <v>1032</v>
      </c>
      <c r="V1922" t="s">
        <v>3165</v>
      </c>
      <c r="W1922" t="s">
        <v>39</v>
      </c>
      <c r="X1922" t="s">
        <v>95</v>
      </c>
      <c r="Y1922" t="s">
        <v>90</v>
      </c>
      <c r="Z1922" t="s">
        <v>79</v>
      </c>
      <c r="AA1922" t="s">
        <v>1093</v>
      </c>
      <c r="AB1922" t="s">
        <v>569</v>
      </c>
      <c r="AC1922" t="s">
        <v>77</v>
      </c>
    </row>
    <row r="1923" spans="1:29" x14ac:dyDescent="0.3">
      <c r="A1923" t="s">
        <v>9073</v>
      </c>
      <c r="B1923" t="s">
        <v>9074</v>
      </c>
      <c r="C1923" s="1" t="str">
        <f t="shared" ref="C1923:C1986" si="159">HYPERLINK("http://geochem.nrcan.gc.ca/cdogs/content/bdl/bdl210829_e.htm", "21:0829")</f>
        <v>21:0829</v>
      </c>
      <c r="D1923" s="1" t="str">
        <f t="shared" ref="D1923:D1986" si="160">HYPERLINK("http://geochem.nrcan.gc.ca/cdogs/content/svy/svy210230_e.htm", "21:0230")</f>
        <v>21:0230</v>
      </c>
      <c r="E1923" t="s">
        <v>9075</v>
      </c>
      <c r="F1923" t="s">
        <v>9076</v>
      </c>
      <c r="H1923">
        <v>46.7844239</v>
      </c>
      <c r="I1923">
        <v>-66.022567899999999</v>
      </c>
      <c r="J1923" s="1" t="str">
        <f t="shared" si="157"/>
        <v>NGR bulk stream sediment</v>
      </c>
      <c r="K1923" s="1" t="str">
        <f t="shared" si="158"/>
        <v>&lt;177 micron (NGR)</v>
      </c>
      <c r="L1923">
        <v>19</v>
      </c>
      <c r="M1923" t="s">
        <v>138</v>
      </c>
      <c r="N1923">
        <v>321</v>
      </c>
      <c r="O1923" t="s">
        <v>589</v>
      </c>
      <c r="P1923" t="s">
        <v>38</v>
      </c>
      <c r="Q1923" t="s">
        <v>73</v>
      </c>
      <c r="R1923" t="s">
        <v>212</v>
      </c>
      <c r="S1923" t="s">
        <v>55</v>
      </c>
      <c r="T1923" t="s">
        <v>39</v>
      </c>
      <c r="U1923" t="s">
        <v>5175</v>
      </c>
      <c r="V1923" t="s">
        <v>293</v>
      </c>
      <c r="W1923" t="s">
        <v>233</v>
      </c>
      <c r="X1923" t="s">
        <v>95</v>
      </c>
      <c r="Y1923" t="s">
        <v>70</v>
      </c>
      <c r="Z1923" t="s">
        <v>131</v>
      </c>
      <c r="AA1923" t="s">
        <v>772</v>
      </c>
      <c r="AB1923" t="s">
        <v>47</v>
      </c>
      <c r="AC1923" t="s">
        <v>41</v>
      </c>
    </row>
    <row r="1924" spans="1:29" x14ac:dyDescent="0.3">
      <c r="A1924" t="s">
        <v>9077</v>
      </c>
      <c r="B1924" t="s">
        <v>9078</v>
      </c>
      <c r="C1924" s="1" t="str">
        <f t="shared" si="159"/>
        <v>21:0829</v>
      </c>
      <c r="D1924" s="1" t="str">
        <f t="shared" si="160"/>
        <v>21:0230</v>
      </c>
      <c r="E1924" t="s">
        <v>9079</v>
      </c>
      <c r="F1924" t="s">
        <v>9080</v>
      </c>
      <c r="H1924">
        <v>46.786300099999998</v>
      </c>
      <c r="I1924">
        <v>-66.022385799999995</v>
      </c>
      <c r="J1924" s="1" t="str">
        <f t="shared" si="157"/>
        <v>NGR bulk stream sediment</v>
      </c>
      <c r="K1924" s="1" t="str">
        <f t="shared" si="158"/>
        <v>&lt;177 micron (NGR)</v>
      </c>
      <c r="L1924">
        <v>19</v>
      </c>
      <c r="M1924" t="s">
        <v>148</v>
      </c>
      <c r="N1924">
        <v>322</v>
      </c>
      <c r="O1924" t="s">
        <v>312</v>
      </c>
      <c r="P1924" t="s">
        <v>38</v>
      </c>
      <c r="Q1924" t="s">
        <v>88</v>
      </c>
      <c r="R1924" t="s">
        <v>37</v>
      </c>
      <c r="S1924" t="s">
        <v>73</v>
      </c>
      <c r="T1924" t="s">
        <v>91</v>
      </c>
      <c r="U1924" t="s">
        <v>1329</v>
      </c>
      <c r="V1924" t="s">
        <v>314</v>
      </c>
      <c r="W1924" t="s">
        <v>186</v>
      </c>
      <c r="X1924" t="s">
        <v>43</v>
      </c>
      <c r="Y1924" t="s">
        <v>96</v>
      </c>
      <c r="Z1924" t="s">
        <v>235</v>
      </c>
      <c r="AA1924" t="s">
        <v>55</v>
      </c>
      <c r="AB1924" t="s">
        <v>108</v>
      </c>
      <c r="AC1924" t="s">
        <v>41</v>
      </c>
    </row>
    <row r="1925" spans="1:29" x14ac:dyDescent="0.3">
      <c r="A1925" t="s">
        <v>9081</v>
      </c>
      <c r="B1925" t="s">
        <v>9082</v>
      </c>
      <c r="C1925" s="1" t="str">
        <f t="shared" si="159"/>
        <v>21:0829</v>
      </c>
      <c r="D1925" s="1" t="str">
        <f t="shared" si="160"/>
        <v>21:0230</v>
      </c>
      <c r="E1925" t="s">
        <v>9083</v>
      </c>
      <c r="F1925" t="s">
        <v>9084</v>
      </c>
      <c r="H1925">
        <v>46.796303299999998</v>
      </c>
      <c r="I1925">
        <v>-66.001533800000004</v>
      </c>
      <c r="J1925" s="1" t="str">
        <f t="shared" si="157"/>
        <v>NGR bulk stream sediment</v>
      </c>
      <c r="K1925" s="1" t="str">
        <f t="shared" si="158"/>
        <v>&lt;177 micron (NGR)</v>
      </c>
      <c r="L1925">
        <v>19</v>
      </c>
      <c r="M1925" t="s">
        <v>172</v>
      </c>
      <c r="N1925">
        <v>323</v>
      </c>
      <c r="O1925" t="s">
        <v>602</v>
      </c>
      <c r="P1925" t="s">
        <v>38</v>
      </c>
      <c r="Q1925" t="s">
        <v>55</v>
      </c>
      <c r="R1925" t="s">
        <v>55</v>
      </c>
      <c r="S1925" t="s">
        <v>89</v>
      </c>
      <c r="T1925" t="s">
        <v>91</v>
      </c>
      <c r="U1925" t="s">
        <v>9085</v>
      </c>
      <c r="V1925" t="s">
        <v>93</v>
      </c>
      <c r="W1925" t="s">
        <v>42</v>
      </c>
      <c r="X1925" t="s">
        <v>43</v>
      </c>
      <c r="Y1925" t="s">
        <v>56</v>
      </c>
      <c r="Z1925" t="s">
        <v>87</v>
      </c>
      <c r="AA1925" t="s">
        <v>379</v>
      </c>
      <c r="AB1925" t="s">
        <v>187</v>
      </c>
      <c r="AC1925" t="s">
        <v>196</v>
      </c>
    </row>
    <row r="1926" spans="1:29" x14ac:dyDescent="0.3">
      <c r="A1926" t="s">
        <v>9086</v>
      </c>
      <c r="B1926" t="s">
        <v>9087</v>
      </c>
      <c r="C1926" s="1" t="str">
        <f t="shared" si="159"/>
        <v>21:0829</v>
      </c>
      <c r="D1926" s="1" t="str">
        <f t="shared" si="160"/>
        <v>21:0230</v>
      </c>
      <c r="E1926" t="s">
        <v>9088</v>
      </c>
      <c r="F1926" t="s">
        <v>9089</v>
      </c>
      <c r="H1926">
        <v>46.807505499999998</v>
      </c>
      <c r="I1926">
        <v>-66.061442799999995</v>
      </c>
      <c r="J1926" s="1" t="str">
        <f t="shared" si="157"/>
        <v>NGR bulk stream sediment</v>
      </c>
      <c r="K1926" s="1" t="str">
        <f t="shared" si="158"/>
        <v>&lt;177 micron (NGR)</v>
      </c>
      <c r="L1926">
        <v>19</v>
      </c>
      <c r="M1926" t="s">
        <v>182</v>
      </c>
      <c r="N1926">
        <v>324</v>
      </c>
      <c r="O1926" t="s">
        <v>2044</v>
      </c>
      <c r="P1926" t="s">
        <v>55</v>
      </c>
      <c r="Q1926" t="s">
        <v>115</v>
      </c>
      <c r="R1926" t="s">
        <v>89</v>
      </c>
      <c r="S1926" t="s">
        <v>55</v>
      </c>
      <c r="T1926" t="s">
        <v>39</v>
      </c>
      <c r="U1926" t="s">
        <v>3063</v>
      </c>
      <c r="V1926" t="s">
        <v>355</v>
      </c>
      <c r="W1926" t="s">
        <v>324</v>
      </c>
      <c r="X1926" t="s">
        <v>43</v>
      </c>
      <c r="Y1926" t="s">
        <v>72</v>
      </c>
      <c r="Z1926" t="s">
        <v>187</v>
      </c>
      <c r="AA1926" t="s">
        <v>9090</v>
      </c>
      <c r="AB1926" t="s">
        <v>47</v>
      </c>
      <c r="AC1926" t="s">
        <v>41</v>
      </c>
    </row>
    <row r="1927" spans="1:29" x14ac:dyDescent="0.3">
      <c r="A1927" t="s">
        <v>9091</v>
      </c>
      <c r="B1927" t="s">
        <v>9092</v>
      </c>
      <c r="C1927" s="1" t="str">
        <f t="shared" si="159"/>
        <v>21:0829</v>
      </c>
      <c r="D1927" s="1" t="str">
        <f t="shared" si="160"/>
        <v>21:0230</v>
      </c>
      <c r="E1927" t="s">
        <v>9093</v>
      </c>
      <c r="F1927" t="s">
        <v>9094</v>
      </c>
      <c r="H1927">
        <v>46.969284600000002</v>
      </c>
      <c r="I1927">
        <v>-66.105953</v>
      </c>
      <c r="J1927" s="1" t="str">
        <f t="shared" si="157"/>
        <v>NGR bulk stream sediment</v>
      </c>
      <c r="K1927" s="1" t="str">
        <f t="shared" si="158"/>
        <v>&lt;177 micron (NGR)</v>
      </c>
      <c r="L1927">
        <v>19</v>
      </c>
      <c r="M1927" t="s">
        <v>192</v>
      </c>
      <c r="N1927">
        <v>325</v>
      </c>
      <c r="O1927" t="s">
        <v>397</v>
      </c>
      <c r="P1927" t="s">
        <v>212</v>
      </c>
      <c r="Q1927" t="s">
        <v>37</v>
      </c>
      <c r="R1927" t="s">
        <v>70</v>
      </c>
      <c r="S1927" t="s">
        <v>167</v>
      </c>
      <c r="T1927" t="s">
        <v>91</v>
      </c>
      <c r="U1927" t="s">
        <v>1960</v>
      </c>
      <c r="V1927" t="s">
        <v>284</v>
      </c>
      <c r="W1927" t="s">
        <v>39</v>
      </c>
      <c r="X1927" t="s">
        <v>196</v>
      </c>
      <c r="Y1927" t="s">
        <v>44</v>
      </c>
      <c r="Z1927" t="s">
        <v>61</v>
      </c>
      <c r="AA1927" t="s">
        <v>234</v>
      </c>
      <c r="AB1927" t="s">
        <v>63</v>
      </c>
      <c r="AC1927" t="s">
        <v>48</v>
      </c>
    </row>
    <row r="1928" spans="1:29" x14ac:dyDescent="0.3">
      <c r="A1928" t="s">
        <v>9095</v>
      </c>
      <c r="B1928" t="s">
        <v>9096</v>
      </c>
      <c r="C1928" s="1" t="str">
        <f t="shared" si="159"/>
        <v>21:0829</v>
      </c>
      <c r="D1928" s="1" t="str">
        <f t="shared" si="160"/>
        <v>21:0230</v>
      </c>
      <c r="E1928" t="s">
        <v>9097</v>
      </c>
      <c r="F1928" t="s">
        <v>9098</v>
      </c>
      <c r="H1928">
        <v>46.892272300000002</v>
      </c>
      <c r="I1928">
        <v>-66.152873799999995</v>
      </c>
      <c r="J1928" s="1" t="str">
        <f t="shared" si="157"/>
        <v>NGR bulk stream sediment</v>
      </c>
      <c r="K1928" s="1" t="str">
        <f t="shared" si="158"/>
        <v>&lt;177 micron (NGR)</v>
      </c>
      <c r="L1928">
        <v>19</v>
      </c>
      <c r="M1928" t="s">
        <v>202</v>
      </c>
      <c r="N1928">
        <v>326</v>
      </c>
      <c r="O1928" t="s">
        <v>676</v>
      </c>
      <c r="P1928" t="s">
        <v>37</v>
      </c>
      <c r="Q1928" t="s">
        <v>55</v>
      </c>
      <c r="R1928" t="s">
        <v>73</v>
      </c>
      <c r="S1928" t="s">
        <v>287</v>
      </c>
      <c r="T1928" t="s">
        <v>91</v>
      </c>
      <c r="U1928" t="s">
        <v>143</v>
      </c>
      <c r="V1928" t="s">
        <v>232</v>
      </c>
      <c r="W1928" t="s">
        <v>42</v>
      </c>
      <c r="X1928" t="s">
        <v>95</v>
      </c>
      <c r="Y1928" t="s">
        <v>275</v>
      </c>
      <c r="Z1928" t="s">
        <v>131</v>
      </c>
      <c r="AA1928" t="s">
        <v>2689</v>
      </c>
      <c r="AB1928" t="s">
        <v>1872</v>
      </c>
      <c r="AC1928" t="s">
        <v>48</v>
      </c>
    </row>
    <row r="1929" spans="1:29" x14ac:dyDescent="0.3">
      <c r="A1929" t="s">
        <v>9099</v>
      </c>
      <c r="B1929" t="s">
        <v>9100</v>
      </c>
      <c r="C1929" s="1" t="str">
        <f t="shared" si="159"/>
        <v>21:0829</v>
      </c>
      <c r="D1929" s="1" t="str">
        <f t="shared" si="160"/>
        <v>21:0230</v>
      </c>
      <c r="E1929" t="s">
        <v>9101</v>
      </c>
      <c r="F1929" t="s">
        <v>9102</v>
      </c>
      <c r="H1929">
        <v>46.892501099999997</v>
      </c>
      <c r="I1929">
        <v>-66.141833700000007</v>
      </c>
      <c r="J1929" s="1" t="str">
        <f t="shared" si="157"/>
        <v>NGR bulk stream sediment</v>
      </c>
      <c r="K1929" s="1" t="str">
        <f t="shared" si="158"/>
        <v>&lt;177 micron (NGR)</v>
      </c>
      <c r="L1929">
        <v>19</v>
      </c>
      <c r="M1929" t="s">
        <v>211</v>
      </c>
      <c r="N1929">
        <v>327</v>
      </c>
      <c r="O1929" t="s">
        <v>458</v>
      </c>
      <c r="P1929" t="s">
        <v>56</v>
      </c>
      <c r="Q1929" t="s">
        <v>55</v>
      </c>
      <c r="R1929" t="s">
        <v>906</v>
      </c>
      <c r="S1929" t="s">
        <v>88</v>
      </c>
      <c r="T1929" t="s">
        <v>39</v>
      </c>
      <c r="U1929" t="s">
        <v>1891</v>
      </c>
      <c r="V1929" t="s">
        <v>118</v>
      </c>
      <c r="W1929" t="s">
        <v>42</v>
      </c>
      <c r="X1929" t="s">
        <v>77</v>
      </c>
      <c r="Y1929" t="s">
        <v>906</v>
      </c>
      <c r="Z1929" t="s">
        <v>267</v>
      </c>
      <c r="AA1929" t="s">
        <v>3551</v>
      </c>
      <c r="AB1929" t="s">
        <v>251</v>
      </c>
      <c r="AC1929" t="s">
        <v>41</v>
      </c>
    </row>
    <row r="1930" spans="1:29" x14ac:dyDescent="0.3">
      <c r="A1930" t="s">
        <v>9103</v>
      </c>
      <c r="B1930" t="s">
        <v>9104</v>
      </c>
      <c r="C1930" s="1" t="str">
        <f t="shared" si="159"/>
        <v>21:0829</v>
      </c>
      <c r="D1930" s="1" t="str">
        <f t="shared" si="160"/>
        <v>21:0230</v>
      </c>
      <c r="E1930" t="s">
        <v>9105</v>
      </c>
      <c r="F1930" t="s">
        <v>9106</v>
      </c>
      <c r="H1930">
        <v>46.919215999999999</v>
      </c>
      <c r="I1930">
        <v>-66.231700500000002</v>
      </c>
      <c r="J1930" s="1" t="str">
        <f t="shared" si="157"/>
        <v>NGR bulk stream sediment</v>
      </c>
      <c r="K1930" s="1" t="str">
        <f t="shared" si="158"/>
        <v>&lt;177 micron (NGR)</v>
      </c>
      <c r="L1930">
        <v>19</v>
      </c>
      <c r="M1930" t="s">
        <v>219</v>
      </c>
      <c r="N1930">
        <v>328</v>
      </c>
      <c r="O1930" t="s">
        <v>602</v>
      </c>
      <c r="P1930" t="s">
        <v>88</v>
      </c>
      <c r="Q1930" t="s">
        <v>257</v>
      </c>
      <c r="R1930" t="s">
        <v>35</v>
      </c>
      <c r="S1930" t="s">
        <v>72</v>
      </c>
      <c r="T1930" t="s">
        <v>76</v>
      </c>
      <c r="U1930" t="s">
        <v>850</v>
      </c>
      <c r="V1930" t="s">
        <v>59</v>
      </c>
      <c r="W1930" t="s">
        <v>76</v>
      </c>
      <c r="X1930" t="s">
        <v>43</v>
      </c>
      <c r="Y1930" t="s">
        <v>78</v>
      </c>
      <c r="Z1930" t="s">
        <v>235</v>
      </c>
      <c r="AA1930" t="s">
        <v>923</v>
      </c>
      <c r="AB1930" t="s">
        <v>81</v>
      </c>
      <c r="AC1930" t="s">
        <v>41</v>
      </c>
    </row>
    <row r="1931" spans="1:29" x14ac:dyDescent="0.3">
      <c r="A1931" t="s">
        <v>9107</v>
      </c>
      <c r="B1931" t="s">
        <v>9108</v>
      </c>
      <c r="C1931" s="1" t="str">
        <f t="shared" si="159"/>
        <v>21:0829</v>
      </c>
      <c r="D1931" s="1" t="str">
        <f t="shared" si="160"/>
        <v>21:0230</v>
      </c>
      <c r="E1931" t="s">
        <v>9109</v>
      </c>
      <c r="F1931" t="s">
        <v>9110</v>
      </c>
      <c r="H1931">
        <v>46.887075000000003</v>
      </c>
      <c r="I1931">
        <v>-66.001175099999998</v>
      </c>
      <c r="J1931" s="1" t="str">
        <f t="shared" si="157"/>
        <v>NGR bulk stream sediment</v>
      </c>
      <c r="K1931" s="1" t="str">
        <f t="shared" si="158"/>
        <v>&lt;177 micron (NGR)</v>
      </c>
      <c r="L1931">
        <v>19</v>
      </c>
      <c r="M1931" t="s">
        <v>229</v>
      </c>
      <c r="N1931">
        <v>329</v>
      </c>
      <c r="O1931" t="s">
        <v>130</v>
      </c>
      <c r="P1931" t="s">
        <v>167</v>
      </c>
      <c r="Q1931" t="s">
        <v>70</v>
      </c>
      <c r="R1931" t="s">
        <v>287</v>
      </c>
      <c r="S1931" t="s">
        <v>77</v>
      </c>
      <c r="T1931" t="s">
        <v>91</v>
      </c>
      <c r="U1931" t="s">
        <v>79</v>
      </c>
      <c r="V1931" t="s">
        <v>742</v>
      </c>
      <c r="W1931" t="s">
        <v>42</v>
      </c>
      <c r="X1931" t="s">
        <v>95</v>
      </c>
      <c r="Y1931" t="s">
        <v>73</v>
      </c>
      <c r="Z1931" t="s">
        <v>267</v>
      </c>
      <c r="AA1931" t="s">
        <v>2142</v>
      </c>
      <c r="AB1931" t="s">
        <v>187</v>
      </c>
      <c r="AC1931" t="s">
        <v>48</v>
      </c>
    </row>
    <row r="1932" spans="1:29" x14ac:dyDescent="0.3">
      <c r="A1932" t="s">
        <v>9111</v>
      </c>
      <c r="B1932" t="s">
        <v>9112</v>
      </c>
      <c r="C1932" s="1" t="str">
        <f t="shared" si="159"/>
        <v>21:0829</v>
      </c>
      <c r="D1932" s="1" t="str">
        <f t="shared" si="160"/>
        <v>21:0230</v>
      </c>
      <c r="E1932" t="s">
        <v>9113</v>
      </c>
      <c r="F1932" t="s">
        <v>9114</v>
      </c>
      <c r="H1932">
        <v>46.865938300000003</v>
      </c>
      <c r="I1932">
        <v>-66.055734000000001</v>
      </c>
      <c r="J1932" s="1" t="str">
        <f t="shared" si="157"/>
        <v>NGR bulk stream sediment</v>
      </c>
      <c r="K1932" s="1" t="str">
        <f t="shared" si="158"/>
        <v>&lt;177 micron (NGR)</v>
      </c>
      <c r="L1932">
        <v>20</v>
      </c>
      <c r="M1932" t="s">
        <v>156</v>
      </c>
      <c r="N1932">
        <v>330</v>
      </c>
      <c r="O1932" t="s">
        <v>635</v>
      </c>
      <c r="P1932" t="s">
        <v>234</v>
      </c>
      <c r="Q1932" t="s">
        <v>234</v>
      </c>
      <c r="R1932" t="s">
        <v>212</v>
      </c>
      <c r="S1932" t="s">
        <v>38</v>
      </c>
      <c r="T1932" t="s">
        <v>91</v>
      </c>
      <c r="U1932" t="s">
        <v>7808</v>
      </c>
      <c r="V1932" t="s">
        <v>293</v>
      </c>
      <c r="W1932" t="s">
        <v>76</v>
      </c>
      <c r="X1932" t="s">
        <v>43</v>
      </c>
      <c r="Y1932" t="s">
        <v>70</v>
      </c>
      <c r="Z1932" t="s">
        <v>106</v>
      </c>
      <c r="AA1932" t="s">
        <v>1277</v>
      </c>
      <c r="AB1932" t="s">
        <v>160</v>
      </c>
      <c r="AC1932" t="s">
        <v>77</v>
      </c>
    </row>
    <row r="1933" spans="1:29" x14ac:dyDescent="0.3">
      <c r="A1933" t="s">
        <v>9115</v>
      </c>
      <c r="B1933" t="s">
        <v>9116</v>
      </c>
      <c r="C1933" s="1" t="str">
        <f t="shared" si="159"/>
        <v>21:0829</v>
      </c>
      <c r="D1933" s="1" t="str">
        <f t="shared" si="160"/>
        <v>21:0230</v>
      </c>
      <c r="E1933" t="s">
        <v>9113</v>
      </c>
      <c r="F1933" t="s">
        <v>9117</v>
      </c>
      <c r="H1933">
        <v>46.865938300000003</v>
      </c>
      <c r="I1933">
        <v>-66.055734000000001</v>
      </c>
      <c r="J1933" s="1" t="str">
        <f t="shared" si="157"/>
        <v>NGR bulk stream sediment</v>
      </c>
      <c r="K1933" s="1" t="str">
        <f t="shared" si="158"/>
        <v>&lt;177 micron (NGR)</v>
      </c>
      <c r="L1933">
        <v>20</v>
      </c>
      <c r="M1933" t="s">
        <v>164</v>
      </c>
      <c r="N1933">
        <v>331</v>
      </c>
      <c r="O1933" t="s">
        <v>635</v>
      </c>
      <c r="P1933" t="s">
        <v>212</v>
      </c>
      <c r="Q1933" t="s">
        <v>287</v>
      </c>
      <c r="R1933" t="s">
        <v>167</v>
      </c>
      <c r="S1933" t="s">
        <v>38</v>
      </c>
      <c r="T1933" t="s">
        <v>91</v>
      </c>
      <c r="U1933" t="s">
        <v>3351</v>
      </c>
      <c r="V1933" t="s">
        <v>506</v>
      </c>
      <c r="W1933" t="s">
        <v>39</v>
      </c>
      <c r="X1933" t="s">
        <v>43</v>
      </c>
      <c r="Y1933" t="s">
        <v>73</v>
      </c>
      <c r="Z1933" t="s">
        <v>87</v>
      </c>
      <c r="AA1933" t="s">
        <v>2491</v>
      </c>
      <c r="AB1933" t="s">
        <v>177</v>
      </c>
      <c r="AC1933" t="s">
        <v>43</v>
      </c>
    </row>
    <row r="1934" spans="1:29" x14ac:dyDescent="0.3">
      <c r="A1934" t="s">
        <v>9118</v>
      </c>
      <c r="B1934" t="s">
        <v>9119</v>
      </c>
      <c r="C1934" s="1" t="str">
        <f t="shared" si="159"/>
        <v>21:0829</v>
      </c>
      <c r="D1934" s="1" t="str">
        <f t="shared" si="160"/>
        <v>21:0230</v>
      </c>
      <c r="E1934" t="s">
        <v>9120</v>
      </c>
      <c r="F1934" t="s">
        <v>9121</v>
      </c>
      <c r="H1934">
        <v>46.753059100000002</v>
      </c>
      <c r="I1934">
        <v>-66.142920599999997</v>
      </c>
      <c r="J1934" s="1" t="str">
        <f t="shared" si="157"/>
        <v>NGR bulk stream sediment</v>
      </c>
      <c r="K1934" s="1" t="str">
        <f t="shared" si="158"/>
        <v>&lt;177 micron (NGR)</v>
      </c>
      <c r="L1934">
        <v>20</v>
      </c>
      <c r="M1934" t="s">
        <v>33</v>
      </c>
      <c r="N1934">
        <v>332</v>
      </c>
      <c r="O1934" t="s">
        <v>422</v>
      </c>
      <c r="P1934" t="s">
        <v>287</v>
      </c>
      <c r="Q1934" t="s">
        <v>70</v>
      </c>
      <c r="R1934" t="s">
        <v>167</v>
      </c>
      <c r="S1934" t="s">
        <v>37</v>
      </c>
      <c r="T1934" t="s">
        <v>39</v>
      </c>
      <c r="U1934" t="s">
        <v>1113</v>
      </c>
      <c r="V1934" t="s">
        <v>355</v>
      </c>
      <c r="W1934" t="s">
        <v>76</v>
      </c>
      <c r="X1934" t="s">
        <v>95</v>
      </c>
      <c r="Y1934" t="s">
        <v>70</v>
      </c>
      <c r="Z1934" t="s">
        <v>569</v>
      </c>
      <c r="AA1934" t="s">
        <v>120</v>
      </c>
      <c r="AB1934" t="s">
        <v>187</v>
      </c>
      <c r="AC1934" t="s">
        <v>41</v>
      </c>
    </row>
    <row r="1935" spans="1:29" x14ac:dyDescent="0.3">
      <c r="A1935" t="s">
        <v>9122</v>
      </c>
      <c r="B1935" t="s">
        <v>9123</v>
      </c>
      <c r="C1935" s="1" t="str">
        <f t="shared" si="159"/>
        <v>21:0829</v>
      </c>
      <c r="D1935" s="1" t="str">
        <f t="shared" si="160"/>
        <v>21:0230</v>
      </c>
      <c r="E1935" t="s">
        <v>9124</v>
      </c>
      <c r="F1935" t="s">
        <v>9125</v>
      </c>
      <c r="H1935">
        <v>46.769075600000001</v>
      </c>
      <c r="I1935">
        <v>-66.137750800000006</v>
      </c>
      <c r="J1935" s="1" t="str">
        <f t="shared" si="157"/>
        <v>NGR bulk stream sediment</v>
      </c>
      <c r="K1935" s="1" t="str">
        <f t="shared" si="158"/>
        <v>&lt;177 micron (NGR)</v>
      </c>
      <c r="L1935">
        <v>20</v>
      </c>
      <c r="M1935" t="s">
        <v>53</v>
      </c>
      <c r="N1935">
        <v>333</v>
      </c>
      <c r="O1935" t="s">
        <v>105</v>
      </c>
      <c r="P1935" t="s">
        <v>38</v>
      </c>
      <c r="Q1935" t="s">
        <v>90</v>
      </c>
      <c r="R1935" t="s">
        <v>287</v>
      </c>
      <c r="S1935" t="s">
        <v>77</v>
      </c>
      <c r="T1935" t="s">
        <v>91</v>
      </c>
      <c r="U1935" t="s">
        <v>9126</v>
      </c>
      <c r="V1935" t="s">
        <v>742</v>
      </c>
      <c r="W1935" t="s">
        <v>39</v>
      </c>
      <c r="X1935" t="s">
        <v>95</v>
      </c>
      <c r="Y1935" t="s">
        <v>167</v>
      </c>
      <c r="Z1935" t="s">
        <v>569</v>
      </c>
      <c r="AA1935" t="s">
        <v>918</v>
      </c>
      <c r="AB1935" t="s">
        <v>108</v>
      </c>
      <c r="AC1935" t="s">
        <v>41</v>
      </c>
    </row>
    <row r="1936" spans="1:29" x14ac:dyDescent="0.3">
      <c r="A1936" t="s">
        <v>9127</v>
      </c>
      <c r="B1936" t="s">
        <v>9128</v>
      </c>
      <c r="C1936" s="1" t="str">
        <f t="shared" si="159"/>
        <v>21:0829</v>
      </c>
      <c r="D1936" s="1" t="str">
        <f t="shared" si="160"/>
        <v>21:0230</v>
      </c>
      <c r="E1936" t="s">
        <v>9129</v>
      </c>
      <c r="F1936" t="s">
        <v>9130</v>
      </c>
      <c r="H1936">
        <v>46.775278200000002</v>
      </c>
      <c r="I1936">
        <v>-66.166752700000004</v>
      </c>
      <c r="J1936" s="1" t="str">
        <f t="shared" si="157"/>
        <v>NGR bulk stream sediment</v>
      </c>
      <c r="K1936" s="1" t="str">
        <f t="shared" si="158"/>
        <v>&lt;177 micron (NGR)</v>
      </c>
      <c r="L1936">
        <v>20</v>
      </c>
      <c r="M1936" t="s">
        <v>68</v>
      </c>
      <c r="N1936">
        <v>334</v>
      </c>
      <c r="O1936" t="s">
        <v>552</v>
      </c>
      <c r="P1936" t="s">
        <v>212</v>
      </c>
      <c r="Q1936" t="s">
        <v>116</v>
      </c>
      <c r="R1936" t="s">
        <v>88</v>
      </c>
      <c r="S1936" t="s">
        <v>73</v>
      </c>
      <c r="T1936" t="s">
        <v>39</v>
      </c>
      <c r="U1936" t="s">
        <v>688</v>
      </c>
      <c r="V1936" t="s">
        <v>293</v>
      </c>
      <c r="W1936" t="s">
        <v>41</v>
      </c>
      <c r="X1936" t="s">
        <v>43</v>
      </c>
      <c r="Y1936" t="s">
        <v>96</v>
      </c>
      <c r="Z1936" t="s">
        <v>385</v>
      </c>
      <c r="AA1936" t="s">
        <v>57</v>
      </c>
      <c r="AB1936" t="s">
        <v>81</v>
      </c>
      <c r="AC1936" t="s">
        <v>38</v>
      </c>
    </row>
    <row r="1937" spans="1:29" x14ac:dyDescent="0.3">
      <c r="A1937" t="s">
        <v>9131</v>
      </c>
      <c r="B1937" t="s">
        <v>9132</v>
      </c>
      <c r="C1937" s="1" t="str">
        <f t="shared" si="159"/>
        <v>21:0829</v>
      </c>
      <c r="D1937" s="1" t="str">
        <f t="shared" si="160"/>
        <v>21:0230</v>
      </c>
      <c r="E1937" t="s">
        <v>9133</v>
      </c>
      <c r="F1937" t="s">
        <v>9134</v>
      </c>
      <c r="H1937">
        <v>46.773371599999997</v>
      </c>
      <c r="I1937">
        <v>-66.1660799</v>
      </c>
      <c r="J1937" s="1" t="str">
        <f t="shared" si="157"/>
        <v>NGR bulk stream sediment</v>
      </c>
      <c r="K1937" s="1" t="str">
        <f t="shared" si="158"/>
        <v>&lt;177 micron (NGR)</v>
      </c>
      <c r="L1937">
        <v>20</v>
      </c>
      <c r="M1937" t="s">
        <v>86</v>
      </c>
      <c r="N1937">
        <v>335</v>
      </c>
      <c r="O1937" t="s">
        <v>540</v>
      </c>
      <c r="P1937" t="s">
        <v>234</v>
      </c>
      <c r="Q1937" t="s">
        <v>175</v>
      </c>
      <c r="R1937" t="s">
        <v>37</v>
      </c>
      <c r="S1937" t="s">
        <v>36</v>
      </c>
      <c r="T1937" t="s">
        <v>39</v>
      </c>
      <c r="U1937" t="s">
        <v>4539</v>
      </c>
      <c r="V1937" t="s">
        <v>575</v>
      </c>
      <c r="W1937" t="s">
        <v>293</v>
      </c>
      <c r="X1937" t="s">
        <v>77</v>
      </c>
      <c r="Y1937" t="s">
        <v>257</v>
      </c>
      <c r="Z1937" t="s">
        <v>267</v>
      </c>
      <c r="AA1937" t="s">
        <v>334</v>
      </c>
      <c r="AB1937" t="s">
        <v>108</v>
      </c>
      <c r="AC1937" t="s">
        <v>196</v>
      </c>
    </row>
    <row r="1938" spans="1:29" x14ac:dyDescent="0.3">
      <c r="A1938" t="s">
        <v>9135</v>
      </c>
      <c r="B1938" t="s">
        <v>9136</v>
      </c>
      <c r="C1938" s="1" t="str">
        <f t="shared" si="159"/>
        <v>21:0829</v>
      </c>
      <c r="D1938" s="1" t="str">
        <f t="shared" si="160"/>
        <v>21:0230</v>
      </c>
      <c r="E1938" t="s">
        <v>9137</v>
      </c>
      <c r="F1938" t="s">
        <v>9138</v>
      </c>
      <c r="H1938">
        <v>46.759521499999998</v>
      </c>
      <c r="I1938">
        <v>-66.175201200000004</v>
      </c>
      <c r="J1938" s="1" t="str">
        <f t="shared" si="157"/>
        <v>NGR bulk stream sediment</v>
      </c>
      <c r="K1938" s="1" t="str">
        <f t="shared" si="158"/>
        <v>&lt;177 micron (NGR)</v>
      </c>
      <c r="L1938">
        <v>20</v>
      </c>
      <c r="M1938" t="s">
        <v>103</v>
      </c>
      <c r="N1938">
        <v>336</v>
      </c>
      <c r="O1938" t="s">
        <v>220</v>
      </c>
      <c r="P1938" t="s">
        <v>37</v>
      </c>
      <c r="Q1938" t="s">
        <v>436</v>
      </c>
      <c r="R1938" t="s">
        <v>60</v>
      </c>
      <c r="S1938" t="s">
        <v>105</v>
      </c>
      <c r="T1938" t="s">
        <v>39</v>
      </c>
      <c r="U1938" t="s">
        <v>6437</v>
      </c>
      <c r="V1938" t="s">
        <v>1313</v>
      </c>
      <c r="W1938" t="s">
        <v>233</v>
      </c>
      <c r="X1938" t="s">
        <v>43</v>
      </c>
      <c r="Y1938" t="s">
        <v>183</v>
      </c>
      <c r="Z1938" t="s">
        <v>45</v>
      </c>
      <c r="AA1938" t="s">
        <v>197</v>
      </c>
      <c r="AB1938" t="s">
        <v>177</v>
      </c>
      <c r="AC1938" t="s">
        <v>212</v>
      </c>
    </row>
    <row r="1939" spans="1:29" x14ac:dyDescent="0.3">
      <c r="A1939" t="s">
        <v>9139</v>
      </c>
      <c r="B1939" t="s">
        <v>9140</v>
      </c>
      <c r="C1939" s="1" t="str">
        <f t="shared" si="159"/>
        <v>21:0829</v>
      </c>
      <c r="D1939" s="1" t="str">
        <f t="shared" si="160"/>
        <v>21:0230</v>
      </c>
      <c r="E1939" t="s">
        <v>9141</v>
      </c>
      <c r="F1939" t="s">
        <v>9142</v>
      </c>
      <c r="H1939">
        <v>46.756999899999997</v>
      </c>
      <c r="I1939">
        <v>-66.1806105</v>
      </c>
      <c r="J1939" s="1" t="str">
        <f t="shared" si="157"/>
        <v>NGR bulk stream sediment</v>
      </c>
      <c r="K1939" s="1" t="str">
        <f t="shared" si="158"/>
        <v>&lt;177 micron (NGR)</v>
      </c>
      <c r="L1939">
        <v>20</v>
      </c>
      <c r="M1939" t="s">
        <v>113</v>
      </c>
      <c r="N1939">
        <v>337</v>
      </c>
      <c r="O1939" t="s">
        <v>175</v>
      </c>
      <c r="P1939" t="s">
        <v>287</v>
      </c>
      <c r="Q1939" t="s">
        <v>184</v>
      </c>
      <c r="R1939" t="s">
        <v>167</v>
      </c>
      <c r="S1939" t="s">
        <v>38</v>
      </c>
      <c r="T1939" t="s">
        <v>91</v>
      </c>
      <c r="U1939" t="s">
        <v>300</v>
      </c>
      <c r="V1939" t="s">
        <v>2561</v>
      </c>
      <c r="W1939" t="s">
        <v>76</v>
      </c>
      <c r="X1939" t="s">
        <v>43</v>
      </c>
      <c r="Y1939" t="s">
        <v>37</v>
      </c>
      <c r="Z1939" t="s">
        <v>87</v>
      </c>
      <c r="AA1939" t="s">
        <v>1667</v>
      </c>
      <c r="AB1939" t="s">
        <v>143</v>
      </c>
      <c r="AC1939" t="s">
        <v>249</v>
      </c>
    </row>
    <row r="1940" spans="1:29" x14ac:dyDescent="0.3">
      <c r="A1940" t="s">
        <v>9143</v>
      </c>
      <c r="B1940" t="s">
        <v>9144</v>
      </c>
      <c r="C1940" s="1" t="str">
        <f t="shared" si="159"/>
        <v>21:0829</v>
      </c>
      <c r="D1940" s="1" t="str">
        <f t="shared" si="160"/>
        <v>21:0230</v>
      </c>
      <c r="E1940" t="s">
        <v>9145</v>
      </c>
      <c r="F1940" t="s">
        <v>9146</v>
      </c>
      <c r="H1940">
        <v>46.763151999999998</v>
      </c>
      <c r="I1940">
        <v>-66.006505200000007</v>
      </c>
      <c r="J1940" s="1" t="str">
        <f t="shared" si="157"/>
        <v>NGR bulk stream sediment</v>
      </c>
      <c r="K1940" s="1" t="str">
        <f t="shared" si="158"/>
        <v>&lt;177 micron (NGR)</v>
      </c>
      <c r="L1940">
        <v>20</v>
      </c>
      <c r="M1940" t="s">
        <v>126</v>
      </c>
      <c r="N1940">
        <v>338</v>
      </c>
      <c r="O1940" t="s">
        <v>312</v>
      </c>
      <c r="P1940" t="s">
        <v>90</v>
      </c>
      <c r="Q1940" t="s">
        <v>90</v>
      </c>
      <c r="R1940" t="s">
        <v>35</v>
      </c>
      <c r="S1940" t="s">
        <v>88</v>
      </c>
      <c r="T1940" t="s">
        <v>91</v>
      </c>
      <c r="U1940" t="s">
        <v>1267</v>
      </c>
      <c r="V1940" t="s">
        <v>43</v>
      </c>
      <c r="W1940" t="s">
        <v>76</v>
      </c>
      <c r="X1940" t="s">
        <v>95</v>
      </c>
      <c r="Y1940" t="s">
        <v>71</v>
      </c>
      <c r="Z1940" t="s">
        <v>106</v>
      </c>
      <c r="AA1940" t="s">
        <v>206</v>
      </c>
      <c r="AB1940" t="s">
        <v>81</v>
      </c>
      <c r="AC1940" t="s">
        <v>43</v>
      </c>
    </row>
    <row r="1941" spans="1:29" x14ac:dyDescent="0.3">
      <c r="A1941" t="s">
        <v>9147</v>
      </c>
      <c r="B1941" t="s">
        <v>9148</v>
      </c>
      <c r="C1941" s="1" t="str">
        <f t="shared" si="159"/>
        <v>21:0829</v>
      </c>
      <c r="D1941" s="1" t="str">
        <f t="shared" si="160"/>
        <v>21:0230</v>
      </c>
      <c r="E1941" t="s">
        <v>9149</v>
      </c>
      <c r="F1941" t="s">
        <v>9150</v>
      </c>
      <c r="H1941">
        <v>46.7627399</v>
      </c>
      <c r="I1941">
        <v>-66.031097900000006</v>
      </c>
      <c r="J1941" s="1" t="str">
        <f t="shared" si="157"/>
        <v>NGR bulk stream sediment</v>
      </c>
      <c r="K1941" s="1" t="str">
        <f t="shared" si="158"/>
        <v>&lt;177 micron (NGR)</v>
      </c>
      <c r="L1941">
        <v>20</v>
      </c>
      <c r="M1941" t="s">
        <v>138</v>
      </c>
      <c r="N1941">
        <v>339</v>
      </c>
      <c r="O1941" t="s">
        <v>361</v>
      </c>
      <c r="P1941" t="s">
        <v>249</v>
      </c>
      <c r="Q1941" t="s">
        <v>212</v>
      </c>
      <c r="R1941" t="s">
        <v>35</v>
      </c>
      <c r="S1941" t="s">
        <v>89</v>
      </c>
      <c r="T1941" t="s">
        <v>91</v>
      </c>
      <c r="U1941" t="s">
        <v>5940</v>
      </c>
      <c r="V1941" t="s">
        <v>243</v>
      </c>
      <c r="W1941" t="s">
        <v>42</v>
      </c>
      <c r="X1941" t="s">
        <v>43</v>
      </c>
      <c r="Y1941" t="s">
        <v>56</v>
      </c>
      <c r="Z1941" t="s">
        <v>106</v>
      </c>
      <c r="AA1941" t="s">
        <v>287</v>
      </c>
      <c r="AB1941" t="s">
        <v>98</v>
      </c>
      <c r="AC1941" t="s">
        <v>48</v>
      </c>
    </row>
    <row r="1942" spans="1:29" x14ac:dyDescent="0.3">
      <c r="A1942" t="s">
        <v>9151</v>
      </c>
      <c r="B1942" t="s">
        <v>9152</v>
      </c>
      <c r="C1942" s="1" t="str">
        <f t="shared" si="159"/>
        <v>21:0829</v>
      </c>
      <c r="D1942" s="1" t="str">
        <f t="shared" si="160"/>
        <v>21:0230</v>
      </c>
      <c r="E1942" t="s">
        <v>9153</v>
      </c>
      <c r="F1942" t="s">
        <v>9154</v>
      </c>
      <c r="H1942">
        <v>46.755749399999999</v>
      </c>
      <c r="I1942">
        <v>-66.092872499999999</v>
      </c>
      <c r="J1942" s="1" t="str">
        <f t="shared" si="157"/>
        <v>NGR bulk stream sediment</v>
      </c>
      <c r="K1942" s="1" t="str">
        <f t="shared" si="158"/>
        <v>&lt;177 micron (NGR)</v>
      </c>
      <c r="L1942">
        <v>20</v>
      </c>
      <c r="M1942" t="s">
        <v>148</v>
      </c>
      <c r="N1942">
        <v>340</v>
      </c>
      <c r="O1942" t="s">
        <v>130</v>
      </c>
      <c r="P1942" t="s">
        <v>287</v>
      </c>
      <c r="Q1942" t="s">
        <v>72</v>
      </c>
      <c r="R1942" t="s">
        <v>212</v>
      </c>
      <c r="S1942" t="s">
        <v>70</v>
      </c>
      <c r="T1942" t="s">
        <v>39</v>
      </c>
      <c r="U1942" t="s">
        <v>1267</v>
      </c>
      <c r="V1942" t="s">
        <v>372</v>
      </c>
      <c r="W1942" t="s">
        <v>42</v>
      </c>
      <c r="X1942" t="s">
        <v>43</v>
      </c>
      <c r="Y1942" t="s">
        <v>73</v>
      </c>
      <c r="Z1942" t="s">
        <v>61</v>
      </c>
      <c r="AA1942" t="s">
        <v>1662</v>
      </c>
      <c r="AB1942" t="s">
        <v>569</v>
      </c>
      <c r="AC1942" t="s">
        <v>41</v>
      </c>
    </row>
    <row r="1943" spans="1:29" x14ac:dyDescent="0.3">
      <c r="A1943" t="s">
        <v>9155</v>
      </c>
      <c r="B1943" t="s">
        <v>9156</v>
      </c>
      <c r="C1943" s="1" t="str">
        <f t="shared" si="159"/>
        <v>21:0829</v>
      </c>
      <c r="D1943" s="1" t="str">
        <f t="shared" si="160"/>
        <v>21:0230</v>
      </c>
      <c r="E1943" t="s">
        <v>9157</v>
      </c>
      <c r="F1943" t="s">
        <v>9158</v>
      </c>
      <c r="H1943">
        <v>46.832363000000001</v>
      </c>
      <c r="I1943">
        <v>-66.015198400000003</v>
      </c>
      <c r="J1943" s="1" t="str">
        <f t="shared" si="157"/>
        <v>NGR bulk stream sediment</v>
      </c>
      <c r="K1943" s="1" t="str">
        <f t="shared" si="158"/>
        <v>&lt;177 micron (NGR)</v>
      </c>
      <c r="L1943">
        <v>20</v>
      </c>
      <c r="M1943" t="s">
        <v>172</v>
      </c>
      <c r="N1943">
        <v>341</v>
      </c>
      <c r="O1943" t="s">
        <v>1634</v>
      </c>
      <c r="P1943" t="s">
        <v>212</v>
      </c>
      <c r="Q1943" t="s">
        <v>167</v>
      </c>
      <c r="R1943" t="s">
        <v>89</v>
      </c>
      <c r="S1943" t="s">
        <v>167</v>
      </c>
      <c r="T1943" t="s">
        <v>91</v>
      </c>
      <c r="U1943" t="s">
        <v>9159</v>
      </c>
      <c r="V1943" t="s">
        <v>232</v>
      </c>
      <c r="W1943" t="s">
        <v>41</v>
      </c>
      <c r="X1943" t="s">
        <v>95</v>
      </c>
      <c r="Y1943" t="s">
        <v>57</v>
      </c>
      <c r="Z1943" t="s">
        <v>61</v>
      </c>
      <c r="AA1943" t="s">
        <v>5829</v>
      </c>
      <c r="AB1943" t="s">
        <v>1002</v>
      </c>
      <c r="AC1943" t="s">
        <v>48</v>
      </c>
    </row>
    <row r="1944" spans="1:29" x14ac:dyDescent="0.3">
      <c r="A1944" t="s">
        <v>9160</v>
      </c>
      <c r="B1944" t="s">
        <v>9161</v>
      </c>
      <c r="C1944" s="1" t="str">
        <f t="shared" si="159"/>
        <v>21:0829</v>
      </c>
      <c r="D1944" s="1" t="str">
        <f t="shared" si="160"/>
        <v>21:0230</v>
      </c>
      <c r="E1944" t="s">
        <v>9162</v>
      </c>
      <c r="F1944" t="s">
        <v>9163</v>
      </c>
      <c r="H1944">
        <v>46.834074899999997</v>
      </c>
      <c r="I1944">
        <v>-66.017346099999997</v>
      </c>
      <c r="J1944" s="1" t="str">
        <f t="shared" si="157"/>
        <v>NGR bulk stream sediment</v>
      </c>
      <c r="K1944" s="1" t="str">
        <f t="shared" si="158"/>
        <v>&lt;177 micron (NGR)</v>
      </c>
      <c r="L1944">
        <v>20</v>
      </c>
      <c r="M1944" t="s">
        <v>182</v>
      </c>
      <c r="N1944">
        <v>342</v>
      </c>
      <c r="O1944" t="s">
        <v>1817</v>
      </c>
      <c r="P1944" t="s">
        <v>71</v>
      </c>
      <c r="Q1944" t="s">
        <v>88</v>
      </c>
      <c r="R1944" t="s">
        <v>96</v>
      </c>
      <c r="S1944" t="s">
        <v>55</v>
      </c>
      <c r="T1944" t="s">
        <v>91</v>
      </c>
      <c r="U1944" t="s">
        <v>824</v>
      </c>
      <c r="V1944" t="s">
        <v>129</v>
      </c>
      <c r="W1944" t="s">
        <v>42</v>
      </c>
      <c r="X1944" t="s">
        <v>43</v>
      </c>
      <c r="Y1944" t="s">
        <v>105</v>
      </c>
      <c r="Z1944" t="s">
        <v>106</v>
      </c>
      <c r="AA1944" t="s">
        <v>2079</v>
      </c>
      <c r="AB1944" t="s">
        <v>81</v>
      </c>
      <c r="AC1944" t="s">
        <v>41</v>
      </c>
    </row>
    <row r="1945" spans="1:29" x14ac:dyDescent="0.3">
      <c r="A1945" t="s">
        <v>9164</v>
      </c>
      <c r="B1945" t="s">
        <v>9165</v>
      </c>
      <c r="C1945" s="1" t="str">
        <f t="shared" si="159"/>
        <v>21:0829</v>
      </c>
      <c r="D1945" s="1" t="str">
        <f t="shared" si="160"/>
        <v>21:0230</v>
      </c>
      <c r="E1945" t="s">
        <v>9166</v>
      </c>
      <c r="F1945" t="s">
        <v>9167</v>
      </c>
      <c r="H1945">
        <v>46.818983799999998</v>
      </c>
      <c r="I1945">
        <v>-66.036457600000006</v>
      </c>
      <c r="J1945" s="1" t="str">
        <f t="shared" si="157"/>
        <v>NGR bulk stream sediment</v>
      </c>
      <c r="K1945" s="1" t="str">
        <f t="shared" si="158"/>
        <v>&lt;177 micron (NGR)</v>
      </c>
      <c r="L1945">
        <v>20</v>
      </c>
      <c r="M1945" t="s">
        <v>192</v>
      </c>
      <c r="N1945">
        <v>343</v>
      </c>
      <c r="O1945" t="s">
        <v>34</v>
      </c>
      <c r="P1945" t="s">
        <v>249</v>
      </c>
      <c r="Q1945" t="s">
        <v>249</v>
      </c>
      <c r="R1945" t="s">
        <v>37</v>
      </c>
      <c r="S1945" t="s">
        <v>90</v>
      </c>
      <c r="T1945" t="s">
        <v>91</v>
      </c>
      <c r="U1945" t="s">
        <v>1575</v>
      </c>
      <c r="V1945" t="s">
        <v>93</v>
      </c>
      <c r="W1945" t="s">
        <v>429</v>
      </c>
      <c r="X1945" t="s">
        <v>95</v>
      </c>
      <c r="Y1945" t="s">
        <v>36</v>
      </c>
      <c r="Z1945" t="s">
        <v>79</v>
      </c>
      <c r="AA1945" t="s">
        <v>2035</v>
      </c>
      <c r="AB1945" t="s">
        <v>1002</v>
      </c>
      <c r="AC1945" t="s">
        <v>41</v>
      </c>
    </row>
    <row r="1946" spans="1:29" x14ac:dyDescent="0.3">
      <c r="A1946" t="s">
        <v>9168</v>
      </c>
      <c r="B1946" t="s">
        <v>9169</v>
      </c>
      <c r="C1946" s="1" t="str">
        <f t="shared" si="159"/>
        <v>21:0829</v>
      </c>
      <c r="D1946" s="1" t="str">
        <f t="shared" si="160"/>
        <v>21:0230</v>
      </c>
      <c r="E1946" t="s">
        <v>9170</v>
      </c>
      <c r="F1946" t="s">
        <v>9171</v>
      </c>
      <c r="H1946">
        <v>46.868681199999997</v>
      </c>
      <c r="I1946">
        <v>-66.136524800000004</v>
      </c>
      <c r="J1946" s="1" t="str">
        <f t="shared" si="157"/>
        <v>NGR bulk stream sediment</v>
      </c>
      <c r="K1946" s="1" t="str">
        <f t="shared" si="158"/>
        <v>&lt;177 micron (NGR)</v>
      </c>
      <c r="L1946">
        <v>20</v>
      </c>
      <c r="M1946" t="s">
        <v>202</v>
      </c>
      <c r="N1946">
        <v>344</v>
      </c>
      <c r="O1946" t="s">
        <v>3636</v>
      </c>
      <c r="P1946" t="s">
        <v>70</v>
      </c>
      <c r="Q1946" t="s">
        <v>89</v>
      </c>
      <c r="R1946" t="s">
        <v>783</v>
      </c>
      <c r="S1946" t="s">
        <v>72</v>
      </c>
      <c r="T1946" t="s">
        <v>91</v>
      </c>
      <c r="U1946" t="s">
        <v>3955</v>
      </c>
      <c r="V1946" t="s">
        <v>498</v>
      </c>
      <c r="W1946" t="s">
        <v>429</v>
      </c>
      <c r="X1946" t="s">
        <v>43</v>
      </c>
      <c r="Y1946" t="s">
        <v>78</v>
      </c>
      <c r="Z1946" t="s">
        <v>45</v>
      </c>
      <c r="AA1946" t="s">
        <v>56</v>
      </c>
      <c r="AB1946" t="s">
        <v>295</v>
      </c>
      <c r="AC1946" t="s">
        <v>41</v>
      </c>
    </row>
    <row r="1947" spans="1:29" x14ac:dyDescent="0.3">
      <c r="A1947" t="s">
        <v>9172</v>
      </c>
      <c r="B1947" t="s">
        <v>9173</v>
      </c>
      <c r="C1947" s="1" t="str">
        <f t="shared" si="159"/>
        <v>21:0829</v>
      </c>
      <c r="D1947" s="1" t="str">
        <f t="shared" si="160"/>
        <v>21:0230</v>
      </c>
      <c r="E1947" t="s">
        <v>9174</v>
      </c>
      <c r="F1947" t="s">
        <v>9175</v>
      </c>
      <c r="H1947">
        <v>46.867559900000003</v>
      </c>
      <c r="I1947">
        <v>-66.134511099999997</v>
      </c>
      <c r="J1947" s="1" t="str">
        <f t="shared" si="157"/>
        <v>NGR bulk stream sediment</v>
      </c>
      <c r="K1947" s="1" t="str">
        <f t="shared" si="158"/>
        <v>&lt;177 micron (NGR)</v>
      </c>
      <c r="L1947">
        <v>20</v>
      </c>
      <c r="M1947" t="s">
        <v>211</v>
      </c>
      <c r="N1947">
        <v>345</v>
      </c>
      <c r="O1947" t="s">
        <v>256</v>
      </c>
      <c r="P1947" t="s">
        <v>193</v>
      </c>
      <c r="Q1947" t="s">
        <v>115</v>
      </c>
      <c r="R1947" t="s">
        <v>347</v>
      </c>
      <c r="S1947" t="s">
        <v>90</v>
      </c>
      <c r="T1947" t="s">
        <v>429</v>
      </c>
      <c r="U1947" t="s">
        <v>2216</v>
      </c>
      <c r="V1947" t="s">
        <v>324</v>
      </c>
      <c r="W1947" t="s">
        <v>372</v>
      </c>
      <c r="X1947" t="s">
        <v>196</v>
      </c>
      <c r="Y1947" t="s">
        <v>304</v>
      </c>
      <c r="Z1947" t="s">
        <v>295</v>
      </c>
      <c r="AA1947" t="s">
        <v>106</v>
      </c>
      <c r="AB1947" t="s">
        <v>385</v>
      </c>
      <c r="AC1947" t="s">
        <v>41</v>
      </c>
    </row>
    <row r="1948" spans="1:29" x14ac:dyDescent="0.3">
      <c r="A1948" t="s">
        <v>9176</v>
      </c>
      <c r="B1948" t="s">
        <v>9177</v>
      </c>
      <c r="C1948" s="1" t="str">
        <f t="shared" si="159"/>
        <v>21:0829</v>
      </c>
      <c r="D1948" s="1" t="str">
        <f t="shared" si="160"/>
        <v>21:0230</v>
      </c>
      <c r="E1948" t="s">
        <v>9178</v>
      </c>
      <c r="F1948" t="s">
        <v>9179</v>
      </c>
      <c r="H1948">
        <v>46.838805200000003</v>
      </c>
      <c r="I1948">
        <v>-66.051236799999998</v>
      </c>
      <c r="J1948" s="1" t="str">
        <f t="shared" si="157"/>
        <v>NGR bulk stream sediment</v>
      </c>
      <c r="K1948" s="1" t="str">
        <f t="shared" si="158"/>
        <v>&lt;177 micron (NGR)</v>
      </c>
      <c r="L1948">
        <v>20</v>
      </c>
      <c r="M1948" t="s">
        <v>219</v>
      </c>
      <c r="N1948">
        <v>346</v>
      </c>
      <c r="O1948" t="s">
        <v>130</v>
      </c>
      <c r="P1948" t="s">
        <v>55</v>
      </c>
      <c r="Q1948" t="s">
        <v>90</v>
      </c>
      <c r="R1948" t="s">
        <v>71</v>
      </c>
      <c r="S1948" t="s">
        <v>38</v>
      </c>
      <c r="T1948" t="s">
        <v>91</v>
      </c>
      <c r="U1948" t="s">
        <v>3680</v>
      </c>
      <c r="V1948" t="s">
        <v>355</v>
      </c>
      <c r="W1948" t="s">
        <v>39</v>
      </c>
      <c r="X1948" t="s">
        <v>95</v>
      </c>
      <c r="Y1948" t="s">
        <v>275</v>
      </c>
      <c r="Z1948" t="s">
        <v>79</v>
      </c>
      <c r="AA1948" t="s">
        <v>2035</v>
      </c>
      <c r="AB1948" t="s">
        <v>108</v>
      </c>
      <c r="AC1948" t="s">
        <v>38</v>
      </c>
    </row>
    <row r="1949" spans="1:29" x14ac:dyDescent="0.3">
      <c r="A1949" t="s">
        <v>9180</v>
      </c>
      <c r="B1949" t="s">
        <v>9181</v>
      </c>
      <c r="C1949" s="1" t="str">
        <f t="shared" si="159"/>
        <v>21:0829</v>
      </c>
      <c r="D1949" s="1" t="str">
        <f t="shared" si="160"/>
        <v>21:0230</v>
      </c>
      <c r="E1949" t="s">
        <v>9182</v>
      </c>
      <c r="F1949" t="s">
        <v>9183</v>
      </c>
      <c r="H1949">
        <v>46.830056999999996</v>
      </c>
      <c r="I1949">
        <v>-66.061367000000004</v>
      </c>
      <c r="J1949" s="1" t="str">
        <f t="shared" si="157"/>
        <v>NGR bulk stream sediment</v>
      </c>
      <c r="K1949" s="1" t="str">
        <f t="shared" si="158"/>
        <v>&lt;177 micron (NGR)</v>
      </c>
      <c r="L1949">
        <v>20</v>
      </c>
      <c r="M1949" t="s">
        <v>229</v>
      </c>
      <c r="N1949">
        <v>347</v>
      </c>
      <c r="O1949" t="s">
        <v>157</v>
      </c>
      <c r="P1949" t="s">
        <v>234</v>
      </c>
      <c r="Q1949" t="s">
        <v>212</v>
      </c>
      <c r="R1949" t="s">
        <v>71</v>
      </c>
      <c r="S1949" t="s">
        <v>71</v>
      </c>
      <c r="T1949" t="s">
        <v>39</v>
      </c>
      <c r="U1949" t="s">
        <v>4831</v>
      </c>
      <c r="V1949" t="s">
        <v>232</v>
      </c>
      <c r="W1949" t="s">
        <v>76</v>
      </c>
      <c r="X1949" t="s">
        <v>43</v>
      </c>
      <c r="Y1949" t="s">
        <v>60</v>
      </c>
      <c r="Z1949" t="s">
        <v>87</v>
      </c>
      <c r="AA1949" t="s">
        <v>151</v>
      </c>
      <c r="AB1949" t="s">
        <v>187</v>
      </c>
      <c r="AC1949" t="s">
        <v>41</v>
      </c>
    </row>
    <row r="1950" spans="1:29" x14ac:dyDescent="0.3">
      <c r="A1950" t="s">
        <v>9184</v>
      </c>
      <c r="B1950" t="s">
        <v>9185</v>
      </c>
      <c r="C1950" s="1" t="str">
        <f t="shared" si="159"/>
        <v>21:0829</v>
      </c>
      <c r="D1950" s="1" t="str">
        <f t="shared" si="160"/>
        <v>21:0230</v>
      </c>
      <c r="E1950" t="s">
        <v>9186</v>
      </c>
      <c r="F1950" t="s">
        <v>9187</v>
      </c>
      <c r="H1950">
        <v>46.759890300000002</v>
      </c>
      <c r="I1950">
        <v>-66.196423899999999</v>
      </c>
      <c r="J1950" s="1" t="str">
        <f t="shared" si="157"/>
        <v>NGR bulk stream sediment</v>
      </c>
      <c r="K1950" s="1" t="str">
        <f t="shared" si="158"/>
        <v>&lt;177 micron (NGR)</v>
      </c>
      <c r="L1950">
        <v>21</v>
      </c>
      <c r="M1950" t="s">
        <v>156</v>
      </c>
      <c r="N1950">
        <v>348</v>
      </c>
      <c r="O1950" t="s">
        <v>106</v>
      </c>
      <c r="P1950" t="s">
        <v>212</v>
      </c>
      <c r="Q1950" t="s">
        <v>249</v>
      </c>
      <c r="R1950" t="s">
        <v>35</v>
      </c>
      <c r="S1950" t="s">
        <v>249</v>
      </c>
      <c r="T1950" t="s">
        <v>39</v>
      </c>
      <c r="U1950" t="s">
        <v>608</v>
      </c>
      <c r="V1950" t="s">
        <v>243</v>
      </c>
      <c r="W1950" t="s">
        <v>39</v>
      </c>
      <c r="X1950" t="s">
        <v>95</v>
      </c>
      <c r="Y1950" t="s">
        <v>60</v>
      </c>
      <c r="Z1950" t="s">
        <v>87</v>
      </c>
      <c r="AA1950" t="s">
        <v>725</v>
      </c>
      <c r="AB1950" t="s">
        <v>177</v>
      </c>
      <c r="AC1950" t="s">
        <v>77</v>
      </c>
    </row>
    <row r="1951" spans="1:29" x14ac:dyDescent="0.3">
      <c r="A1951" t="s">
        <v>9188</v>
      </c>
      <c r="B1951" t="s">
        <v>9189</v>
      </c>
      <c r="C1951" s="1" t="str">
        <f t="shared" si="159"/>
        <v>21:0829</v>
      </c>
      <c r="D1951" s="1" t="str">
        <f t="shared" si="160"/>
        <v>21:0230</v>
      </c>
      <c r="E1951" t="s">
        <v>9186</v>
      </c>
      <c r="F1951" t="s">
        <v>9190</v>
      </c>
      <c r="H1951">
        <v>46.759890300000002</v>
      </c>
      <c r="I1951">
        <v>-66.196423899999999</v>
      </c>
      <c r="J1951" s="1" t="str">
        <f t="shared" si="157"/>
        <v>NGR bulk stream sediment</v>
      </c>
      <c r="K1951" s="1" t="str">
        <f t="shared" si="158"/>
        <v>&lt;177 micron (NGR)</v>
      </c>
      <c r="L1951">
        <v>21</v>
      </c>
      <c r="M1951" t="s">
        <v>164</v>
      </c>
      <c r="N1951">
        <v>349</v>
      </c>
      <c r="O1951" t="s">
        <v>127</v>
      </c>
      <c r="P1951" t="s">
        <v>249</v>
      </c>
      <c r="Q1951" t="s">
        <v>234</v>
      </c>
      <c r="R1951" t="s">
        <v>35</v>
      </c>
      <c r="S1951" t="s">
        <v>167</v>
      </c>
      <c r="T1951" t="s">
        <v>91</v>
      </c>
      <c r="U1951" t="s">
        <v>812</v>
      </c>
      <c r="V1951" t="s">
        <v>283</v>
      </c>
      <c r="W1951" t="s">
        <v>39</v>
      </c>
      <c r="X1951" t="s">
        <v>43</v>
      </c>
      <c r="Y1951" t="s">
        <v>436</v>
      </c>
      <c r="Z1951" t="s">
        <v>79</v>
      </c>
      <c r="AA1951" t="s">
        <v>485</v>
      </c>
      <c r="AB1951" t="s">
        <v>295</v>
      </c>
      <c r="AC1951" t="s">
        <v>41</v>
      </c>
    </row>
    <row r="1952" spans="1:29" x14ac:dyDescent="0.3">
      <c r="A1952" t="s">
        <v>9191</v>
      </c>
      <c r="B1952" t="s">
        <v>9192</v>
      </c>
      <c r="C1952" s="1" t="str">
        <f t="shared" si="159"/>
        <v>21:0829</v>
      </c>
      <c r="D1952" s="1" t="str">
        <f t="shared" si="160"/>
        <v>21:0230</v>
      </c>
      <c r="E1952" t="s">
        <v>9193</v>
      </c>
      <c r="F1952" t="s">
        <v>9194</v>
      </c>
      <c r="H1952">
        <v>46.758547299999996</v>
      </c>
      <c r="I1952">
        <v>-66.199649699999995</v>
      </c>
      <c r="J1952" s="1" t="str">
        <f t="shared" si="157"/>
        <v>NGR bulk stream sediment</v>
      </c>
      <c r="K1952" s="1" t="str">
        <f t="shared" si="158"/>
        <v>&lt;177 micron (NGR)</v>
      </c>
      <c r="L1952">
        <v>21</v>
      </c>
      <c r="M1952" t="s">
        <v>33</v>
      </c>
      <c r="N1952">
        <v>350</v>
      </c>
      <c r="O1952" t="s">
        <v>79</v>
      </c>
      <c r="P1952" t="s">
        <v>71</v>
      </c>
      <c r="Q1952" t="s">
        <v>88</v>
      </c>
      <c r="R1952" t="s">
        <v>275</v>
      </c>
      <c r="S1952" t="s">
        <v>55</v>
      </c>
      <c r="T1952" t="s">
        <v>39</v>
      </c>
      <c r="U1952" t="s">
        <v>1954</v>
      </c>
      <c r="V1952" t="s">
        <v>118</v>
      </c>
      <c r="W1952" t="s">
        <v>76</v>
      </c>
      <c r="X1952" t="s">
        <v>95</v>
      </c>
      <c r="Y1952" t="s">
        <v>392</v>
      </c>
      <c r="Z1952" t="s">
        <v>79</v>
      </c>
      <c r="AA1952" t="s">
        <v>1103</v>
      </c>
      <c r="AB1952" t="s">
        <v>387</v>
      </c>
      <c r="AC1952" t="s">
        <v>77</v>
      </c>
    </row>
    <row r="1953" spans="1:29" x14ac:dyDescent="0.3">
      <c r="A1953" t="s">
        <v>9195</v>
      </c>
      <c r="B1953" t="s">
        <v>9196</v>
      </c>
      <c r="C1953" s="1" t="str">
        <f t="shared" si="159"/>
        <v>21:0829</v>
      </c>
      <c r="D1953" s="1" t="str">
        <f t="shared" si="160"/>
        <v>21:0230</v>
      </c>
      <c r="E1953" t="s">
        <v>9197</v>
      </c>
      <c r="F1953" t="s">
        <v>9198</v>
      </c>
      <c r="H1953">
        <v>46.807954700000003</v>
      </c>
      <c r="I1953">
        <v>-66.222487900000004</v>
      </c>
      <c r="J1953" s="1" t="str">
        <f t="shared" si="157"/>
        <v>NGR bulk stream sediment</v>
      </c>
      <c r="K1953" s="1" t="str">
        <f t="shared" si="158"/>
        <v>&lt;177 micron (NGR)</v>
      </c>
      <c r="L1953">
        <v>21</v>
      </c>
      <c r="M1953" t="s">
        <v>53</v>
      </c>
      <c r="N1953">
        <v>351</v>
      </c>
      <c r="O1953" t="s">
        <v>875</v>
      </c>
      <c r="P1953" t="s">
        <v>115</v>
      </c>
      <c r="Q1953" t="s">
        <v>175</v>
      </c>
      <c r="R1953" t="s">
        <v>193</v>
      </c>
      <c r="S1953" t="s">
        <v>175</v>
      </c>
      <c r="T1953" t="s">
        <v>91</v>
      </c>
      <c r="U1953" t="s">
        <v>9199</v>
      </c>
      <c r="V1953" t="s">
        <v>498</v>
      </c>
      <c r="W1953" t="s">
        <v>233</v>
      </c>
      <c r="X1953" t="s">
        <v>43</v>
      </c>
      <c r="Y1953" t="s">
        <v>699</v>
      </c>
      <c r="Z1953" t="s">
        <v>131</v>
      </c>
      <c r="AA1953" t="s">
        <v>73</v>
      </c>
      <c r="AB1953" t="s">
        <v>63</v>
      </c>
      <c r="AC1953" t="s">
        <v>41</v>
      </c>
    </row>
    <row r="1954" spans="1:29" x14ac:dyDescent="0.3">
      <c r="A1954" t="s">
        <v>9200</v>
      </c>
      <c r="B1954" t="s">
        <v>9201</v>
      </c>
      <c r="C1954" s="1" t="str">
        <f t="shared" si="159"/>
        <v>21:0829</v>
      </c>
      <c r="D1954" s="1" t="str">
        <f t="shared" si="160"/>
        <v>21:0230</v>
      </c>
      <c r="E1954" t="s">
        <v>9202</v>
      </c>
      <c r="F1954" t="s">
        <v>9203</v>
      </c>
      <c r="H1954">
        <v>46.8201313</v>
      </c>
      <c r="I1954">
        <v>-66.222856899999996</v>
      </c>
      <c r="J1954" s="1" t="str">
        <f t="shared" si="157"/>
        <v>NGR bulk stream sediment</v>
      </c>
      <c r="K1954" s="1" t="str">
        <f t="shared" si="158"/>
        <v>&lt;177 micron (NGR)</v>
      </c>
      <c r="L1954">
        <v>21</v>
      </c>
      <c r="M1954" t="s">
        <v>68</v>
      </c>
      <c r="N1954">
        <v>352</v>
      </c>
      <c r="O1954" t="s">
        <v>165</v>
      </c>
      <c r="P1954" t="s">
        <v>249</v>
      </c>
      <c r="Q1954" t="s">
        <v>275</v>
      </c>
      <c r="R1954" t="s">
        <v>212</v>
      </c>
      <c r="S1954" t="s">
        <v>167</v>
      </c>
      <c r="T1954" t="s">
        <v>91</v>
      </c>
      <c r="U1954" t="s">
        <v>882</v>
      </c>
      <c r="V1954" t="s">
        <v>93</v>
      </c>
      <c r="W1954" t="s">
        <v>186</v>
      </c>
      <c r="X1954" t="s">
        <v>95</v>
      </c>
      <c r="Y1954" t="s">
        <v>56</v>
      </c>
      <c r="Z1954" t="s">
        <v>45</v>
      </c>
      <c r="AA1954" t="s">
        <v>3733</v>
      </c>
      <c r="AB1954" t="s">
        <v>269</v>
      </c>
      <c r="AC1954" t="s">
        <v>41</v>
      </c>
    </row>
    <row r="1955" spans="1:29" x14ac:dyDescent="0.3">
      <c r="A1955" t="s">
        <v>9204</v>
      </c>
      <c r="B1955" t="s">
        <v>9205</v>
      </c>
      <c r="C1955" s="1" t="str">
        <f t="shared" si="159"/>
        <v>21:0829</v>
      </c>
      <c r="D1955" s="1" t="str">
        <f t="shared" si="160"/>
        <v>21:0230</v>
      </c>
      <c r="E1955" t="s">
        <v>9206</v>
      </c>
      <c r="F1955" t="s">
        <v>9207</v>
      </c>
      <c r="H1955">
        <v>46.828302800000003</v>
      </c>
      <c r="I1955">
        <v>-66.231391799999997</v>
      </c>
      <c r="J1955" s="1" t="str">
        <f t="shared" si="157"/>
        <v>NGR bulk stream sediment</v>
      </c>
      <c r="K1955" s="1" t="str">
        <f t="shared" si="158"/>
        <v>&lt;177 micron (NGR)</v>
      </c>
      <c r="L1955">
        <v>21</v>
      </c>
      <c r="M1955" t="s">
        <v>86</v>
      </c>
      <c r="N1955">
        <v>353</v>
      </c>
      <c r="O1955" t="s">
        <v>1356</v>
      </c>
      <c r="P1955" t="s">
        <v>212</v>
      </c>
      <c r="Q1955" t="s">
        <v>167</v>
      </c>
      <c r="R1955" t="s">
        <v>57</v>
      </c>
      <c r="S1955" t="s">
        <v>35</v>
      </c>
      <c r="T1955" t="s">
        <v>39</v>
      </c>
      <c r="U1955" t="s">
        <v>2627</v>
      </c>
      <c r="V1955" t="s">
        <v>75</v>
      </c>
      <c r="W1955" t="s">
        <v>233</v>
      </c>
      <c r="X1955" t="s">
        <v>95</v>
      </c>
      <c r="Y1955" t="s">
        <v>285</v>
      </c>
      <c r="Z1955" t="s">
        <v>187</v>
      </c>
      <c r="AA1955" t="s">
        <v>286</v>
      </c>
      <c r="AB1955" t="s">
        <v>584</v>
      </c>
      <c r="AC1955" t="s">
        <v>48</v>
      </c>
    </row>
    <row r="1956" spans="1:29" x14ac:dyDescent="0.3">
      <c r="A1956" t="s">
        <v>9208</v>
      </c>
      <c r="B1956" t="s">
        <v>9209</v>
      </c>
      <c r="C1956" s="1" t="str">
        <f t="shared" si="159"/>
        <v>21:0829</v>
      </c>
      <c r="D1956" s="1" t="str">
        <f t="shared" si="160"/>
        <v>21:0230</v>
      </c>
      <c r="E1956" t="s">
        <v>9210</v>
      </c>
      <c r="F1956" t="s">
        <v>9211</v>
      </c>
      <c r="H1956">
        <v>46.796248300000002</v>
      </c>
      <c r="I1956">
        <v>-66.199318300000002</v>
      </c>
      <c r="J1956" s="1" t="str">
        <f t="shared" si="157"/>
        <v>NGR bulk stream sediment</v>
      </c>
      <c r="K1956" s="1" t="str">
        <f t="shared" si="158"/>
        <v>&lt;177 micron (NGR)</v>
      </c>
      <c r="L1956">
        <v>21</v>
      </c>
      <c r="M1956" t="s">
        <v>103</v>
      </c>
      <c r="N1956">
        <v>354</v>
      </c>
      <c r="O1956" t="s">
        <v>127</v>
      </c>
      <c r="P1956" t="s">
        <v>55</v>
      </c>
      <c r="Q1956" t="s">
        <v>212</v>
      </c>
      <c r="R1956" t="s">
        <v>70</v>
      </c>
      <c r="S1956" t="s">
        <v>167</v>
      </c>
      <c r="T1956" t="s">
        <v>91</v>
      </c>
      <c r="U1956" t="s">
        <v>688</v>
      </c>
      <c r="V1956" t="s">
        <v>75</v>
      </c>
      <c r="W1956" t="s">
        <v>39</v>
      </c>
      <c r="X1956" t="s">
        <v>43</v>
      </c>
      <c r="Y1956" t="s">
        <v>783</v>
      </c>
      <c r="Z1956" t="s">
        <v>106</v>
      </c>
      <c r="AA1956" t="s">
        <v>576</v>
      </c>
      <c r="AB1956" t="s">
        <v>295</v>
      </c>
      <c r="AC1956" t="s">
        <v>196</v>
      </c>
    </row>
    <row r="1957" spans="1:29" x14ac:dyDescent="0.3">
      <c r="A1957" t="s">
        <v>9212</v>
      </c>
      <c r="B1957" t="s">
        <v>9213</v>
      </c>
      <c r="C1957" s="1" t="str">
        <f t="shared" si="159"/>
        <v>21:0829</v>
      </c>
      <c r="D1957" s="1" t="str">
        <f t="shared" si="160"/>
        <v>21:0230</v>
      </c>
      <c r="E1957" t="s">
        <v>9214</v>
      </c>
      <c r="F1957" t="s">
        <v>9215</v>
      </c>
      <c r="H1957">
        <v>46.832157100000003</v>
      </c>
      <c r="I1957">
        <v>-66.666282699999996</v>
      </c>
      <c r="J1957" s="1" t="str">
        <f t="shared" si="157"/>
        <v>NGR bulk stream sediment</v>
      </c>
      <c r="K1957" s="1" t="str">
        <f t="shared" si="158"/>
        <v>&lt;177 micron (NGR)</v>
      </c>
      <c r="L1957">
        <v>22</v>
      </c>
      <c r="M1957" t="s">
        <v>33</v>
      </c>
      <c r="N1957">
        <v>355</v>
      </c>
      <c r="O1957" t="s">
        <v>458</v>
      </c>
      <c r="P1957" t="s">
        <v>167</v>
      </c>
      <c r="Q1957" t="s">
        <v>70</v>
      </c>
      <c r="R1957" t="s">
        <v>55</v>
      </c>
      <c r="S1957" t="s">
        <v>70</v>
      </c>
      <c r="T1957" t="s">
        <v>39</v>
      </c>
      <c r="U1957" t="s">
        <v>6567</v>
      </c>
      <c r="V1957" t="s">
        <v>118</v>
      </c>
      <c r="W1957" t="s">
        <v>186</v>
      </c>
      <c r="X1957" t="s">
        <v>287</v>
      </c>
      <c r="Y1957" t="s">
        <v>127</v>
      </c>
      <c r="Z1957" t="s">
        <v>45</v>
      </c>
      <c r="AA1957" t="s">
        <v>9216</v>
      </c>
      <c r="AB1957" t="s">
        <v>98</v>
      </c>
      <c r="AC1957" t="s">
        <v>41</v>
      </c>
    </row>
    <row r="1958" spans="1:29" x14ac:dyDescent="0.3">
      <c r="A1958" t="s">
        <v>9217</v>
      </c>
      <c r="B1958" t="s">
        <v>9218</v>
      </c>
      <c r="C1958" s="1" t="str">
        <f t="shared" si="159"/>
        <v>21:0829</v>
      </c>
      <c r="D1958" s="1" t="str">
        <f t="shared" si="160"/>
        <v>21:0230</v>
      </c>
      <c r="E1958" t="s">
        <v>9219</v>
      </c>
      <c r="F1958" t="s">
        <v>9220</v>
      </c>
      <c r="H1958">
        <v>46.845008300000003</v>
      </c>
      <c r="I1958">
        <v>-66.692023800000001</v>
      </c>
      <c r="J1958" s="1" t="str">
        <f t="shared" si="157"/>
        <v>NGR bulk stream sediment</v>
      </c>
      <c r="K1958" s="1" t="str">
        <f t="shared" si="158"/>
        <v>&lt;177 micron (NGR)</v>
      </c>
      <c r="L1958">
        <v>22</v>
      </c>
      <c r="M1958" t="s">
        <v>53</v>
      </c>
      <c r="N1958">
        <v>356</v>
      </c>
      <c r="O1958" t="s">
        <v>2215</v>
      </c>
      <c r="P1958" t="s">
        <v>90</v>
      </c>
      <c r="Q1958" t="s">
        <v>130</v>
      </c>
      <c r="R1958" t="s">
        <v>167</v>
      </c>
      <c r="S1958" t="s">
        <v>89</v>
      </c>
      <c r="T1958" t="s">
        <v>39</v>
      </c>
      <c r="U1958" t="s">
        <v>4754</v>
      </c>
      <c r="V1958" t="s">
        <v>232</v>
      </c>
      <c r="W1958" t="s">
        <v>293</v>
      </c>
      <c r="X1958" t="s">
        <v>196</v>
      </c>
      <c r="Y1958" t="s">
        <v>130</v>
      </c>
      <c r="Z1958" t="s">
        <v>160</v>
      </c>
      <c r="AA1958" t="s">
        <v>2534</v>
      </c>
      <c r="AB1958" t="s">
        <v>187</v>
      </c>
      <c r="AC1958" t="s">
        <v>48</v>
      </c>
    </row>
    <row r="1959" spans="1:29" x14ac:dyDescent="0.3">
      <c r="A1959" t="s">
        <v>9221</v>
      </c>
      <c r="B1959" t="s">
        <v>9222</v>
      </c>
      <c r="C1959" s="1" t="str">
        <f t="shared" si="159"/>
        <v>21:0829</v>
      </c>
      <c r="D1959" s="1" t="str">
        <f t="shared" si="160"/>
        <v>21:0230</v>
      </c>
      <c r="E1959" t="s">
        <v>9223</v>
      </c>
      <c r="F1959" t="s">
        <v>9224</v>
      </c>
      <c r="H1959">
        <v>46.847532399999999</v>
      </c>
      <c r="I1959">
        <v>-66.688216699999998</v>
      </c>
      <c r="J1959" s="1" t="str">
        <f t="shared" si="157"/>
        <v>NGR bulk stream sediment</v>
      </c>
      <c r="K1959" s="1" t="str">
        <f t="shared" si="158"/>
        <v>&lt;177 micron (NGR)</v>
      </c>
      <c r="L1959">
        <v>22</v>
      </c>
      <c r="M1959" t="s">
        <v>68</v>
      </c>
      <c r="N1959">
        <v>357</v>
      </c>
      <c r="O1959" t="s">
        <v>291</v>
      </c>
      <c r="P1959" t="s">
        <v>167</v>
      </c>
      <c r="Q1959" t="s">
        <v>89</v>
      </c>
      <c r="R1959" t="s">
        <v>55</v>
      </c>
      <c r="S1959" t="s">
        <v>88</v>
      </c>
      <c r="T1959" t="s">
        <v>91</v>
      </c>
      <c r="U1959" t="s">
        <v>898</v>
      </c>
      <c r="V1959" t="s">
        <v>283</v>
      </c>
      <c r="W1959" t="s">
        <v>186</v>
      </c>
      <c r="X1959" t="s">
        <v>77</v>
      </c>
      <c r="Y1959" t="s">
        <v>504</v>
      </c>
      <c r="Z1959" t="s">
        <v>131</v>
      </c>
      <c r="AA1959" t="s">
        <v>772</v>
      </c>
      <c r="AB1959" t="s">
        <v>81</v>
      </c>
      <c r="AC1959" t="s">
        <v>48</v>
      </c>
    </row>
    <row r="1960" spans="1:29" x14ac:dyDescent="0.3">
      <c r="A1960" t="s">
        <v>9225</v>
      </c>
      <c r="B1960" t="s">
        <v>9226</v>
      </c>
      <c r="C1960" s="1" t="str">
        <f t="shared" si="159"/>
        <v>21:0829</v>
      </c>
      <c r="D1960" s="1" t="str">
        <f t="shared" si="160"/>
        <v>21:0230</v>
      </c>
      <c r="E1960" t="s">
        <v>9227</v>
      </c>
      <c r="F1960" t="s">
        <v>9228</v>
      </c>
      <c r="H1960">
        <v>46.859503199999999</v>
      </c>
      <c r="I1960">
        <v>-66.655546200000003</v>
      </c>
      <c r="J1960" s="1" t="str">
        <f t="shared" si="157"/>
        <v>NGR bulk stream sediment</v>
      </c>
      <c r="K1960" s="1" t="str">
        <f t="shared" si="158"/>
        <v>&lt;177 micron (NGR)</v>
      </c>
      <c r="L1960">
        <v>22</v>
      </c>
      <c r="M1960" t="s">
        <v>86</v>
      </c>
      <c r="N1960">
        <v>358</v>
      </c>
      <c r="O1960" t="s">
        <v>540</v>
      </c>
      <c r="P1960" t="s">
        <v>167</v>
      </c>
      <c r="Q1960" t="s">
        <v>56</v>
      </c>
      <c r="R1960" t="s">
        <v>88</v>
      </c>
      <c r="S1960" t="s">
        <v>287</v>
      </c>
      <c r="T1960" t="s">
        <v>39</v>
      </c>
      <c r="U1960" t="s">
        <v>1506</v>
      </c>
      <c r="V1960" t="s">
        <v>355</v>
      </c>
      <c r="W1960" t="s">
        <v>186</v>
      </c>
      <c r="X1960" t="s">
        <v>77</v>
      </c>
      <c r="Y1960" t="s">
        <v>347</v>
      </c>
      <c r="Z1960" t="s">
        <v>45</v>
      </c>
      <c r="AA1960" t="s">
        <v>7984</v>
      </c>
      <c r="AB1960" t="s">
        <v>177</v>
      </c>
      <c r="AC1960" t="s">
        <v>48</v>
      </c>
    </row>
    <row r="1961" spans="1:29" x14ac:dyDescent="0.3">
      <c r="A1961" t="s">
        <v>9229</v>
      </c>
      <c r="B1961" t="s">
        <v>9230</v>
      </c>
      <c r="C1961" s="1" t="str">
        <f t="shared" si="159"/>
        <v>21:0829</v>
      </c>
      <c r="D1961" s="1" t="str">
        <f t="shared" si="160"/>
        <v>21:0230</v>
      </c>
      <c r="E1961" t="s">
        <v>9231</v>
      </c>
      <c r="F1961" t="s">
        <v>9232</v>
      </c>
      <c r="H1961">
        <v>46.847718299999997</v>
      </c>
      <c r="I1961">
        <v>-66.630848700000001</v>
      </c>
      <c r="J1961" s="1" t="str">
        <f t="shared" si="157"/>
        <v>NGR bulk stream sediment</v>
      </c>
      <c r="K1961" s="1" t="str">
        <f t="shared" si="158"/>
        <v>&lt;177 micron (NGR)</v>
      </c>
      <c r="L1961">
        <v>22</v>
      </c>
      <c r="M1961" t="s">
        <v>156</v>
      </c>
      <c r="N1961">
        <v>359</v>
      </c>
      <c r="O1961" t="s">
        <v>203</v>
      </c>
      <c r="P1961" t="s">
        <v>212</v>
      </c>
      <c r="Q1961" t="s">
        <v>73</v>
      </c>
      <c r="R1961" t="s">
        <v>71</v>
      </c>
      <c r="S1961" t="s">
        <v>275</v>
      </c>
      <c r="T1961" t="s">
        <v>76</v>
      </c>
      <c r="U1961" t="s">
        <v>596</v>
      </c>
      <c r="V1961" t="s">
        <v>1699</v>
      </c>
      <c r="W1961" t="s">
        <v>186</v>
      </c>
      <c r="X1961" t="s">
        <v>234</v>
      </c>
      <c r="Y1961" t="s">
        <v>361</v>
      </c>
      <c r="Z1961" t="s">
        <v>267</v>
      </c>
      <c r="AA1961" t="s">
        <v>1320</v>
      </c>
      <c r="AB1961" t="s">
        <v>63</v>
      </c>
      <c r="AC1961" t="s">
        <v>41</v>
      </c>
    </row>
    <row r="1962" spans="1:29" x14ac:dyDescent="0.3">
      <c r="A1962" t="s">
        <v>9233</v>
      </c>
      <c r="B1962" t="s">
        <v>9234</v>
      </c>
      <c r="C1962" s="1" t="str">
        <f t="shared" si="159"/>
        <v>21:0829</v>
      </c>
      <c r="D1962" s="1" t="str">
        <f t="shared" si="160"/>
        <v>21:0230</v>
      </c>
      <c r="E1962" t="s">
        <v>9231</v>
      </c>
      <c r="F1962" t="s">
        <v>9235</v>
      </c>
      <c r="H1962">
        <v>46.847718299999997</v>
      </c>
      <c r="I1962">
        <v>-66.630848700000001</v>
      </c>
      <c r="J1962" s="1" t="str">
        <f t="shared" si="157"/>
        <v>NGR bulk stream sediment</v>
      </c>
      <c r="K1962" s="1" t="str">
        <f t="shared" si="158"/>
        <v>&lt;177 micron (NGR)</v>
      </c>
      <c r="L1962">
        <v>22</v>
      </c>
      <c r="M1962" t="s">
        <v>164</v>
      </c>
      <c r="N1962">
        <v>360</v>
      </c>
      <c r="O1962" t="s">
        <v>559</v>
      </c>
      <c r="P1962" t="s">
        <v>212</v>
      </c>
      <c r="Q1962" t="s">
        <v>70</v>
      </c>
      <c r="R1962" t="s">
        <v>36</v>
      </c>
      <c r="S1962" t="s">
        <v>275</v>
      </c>
      <c r="T1962" t="s">
        <v>39</v>
      </c>
      <c r="U1962" t="s">
        <v>865</v>
      </c>
      <c r="V1962" t="s">
        <v>303</v>
      </c>
      <c r="W1962" t="s">
        <v>42</v>
      </c>
      <c r="X1962" t="s">
        <v>212</v>
      </c>
      <c r="Y1962" t="s">
        <v>361</v>
      </c>
      <c r="Z1962" t="s">
        <v>235</v>
      </c>
      <c r="AA1962" t="s">
        <v>883</v>
      </c>
      <c r="AB1962" t="s">
        <v>177</v>
      </c>
      <c r="AC1962" t="s">
        <v>41</v>
      </c>
    </row>
    <row r="1963" spans="1:29" x14ac:dyDescent="0.3">
      <c r="A1963" t="s">
        <v>9236</v>
      </c>
      <c r="B1963" t="s">
        <v>9237</v>
      </c>
      <c r="C1963" s="1" t="str">
        <f t="shared" si="159"/>
        <v>21:0829</v>
      </c>
      <c r="D1963" s="1" t="str">
        <f t="shared" si="160"/>
        <v>21:0230</v>
      </c>
      <c r="E1963" t="s">
        <v>9238</v>
      </c>
      <c r="F1963" t="s">
        <v>9239</v>
      </c>
      <c r="H1963">
        <v>46.850062200000004</v>
      </c>
      <c r="I1963">
        <v>-66.617601899999997</v>
      </c>
      <c r="J1963" s="1" t="str">
        <f t="shared" si="157"/>
        <v>NGR bulk stream sediment</v>
      </c>
      <c r="K1963" s="1" t="str">
        <f t="shared" si="158"/>
        <v>&lt;177 micron (NGR)</v>
      </c>
      <c r="L1963">
        <v>22</v>
      </c>
      <c r="M1963" t="s">
        <v>103</v>
      </c>
      <c r="N1963">
        <v>361</v>
      </c>
      <c r="O1963" t="s">
        <v>1817</v>
      </c>
      <c r="P1963" t="s">
        <v>167</v>
      </c>
      <c r="Q1963" t="s">
        <v>57</v>
      </c>
      <c r="R1963" t="s">
        <v>212</v>
      </c>
      <c r="S1963" t="s">
        <v>234</v>
      </c>
      <c r="T1963" t="s">
        <v>91</v>
      </c>
      <c r="U1963" t="s">
        <v>8250</v>
      </c>
      <c r="V1963" t="s">
        <v>429</v>
      </c>
      <c r="W1963" t="s">
        <v>293</v>
      </c>
      <c r="X1963" t="s">
        <v>77</v>
      </c>
      <c r="Y1963" t="s">
        <v>115</v>
      </c>
      <c r="Z1963" t="s">
        <v>81</v>
      </c>
      <c r="AA1963" t="s">
        <v>6491</v>
      </c>
      <c r="AB1963" t="s">
        <v>187</v>
      </c>
      <c r="AC1963" t="s">
        <v>48</v>
      </c>
    </row>
    <row r="1964" spans="1:29" x14ac:dyDescent="0.3">
      <c r="A1964" t="s">
        <v>9240</v>
      </c>
      <c r="B1964" t="s">
        <v>9241</v>
      </c>
      <c r="C1964" s="1" t="str">
        <f t="shared" si="159"/>
        <v>21:0829</v>
      </c>
      <c r="D1964" s="1" t="str">
        <f t="shared" si="160"/>
        <v>21:0230</v>
      </c>
      <c r="E1964" t="s">
        <v>9242</v>
      </c>
      <c r="F1964" t="s">
        <v>9243</v>
      </c>
      <c r="H1964">
        <v>46.840635200000001</v>
      </c>
      <c r="I1964">
        <v>-66.604025100000001</v>
      </c>
      <c r="J1964" s="1" t="str">
        <f t="shared" si="157"/>
        <v>NGR bulk stream sediment</v>
      </c>
      <c r="K1964" s="1" t="str">
        <f t="shared" si="158"/>
        <v>&lt;177 micron (NGR)</v>
      </c>
      <c r="L1964">
        <v>22</v>
      </c>
      <c r="M1964" t="s">
        <v>113</v>
      </c>
      <c r="N1964">
        <v>362</v>
      </c>
      <c r="O1964" t="s">
        <v>559</v>
      </c>
      <c r="P1964" t="s">
        <v>37</v>
      </c>
      <c r="Q1964" t="s">
        <v>175</v>
      </c>
      <c r="R1964" t="s">
        <v>89</v>
      </c>
      <c r="S1964" t="s">
        <v>72</v>
      </c>
      <c r="T1964" t="s">
        <v>91</v>
      </c>
      <c r="U1964" t="s">
        <v>629</v>
      </c>
      <c r="V1964" t="s">
        <v>59</v>
      </c>
      <c r="W1964" t="s">
        <v>42</v>
      </c>
      <c r="X1964" t="s">
        <v>43</v>
      </c>
      <c r="Y1964" t="s">
        <v>106</v>
      </c>
      <c r="Z1964" t="s">
        <v>235</v>
      </c>
      <c r="AA1964" t="s">
        <v>275</v>
      </c>
      <c r="AB1964" t="s">
        <v>81</v>
      </c>
      <c r="AC1964" t="s">
        <v>48</v>
      </c>
    </row>
    <row r="1965" spans="1:29" x14ac:dyDescent="0.3">
      <c r="A1965" t="s">
        <v>9244</v>
      </c>
      <c r="B1965" t="s">
        <v>9245</v>
      </c>
      <c r="C1965" s="1" t="str">
        <f t="shared" si="159"/>
        <v>21:0829</v>
      </c>
      <c r="D1965" s="1" t="str">
        <f t="shared" si="160"/>
        <v>21:0230</v>
      </c>
      <c r="E1965" t="s">
        <v>9246</v>
      </c>
      <c r="F1965" t="s">
        <v>9247</v>
      </c>
      <c r="H1965">
        <v>46.847569</v>
      </c>
      <c r="I1965">
        <v>-66.650674800000004</v>
      </c>
      <c r="J1965" s="1" t="str">
        <f t="shared" si="157"/>
        <v>NGR bulk stream sediment</v>
      </c>
      <c r="K1965" s="1" t="str">
        <f t="shared" si="158"/>
        <v>&lt;177 micron (NGR)</v>
      </c>
      <c r="L1965">
        <v>22</v>
      </c>
      <c r="M1965" t="s">
        <v>126</v>
      </c>
      <c r="N1965">
        <v>363</v>
      </c>
      <c r="O1965" t="s">
        <v>220</v>
      </c>
      <c r="P1965" t="s">
        <v>90</v>
      </c>
      <c r="Q1965" t="s">
        <v>36</v>
      </c>
      <c r="R1965" t="s">
        <v>55</v>
      </c>
      <c r="S1965" t="s">
        <v>56</v>
      </c>
      <c r="T1965" t="s">
        <v>91</v>
      </c>
      <c r="U1965" t="s">
        <v>7461</v>
      </c>
      <c r="V1965" t="s">
        <v>363</v>
      </c>
      <c r="W1965" t="s">
        <v>186</v>
      </c>
      <c r="X1965" t="s">
        <v>196</v>
      </c>
      <c r="Y1965" t="s">
        <v>529</v>
      </c>
      <c r="Z1965" t="s">
        <v>187</v>
      </c>
      <c r="AA1965" t="s">
        <v>4530</v>
      </c>
      <c r="AB1965" t="s">
        <v>187</v>
      </c>
      <c r="AC1965" t="s">
        <v>41</v>
      </c>
    </row>
    <row r="1966" spans="1:29" x14ac:dyDescent="0.3">
      <c r="A1966" t="s">
        <v>9248</v>
      </c>
      <c r="B1966" t="s">
        <v>9249</v>
      </c>
      <c r="C1966" s="1" t="str">
        <f t="shared" si="159"/>
        <v>21:0829</v>
      </c>
      <c r="D1966" s="1" t="str">
        <f t="shared" si="160"/>
        <v>21:0230</v>
      </c>
      <c r="E1966" t="s">
        <v>9250</v>
      </c>
      <c r="F1966" t="s">
        <v>9251</v>
      </c>
      <c r="H1966">
        <v>46.846497399999997</v>
      </c>
      <c r="I1966">
        <v>-66.650642899999994</v>
      </c>
      <c r="J1966" s="1" t="str">
        <f t="shared" si="157"/>
        <v>NGR bulk stream sediment</v>
      </c>
      <c r="K1966" s="1" t="str">
        <f t="shared" si="158"/>
        <v>&lt;177 micron (NGR)</v>
      </c>
      <c r="L1966">
        <v>22</v>
      </c>
      <c r="M1966" t="s">
        <v>138</v>
      </c>
      <c r="N1966">
        <v>364</v>
      </c>
      <c r="O1966" t="s">
        <v>281</v>
      </c>
      <c r="P1966" t="s">
        <v>55</v>
      </c>
      <c r="Q1966" t="s">
        <v>304</v>
      </c>
      <c r="R1966" t="s">
        <v>88</v>
      </c>
      <c r="S1966" t="s">
        <v>72</v>
      </c>
      <c r="T1966" t="s">
        <v>91</v>
      </c>
      <c r="U1966" t="s">
        <v>5287</v>
      </c>
      <c r="V1966" t="s">
        <v>472</v>
      </c>
      <c r="W1966" t="s">
        <v>233</v>
      </c>
      <c r="X1966" t="s">
        <v>38</v>
      </c>
      <c r="Y1966" t="s">
        <v>464</v>
      </c>
      <c r="Z1966" t="s">
        <v>121</v>
      </c>
      <c r="AA1966" t="s">
        <v>6780</v>
      </c>
      <c r="AB1966" t="s">
        <v>108</v>
      </c>
      <c r="AC1966" t="s">
        <v>41</v>
      </c>
    </row>
    <row r="1967" spans="1:29" x14ac:dyDescent="0.3">
      <c r="A1967" t="s">
        <v>9252</v>
      </c>
      <c r="B1967" t="s">
        <v>9253</v>
      </c>
      <c r="C1967" s="1" t="str">
        <f t="shared" si="159"/>
        <v>21:0829</v>
      </c>
      <c r="D1967" s="1" t="str">
        <f t="shared" si="160"/>
        <v>21:0230</v>
      </c>
      <c r="E1967" t="s">
        <v>9254</v>
      </c>
      <c r="F1967" t="s">
        <v>9255</v>
      </c>
      <c r="H1967">
        <v>46.846007399999998</v>
      </c>
      <c r="I1967">
        <v>-66.648696799999996</v>
      </c>
      <c r="J1967" s="1" t="str">
        <f t="shared" si="157"/>
        <v>NGR bulk stream sediment</v>
      </c>
      <c r="K1967" s="1" t="str">
        <f t="shared" si="158"/>
        <v>&lt;177 micron (NGR)</v>
      </c>
      <c r="L1967">
        <v>22</v>
      </c>
      <c r="M1967" t="s">
        <v>148</v>
      </c>
      <c r="N1967">
        <v>365</v>
      </c>
      <c r="O1967" t="s">
        <v>4212</v>
      </c>
      <c r="P1967" t="s">
        <v>90</v>
      </c>
      <c r="Q1967" t="s">
        <v>105</v>
      </c>
      <c r="R1967" t="s">
        <v>167</v>
      </c>
      <c r="S1967" t="s">
        <v>71</v>
      </c>
      <c r="T1967" t="s">
        <v>39</v>
      </c>
      <c r="U1967" t="s">
        <v>9256</v>
      </c>
      <c r="V1967" t="s">
        <v>43</v>
      </c>
      <c r="W1967" t="s">
        <v>223</v>
      </c>
      <c r="X1967" t="s">
        <v>77</v>
      </c>
      <c r="Y1967" t="s">
        <v>241</v>
      </c>
      <c r="Z1967" t="s">
        <v>47</v>
      </c>
      <c r="AA1967" t="s">
        <v>9257</v>
      </c>
      <c r="AB1967" t="s">
        <v>187</v>
      </c>
      <c r="AC1967" t="s">
        <v>48</v>
      </c>
    </row>
    <row r="1968" spans="1:29" x14ac:dyDescent="0.3">
      <c r="A1968" t="s">
        <v>9258</v>
      </c>
      <c r="B1968" t="s">
        <v>9259</v>
      </c>
      <c r="C1968" s="1" t="str">
        <f t="shared" si="159"/>
        <v>21:0829</v>
      </c>
      <c r="D1968" s="1" t="str">
        <f t="shared" si="160"/>
        <v>21:0230</v>
      </c>
      <c r="E1968" t="s">
        <v>9260</v>
      </c>
      <c r="F1968" t="s">
        <v>9261</v>
      </c>
      <c r="H1968">
        <v>46.813771799999998</v>
      </c>
      <c r="I1968">
        <v>-66.587758500000007</v>
      </c>
      <c r="J1968" s="1" t="str">
        <f t="shared" si="157"/>
        <v>NGR bulk stream sediment</v>
      </c>
      <c r="K1968" s="1" t="str">
        <f t="shared" si="158"/>
        <v>&lt;177 micron (NGR)</v>
      </c>
      <c r="L1968">
        <v>22</v>
      </c>
      <c r="M1968" t="s">
        <v>172</v>
      </c>
      <c r="N1968">
        <v>366</v>
      </c>
      <c r="O1968" t="s">
        <v>345</v>
      </c>
      <c r="P1968" t="s">
        <v>37</v>
      </c>
      <c r="Q1968" t="s">
        <v>167</v>
      </c>
      <c r="R1968" t="s">
        <v>73</v>
      </c>
      <c r="S1968" t="s">
        <v>55</v>
      </c>
      <c r="T1968" t="s">
        <v>91</v>
      </c>
      <c r="U1968" t="s">
        <v>6432</v>
      </c>
      <c r="V1968" t="s">
        <v>205</v>
      </c>
      <c r="W1968" t="s">
        <v>76</v>
      </c>
      <c r="X1968" t="s">
        <v>196</v>
      </c>
      <c r="Y1968" t="s">
        <v>635</v>
      </c>
      <c r="Z1968" t="s">
        <v>131</v>
      </c>
      <c r="AA1968" t="s">
        <v>4783</v>
      </c>
      <c r="AB1968" t="s">
        <v>160</v>
      </c>
      <c r="AC1968" t="s">
        <v>48</v>
      </c>
    </row>
    <row r="1969" spans="1:29" x14ac:dyDescent="0.3">
      <c r="A1969" t="s">
        <v>9262</v>
      </c>
      <c r="B1969" t="s">
        <v>9263</v>
      </c>
      <c r="C1969" s="1" t="str">
        <f t="shared" si="159"/>
        <v>21:0829</v>
      </c>
      <c r="D1969" s="1" t="str">
        <f t="shared" si="160"/>
        <v>21:0230</v>
      </c>
      <c r="E1969" t="s">
        <v>9264</v>
      </c>
      <c r="F1969" t="s">
        <v>9265</v>
      </c>
      <c r="H1969">
        <v>46.820505199999999</v>
      </c>
      <c r="I1969">
        <v>-66.591259199999996</v>
      </c>
      <c r="J1969" s="1" t="str">
        <f t="shared" si="157"/>
        <v>NGR bulk stream sediment</v>
      </c>
      <c r="K1969" s="1" t="str">
        <f t="shared" si="158"/>
        <v>&lt;177 micron (NGR)</v>
      </c>
      <c r="L1969">
        <v>22</v>
      </c>
      <c r="M1969" t="s">
        <v>182</v>
      </c>
      <c r="N1969">
        <v>367</v>
      </c>
      <c r="O1969" t="s">
        <v>106</v>
      </c>
      <c r="P1969" t="s">
        <v>212</v>
      </c>
      <c r="Q1969" t="s">
        <v>90</v>
      </c>
      <c r="R1969" t="s">
        <v>234</v>
      </c>
      <c r="S1969" t="s">
        <v>38</v>
      </c>
      <c r="T1969" t="s">
        <v>91</v>
      </c>
      <c r="U1969" t="s">
        <v>2003</v>
      </c>
      <c r="V1969" t="s">
        <v>506</v>
      </c>
      <c r="W1969" t="s">
        <v>42</v>
      </c>
      <c r="X1969" t="s">
        <v>43</v>
      </c>
      <c r="Y1969" t="s">
        <v>193</v>
      </c>
      <c r="Z1969" t="s">
        <v>131</v>
      </c>
      <c r="AA1969" t="s">
        <v>1807</v>
      </c>
      <c r="AB1969" t="s">
        <v>187</v>
      </c>
      <c r="AC1969" t="s">
        <v>48</v>
      </c>
    </row>
    <row r="1970" spans="1:29" x14ac:dyDescent="0.3">
      <c r="A1970" t="s">
        <v>9266</v>
      </c>
      <c r="B1970" t="s">
        <v>9267</v>
      </c>
      <c r="C1970" s="1" t="str">
        <f t="shared" si="159"/>
        <v>21:0829</v>
      </c>
      <c r="D1970" s="1" t="str">
        <f t="shared" si="160"/>
        <v>21:0230</v>
      </c>
      <c r="E1970" t="s">
        <v>9268</v>
      </c>
      <c r="F1970" t="s">
        <v>9269</v>
      </c>
      <c r="H1970">
        <v>46.822630799999999</v>
      </c>
      <c r="I1970">
        <v>-66.586641</v>
      </c>
      <c r="J1970" s="1" t="str">
        <f t="shared" si="157"/>
        <v>NGR bulk stream sediment</v>
      </c>
      <c r="K1970" s="1" t="str">
        <f t="shared" si="158"/>
        <v>&lt;177 micron (NGR)</v>
      </c>
      <c r="L1970">
        <v>22</v>
      </c>
      <c r="M1970" t="s">
        <v>192</v>
      </c>
      <c r="N1970">
        <v>368</v>
      </c>
      <c r="O1970" t="s">
        <v>87</v>
      </c>
      <c r="P1970" t="s">
        <v>212</v>
      </c>
      <c r="Q1970" t="s">
        <v>90</v>
      </c>
      <c r="R1970" t="s">
        <v>35</v>
      </c>
      <c r="S1970" t="s">
        <v>35</v>
      </c>
      <c r="T1970" t="s">
        <v>91</v>
      </c>
      <c r="U1970" t="s">
        <v>784</v>
      </c>
      <c r="V1970" t="s">
        <v>899</v>
      </c>
      <c r="W1970" t="s">
        <v>41</v>
      </c>
      <c r="X1970" t="s">
        <v>196</v>
      </c>
      <c r="Y1970" t="s">
        <v>906</v>
      </c>
      <c r="Z1970" t="s">
        <v>61</v>
      </c>
      <c r="AA1970" t="s">
        <v>1565</v>
      </c>
      <c r="AB1970" t="s">
        <v>81</v>
      </c>
      <c r="AC1970" t="s">
        <v>48</v>
      </c>
    </row>
    <row r="1971" spans="1:29" x14ac:dyDescent="0.3">
      <c r="A1971" t="s">
        <v>9270</v>
      </c>
      <c r="B1971" t="s">
        <v>9271</v>
      </c>
      <c r="C1971" s="1" t="str">
        <f t="shared" si="159"/>
        <v>21:0829</v>
      </c>
      <c r="D1971" s="1" t="str">
        <f t="shared" si="160"/>
        <v>21:0230</v>
      </c>
      <c r="E1971" t="s">
        <v>9272</v>
      </c>
      <c r="F1971" t="s">
        <v>9273</v>
      </c>
      <c r="H1971">
        <v>46.8430325</v>
      </c>
      <c r="I1971">
        <v>-66.560308300000003</v>
      </c>
      <c r="J1971" s="1" t="str">
        <f t="shared" si="157"/>
        <v>NGR bulk stream sediment</v>
      </c>
      <c r="K1971" s="1" t="str">
        <f t="shared" si="158"/>
        <v>&lt;177 micron (NGR)</v>
      </c>
      <c r="L1971">
        <v>22</v>
      </c>
      <c r="M1971" t="s">
        <v>202</v>
      </c>
      <c r="N1971">
        <v>369</v>
      </c>
      <c r="O1971" t="s">
        <v>540</v>
      </c>
      <c r="P1971" t="s">
        <v>90</v>
      </c>
      <c r="Q1971" t="s">
        <v>37</v>
      </c>
      <c r="R1971" t="s">
        <v>71</v>
      </c>
      <c r="S1971" t="s">
        <v>88</v>
      </c>
      <c r="T1971" t="s">
        <v>91</v>
      </c>
      <c r="U1971" t="s">
        <v>74</v>
      </c>
      <c r="V1971" t="s">
        <v>283</v>
      </c>
      <c r="W1971" t="s">
        <v>186</v>
      </c>
      <c r="X1971" t="s">
        <v>184</v>
      </c>
      <c r="Y1971" t="s">
        <v>783</v>
      </c>
      <c r="Z1971" t="s">
        <v>131</v>
      </c>
      <c r="AA1971" t="s">
        <v>3703</v>
      </c>
      <c r="AB1971" t="s">
        <v>133</v>
      </c>
      <c r="AC1971" t="s">
        <v>48</v>
      </c>
    </row>
    <row r="1972" spans="1:29" x14ac:dyDescent="0.3">
      <c r="A1972" t="s">
        <v>9274</v>
      </c>
      <c r="B1972" t="s">
        <v>9275</v>
      </c>
      <c r="C1972" s="1" t="str">
        <f t="shared" si="159"/>
        <v>21:0829</v>
      </c>
      <c r="D1972" s="1" t="str">
        <f t="shared" si="160"/>
        <v>21:0230</v>
      </c>
      <c r="E1972" t="s">
        <v>9276</v>
      </c>
      <c r="F1972" t="s">
        <v>9277</v>
      </c>
      <c r="H1972">
        <v>46.847935300000003</v>
      </c>
      <c r="I1972">
        <v>-66.564021199999999</v>
      </c>
      <c r="J1972" s="1" t="str">
        <f t="shared" si="157"/>
        <v>NGR bulk stream sediment</v>
      </c>
      <c r="K1972" s="1" t="str">
        <f t="shared" si="158"/>
        <v>&lt;177 micron (NGR)</v>
      </c>
      <c r="L1972">
        <v>22</v>
      </c>
      <c r="M1972" t="s">
        <v>211</v>
      </c>
      <c r="N1972">
        <v>370</v>
      </c>
      <c r="O1972" t="s">
        <v>2044</v>
      </c>
      <c r="P1972" t="s">
        <v>37</v>
      </c>
      <c r="Q1972" t="s">
        <v>183</v>
      </c>
      <c r="R1972" t="s">
        <v>88</v>
      </c>
      <c r="S1972" t="s">
        <v>37</v>
      </c>
      <c r="T1972" t="s">
        <v>91</v>
      </c>
      <c r="U1972" t="s">
        <v>9278</v>
      </c>
      <c r="V1972" t="s">
        <v>283</v>
      </c>
      <c r="W1972" t="s">
        <v>43</v>
      </c>
      <c r="X1972" t="s">
        <v>196</v>
      </c>
      <c r="Y1972" t="s">
        <v>105</v>
      </c>
      <c r="Z1972" t="s">
        <v>47</v>
      </c>
      <c r="AA1972" t="s">
        <v>9279</v>
      </c>
      <c r="AB1972" t="s">
        <v>108</v>
      </c>
      <c r="AC1972" t="s">
        <v>48</v>
      </c>
    </row>
    <row r="1973" spans="1:29" x14ac:dyDescent="0.3">
      <c r="A1973" t="s">
        <v>9280</v>
      </c>
      <c r="B1973" t="s">
        <v>9281</v>
      </c>
      <c r="C1973" s="1" t="str">
        <f t="shared" si="159"/>
        <v>21:0829</v>
      </c>
      <c r="D1973" s="1" t="str">
        <f t="shared" si="160"/>
        <v>21:0230</v>
      </c>
      <c r="E1973" t="s">
        <v>9282</v>
      </c>
      <c r="F1973" t="s">
        <v>9283</v>
      </c>
      <c r="H1973">
        <v>46.856515399999999</v>
      </c>
      <c r="I1973">
        <v>-66.562071700000004</v>
      </c>
      <c r="J1973" s="1" t="str">
        <f t="shared" si="157"/>
        <v>NGR bulk stream sediment</v>
      </c>
      <c r="K1973" s="1" t="str">
        <f t="shared" si="158"/>
        <v>&lt;177 micron (NGR)</v>
      </c>
      <c r="L1973">
        <v>22</v>
      </c>
      <c r="M1973" t="s">
        <v>219</v>
      </c>
      <c r="N1973">
        <v>371</v>
      </c>
      <c r="O1973" t="s">
        <v>370</v>
      </c>
      <c r="P1973" t="s">
        <v>55</v>
      </c>
      <c r="Q1973" t="s">
        <v>304</v>
      </c>
      <c r="R1973" t="s">
        <v>212</v>
      </c>
      <c r="S1973" t="s">
        <v>212</v>
      </c>
      <c r="T1973" t="s">
        <v>39</v>
      </c>
      <c r="U1973" t="s">
        <v>2069</v>
      </c>
      <c r="V1973" t="s">
        <v>284</v>
      </c>
      <c r="W1973" t="s">
        <v>223</v>
      </c>
      <c r="X1973" t="s">
        <v>196</v>
      </c>
      <c r="Y1973" t="s">
        <v>44</v>
      </c>
      <c r="Z1973" t="s">
        <v>63</v>
      </c>
      <c r="AA1973" t="s">
        <v>3895</v>
      </c>
      <c r="AB1973" t="s">
        <v>63</v>
      </c>
      <c r="AC1973" t="s">
        <v>48</v>
      </c>
    </row>
    <row r="1974" spans="1:29" x14ac:dyDescent="0.3">
      <c r="A1974" t="s">
        <v>9284</v>
      </c>
      <c r="B1974" t="s">
        <v>9285</v>
      </c>
      <c r="C1974" s="1" t="str">
        <f t="shared" si="159"/>
        <v>21:0829</v>
      </c>
      <c r="D1974" s="1" t="str">
        <f t="shared" si="160"/>
        <v>21:0230</v>
      </c>
      <c r="E1974" t="s">
        <v>9286</v>
      </c>
      <c r="F1974" t="s">
        <v>9287</v>
      </c>
      <c r="H1974">
        <v>46.8586429</v>
      </c>
      <c r="I1974">
        <v>-66.561398100000005</v>
      </c>
      <c r="J1974" s="1" t="str">
        <f t="shared" si="157"/>
        <v>NGR bulk stream sediment</v>
      </c>
      <c r="K1974" s="1" t="str">
        <f t="shared" si="158"/>
        <v>&lt;177 micron (NGR)</v>
      </c>
      <c r="L1974">
        <v>22</v>
      </c>
      <c r="M1974" t="s">
        <v>229</v>
      </c>
      <c r="N1974">
        <v>372</v>
      </c>
      <c r="O1974" t="s">
        <v>699</v>
      </c>
      <c r="P1974" t="s">
        <v>234</v>
      </c>
      <c r="Q1974" t="s">
        <v>37</v>
      </c>
      <c r="R1974" t="s">
        <v>287</v>
      </c>
      <c r="S1974" t="s">
        <v>196</v>
      </c>
      <c r="T1974" t="s">
        <v>91</v>
      </c>
      <c r="U1974" t="s">
        <v>801</v>
      </c>
      <c r="V1974" t="s">
        <v>2587</v>
      </c>
      <c r="W1974" t="s">
        <v>429</v>
      </c>
      <c r="X1974" t="s">
        <v>43</v>
      </c>
      <c r="Y1974" t="s">
        <v>37</v>
      </c>
      <c r="Z1974" t="s">
        <v>79</v>
      </c>
      <c r="AA1974" t="s">
        <v>3095</v>
      </c>
      <c r="AB1974" t="s">
        <v>108</v>
      </c>
      <c r="AC1974" t="s">
        <v>48</v>
      </c>
    </row>
    <row r="1975" spans="1:29" x14ac:dyDescent="0.3">
      <c r="A1975" t="s">
        <v>9288</v>
      </c>
      <c r="B1975" t="s">
        <v>9289</v>
      </c>
      <c r="C1975" s="1" t="str">
        <f t="shared" si="159"/>
        <v>21:0829</v>
      </c>
      <c r="D1975" s="1" t="str">
        <f t="shared" si="160"/>
        <v>21:0230</v>
      </c>
      <c r="E1975" t="s">
        <v>9290</v>
      </c>
      <c r="F1975" t="s">
        <v>9291</v>
      </c>
      <c r="H1975">
        <v>46.863600300000002</v>
      </c>
      <c r="I1975">
        <v>-66.571066599999995</v>
      </c>
      <c r="J1975" s="1" t="str">
        <f t="shared" si="157"/>
        <v>NGR bulk stream sediment</v>
      </c>
      <c r="K1975" s="1" t="str">
        <f t="shared" si="158"/>
        <v>&lt;177 micron (NGR)</v>
      </c>
      <c r="L1975">
        <v>23</v>
      </c>
      <c r="M1975" t="s">
        <v>33</v>
      </c>
      <c r="N1975">
        <v>373</v>
      </c>
      <c r="O1975" t="s">
        <v>332</v>
      </c>
      <c r="P1975" t="s">
        <v>37</v>
      </c>
      <c r="Q1975" t="s">
        <v>35</v>
      </c>
      <c r="R1975" t="s">
        <v>71</v>
      </c>
      <c r="S1975" t="s">
        <v>212</v>
      </c>
      <c r="T1975" t="s">
        <v>91</v>
      </c>
      <c r="U1975" t="s">
        <v>6105</v>
      </c>
      <c r="V1975" t="s">
        <v>93</v>
      </c>
      <c r="W1975" t="s">
        <v>94</v>
      </c>
      <c r="X1975" t="s">
        <v>95</v>
      </c>
      <c r="Y1975" t="s">
        <v>60</v>
      </c>
      <c r="Z1975" t="s">
        <v>87</v>
      </c>
      <c r="AA1975" t="s">
        <v>1211</v>
      </c>
      <c r="AB1975" t="s">
        <v>121</v>
      </c>
      <c r="AC1975" t="s">
        <v>48</v>
      </c>
    </row>
    <row r="1976" spans="1:29" x14ac:dyDescent="0.3">
      <c r="A1976" t="s">
        <v>9292</v>
      </c>
      <c r="B1976" t="s">
        <v>9293</v>
      </c>
      <c r="C1976" s="1" t="str">
        <f t="shared" si="159"/>
        <v>21:0829</v>
      </c>
      <c r="D1976" s="1" t="str">
        <f t="shared" si="160"/>
        <v>21:0230</v>
      </c>
      <c r="E1976" t="s">
        <v>9294</v>
      </c>
      <c r="F1976" t="s">
        <v>9295</v>
      </c>
      <c r="H1976">
        <v>46.866768800000003</v>
      </c>
      <c r="I1976">
        <v>-66.570674199999999</v>
      </c>
      <c r="J1976" s="1" t="str">
        <f t="shared" si="157"/>
        <v>NGR bulk stream sediment</v>
      </c>
      <c r="K1976" s="1" t="str">
        <f t="shared" si="158"/>
        <v>&lt;177 micron (NGR)</v>
      </c>
      <c r="L1976">
        <v>23</v>
      </c>
      <c r="M1976" t="s">
        <v>156</v>
      </c>
      <c r="N1976">
        <v>374</v>
      </c>
      <c r="O1976" t="s">
        <v>304</v>
      </c>
      <c r="P1976" t="s">
        <v>38</v>
      </c>
      <c r="Q1976" t="s">
        <v>212</v>
      </c>
      <c r="R1976" t="s">
        <v>38</v>
      </c>
      <c r="S1976" t="s">
        <v>184</v>
      </c>
      <c r="T1976" t="s">
        <v>91</v>
      </c>
      <c r="U1976" t="s">
        <v>741</v>
      </c>
      <c r="V1976" t="s">
        <v>2587</v>
      </c>
      <c r="W1976" t="s">
        <v>42</v>
      </c>
      <c r="X1976" t="s">
        <v>43</v>
      </c>
      <c r="Y1976" t="s">
        <v>89</v>
      </c>
      <c r="Z1976" t="s">
        <v>61</v>
      </c>
      <c r="AA1976" t="s">
        <v>2379</v>
      </c>
      <c r="AB1976" t="s">
        <v>187</v>
      </c>
      <c r="AC1976" t="s">
        <v>48</v>
      </c>
    </row>
    <row r="1977" spans="1:29" x14ac:dyDescent="0.3">
      <c r="A1977" t="s">
        <v>9296</v>
      </c>
      <c r="B1977" t="s">
        <v>9297</v>
      </c>
      <c r="C1977" s="1" t="str">
        <f t="shared" si="159"/>
        <v>21:0829</v>
      </c>
      <c r="D1977" s="1" t="str">
        <f t="shared" si="160"/>
        <v>21:0230</v>
      </c>
      <c r="E1977" t="s">
        <v>9294</v>
      </c>
      <c r="F1977" t="s">
        <v>9298</v>
      </c>
      <c r="H1977">
        <v>46.866768800000003</v>
      </c>
      <c r="I1977">
        <v>-66.570674199999999</v>
      </c>
      <c r="J1977" s="1" t="str">
        <f t="shared" si="157"/>
        <v>NGR bulk stream sediment</v>
      </c>
      <c r="K1977" s="1" t="str">
        <f t="shared" si="158"/>
        <v>&lt;177 micron (NGR)</v>
      </c>
      <c r="L1977">
        <v>23</v>
      </c>
      <c r="M1977" t="s">
        <v>164</v>
      </c>
      <c r="N1977">
        <v>375</v>
      </c>
      <c r="O1977" t="s">
        <v>347</v>
      </c>
      <c r="P1977" t="s">
        <v>38</v>
      </c>
      <c r="Q1977" t="s">
        <v>249</v>
      </c>
      <c r="R1977" t="s">
        <v>38</v>
      </c>
      <c r="S1977" t="s">
        <v>77</v>
      </c>
      <c r="T1977" t="s">
        <v>39</v>
      </c>
      <c r="U1977" t="s">
        <v>2244</v>
      </c>
      <c r="V1977" t="s">
        <v>3088</v>
      </c>
      <c r="W1977" t="s">
        <v>42</v>
      </c>
      <c r="X1977" t="s">
        <v>95</v>
      </c>
      <c r="Y1977" t="s">
        <v>55</v>
      </c>
      <c r="Z1977" t="s">
        <v>106</v>
      </c>
      <c r="AA1977" t="s">
        <v>1824</v>
      </c>
      <c r="AB1977" t="s">
        <v>1002</v>
      </c>
      <c r="AC1977" t="s">
        <v>48</v>
      </c>
    </row>
    <row r="1978" spans="1:29" x14ac:dyDescent="0.3">
      <c r="A1978" t="s">
        <v>9299</v>
      </c>
      <c r="B1978" t="s">
        <v>9300</v>
      </c>
      <c r="C1978" s="1" t="str">
        <f t="shared" si="159"/>
        <v>21:0829</v>
      </c>
      <c r="D1978" s="1" t="str">
        <f t="shared" si="160"/>
        <v>21:0230</v>
      </c>
      <c r="E1978" t="s">
        <v>9301</v>
      </c>
      <c r="F1978" t="s">
        <v>9302</v>
      </c>
      <c r="H1978">
        <v>46.8621093</v>
      </c>
      <c r="I1978">
        <v>-66.606231100000002</v>
      </c>
      <c r="J1978" s="1" t="str">
        <f t="shared" si="157"/>
        <v>NGR bulk stream sediment</v>
      </c>
      <c r="K1978" s="1" t="str">
        <f t="shared" si="158"/>
        <v>&lt;177 micron (NGR)</v>
      </c>
      <c r="L1978">
        <v>23</v>
      </c>
      <c r="M1978" t="s">
        <v>53</v>
      </c>
      <c r="N1978">
        <v>376</v>
      </c>
      <c r="O1978" t="s">
        <v>1727</v>
      </c>
      <c r="P1978" t="s">
        <v>249</v>
      </c>
      <c r="Q1978" t="s">
        <v>302</v>
      </c>
      <c r="R1978" t="s">
        <v>234</v>
      </c>
      <c r="S1978" t="s">
        <v>287</v>
      </c>
      <c r="T1978" t="s">
        <v>91</v>
      </c>
      <c r="U1978" t="s">
        <v>9303</v>
      </c>
      <c r="V1978" t="s">
        <v>223</v>
      </c>
      <c r="W1978" t="s">
        <v>506</v>
      </c>
      <c r="X1978" t="s">
        <v>43</v>
      </c>
      <c r="Y1978" t="s">
        <v>275</v>
      </c>
      <c r="Z1978" t="s">
        <v>267</v>
      </c>
      <c r="AA1978" t="s">
        <v>3172</v>
      </c>
      <c r="AB1978" t="s">
        <v>47</v>
      </c>
      <c r="AC1978" t="s">
        <v>41</v>
      </c>
    </row>
    <row r="1979" spans="1:29" x14ac:dyDescent="0.3">
      <c r="A1979" t="s">
        <v>9304</v>
      </c>
      <c r="B1979" t="s">
        <v>9305</v>
      </c>
      <c r="C1979" s="1" t="str">
        <f t="shared" si="159"/>
        <v>21:0829</v>
      </c>
      <c r="D1979" s="1" t="str">
        <f t="shared" si="160"/>
        <v>21:0230</v>
      </c>
      <c r="E1979" t="s">
        <v>9306</v>
      </c>
      <c r="F1979" t="s">
        <v>9307</v>
      </c>
      <c r="H1979">
        <v>46.864082799999998</v>
      </c>
      <c r="I1979">
        <v>-66.6214686</v>
      </c>
      <c r="J1979" s="1" t="str">
        <f t="shared" si="157"/>
        <v>NGR bulk stream sediment</v>
      </c>
      <c r="K1979" s="1" t="str">
        <f t="shared" si="158"/>
        <v>&lt;177 micron (NGR)</v>
      </c>
      <c r="L1979">
        <v>23</v>
      </c>
      <c r="M1979" t="s">
        <v>68</v>
      </c>
      <c r="N1979">
        <v>377</v>
      </c>
      <c r="O1979" t="s">
        <v>1817</v>
      </c>
      <c r="P1979" t="s">
        <v>212</v>
      </c>
      <c r="Q1979" t="s">
        <v>304</v>
      </c>
      <c r="R1979" t="s">
        <v>249</v>
      </c>
      <c r="S1979" t="s">
        <v>287</v>
      </c>
      <c r="T1979" t="s">
        <v>91</v>
      </c>
      <c r="U1979" t="s">
        <v>6432</v>
      </c>
      <c r="V1979" t="s">
        <v>742</v>
      </c>
      <c r="W1979" t="s">
        <v>41</v>
      </c>
      <c r="X1979" t="s">
        <v>95</v>
      </c>
      <c r="Y1979" t="s">
        <v>56</v>
      </c>
      <c r="Z1979" t="s">
        <v>235</v>
      </c>
      <c r="AA1979" t="s">
        <v>1796</v>
      </c>
      <c r="AB1979" t="s">
        <v>569</v>
      </c>
      <c r="AC1979" t="s">
        <v>48</v>
      </c>
    </row>
    <row r="1980" spans="1:29" x14ac:dyDescent="0.3">
      <c r="A1980" t="s">
        <v>9308</v>
      </c>
      <c r="B1980" t="s">
        <v>9309</v>
      </c>
      <c r="C1980" s="1" t="str">
        <f t="shared" si="159"/>
        <v>21:0829</v>
      </c>
      <c r="D1980" s="1" t="str">
        <f t="shared" si="160"/>
        <v>21:0230</v>
      </c>
      <c r="E1980" t="s">
        <v>9310</v>
      </c>
      <c r="F1980" t="s">
        <v>9311</v>
      </c>
      <c r="H1980">
        <v>46.874153499999998</v>
      </c>
      <c r="I1980">
        <v>-66.618451100000001</v>
      </c>
      <c r="J1980" s="1" t="str">
        <f t="shared" si="157"/>
        <v>NGR bulk stream sediment</v>
      </c>
      <c r="K1980" s="1" t="str">
        <f t="shared" si="158"/>
        <v>&lt;177 micron (NGR)</v>
      </c>
      <c r="L1980">
        <v>23</v>
      </c>
      <c r="M1980" t="s">
        <v>86</v>
      </c>
      <c r="N1980">
        <v>378</v>
      </c>
      <c r="O1980" t="s">
        <v>552</v>
      </c>
      <c r="P1980" t="s">
        <v>212</v>
      </c>
      <c r="Q1980" t="s">
        <v>60</v>
      </c>
      <c r="R1980" t="s">
        <v>212</v>
      </c>
      <c r="S1980" t="s">
        <v>90</v>
      </c>
      <c r="T1980" t="s">
        <v>39</v>
      </c>
      <c r="U1980" t="s">
        <v>4437</v>
      </c>
      <c r="V1980" t="s">
        <v>43</v>
      </c>
      <c r="W1980" t="s">
        <v>186</v>
      </c>
      <c r="X1980" t="s">
        <v>77</v>
      </c>
      <c r="Y1980" t="s">
        <v>105</v>
      </c>
      <c r="Z1980" t="s">
        <v>235</v>
      </c>
      <c r="AA1980" t="s">
        <v>8595</v>
      </c>
      <c r="AB1980" t="s">
        <v>143</v>
      </c>
      <c r="AC1980" t="s">
        <v>41</v>
      </c>
    </row>
    <row r="1981" spans="1:29" x14ac:dyDescent="0.3">
      <c r="A1981" t="s">
        <v>9312</v>
      </c>
      <c r="B1981" t="s">
        <v>9313</v>
      </c>
      <c r="C1981" s="1" t="str">
        <f t="shared" si="159"/>
        <v>21:0829</v>
      </c>
      <c r="D1981" s="1" t="str">
        <f t="shared" si="160"/>
        <v>21:0230</v>
      </c>
      <c r="E1981" t="s">
        <v>9314</v>
      </c>
      <c r="F1981" t="s">
        <v>9315</v>
      </c>
      <c r="H1981">
        <v>46.875523700000002</v>
      </c>
      <c r="I1981">
        <v>-66.627222700000004</v>
      </c>
      <c r="J1981" s="1" t="str">
        <f t="shared" si="157"/>
        <v>NGR bulk stream sediment</v>
      </c>
      <c r="K1981" s="1" t="str">
        <f t="shared" si="158"/>
        <v>&lt;177 micron (NGR)</v>
      </c>
      <c r="L1981">
        <v>23</v>
      </c>
      <c r="M1981" t="s">
        <v>103</v>
      </c>
      <c r="N1981">
        <v>379</v>
      </c>
      <c r="O1981" t="s">
        <v>635</v>
      </c>
      <c r="P1981" t="s">
        <v>287</v>
      </c>
      <c r="Q1981" t="s">
        <v>212</v>
      </c>
      <c r="R1981" t="s">
        <v>38</v>
      </c>
      <c r="S1981" t="s">
        <v>196</v>
      </c>
      <c r="T1981" t="s">
        <v>91</v>
      </c>
      <c r="U1981" t="s">
        <v>3680</v>
      </c>
      <c r="V1981" t="s">
        <v>42</v>
      </c>
      <c r="W1981" t="s">
        <v>94</v>
      </c>
      <c r="X1981" t="s">
        <v>43</v>
      </c>
      <c r="Y1981" t="s">
        <v>89</v>
      </c>
      <c r="Z1981" t="s">
        <v>267</v>
      </c>
      <c r="AA1981" t="s">
        <v>8297</v>
      </c>
      <c r="AB1981" t="s">
        <v>569</v>
      </c>
      <c r="AC1981" t="s">
        <v>41</v>
      </c>
    </row>
    <row r="1982" spans="1:29" x14ac:dyDescent="0.3">
      <c r="A1982" t="s">
        <v>9316</v>
      </c>
      <c r="B1982" t="s">
        <v>9317</v>
      </c>
      <c r="C1982" s="1" t="str">
        <f t="shared" si="159"/>
        <v>21:0829</v>
      </c>
      <c r="D1982" s="1" t="str">
        <f t="shared" si="160"/>
        <v>21:0230</v>
      </c>
      <c r="E1982" t="s">
        <v>9318</v>
      </c>
      <c r="F1982" t="s">
        <v>9319</v>
      </c>
      <c r="H1982">
        <v>46.8866984</v>
      </c>
      <c r="I1982">
        <v>-66.612815600000005</v>
      </c>
      <c r="J1982" s="1" t="str">
        <f t="shared" si="157"/>
        <v>NGR bulk stream sediment</v>
      </c>
      <c r="K1982" s="1" t="str">
        <f t="shared" si="158"/>
        <v>&lt;177 micron (NGR)</v>
      </c>
      <c r="L1982">
        <v>23</v>
      </c>
      <c r="M1982" t="s">
        <v>113</v>
      </c>
      <c r="N1982">
        <v>380</v>
      </c>
      <c r="O1982" t="s">
        <v>392</v>
      </c>
      <c r="P1982" t="s">
        <v>287</v>
      </c>
      <c r="Q1982" t="s">
        <v>37</v>
      </c>
      <c r="R1982" t="s">
        <v>234</v>
      </c>
      <c r="S1982" t="s">
        <v>212</v>
      </c>
      <c r="T1982" t="s">
        <v>91</v>
      </c>
      <c r="U1982" t="s">
        <v>749</v>
      </c>
      <c r="V1982" t="s">
        <v>506</v>
      </c>
      <c r="W1982" t="s">
        <v>94</v>
      </c>
      <c r="X1982" t="s">
        <v>43</v>
      </c>
      <c r="Y1982" t="s">
        <v>36</v>
      </c>
      <c r="Z1982" t="s">
        <v>87</v>
      </c>
      <c r="AA1982" t="s">
        <v>3765</v>
      </c>
      <c r="AB1982" t="s">
        <v>187</v>
      </c>
      <c r="AC1982" t="s">
        <v>41</v>
      </c>
    </row>
    <row r="1983" spans="1:29" x14ac:dyDescent="0.3">
      <c r="A1983" t="s">
        <v>9320</v>
      </c>
      <c r="B1983" t="s">
        <v>9321</v>
      </c>
      <c r="C1983" s="1" t="str">
        <f t="shared" si="159"/>
        <v>21:0829</v>
      </c>
      <c r="D1983" s="1" t="str">
        <f t="shared" si="160"/>
        <v>21:0230</v>
      </c>
      <c r="E1983" t="s">
        <v>9322</v>
      </c>
      <c r="F1983" t="s">
        <v>9323</v>
      </c>
      <c r="H1983">
        <v>46.897130799999999</v>
      </c>
      <c r="I1983">
        <v>-66.624588500000002</v>
      </c>
      <c r="J1983" s="1" t="str">
        <f t="shared" si="157"/>
        <v>NGR bulk stream sediment</v>
      </c>
      <c r="K1983" s="1" t="str">
        <f t="shared" si="158"/>
        <v>&lt;177 micron (NGR)</v>
      </c>
      <c r="L1983">
        <v>23</v>
      </c>
      <c r="M1983" t="s">
        <v>126</v>
      </c>
      <c r="N1983">
        <v>381</v>
      </c>
      <c r="O1983" t="s">
        <v>2389</v>
      </c>
      <c r="P1983" t="s">
        <v>212</v>
      </c>
      <c r="Q1983" t="s">
        <v>115</v>
      </c>
      <c r="R1983" t="s">
        <v>234</v>
      </c>
      <c r="S1983" t="s">
        <v>38</v>
      </c>
      <c r="T1983" t="s">
        <v>39</v>
      </c>
      <c r="U1983" t="s">
        <v>9324</v>
      </c>
      <c r="V1983" t="s">
        <v>41</v>
      </c>
      <c r="W1983" t="s">
        <v>41</v>
      </c>
      <c r="X1983" t="s">
        <v>77</v>
      </c>
      <c r="Y1983" t="s">
        <v>57</v>
      </c>
      <c r="Z1983" t="s">
        <v>45</v>
      </c>
      <c r="AA1983" t="s">
        <v>1980</v>
      </c>
      <c r="AB1983" t="s">
        <v>187</v>
      </c>
      <c r="AC1983" t="s">
        <v>41</v>
      </c>
    </row>
    <row r="1984" spans="1:29" x14ac:dyDescent="0.3">
      <c r="A1984" t="s">
        <v>9325</v>
      </c>
      <c r="B1984" t="s">
        <v>9326</v>
      </c>
      <c r="C1984" s="1" t="str">
        <f t="shared" si="159"/>
        <v>21:0829</v>
      </c>
      <c r="D1984" s="1" t="str">
        <f t="shared" si="160"/>
        <v>21:0230</v>
      </c>
      <c r="E1984" t="s">
        <v>9327</v>
      </c>
      <c r="F1984" t="s">
        <v>9328</v>
      </c>
      <c r="H1984">
        <v>46.905042100000003</v>
      </c>
      <c r="I1984">
        <v>-66.637238400000001</v>
      </c>
      <c r="J1984" s="1" t="str">
        <f t="shared" si="157"/>
        <v>NGR bulk stream sediment</v>
      </c>
      <c r="K1984" s="1" t="str">
        <f t="shared" si="158"/>
        <v>&lt;177 micron (NGR)</v>
      </c>
      <c r="L1984">
        <v>23</v>
      </c>
      <c r="M1984" t="s">
        <v>138</v>
      </c>
      <c r="N1984">
        <v>382</v>
      </c>
      <c r="O1984" t="s">
        <v>5074</v>
      </c>
      <c r="P1984" t="s">
        <v>71</v>
      </c>
      <c r="Q1984" t="s">
        <v>38</v>
      </c>
      <c r="R1984" t="s">
        <v>436</v>
      </c>
      <c r="S1984" t="s">
        <v>73</v>
      </c>
      <c r="T1984" t="s">
        <v>91</v>
      </c>
      <c r="U1984" t="s">
        <v>512</v>
      </c>
      <c r="V1984" t="s">
        <v>1699</v>
      </c>
      <c r="W1984" t="s">
        <v>76</v>
      </c>
      <c r="X1984" t="s">
        <v>184</v>
      </c>
      <c r="Y1984" t="s">
        <v>642</v>
      </c>
      <c r="Z1984" t="s">
        <v>183</v>
      </c>
      <c r="AA1984" t="s">
        <v>2035</v>
      </c>
      <c r="AB1984" t="s">
        <v>387</v>
      </c>
      <c r="AC1984" t="s">
        <v>48</v>
      </c>
    </row>
    <row r="1985" spans="1:29" x14ac:dyDescent="0.3">
      <c r="A1985" t="s">
        <v>9329</v>
      </c>
      <c r="B1985" t="s">
        <v>9330</v>
      </c>
      <c r="C1985" s="1" t="str">
        <f t="shared" si="159"/>
        <v>21:0829</v>
      </c>
      <c r="D1985" s="1" t="str">
        <f t="shared" si="160"/>
        <v>21:0230</v>
      </c>
      <c r="E1985" t="s">
        <v>9331</v>
      </c>
      <c r="F1985" t="s">
        <v>9332</v>
      </c>
      <c r="H1985">
        <v>46.879558400000001</v>
      </c>
      <c r="I1985">
        <v>-66.689400000000006</v>
      </c>
      <c r="J1985" s="1" t="str">
        <f t="shared" si="157"/>
        <v>NGR bulk stream sediment</v>
      </c>
      <c r="K1985" s="1" t="str">
        <f t="shared" si="158"/>
        <v>&lt;177 micron (NGR)</v>
      </c>
      <c r="L1985">
        <v>23</v>
      </c>
      <c r="M1985" t="s">
        <v>148</v>
      </c>
      <c r="N1985">
        <v>383</v>
      </c>
      <c r="O1985" t="s">
        <v>2207</v>
      </c>
      <c r="P1985" t="s">
        <v>73</v>
      </c>
      <c r="Q1985" t="s">
        <v>975</v>
      </c>
      <c r="R1985" t="s">
        <v>249</v>
      </c>
      <c r="S1985" t="s">
        <v>275</v>
      </c>
      <c r="T1985" t="s">
        <v>76</v>
      </c>
      <c r="U1985" t="s">
        <v>3186</v>
      </c>
      <c r="V1985" t="s">
        <v>1351</v>
      </c>
      <c r="W1985" t="s">
        <v>243</v>
      </c>
      <c r="X1985" t="s">
        <v>249</v>
      </c>
      <c r="Y1985" t="s">
        <v>905</v>
      </c>
      <c r="Z1985" t="s">
        <v>584</v>
      </c>
      <c r="AA1985" t="s">
        <v>5555</v>
      </c>
      <c r="AB1985" t="s">
        <v>269</v>
      </c>
      <c r="AC1985" t="s">
        <v>41</v>
      </c>
    </row>
    <row r="1986" spans="1:29" x14ac:dyDescent="0.3">
      <c r="A1986" t="s">
        <v>9333</v>
      </c>
      <c r="B1986" t="s">
        <v>9334</v>
      </c>
      <c r="C1986" s="1" t="str">
        <f t="shared" si="159"/>
        <v>21:0829</v>
      </c>
      <c r="D1986" s="1" t="str">
        <f t="shared" si="160"/>
        <v>21:0230</v>
      </c>
      <c r="E1986" t="s">
        <v>9335</v>
      </c>
      <c r="F1986" t="s">
        <v>9336</v>
      </c>
      <c r="H1986">
        <v>46.8907892</v>
      </c>
      <c r="I1986">
        <v>-66.589437700000005</v>
      </c>
      <c r="J1986" s="1" t="str">
        <f t="shared" ref="J1986:J2049" si="161">HYPERLINK("http://geochem.nrcan.gc.ca/cdogs/content/kwd/kwd020030_e.htm", "NGR bulk stream sediment")</f>
        <v>NGR bulk stream sediment</v>
      </c>
      <c r="K1986" s="1" t="str">
        <f t="shared" ref="K1986:K2049" si="162">HYPERLINK("http://geochem.nrcan.gc.ca/cdogs/content/kwd/kwd080006_e.htm", "&lt;177 micron (NGR)")</f>
        <v>&lt;177 micron (NGR)</v>
      </c>
      <c r="L1986">
        <v>23</v>
      </c>
      <c r="M1986" t="s">
        <v>172</v>
      </c>
      <c r="N1986">
        <v>384</v>
      </c>
      <c r="O1986" t="s">
        <v>203</v>
      </c>
      <c r="P1986" t="s">
        <v>167</v>
      </c>
      <c r="Q1986" t="s">
        <v>167</v>
      </c>
      <c r="R1986" t="s">
        <v>37</v>
      </c>
      <c r="S1986" t="s">
        <v>234</v>
      </c>
      <c r="T1986" t="s">
        <v>39</v>
      </c>
      <c r="U1986" t="s">
        <v>2932</v>
      </c>
      <c r="V1986" t="s">
        <v>223</v>
      </c>
      <c r="W1986" t="s">
        <v>429</v>
      </c>
      <c r="X1986" t="s">
        <v>43</v>
      </c>
      <c r="Y1986" t="s">
        <v>57</v>
      </c>
      <c r="Z1986" t="s">
        <v>87</v>
      </c>
      <c r="AA1986" t="s">
        <v>700</v>
      </c>
      <c r="AB1986" t="s">
        <v>81</v>
      </c>
      <c r="AC1986" t="s">
        <v>48</v>
      </c>
    </row>
    <row r="1987" spans="1:29" x14ac:dyDescent="0.3">
      <c r="A1987" t="s">
        <v>9337</v>
      </c>
      <c r="B1987" t="s">
        <v>9338</v>
      </c>
      <c r="C1987" s="1" t="str">
        <f t="shared" ref="C1987:C2050" si="163">HYPERLINK("http://geochem.nrcan.gc.ca/cdogs/content/bdl/bdl210829_e.htm", "21:0829")</f>
        <v>21:0829</v>
      </c>
      <c r="D1987" s="1" t="str">
        <f t="shared" ref="D1987:D2050" si="164">HYPERLINK("http://geochem.nrcan.gc.ca/cdogs/content/svy/svy210230_e.htm", "21:0230")</f>
        <v>21:0230</v>
      </c>
      <c r="E1987" t="s">
        <v>9339</v>
      </c>
      <c r="F1987" t="s">
        <v>9340</v>
      </c>
      <c r="H1987">
        <v>46.893764900000001</v>
      </c>
      <c r="I1987">
        <v>-66.600423800000002</v>
      </c>
      <c r="J1987" s="1" t="str">
        <f t="shared" si="161"/>
        <v>NGR bulk stream sediment</v>
      </c>
      <c r="K1987" s="1" t="str">
        <f t="shared" si="162"/>
        <v>&lt;177 micron (NGR)</v>
      </c>
      <c r="L1987">
        <v>23</v>
      </c>
      <c r="M1987" t="s">
        <v>182</v>
      </c>
      <c r="N1987">
        <v>385</v>
      </c>
      <c r="O1987" t="s">
        <v>361</v>
      </c>
      <c r="P1987" t="s">
        <v>193</v>
      </c>
      <c r="Q1987" t="s">
        <v>184</v>
      </c>
      <c r="R1987" t="s">
        <v>115</v>
      </c>
      <c r="S1987" t="s">
        <v>167</v>
      </c>
      <c r="T1987" t="s">
        <v>39</v>
      </c>
      <c r="U1987" t="s">
        <v>9341</v>
      </c>
      <c r="V1987" t="s">
        <v>243</v>
      </c>
      <c r="W1987" t="s">
        <v>76</v>
      </c>
      <c r="X1987" t="s">
        <v>77</v>
      </c>
      <c r="Y1987" t="s">
        <v>783</v>
      </c>
      <c r="Z1987" t="s">
        <v>235</v>
      </c>
      <c r="AA1987" t="s">
        <v>6155</v>
      </c>
      <c r="AB1987" t="s">
        <v>584</v>
      </c>
      <c r="AC1987" t="s">
        <v>48</v>
      </c>
    </row>
    <row r="1988" spans="1:29" x14ac:dyDescent="0.3">
      <c r="A1988" t="s">
        <v>9342</v>
      </c>
      <c r="B1988" t="s">
        <v>9343</v>
      </c>
      <c r="C1988" s="1" t="str">
        <f t="shared" si="163"/>
        <v>21:0829</v>
      </c>
      <c r="D1988" s="1" t="str">
        <f t="shared" si="164"/>
        <v>21:0230</v>
      </c>
      <c r="E1988" t="s">
        <v>9344</v>
      </c>
      <c r="F1988" t="s">
        <v>9345</v>
      </c>
      <c r="H1988">
        <v>46.910983299999998</v>
      </c>
      <c r="I1988">
        <v>-66.659656900000002</v>
      </c>
      <c r="J1988" s="1" t="str">
        <f t="shared" si="161"/>
        <v>NGR bulk stream sediment</v>
      </c>
      <c r="K1988" s="1" t="str">
        <f t="shared" si="162"/>
        <v>&lt;177 micron (NGR)</v>
      </c>
      <c r="L1988">
        <v>23</v>
      </c>
      <c r="M1988" t="s">
        <v>192</v>
      </c>
      <c r="N1988">
        <v>386</v>
      </c>
      <c r="O1988" t="s">
        <v>397</v>
      </c>
      <c r="P1988" t="s">
        <v>37</v>
      </c>
      <c r="Q1988" t="s">
        <v>90</v>
      </c>
      <c r="R1988" t="s">
        <v>234</v>
      </c>
      <c r="S1988" t="s">
        <v>196</v>
      </c>
      <c r="T1988" t="s">
        <v>39</v>
      </c>
      <c r="U1988" t="s">
        <v>9346</v>
      </c>
      <c r="V1988" t="s">
        <v>284</v>
      </c>
      <c r="W1988" t="s">
        <v>41</v>
      </c>
      <c r="X1988" t="s">
        <v>43</v>
      </c>
      <c r="Y1988" t="s">
        <v>347</v>
      </c>
      <c r="Z1988" t="s">
        <v>98</v>
      </c>
      <c r="AA1988" t="s">
        <v>9347</v>
      </c>
      <c r="AB1988" t="s">
        <v>81</v>
      </c>
      <c r="AC1988" t="s">
        <v>48</v>
      </c>
    </row>
    <row r="1989" spans="1:29" x14ac:dyDescent="0.3">
      <c r="A1989" t="s">
        <v>9348</v>
      </c>
      <c r="B1989" t="s">
        <v>9349</v>
      </c>
      <c r="C1989" s="1" t="str">
        <f t="shared" si="163"/>
        <v>21:0829</v>
      </c>
      <c r="D1989" s="1" t="str">
        <f t="shared" si="164"/>
        <v>21:0230</v>
      </c>
      <c r="E1989" t="s">
        <v>9350</v>
      </c>
      <c r="F1989" t="s">
        <v>9351</v>
      </c>
      <c r="H1989">
        <v>46.900910400000001</v>
      </c>
      <c r="I1989">
        <v>-66.667907799999995</v>
      </c>
      <c r="J1989" s="1" t="str">
        <f t="shared" si="161"/>
        <v>NGR bulk stream sediment</v>
      </c>
      <c r="K1989" s="1" t="str">
        <f t="shared" si="162"/>
        <v>&lt;177 micron (NGR)</v>
      </c>
      <c r="L1989">
        <v>23</v>
      </c>
      <c r="M1989" t="s">
        <v>202</v>
      </c>
      <c r="N1989">
        <v>387</v>
      </c>
      <c r="O1989" t="s">
        <v>1720</v>
      </c>
      <c r="P1989" t="s">
        <v>37</v>
      </c>
      <c r="Q1989" t="s">
        <v>116</v>
      </c>
      <c r="R1989" t="s">
        <v>35</v>
      </c>
      <c r="S1989" t="s">
        <v>55</v>
      </c>
      <c r="T1989" t="s">
        <v>91</v>
      </c>
      <c r="U1989" t="s">
        <v>362</v>
      </c>
      <c r="V1989" t="s">
        <v>575</v>
      </c>
      <c r="W1989" t="s">
        <v>742</v>
      </c>
      <c r="X1989" t="s">
        <v>77</v>
      </c>
      <c r="Y1989" t="s">
        <v>699</v>
      </c>
      <c r="Z1989" t="s">
        <v>61</v>
      </c>
      <c r="AA1989" t="s">
        <v>2830</v>
      </c>
      <c r="AB1989" t="s">
        <v>2223</v>
      </c>
      <c r="AC1989" t="s">
        <v>41</v>
      </c>
    </row>
    <row r="1990" spans="1:29" x14ac:dyDescent="0.3">
      <c r="A1990" t="s">
        <v>9352</v>
      </c>
      <c r="B1990" t="s">
        <v>9353</v>
      </c>
      <c r="C1990" s="1" t="str">
        <f t="shared" si="163"/>
        <v>21:0829</v>
      </c>
      <c r="D1990" s="1" t="str">
        <f t="shared" si="164"/>
        <v>21:0230</v>
      </c>
      <c r="E1990" t="s">
        <v>9354</v>
      </c>
      <c r="F1990" t="s">
        <v>9355</v>
      </c>
      <c r="H1990">
        <v>46.901961100000001</v>
      </c>
      <c r="I1990">
        <v>-66.666916799999996</v>
      </c>
      <c r="J1990" s="1" t="str">
        <f t="shared" si="161"/>
        <v>NGR bulk stream sediment</v>
      </c>
      <c r="K1990" s="1" t="str">
        <f t="shared" si="162"/>
        <v>&lt;177 micron (NGR)</v>
      </c>
      <c r="L1990">
        <v>23</v>
      </c>
      <c r="M1990" t="s">
        <v>211</v>
      </c>
      <c r="N1990">
        <v>388</v>
      </c>
      <c r="O1990" t="s">
        <v>281</v>
      </c>
      <c r="P1990" t="s">
        <v>90</v>
      </c>
      <c r="Q1990" t="s">
        <v>35</v>
      </c>
      <c r="R1990" t="s">
        <v>37</v>
      </c>
      <c r="S1990" t="s">
        <v>90</v>
      </c>
      <c r="T1990" t="s">
        <v>91</v>
      </c>
      <c r="U1990" t="s">
        <v>535</v>
      </c>
      <c r="V1990" t="s">
        <v>1699</v>
      </c>
      <c r="W1990" t="s">
        <v>429</v>
      </c>
      <c r="X1990" t="s">
        <v>43</v>
      </c>
      <c r="Y1990" t="s">
        <v>699</v>
      </c>
      <c r="Z1990" t="s">
        <v>131</v>
      </c>
      <c r="AA1990" t="s">
        <v>7825</v>
      </c>
      <c r="AB1990" t="s">
        <v>499</v>
      </c>
      <c r="AC1990" t="s">
        <v>41</v>
      </c>
    </row>
    <row r="1991" spans="1:29" x14ac:dyDescent="0.3">
      <c r="A1991" t="s">
        <v>9356</v>
      </c>
      <c r="B1991" t="s">
        <v>9357</v>
      </c>
      <c r="C1991" s="1" t="str">
        <f t="shared" si="163"/>
        <v>21:0829</v>
      </c>
      <c r="D1991" s="1" t="str">
        <f t="shared" si="164"/>
        <v>21:0230</v>
      </c>
      <c r="E1991" t="s">
        <v>9358</v>
      </c>
      <c r="F1991" t="s">
        <v>9359</v>
      </c>
      <c r="H1991">
        <v>46.904314100000001</v>
      </c>
      <c r="I1991">
        <v>-66.692432699999998</v>
      </c>
      <c r="J1991" s="1" t="str">
        <f t="shared" si="161"/>
        <v>NGR bulk stream sediment</v>
      </c>
      <c r="K1991" s="1" t="str">
        <f t="shared" si="162"/>
        <v>&lt;177 micron (NGR)</v>
      </c>
      <c r="L1991">
        <v>23</v>
      </c>
      <c r="M1991" t="s">
        <v>219</v>
      </c>
      <c r="N1991">
        <v>389</v>
      </c>
      <c r="O1991" t="s">
        <v>69</v>
      </c>
      <c r="P1991" t="s">
        <v>249</v>
      </c>
      <c r="Q1991" t="s">
        <v>88</v>
      </c>
      <c r="R1991" t="s">
        <v>90</v>
      </c>
      <c r="S1991" t="s">
        <v>167</v>
      </c>
      <c r="T1991" t="s">
        <v>39</v>
      </c>
      <c r="U1991" t="s">
        <v>1216</v>
      </c>
      <c r="V1991" t="s">
        <v>513</v>
      </c>
      <c r="W1991" t="s">
        <v>76</v>
      </c>
      <c r="X1991" t="s">
        <v>196</v>
      </c>
      <c r="Y1991" t="s">
        <v>106</v>
      </c>
      <c r="Z1991" t="s">
        <v>183</v>
      </c>
      <c r="AA1991" t="s">
        <v>466</v>
      </c>
      <c r="AB1991" t="s">
        <v>499</v>
      </c>
      <c r="AC1991" t="s">
        <v>48</v>
      </c>
    </row>
    <row r="1992" spans="1:29" x14ac:dyDescent="0.3">
      <c r="A1992" t="s">
        <v>9360</v>
      </c>
      <c r="B1992" t="s">
        <v>9361</v>
      </c>
      <c r="C1992" s="1" t="str">
        <f t="shared" si="163"/>
        <v>21:0829</v>
      </c>
      <c r="D1992" s="1" t="str">
        <f t="shared" si="164"/>
        <v>21:0230</v>
      </c>
      <c r="E1992" t="s">
        <v>9362</v>
      </c>
      <c r="F1992" t="s">
        <v>9363</v>
      </c>
      <c r="H1992">
        <v>46.891126399999997</v>
      </c>
      <c r="I1992">
        <v>-66.694941600000007</v>
      </c>
      <c r="J1992" s="1" t="str">
        <f t="shared" si="161"/>
        <v>NGR bulk stream sediment</v>
      </c>
      <c r="K1992" s="1" t="str">
        <f t="shared" si="162"/>
        <v>&lt;177 micron (NGR)</v>
      </c>
      <c r="L1992">
        <v>23</v>
      </c>
      <c r="M1992" t="s">
        <v>229</v>
      </c>
      <c r="N1992">
        <v>390</v>
      </c>
      <c r="O1992" t="s">
        <v>415</v>
      </c>
      <c r="P1992" t="s">
        <v>234</v>
      </c>
      <c r="Q1992" t="s">
        <v>184</v>
      </c>
      <c r="R1992" t="s">
        <v>196</v>
      </c>
      <c r="S1992" t="s">
        <v>43</v>
      </c>
      <c r="T1992" t="s">
        <v>91</v>
      </c>
      <c r="U1992" t="s">
        <v>1222</v>
      </c>
      <c r="V1992" t="s">
        <v>3165</v>
      </c>
      <c r="W1992" t="s">
        <v>42</v>
      </c>
      <c r="X1992" t="s">
        <v>77</v>
      </c>
      <c r="Y1992" t="s">
        <v>72</v>
      </c>
      <c r="Z1992" t="s">
        <v>61</v>
      </c>
      <c r="AA1992" t="s">
        <v>8423</v>
      </c>
      <c r="AB1992" t="s">
        <v>584</v>
      </c>
      <c r="AC1992" t="s">
        <v>41</v>
      </c>
    </row>
    <row r="1993" spans="1:29" x14ac:dyDescent="0.3">
      <c r="A1993" t="s">
        <v>9364</v>
      </c>
      <c r="B1993" t="s">
        <v>9365</v>
      </c>
      <c r="C1993" s="1" t="str">
        <f t="shared" si="163"/>
        <v>21:0829</v>
      </c>
      <c r="D1993" s="1" t="str">
        <f t="shared" si="164"/>
        <v>21:0230</v>
      </c>
      <c r="E1993" t="s">
        <v>9366</v>
      </c>
      <c r="F1993" t="s">
        <v>9367</v>
      </c>
      <c r="H1993">
        <v>46.893632400000001</v>
      </c>
      <c r="I1993">
        <v>-66.700964999999997</v>
      </c>
      <c r="J1993" s="1" t="str">
        <f t="shared" si="161"/>
        <v>NGR bulk stream sediment</v>
      </c>
      <c r="K1993" s="1" t="str">
        <f t="shared" si="162"/>
        <v>&lt;177 micron (NGR)</v>
      </c>
      <c r="L1993">
        <v>24</v>
      </c>
      <c r="M1993" t="s">
        <v>33</v>
      </c>
      <c r="N1993">
        <v>391</v>
      </c>
      <c r="O1993" t="s">
        <v>267</v>
      </c>
      <c r="P1993" t="s">
        <v>234</v>
      </c>
      <c r="Q1993" t="s">
        <v>167</v>
      </c>
      <c r="R1993" t="s">
        <v>287</v>
      </c>
      <c r="S1993" t="s">
        <v>196</v>
      </c>
      <c r="T1993" t="s">
        <v>91</v>
      </c>
      <c r="U1993" t="s">
        <v>2091</v>
      </c>
      <c r="V1993" t="s">
        <v>2561</v>
      </c>
      <c r="W1993" t="s">
        <v>41</v>
      </c>
      <c r="X1993" t="s">
        <v>43</v>
      </c>
      <c r="Y1993" t="s">
        <v>72</v>
      </c>
      <c r="Z1993" t="s">
        <v>87</v>
      </c>
      <c r="AA1993" t="s">
        <v>9368</v>
      </c>
      <c r="AB1993" t="s">
        <v>584</v>
      </c>
      <c r="AC1993" t="s">
        <v>48</v>
      </c>
    </row>
    <row r="1994" spans="1:29" x14ac:dyDescent="0.3">
      <c r="A1994" t="s">
        <v>9369</v>
      </c>
      <c r="B1994" t="s">
        <v>9370</v>
      </c>
      <c r="C1994" s="1" t="str">
        <f t="shared" si="163"/>
        <v>21:0829</v>
      </c>
      <c r="D1994" s="1" t="str">
        <f t="shared" si="164"/>
        <v>21:0230</v>
      </c>
      <c r="E1994" t="s">
        <v>9371</v>
      </c>
      <c r="F1994" t="s">
        <v>9372</v>
      </c>
      <c r="H1994">
        <v>46.899152200000003</v>
      </c>
      <c r="I1994">
        <v>-66.719123300000007</v>
      </c>
      <c r="J1994" s="1" t="str">
        <f t="shared" si="161"/>
        <v>NGR bulk stream sediment</v>
      </c>
      <c r="K1994" s="1" t="str">
        <f t="shared" si="162"/>
        <v>&lt;177 micron (NGR)</v>
      </c>
      <c r="L1994">
        <v>24</v>
      </c>
      <c r="M1994" t="s">
        <v>53</v>
      </c>
      <c r="N1994">
        <v>392</v>
      </c>
      <c r="O1994" t="s">
        <v>3612</v>
      </c>
      <c r="P1994" t="s">
        <v>88</v>
      </c>
      <c r="Q1994" t="s">
        <v>89</v>
      </c>
      <c r="R1994" t="s">
        <v>88</v>
      </c>
      <c r="S1994" t="s">
        <v>38</v>
      </c>
      <c r="T1994" t="s">
        <v>39</v>
      </c>
      <c r="U1994" t="s">
        <v>581</v>
      </c>
      <c r="V1994" t="s">
        <v>372</v>
      </c>
      <c r="W1994" t="s">
        <v>429</v>
      </c>
      <c r="X1994" t="s">
        <v>77</v>
      </c>
      <c r="Y1994" t="s">
        <v>119</v>
      </c>
      <c r="Z1994" t="s">
        <v>267</v>
      </c>
      <c r="AA1994" t="s">
        <v>1081</v>
      </c>
      <c r="AB1994" t="s">
        <v>327</v>
      </c>
      <c r="AC1994" t="s">
        <v>41</v>
      </c>
    </row>
    <row r="1995" spans="1:29" x14ac:dyDescent="0.3">
      <c r="A1995" t="s">
        <v>9373</v>
      </c>
      <c r="B1995" t="s">
        <v>9374</v>
      </c>
      <c r="C1995" s="1" t="str">
        <f t="shared" si="163"/>
        <v>21:0829</v>
      </c>
      <c r="D1995" s="1" t="str">
        <f t="shared" si="164"/>
        <v>21:0230</v>
      </c>
      <c r="E1995" t="s">
        <v>9375</v>
      </c>
      <c r="F1995" t="s">
        <v>9376</v>
      </c>
      <c r="H1995">
        <v>46.921379899999998</v>
      </c>
      <c r="I1995">
        <v>-66.727229600000001</v>
      </c>
      <c r="J1995" s="1" t="str">
        <f t="shared" si="161"/>
        <v>NGR bulk stream sediment</v>
      </c>
      <c r="K1995" s="1" t="str">
        <f t="shared" si="162"/>
        <v>&lt;177 micron (NGR)</v>
      </c>
      <c r="L1995">
        <v>24</v>
      </c>
      <c r="M1995" t="s">
        <v>156</v>
      </c>
      <c r="N1995">
        <v>393</v>
      </c>
      <c r="O1995" t="s">
        <v>114</v>
      </c>
      <c r="P1995" t="s">
        <v>287</v>
      </c>
      <c r="Q1995" t="s">
        <v>212</v>
      </c>
      <c r="R1995" t="s">
        <v>212</v>
      </c>
      <c r="S1995" t="s">
        <v>167</v>
      </c>
      <c r="T1995" t="s">
        <v>91</v>
      </c>
      <c r="U1995" t="s">
        <v>1650</v>
      </c>
      <c r="V1995" t="s">
        <v>93</v>
      </c>
      <c r="W1995" t="s">
        <v>42</v>
      </c>
      <c r="X1995" t="s">
        <v>77</v>
      </c>
      <c r="Y1995" t="s">
        <v>119</v>
      </c>
      <c r="Z1995" t="s">
        <v>87</v>
      </c>
      <c r="AA1995" t="s">
        <v>55</v>
      </c>
      <c r="AB1995" t="s">
        <v>327</v>
      </c>
      <c r="AC1995" t="s">
        <v>41</v>
      </c>
    </row>
    <row r="1996" spans="1:29" x14ac:dyDescent="0.3">
      <c r="A1996" t="s">
        <v>9377</v>
      </c>
      <c r="B1996" t="s">
        <v>9378</v>
      </c>
      <c r="C1996" s="1" t="str">
        <f t="shared" si="163"/>
        <v>21:0829</v>
      </c>
      <c r="D1996" s="1" t="str">
        <f t="shared" si="164"/>
        <v>21:0230</v>
      </c>
      <c r="E1996" t="s">
        <v>9375</v>
      </c>
      <c r="F1996" t="s">
        <v>9379</v>
      </c>
      <c r="H1996">
        <v>46.921379899999998</v>
      </c>
      <c r="I1996">
        <v>-66.727229600000001</v>
      </c>
      <c r="J1996" s="1" t="str">
        <f t="shared" si="161"/>
        <v>NGR bulk stream sediment</v>
      </c>
      <c r="K1996" s="1" t="str">
        <f t="shared" si="162"/>
        <v>&lt;177 micron (NGR)</v>
      </c>
      <c r="L1996">
        <v>24</v>
      </c>
      <c r="M1996" t="s">
        <v>164</v>
      </c>
      <c r="N1996">
        <v>394</v>
      </c>
      <c r="O1996" t="s">
        <v>221</v>
      </c>
      <c r="P1996" t="s">
        <v>287</v>
      </c>
      <c r="Q1996" t="s">
        <v>212</v>
      </c>
      <c r="R1996" t="s">
        <v>212</v>
      </c>
      <c r="S1996" t="s">
        <v>234</v>
      </c>
      <c r="T1996" t="s">
        <v>39</v>
      </c>
      <c r="U1996" t="s">
        <v>1022</v>
      </c>
      <c r="V1996" t="s">
        <v>372</v>
      </c>
      <c r="W1996" t="s">
        <v>42</v>
      </c>
      <c r="X1996" t="s">
        <v>77</v>
      </c>
      <c r="Y1996" t="s">
        <v>906</v>
      </c>
      <c r="Z1996" t="s">
        <v>106</v>
      </c>
      <c r="AA1996" t="s">
        <v>1103</v>
      </c>
      <c r="AB1996" t="s">
        <v>584</v>
      </c>
      <c r="AC1996" t="s">
        <v>48</v>
      </c>
    </row>
    <row r="1997" spans="1:29" x14ac:dyDescent="0.3">
      <c r="A1997" t="s">
        <v>9380</v>
      </c>
      <c r="B1997" t="s">
        <v>9381</v>
      </c>
      <c r="C1997" s="1" t="str">
        <f t="shared" si="163"/>
        <v>21:0829</v>
      </c>
      <c r="D1997" s="1" t="str">
        <f t="shared" si="164"/>
        <v>21:0230</v>
      </c>
      <c r="E1997" t="s">
        <v>9382</v>
      </c>
      <c r="F1997" t="s">
        <v>9383</v>
      </c>
      <c r="H1997">
        <v>46.933170400000002</v>
      </c>
      <c r="I1997">
        <v>-66.693531399999998</v>
      </c>
      <c r="J1997" s="1" t="str">
        <f t="shared" si="161"/>
        <v>NGR bulk stream sediment</v>
      </c>
      <c r="K1997" s="1" t="str">
        <f t="shared" si="162"/>
        <v>&lt;177 micron (NGR)</v>
      </c>
      <c r="L1997">
        <v>24</v>
      </c>
      <c r="M1997" t="s">
        <v>68</v>
      </c>
      <c r="N1997">
        <v>395</v>
      </c>
      <c r="O1997" t="s">
        <v>322</v>
      </c>
      <c r="P1997" t="s">
        <v>167</v>
      </c>
      <c r="Q1997" t="s">
        <v>90</v>
      </c>
      <c r="R1997" t="s">
        <v>89</v>
      </c>
      <c r="S1997" t="s">
        <v>89</v>
      </c>
      <c r="T1997" t="s">
        <v>91</v>
      </c>
      <c r="U1997" t="s">
        <v>1449</v>
      </c>
      <c r="V1997" t="s">
        <v>141</v>
      </c>
      <c r="W1997" t="s">
        <v>429</v>
      </c>
      <c r="X1997" t="s">
        <v>184</v>
      </c>
      <c r="Y1997" t="s">
        <v>302</v>
      </c>
      <c r="Z1997" t="s">
        <v>87</v>
      </c>
      <c r="AA1997" t="s">
        <v>56</v>
      </c>
      <c r="AB1997" t="s">
        <v>177</v>
      </c>
      <c r="AC1997" t="s">
        <v>41</v>
      </c>
    </row>
    <row r="1998" spans="1:29" x14ac:dyDescent="0.3">
      <c r="A1998" t="s">
        <v>9384</v>
      </c>
      <c r="B1998" t="s">
        <v>9385</v>
      </c>
      <c r="C1998" s="1" t="str">
        <f t="shared" si="163"/>
        <v>21:0829</v>
      </c>
      <c r="D1998" s="1" t="str">
        <f t="shared" si="164"/>
        <v>21:0230</v>
      </c>
      <c r="E1998" t="s">
        <v>9386</v>
      </c>
      <c r="F1998" t="s">
        <v>9387</v>
      </c>
      <c r="H1998">
        <v>46.937424499999999</v>
      </c>
      <c r="I1998">
        <v>-66.704148799999999</v>
      </c>
      <c r="J1998" s="1" t="str">
        <f t="shared" si="161"/>
        <v>NGR bulk stream sediment</v>
      </c>
      <c r="K1998" s="1" t="str">
        <f t="shared" si="162"/>
        <v>&lt;177 micron (NGR)</v>
      </c>
      <c r="L1998">
        <v>24</v>
      </c>
      <c r="M1998" t="s">
        <v>86</v>
      </c>
      <c r="N1998">
        <v>396</v>
      </c>
      <c r="O1998" t="s">
        <v>311</v>
      </c>
      <c r="P1998" t="s">
        <v>212</v>
      </c>
      <c r="Q1998" t="s">
        <v>88</v>
      </c>
      <c r="R1998" t="s">
        <v>88</v>
      </c>
      <c r="S1998" t="s">
        <v>90</v>
      </c>
      <c r="T1998" t="s">
        <v>39</v>
      </c>
      <c r="U1998" t="s">
        <v>3063</v>
      </c>
      <c r="V1998" t="s">
        <v>266</v>
      </c>
      <c r="W1998" t="s">
        <v>76</v>
      </c>
      <c r="X1998" t="s">
        <v>77</v>
      </c>
      <c r="Y1998" t="s">
        <v>818</v>
      </c>
      <c r="Z1998" t="s">
        <v>87</v>
      </c>
      <c r="AA1998" t="s">
        <v>3551</v>
      </c>
      <c r="AB1998" t="s">
        <v>1872</v>
      </c>
      <c r="AC1998" t="s">
        <v>43</v>
      </c>
    </row>
    <row r="1999" spans="1:29" x14ac:dyDescent="0.3">
      <c r="A1999" t="s">
        <v>9388</v>
      </c>
      <c r="B1999" t="s">
        <v>9389</v>
      </c>
      <c r="C1999" s="1" t="str">
        <f t="shared" si="163"/>
        <v>21:0829</v>
      </c>
      <c r="D1999" s="1" t="str">
        <f t="shared" si="164"/>
        <v>21:0230</v>
      </c>
      <c r="E1999" t="s">
        <v>9390</v>
      </c>
      <c r="F1999" t="s">
        <v>9391</v>
      </c>
      <c r="H1999">
        <v>46.958939800000003</v>
      </c>
      <c r="I1999">
        <v>-66.678595999999999</v>
      </c>
      <c r="J1999" s="1" t="str">
        <f t="shared" si="161"/>
        <v>NGR bulk stream sediment</v>
      </c>
      <c r="K1999" s="1" t="str">
        <f t="shared" si="162"/>
        <v>&lt;177 micron (NGR)</v>
      </c>
      <c r="L1999">
        <v>24</v>
      </c>
      <c r="M1999" t="s">
        <v>103</v>
      </c>
      <c r="N1999">
        <v>397</v>
      </c>
      <c r="O1999" t="s">
        <v>301</v>
      </c>
      <c r="P1999" t="s">
        <v>184</v>
      </c>
      <c r="Q1999" t="s">
        <v>37</v>
      </c>
      <c r="R1999" t="s">
        <v>38</v>
      </c>
      <c r="S1999" t="s">
        <v>77</v>
      </c>
      <c r="T1999" t="s">
        <v>91</v>
      </c>
      <c r="U1999" t="s">
        <v>1339</v>
      </c>
      <c r="V1999" t="s">
        <v>186</v>
      </c>
      <c r="W1999" t="s">
        <v>293</v>
      </c>
      <c r="X1999" t="s">
        <v>95</v>
      </c>
      <c r="Y1999" t="s">
        <v>96</v>
      </c>
      <c r="Z1999" t="s">
        <v>79</v>
      </c>
      <c r="AA1999" t="s">
        <v>1965</v>
      </c>
      <c r="AB1999" t="s">
        <v>133</v>
      </c>
      <c r="AC1999" t="s">
        <v>41</v>
      </c>
    </row>
    <row r="2000" spans="1:29" x14ac:dyDescent="0.3">
      <c r="A2000" t="s">
        <v>9392</v>
      </c>
      <c r="B2000" t="s">
        <v>9393</v>
      </c>
      <c r="C2000" s="1" t="str">
        <f t="shared" si="163"/>
        <v>21:0829</v>
      </c>
      <c r="D2000" s="1" t="str">
        <f t="shared" si="164"/>
        <v>21:0230</v>
      </c>
      <c r="E2000" t="s">
        <v>9394</v>
      </c>
      <c r="F2000" t="s">
        <v>9395</v>
      </c>
      <c r="H2000">
        <v>46.9657889</v>
      </c>
      <c r="I2000">
        <v>-66.679508900000002</v>
      </c>
      <c r="J2000" s="1" t="str">
        <f t="shared" si="161"/>
        <v>NGR bulk stream sediment</v>
      </c>
      <c r="K2000" s="1" t="str">
        <f t="shared" si="162"/>
        <v>&lt;177 micron (NGR)</v>
      </c>
      <c r="L2000">
        <v>24</v>
      </c>
      <c r="M2000" t="s">
        <v>113</v>
      </c>
      <c r="N2000">
        <v>398</v>
      </c>
      <c r="O2000" t="s">
        <v>676</v>
      </c>
      <c r="P2000" t="s">
        <v>196</v>
      </c>
      <c r="Q2000" t="s">
        <v>90</v>
      </c>
      <c r="R2000" t="s">
        <v>184</v>
      </c>
      <c r="S2000" t="s">
        <v>77</v>
      </c>
      <c r="T2000" t="s">
        <v>39</v>
      </c>
      <c r="U2000" t="s">
        <v>2029</v>
      </c>
      <c r="V2000" t="s">
        <v>1801</v>
      </c>
      <c r="W2000" t="s">
        <v>41</v>
      </c>
      <c r="X2000" t="s">
        <v>95</v>
      </c>
      <c r="Y2000" t="s">
        <v>72</v>
      </c>
      <c r="Z2000" t="s">
        <v>61</v>
      </c>
      <c r="AA2000" t="s">
        <v>644</v>
      </c>
      <c r="AB2000" t="s">
        <v>81</v>
      </c>
      <c r="AC2000" t="s">
        <v>41</v>
      </c>
    </row>
    <row r="2001" spans="1:29" x14ac:dyDescent="0.3">
      <c r="A2001" t="s">
        <v>9396</v>
      </c>
      <c r="B2001" t="s">
        <v>9397</v>
      </c>
      <c r="C2001" s="1" t="str">
        <f t="shared" si="163"/>
        <v>21:0829</v>
      </c>
      <c r="D2001" s="1" t="str">
        <f t="shared" si="164"/>
        <v>21:0230</v>
      </c>
      <c r="E2001" t="s">
        <v>9398</v>
      </c>
      <c r="F2001" t="s">
        <v>9399</v>
      </c>
      <c r="H2001">
        <v>46.953927299999997</v>
      </c>
      <c r="I2001">
        <v>-66.7238799</v>
      </c>
      <c r="J2001" s="1" t="str">
        <f t="shared" si="161"/>
        <v>NGR bulk stream sediment</v>
      </c>
      <c r="K2001" s="1" t="str">
        <f t="shared" si="162"/>
        <v>&lt;177 micron (NGR)</v>
      </c>
      <c r="L2001">
        <v>24</v>
      </c>
      <c r="M2001" t="s">
        <v>126</v>
      </c>
      <c r="N2001">
        <v>399</v>
      </c>
      <c r="O2001" t="s">
        <v>45</v>
      </c>
      <c r="P2001" t="s">
        <v>249</v>
      </c>
      <c r="Q2001" t="s">
        <v>90</v>
      </c>
      <c r="R2001" t="s">
        <v>55</v>
      </c>
      <c r="S2001" t="s">
        <v>184</v>
      </c>
      <c r="T2001" t="s">
        <v>39</v>
      </c>
      <c r="U2001" t="s">
        <v>9400</v>
      </c>
      <c r="V2001" t="s">
        <v>314</v>
      </c>
      <c r="W2001" t="s">
        <v>233</v>
      </c>
      <c r="X2001" t="s">
        <v>77</v>
      </c>
      <c r="Y2001" t="s">
        <v>347</v>
      </c>
      <c r="Z2001" t="s">
        <v>131</v>
      </c>
      <c r="AA2001" t="s">
        <v>9401</v>
      </c>
      <c r="AB2001" t="s">
        <v>2223</v>
      </c>
      <c r="AC2001" t="s">
        <v>38</v>
      </c>
    </row>
    <row r="2002" spans="1:29" x14ac:dyDescent="0.3">
      <c r="A2002" t="s">
        <v>9402</v>
      </c>
      <c r="B2002" t="s">
        <v>9403</v>
      </c>
      <c r="C2002" s="1" t="str">
        <f t="shared" si="163"/>
        <v>21:0829</v>
      </c>
      <c r="D2002" s="1" t="str">
        <f t="shared" si="164"/>
        <v>21:0230</v>
      </c>
      <c r="E2002" t="s">
        <v>9404</v>
      </c>
      <c r="F2002" t="s">
        <v>9405</v>
      </c>
      <c r="H2002">
        <v>46.957856300000003</v>
      </c>
      <c r="I2002">
        <v>-66.716010900000001</v>
      </c>
      <c r="J2002" s="1" t="str">
        <f t="shared" si="161"/>
        <v>NGR bulk stream sediment</v>
      </c>
      <c r="K2002" s="1" t="str">
        <f t="shared" si="162"/>
        <v>&lt;177 micron (NGR)</v>
      </c>
      <c r="L2002">
        <v>24</v>
      </c>
      <c r="M2002" t="s">
        <v>138</v>
      </c>
      <c r="N2002">
        <v>400</v>
      </c>
      <c r="O2002" t="s">
        <v>9406</v>
      </c>
      <c r="P2002" t="s">
        <v>88</v>
      </c>
      <c r="Q2002" t="s">
        <v>72</v>
      </c>
      <c r="R2002" t="s">
        <v>71</v>
      </c>
      <c r="S2002" t="s">
        <v>90</v>
      </c>
      <c r="T2002" t="s">
        <v>76</v>
      </c>
      <c r="U2002" t="s">
        <v>9407</v>
      </c>
      <c r="V2002" t="s">
        <v>1879</v>
      </c>
      <c r="W2002" t="s">
        <v>41</v>
      </c>
      <c r="X2002" t="s">
        <v>287</v>
      </c>
      <c r="Y2002" t="s">
        <v>422</v>
      </c>
      <c r="Z2002" t="s">
        <v>45</v>
      </c>
      <c r="AA2002" t="s">
        <v>9408</v>
      </c>
      <c r="AB2002" t="s">
        <v>8361</v>
      </c>
      <c r="AC2002" t="s">
        <v>41</v>
      </c>
    </row>
    <row r="2003" spans="1:29" x14ac:dyDescent="0.3">
      <c r="A2003" t="s">
        <v>9409</v>
      </c>
      <c r="B2003" t="s">
        <v>9410</v>
      </c>
      <c r="C2003" s="1" t="str">
        <f t="shared" si="163"/>
        <v>21:0829</v>
      </c>
      <c r="D2003" s="1" t="str">
        <f t="shared" si="164"/>
        <v>21:0230</v>
      </c>
      <c r="E2003" t="s">
        <v>9411</v>
      </c>
      <c r="F2003" t="s">
        <v>9412</v>
      </c>
      <c r="H2003">
        <v>46.9529365</v>
      </c>
      <c r="I2003">
        <v>-66.699069199999997</v>
      </c>
      <c r="J2003" s="1" t="str">
        <f t="shared" si="161"/>
        <v>NGR bulk stream sediment</v>
      </c>
      <c r="K2003" s="1" t="str">
        <f t="shared" si="162"/>
        <v>&lt;177 micron (NGR)</v>
      </c>
      <c r="L2003">
        <v>24</v>
      </c>
      <c r="M2003" t="s">
        <v>148</v>
      </c>
      <c r="N2003">
        <v>401</v>
      </c>
      <c r="O2003" t="s">
        <v>1877</v>
      </c>
      <c r="P2003" t="s">
        <v>212</v>
      </c>
      <c r="Q2003" t="s">
        <v>90</v>
      </c>
      <c r="R2003" t="s">
        <v>90</v>
      </c>
      <c r="S2003" t="s">
        <v>212</v>
      </c>
      <c r="T2003" t="s">
        <v>91</v>
      </c>
      <c r="U2003" t="s">
        <v>724</v>
      </c>
      <c r="V2003" t="s">
        <v>150</v>
      </c>
      <c r="W2003" t="s">
        <v>742</v>
      </c>
      <c r="X2003" t="s">
        <v>196</v>
      </c>
      <c r="Y2003" t="s">
        <v>415</v>
      </c>
      <c r="Z2003" t="s">
        <v>106</v>
      </c>
      <c r="AA2003" t="s">
        <v>761</v>
      </c>
      <c r="AB2003" t="s">
        <v>6164</v>
      </c>
      <c r="AC2003" t="s">
        <v>41</v>
      </c>
    </row>
    <row r="2004" spans="1:29" x14ac:dyDescent="0.3">
      <c r="A2004" t="s">
        <v>9413</v>
      </c>
      <c r="B2004" t="s">
        <v>9414</v>
      </c>
      <c r="C2004" s="1" t="str">
        <f t="shared" si="163"/>
        <v>21:0829</v>
      </c>
      <c r="D2004" s="1" t="str">
        <f t="shared" si="164"/>
        <v>21:0230</v>
      </c>
      <c r="E2004" t="s">
        <v>9415</v>
      </c>
      <c r="F2004" t="s">
        <v>9416</v>
      </c>
      <c r="H2004">
        <v>46.944144299999998</v>
      </c>
      <c r="I2004">
        <v>-66.713007099999999</v>
      </c>
      <c r="J2004" s="1" t="str">
        <f t="shared" si="161"/>
        <v>NGR bulk stream sediment</v>
      </c>
      <c r="K2004" s="1" t="str">
        <f t="shared" si="162"/>
        <v>&lt;177 micron (NGR)</v>
      </c>
      <c r="L2004">
        <v>24</v>
      </c>
      <c r="M2004" t="s">
        <v>172</v>
      </c>
      <c r="N2004">
        <v>402</v>
      </c>
      <c r="O2004" t="s">
        <v>165</v>
      </c>
      <c r="P2004" t="s">
        <v>184</v>
      </c>
      <c r="Q2004" t="s">
        <v>167</v>
      </c>
      <c r="R2004" t="s">
        <v>77</v>
      </c>
      <c r="S2004" t="s">
        <v>43</v>
      </c>
      <c r="T2004" t="s">
        <v>91</v>
      </c>
      <c r="U2004" t="s">
        <v>3915</v>
      </c>
      <c r="V2004" t="s">
        <v>3088</v>
      </c>
      <c r="W2004" t="s">
        <v>186</v>
      </c>
      <c r="X2004" t="s">
        <v>95</v>
      </c>
      <c r="Y2004" t="s">
        <v>55</v>
      </c>
      <c r="Z2004" t="s">
        <v>235</v>
      </c>
      <c r="AA2004" t="s">
        <v>7200</v>
      </c>
      <c r="AB2004" t="s">
        <v>269</v>
      </c>
      <c r="AC2004" t="s">
        <v>41</v>
      </c>
    </row>
    <row r="2005" spans="1:29" x14ac:dyDescent="0.3">
      <c r="A2005" t="s">
        <v>9417</v>
      </c>
      <c r="B2005" t="s">
        <v>9418</v>
      </c>
      <c r="C2005" s="1" t="str">
        <f t="shared" si="163"/>
        <v>21:0829</v>
      </c>
      <c r="D2005" s="1" t="str">
        <f t="shared" si="164"/>
        <v>21:0230</v>
      </c>
      <c r="E2005" t="s">
        <v>9419</v>
      </c>
      <c r="F2005" t="s">
        <v>9420</v>
      </c>
      <c r="H2005">
        <v>46.927364400000002</v>
      </c>
      <c r="I2005">
        <v>-66.734030599999997</v>
      </c>
      <c r="J2005" s="1" t="str">
        <f t="shared" si="161"/>
        <v>NGR bulk stream sediment</v>
      </c>
      <c r="K2005" s="1" t="str">
        <f t="shared" si="162"/>
        <v>&lt;177 micron (NGR)</v>
      </c>
      <c r="L2005">
        <v>24</v>
      </c>
      <c r="M2005" t="s">
        <v>182</v>
      </c>
      <c r="N2005">
        <v>403</v>
      </c>
      <c r="O2005" t="s">
        <v>3612</v>
      </c>
      <c r="P2005" t="s">
        <v>90</v>
      </c>
      <c r="Q2005" t="s">
        <v>89</v>
      </c>
      <c r="R2005" t="s">
        <v>55</v>
      </c>
      <c r="S2005" t="s">
        <v>249</v>
      </c>
      <c r="T2005" t="s">
        <v>91</v>
      </c>
      <c r="U2005" t="s">
        <v>9421</v>
      </c>
      <c r="V2005" t="s">
        <v>59</v>
      </c>
      <c r="W2005" t="s">
        <v>94</v>
      </c>
      <c r="X2005" t="s">
        <v>77</v>
      </c>
      <c r="Y2005" t="s">
        <v>139</v>
      </c>
      <c r="Z2005" t="s">
        <v>183</v>
      </c>
      <c r="AA2005" t="s">
        <v>761</v>
      </c>
      <c r="AB2005" t="s">
        <v>991</v>
      </c>
      <c r="AC2005" t="s">
        <v>41</v>
      </c>
    </row>
    <row r="2006" spans="1:29" x14ac:dyDescent="0.3">
      <c r="A2006" t="s">
        <v>9422</v>
      </c>
      <c r="B2006" t="s">
        <v>9423</v>
      </c>
      <c r="C2006" s="1" t="str">
        <f t="shared" si="163"/>
        <v>21:0829</v>
      </c>
      <c r="D2006" s="1" t="str">
        <f t="shared" si="164"/>
        <v>21:0230</v>
      </c>
      <c r="E2006" t="s">
        <v>9424</v>
      </c>
      <c r="F2006" t="s">
        <v>9425</v>
      </c>
      <c r="H2006">
        <v>46.929122599999999</v>
      </c>
      <c r="I2006">
        <v>-66.741943599999999</v>
      </c>
      <c r="J2006" s="1" t="str">
        <f t="shared" si="161"/>
        <v>NGR bulk stream sediment</v>
      </c>
      <c r="K2006" s="1" t="str">
        <f t="shared" si="162"/>
        <v>&lt;177 micron (NGR)</v>
      </c>
      <c r="L2006">
        <v>24</v>
      </c>
      <c r="M2006" t="s">
        <v>192</v>
      </c>
      <c r="N2006">
        <v>404</v>
      </c>
      <c r="O2006" t="s">
        <v>1318</v>
      </c>
      <c r="P2006" t="s">
        <v>167</v>
      </c>
      <c r="Q2006" t="s">
        <v>37</v>
      </c>
      <c r="R2006" t="s">
        <v>37</v>
      </c>
      <c r="S2006" t="s">
        <v>167</v>
      </c>
      <c r="T2006" t="s">
        <v>91</v>
      </c>
      <c r="U2006" t="s">
        <v>4424</v>
      </c>
      <c r="V2006" t="s">
        <v>129</v>
      </c>
      <c r="W2006" t="s">
        <v>42</v>
      </c>
      <c r="X2006" t="s">
        <v>77</v>
      </c>
      <c r="Y2006" t="s">
        <v>392</v>
      </c>
      <c r="Z2006" t="s">
        <v>106</v>
      </c>
      <c r="AA2006" t="s">
        <v>8288</v>
      </c>
      <c r="AB2006" t="s">
        <v>471</v>
      </c>
      <c r="AC2006" t="s">
        <v>41</v>
      </c>
    </row>
    <row r="2007" spans="1:29" x14ac:dyDescent="0.3">
      <c r="A2007" t="s">
        <v>9426</v>
      </c>
      <c r="B2007" t="s">
        <v>9427</v>
      </c>
      <c r="C2007" s="1" t="str">
        <f t="shared" si="163"/>
        <v>21:0829</v>
      </c>
      <c r="D2007" s="1" t="str">
        <f t="shared" si="164"/>
        <v>21:0230</v>
      </c>
      <c r="E2007" t="s">
        <v>9428</v>
      </c>
      <c r="F2007" t="s">
        <v>9429</v>
      </c>
      <c r="H2007">
        <v>46.883826499999998</v>
      </c>
      <c r="I2007">
        <v>-66.746405199999998</v>
      </c>
      <c r="J2007" s="1" t="str">
        <f t="shared" si="161"/>
        <v>NGR bulk stream sediment</v>
      </c>
      <c r="K2007" s="1" t="str">
        <f t="shared" si="162"/>
        <v>&lt;177 micron (NGR)</v>
      </c>
      <c r="L2007">
        <v>24</v>
      </c>
      <c r="M2007" t="s">
        <v>202</v>
      </c>
      <c r="N2007">
        <v>405</v>
      </c>
      <c r="O2007" t="s">
        <v>54</v>
      </c>
      <c r="P2007" t="s">
        <v>212</v>
      </c>
      <c r="Q2007" t="s">
        <v>71</v>
      </c>
      <c r="R2007" t="s">
        <v>184</v>
      </c>
      <c r="S2007" t="s">
        <v>77</v>
      </c>
      <c r="T2007" t="s">
        <v>91</v>
      </c>
      <c r="U2007" t="s">
        <v>3626</v>
      </c>
      <c r="V2007" t="s">
        <v>293</v>
      </c>
      <c r="W2007" t="s">
        <v>293</v>
      </c>
      <c r="X2007" t="s">
        <v>196</v>
      </c>
      <c r="Y2007" t="s">
        <v>96</v>
      </c>
      <c r="Z2007" t="s">
        <v>131</v>
      </c>
      <c r="AA2007" t="s">
        <v>9430</v>
      </c>
      <c r="AB2007" t="s">
        <v>269</v>
      </c>
      <c r="AC2007" t="s">
        <v>41</v>
      </c>
    </row>
    <row r="2008" spans="1:29" x14ac:dyDescent="0.3">
      <c r="A2008" t="s">
        <v>9431</v>
      </c>
      <c r="B2008" t="s">
        <v>9432</v>
      </c>
      <c r="C2008" s="1" t="str">
        <f t="shared" si="163"/>
        <v>21:0829</v>
      </c>
      <c r="D2008" s="1" t="str">
        <f t="shared" si="164"/>
        <v>21:0230</v>
      </c>
      <c r="E2008" t="s">
        <v>9433</v>
      </c>
      <c r="F2008" t="s">
        <v>9434</v>
      </c>
      <c r="H2008">
        <v>46.893699400000003</v>
      </c>
      <c r="I2008">
        <v>-66.738219700000002</v>
      </c>
      <c r="J2008" s="1" t="str">
        <f t="shared" si="161"/>
        <v>NGR bulk stream sediment</v>
      </c>
      <c r="K2008" s="1" t="str">
        <f t="shared" si="162"/>
        <v>&lt;177 micron (NGR)</v>
      </c>
      <c r="L2008">
        <v>24</v>
      </c>
      <c r="M2008" t="s">
        <v>211</v>
      </c>
      <c r="N2008">
        <v>406</v>
      </c>
      <c r="O2008" t="s">
        <v>78</v>
      </c>
      <c r="P2008" t="s">
        <v>212</v>
      </c>
      <c r="Q2008" t="s">
        <v>38</v>
      </c>
      <c r="R2008" t="s">
        <v>234</v>
      </c>
      <c r="S2008" t="s">
        <v>77</v>
      </c>
      <c r="T2008" t="s">
        <v>91</v>
      </c>
      <c r="U2008" t="s">
        <v>3068</v>
      </c>
      <c r="V2008" t="s">
        <v>293</v>
      </c>
      <c r="W2008" t="s">
        <v>42</v>
      </c>
      <c r="X2008" t="s">
        <v>95</v>
      </c>
      <c r="Y2008" t="s">
        <v>116</v>
      </c>
      <c r="Z2008" t="s">
        <v>183</v>
      </c>
      <c r="AA2008" t="s">
        <v>2732</v>
      </c>
      <c r="AB2008" t="s">
        <v>269</v>
      </c>
      <c r="AC2008" t="s">
        <v>48</v>
      </c>
    </row>
    <row r="2009" spans="1:29" x14ac:dyDescent="0.3">
      <c r="A2009" t="s">
        <v>9435</v>
      </c>
      <c r="B2009" t="s">
        <v>9436</v>
      </c>
      <c r="C2009" s="1" t="str">
        <f t="shared" si="163"/>
        <v>21:0829</v>
      </c>
      <c r="D2009" s="1" t="str">
        <f t="shared" si="164"/>
        <v>21:0230</v>
      </c>
      <c r="E2009" t="s">
        <v>9437</v>
      </c>
      <c r="F2009" t="s">
        <v>9438</v>
      </c>
      <c r="H2009">
        <v>46.8915869</v>
      </c>
      <c r="I2009">
        <v>-66.736063700000003</v>
      </c>
      <c r="J2009" s="1" t="str">
        <f t="shared" si="161"/>
        <v>NGR bulk stream sediment</v>
      </c>
      <c r="K2009" s="1" t="str">
        <f t="shared" si="162"/>
        <v>&lt;177 micron (NGR)</v>
      </c>
      <c r="L2009">
        <v>24</v>
      </c>
      <c r="M2009" t="s">
        <v>219</v>
      </c>
      <c r="N2009">
        <v>407</v>
      </c>
      <c r="O2009" t="s">
        <v>415</v>
      </c>
      <c r="P2009" t="s">
        <v>234</v>
      </c>
      <c r="Q2009" t="s">
        <v>212</v>
      </c>
      <c r="R2009" t="s">
        <v>212</v>
      </c>
      <c r="S2009" t="s">
        <v>38</v>
      </c>
      <c r="T2009" t="s">
        <v>91</v>
      </c>
      <c r="U2009" t="s">
        <v>8155</v>
      </c>
      <c r="V2009" t="s">
        <v>2561</v>
      </c>
      <c r="W2009" t="s">
        <v>76</v>
      </c>
      <c r="X2009" t="s">
        <v>95</v>
      </c>
      <c r="Y2009" t="s">
        <v>436</v>
      </c>
      <c r="Z2009" t="s">
        <v>78</v>
      </c>
      <c r="AA2009" t="s">
        <v>55</v>
      </c>
      <c r="AB2009" t="s">
        <v>177</v>
      </c>
      <c r="AC2009" t="s">
        <v>48</v>
      </c>
    </row>
    <row r="2010" spans="1:29" x14ac:dyDescent="0.3">
      <c r="A2010" t="s">
        <v>9439</v>
      </c>
      <c r="B2010" t="s">
        <v>9440</v>
      </c>
      <c r="C2010" s="1" t="str">
        <f t="shared" si="163"/>
        <v>21:0829</v>
      </c>
      <c r="D2010" s="1" t="str">
        <f t="shared" si="164"/>
        <v>21:0230</v>
      </c>
      <c r="E2010" t="s">
        <v>9441</v>
      </c>
      <c r="F2010" t="s">
        <v>9442</v>
      </c>
      <c r="H2010">
        <v>46.889870199999997</v>
      </c>
      <c r="I2010">
        <v>-66.738905799999998</v>
      </c>
      <c r="J2010" s="1" t="str">
        <f t="shared" si="161"/>
        <v>NGR bulk stream sediment</v>
      </c>
      <c r="K2010" s="1" t="str">
        <f t="shared" si="162"/>
        <v>&lt;177 micron (NGR)</v>
      </c>
      <c r="L2010">
        <v>24</v>
      </c>
      <c r="M2010" t="s">
        <v>229</v>
      </c>
      <c r="N2010">
        <v>408</v>
      </c>
      <c r="O2010" t="s">
        <v>332</v>
      </c>
      <c r="P2010" t="s">
        <v>167</v>
      </c>
      <c r="Q2010" t="s">
        <v>35</v>
      </c>
      <c r="R2010" t="s">
        <v>212</v>
      </c>
      <c r="S2010" t="s">
        <v>234</v>
      </c>
      <c r="T2010" t="s">
        <v>39</v>
      </c>
      <c r="U2010" t="s">
        <v>608</v>
      </c>
      <c r="V2010" t="s">
        <v>205</v>
      </c>
      <c r="W2010" t="s">
        <v>186</v>
      </c>
      <c r="X2010" t="s">
        <v>77</v>
      </c>
      <c r="Y2010" t="s">
        <v>106</v>
      </c>
      <c r="Z2010" t="s">
        <v>79</v>
      </c>
      <c r="AA2010" t="s">
        <v>4530</v>
      </c>
      <c r="AB2010" t="s">
        <v>121</v>
      </c>
      <c r="AC2010" t="s">
        <v>48</v>
      </c>
    </row>
    <row r="2011" spans="1:29" x14ac:dyDescent="0.3">
      <c r="A2011" t="s">
        <v>9443</v>
      </c>
      <c r="B2011" t="s">
        <v>9444</v>
      </c>
      <c r="C2011" s="1" t="str">
        <f t="shared" si="163"/>
        <v>21:0829</v>
      </c>
      <c r="D2011" s="1" t="str">
        <f t="shared" si="164"/>
        <v>21:0230</v>
      </c>
      <c r="E2011" t="s">
        <v>9445</v>
      </c>
      <c r="F2011" t="s">
        <v>9446</v>
      </c>
      <c r="H2011">
        <v>46.881632099999997</v>
      </c>
      <c r="I2011">
        <v>-66.728266399999995</v>
      </c>
      <c r="J2011" s="1" t="str">
        <f t="shared" si="161"/>
        <v>NGR bulk stream sediment</v>
      </c>
      <c r="K2011" s="1" t="str">
        <f t="shared" si="162"/>
        <v>&lt;177 micron (NGR)</v>
      </c>
      <c r="L2011">
        <v>25</v>
      </c>
      <c r="M2011" t="s">
        <v>33</v>
      </c>
      <c r="N2011">
        <v>409</v>
      </c>
      <c r="O2011" t="s">
        <v>332</v>
      </c>
      <c r="P2011" t="s">
        <v>90</v>
      </c>
      <c r="Q2011" t="s">
        <v>116</v>
      </c>
      <c r="R2011" t="s">
        <v>287</v>
      </c>
      <c r="S2011" t="s">
        <v>167</v>
      </c>
      <c r="T2011" t="s">
        <v>39</v>
      </c>
      <c r="U2011" t="s">
        <v>784</v>
      </c>
      <c r="V2011" t="s">
        <v>582</v>
      </c>
      <c r="W2011" t="s">
        <v>429</v>
      </c>
      <c r="X2011" t="s">
        <v>38</v>
      </c>
      <c r="Y2011" t="s">
        <v>1634</v>
      </c>
      <c r="Z2011" t="s">
        <v>79</v>
      </c>
      <c r="AA2011" t="s">
        <v>9447</v>
      </c>
      <c r="AB2011" t="s">
        <v>81</v>
      </c>
      <c r="AC2011" t="s">
        <v>41</v>
      </c>
    </row>
    <row r="2012" spans="1:29" x14ac:dyDescent="0.3">
      <c r="A2012" t="s">
        <v>9448</v>
      </c>
      <c r="B2012" t="s">
        <v>9449</v>
      </c>
      <c r="C2012" s="1" t="str">
        <f t="shared" si="163"/>
        <v>21:0829</v>
      </c>
      <c r="D2012" s="1" t="str">
        <f t="shared" si="164"/>
        <v>21:0230</v>
      </c>
      <c r="E2012" t="s">
        <v>9450</v>
      </c>
      <c r="F2012" t="s">
        <v>9451</v>
      </c>
      <c r="H2012">
        <v>46.863642800000001</v>
      </c>
      <c r="I2012">
        <v>-66.716534800000005</v>
      </c>
      <c r="J2012" s="1" t="str">
        <f t="shared" si="161"/>
        <v>NGR bulk stream sediment</v>
      </c>
      <c r="K2012" s="1" t="str">
        <f t="shared" si="162"/>
        <v>&lt;177 micron (NGR)</v>
      </c>
      <c r="L2012">
        <v>25</v>
      </c>
      <c r="M2012" t="s">
        <v>156</v>
      </c>
      <c r="N2012">
        <v>410</v>
      </c>
      <c r="O2012" t="s">
        <v>504</v>
      </c>
      <c r="P2012" t="s">
        <v>249</v>
      </c>
      <c r="Q2012" t="s">
        <v>37</v>
      </c>
      <c r="R2012" t="s">
        <v>196</v>
      </c>
      <c r="S2012" t="s">
        <v>196</v>
      </c>
      <c r="T2012" t="s">
        <v>91</v>
      </c>
      <c r="U2012" t="s">
        <v>213</v>
      </c>
      <c r="V2012" t="s">
        <v>3118</v>
      </c>
      <c r="W2012" t="s">
        <v>429</v>
      </c>
      <c r="X2012" t="s">
        <v>43</v>
      </c>
      <c r="Y2012" t="s">
        <v>88</v>
      </c>
      <c r="Z2012" t="s">
        <v>131</v>
      </c>
      <c r="AA2012" t="s">
        <v>2338</v>
      </c>
      <c r="AB2012" t="s">
        <v>569</v>
      </c>
      <c r="AC2012" t="s">
        <v>41</v>
      </c>
    </row>
    <row r="2013" spans="1:29" x14ac:dyDescent="0.3">
      <c r="A2013" t="s">
        <v>9452</v>
      </c>
      <c r="B2013" t="s">
        <v>9453</v>
      </c>
      <c r="C2013" s="1" t="str">
        <f t="shared" si="163"/>
        <v>21:0829</v>
      </c>
      <c r="D2013" s="1" t="str">
        <f t="shared" si="164"/>
        <v>21:0230</v>
      </c>
      <c r="E2013" t="s">
        <v>9450</v>
      </c>
      <c r="F2013" t="s">
        <v>9454</v>
      </c>
      <c r="H2013">
        <v>46.863642800000001</v>
      </c>
      <c r="I2013">
        <v>-66.716534800000005</v>
      </c>
      <c r="J2013" s="1" t="str">
        <f t="shared" si="161"/>
        <v>NGR bulk stream sediment</v>
      </c>
      <c r="K2013" s="1" t="str">
        <f t="shared" si="162"/>
        <v>&lt;177 micron (NGR)</v>
      </c>
      <c r="L2013">
        <v>25</v>
      </c>
      <c r="M2013" t="s">
        <v>164</v>
      </c>
      <c r="N2013">
        <v>411</v>
      </c>
      <c r="O2013" t="s">
        <v>392</v>
      </c>
      <c r="P2013" t="s">
        <v>212</v>
      </c>
      <c r="Q2013" t="s">
        <v>249</v>
      </c>
      <c r="R2013" t="s">
        <v>196</v>
      </c>
      <c r="S2013" t="s">
        <v>77</v>
      </c>
      <c r="T2013" t="s">
        <v>91</v>
      </c>
      <c r="U2013" t="s">
        <v>2821</v>
      </c>
      <c r="V2013" t="s">
        <v>2544</v>
      </c>
      <c r="W2013" t="s">
        <v>94</v>
      </c>
      <c r="X2013" t="s">
        <v>43</v>
      </c>
      <c r="Y2013" t="s">
        <v>212</v>
      </c>
      <c r="Z2013" t="s">
        <v>131</v>
      </c>
      <c r="AA2013" t="s">
        <v>8093</v>
      </c>
      <c r="AB2013" t="s">
        <v>385</v>
      </c>
      <c r="AC2013" t="s">
        <v>41</v>
      </c>
    </row>
    <row r="2014" spans="1:29" x14ac:dyDescent="0.3">
      <c r="A2014" t="s">
        <v>9455</v>
      </c>
      <c r="B2014" t="s">
        <v>9456</v>
      </c>
      <c r="C2014" s="1" t="str">
        <f t="shared" si="163"/>
        <v>21:0829</v>
      </c>
      <c r="D2014" s="1" t="str">
        <f t="shared" si="164"/>
        <v>21:0230</v>
      </c>
      <c r="E2014" t="s">
        <v>9457</v>
      </c>
      <c r="F2014" t="s">
        <v>9458</v>
      </c>
      <c r="H2014">
        <v>46.856605600000002</v>
      </c>
      <c r="I2014">
        <v>-66.721070699999999</v>
      </c>
      <c r="J2014" s="1" t="str">
        <f t="shared" si="161"/>
        <v>NGR bulk stream sediment</v>
      </c>
      <c r="K2014" s="1" t="str">
        <f t="shared" si="162"/>
        <v>&lt;177 micron (NGR)</v>
      </c>
      <c r="L2014">
        <v>25</v>
      </c>
      <c r="M2014" t="s">
        <v>53</v>
      </c>
      <c r="N2014">
        <v>412</v>
      </c>
      <c r="O2014" t="s">
        <v>220</v>
      </c>
      <c r="P2014" t="s">
        <v>44</v>
      </c>
      <c r="Q2014" t="s">
        <v>35</v>
      </c>
      <c r="R2014" t="s">
        <v>287</v>
      </c>
      <c r="S2014" t="s">
        <v>38</v>
      </c>
      <c r="T2014" t="s">
        <v>39</v>
      </c>
      <c r="U2014" t="s">
        <v>5683</v>
      </c>
      <c r="V2014" t="s">
        <v>314</v>
      </c>
      <c r="W2014" t="s">
        <v>223</v>
      </c>
      <c r="X2014" t="s">
        <v>287</v>
      </c>
      <c r="Y2014" t="s">
        <v>72</v>
      </c>
      <c r="Z2014" t="s">
        <v>79</v>
      </c>
      <c r="AA2014" t="s">
        <v>9459</v>
      </c>
      <c r="AB2014" t="s">
        <v>2782</v>
      </c>
      <c r="AC2014" t="s">
        <v>41</v>
      </c>
    </row>
    <row r="2015" spans="1:29" x14ac:dyDescent="0.3">
      <c r="A2015" t="s">
        <v>9460</v>
      </c>
      <c r="B2015" t="s">
        <v>9461</v>
      </c>
      <c r="C2015" s="1" t="str">
        <f t="shared" si="163"/>
        <v>21:0829</v>
      </c>
      <c r="D2015" s="1" t="str">
        <f t="shared" si="164"/>
        <v>21:0230</v>
      </c>
      <c r="E2015" t="s">
        <v>9462</v>
      </c>
      <c r="F2015" t="s">
        <v>9463</v>
      </c>
      <c r="H2015">
        <v>46.848759700000002</v>
      </c>
      <c r="I2015">
        <v>-66.728394100000003</v>
      </c>
      <c r="J2015" s="1" t="str">
        <f t="shared" si="161"/>
        <v>NGR bulk stream sediment</v>
      </c>
      <c r="K2015" s="1" t="str">
        <f t="shared" si="162"/>
        <v>&lt;177 micron (NGR)</v>
      </c>
      <c r="L2015">
        <v>25</v>
      </c>
      <c r="M2015" t="s">
        <v>68</v>
      </c>
      <c r="N2015">
        <v>413</v>
      </c>
      <c r="O2015" t="s">
        <v>165</v>
      </c>
      <c r="P2015" t="s">
        <v>89</v>
      </c>
      <c r="Q2015" t="s">
        <v>88</v>
      </c>
      <c r="R2015" t="s">
        <v>184</v>
      </c>
      <c r="S2015" t="s">
        <v>43</v>
      </c>
      <c r="T2015" t="s">
        <v>76</v>
      </c>
      <c r="U2015" t="s">
        <v>1625</v>
      </c>
      <c r="V2015" t="s">
        <v>742</v>
      </c>
      <c r="W2015" t="s">
        <v>293</v>
      </c>
      <c r="X2015" t="s">
        <v>196</v>
      </c>
      <c r="Y2015" t="s">
        <v>44</v>
      </c>
      <c r="Z2015" t="s">
        <v>569</v>
      </c>
      <c r="AA2015" t="s">
        <v>9464</v>
      </c>
      <c r="AB2015" t="s">
        <v>63</v>
      </c>
      <c r="AC2015" t="s">
        <v>48</v>
      </c>
    </row>
    <row r="2016" spans="1:29" x14ac:dyDescent="0.3">
      <c r="A2016" t="s">
        <v>9465</v>
      </c>
      <c r="B2016" t="s">
        <v>9466</v>
      </c>
      <c r="C2016" s="1" t="str">
        <f t="shared" si="163"/>
        <v>21:0829</v>
      </c>
      <c r="D2016" s="1" t="str">
        <f t="shared" si="164"/>
        <v>21:0230</v>
      </c>
      <c r="E2016" t="s">
        <v>9467</v>
      </c>
      <c r="F2016" t="s">
        <v>9468</v>
      </c>
      <c r="H2016">
        <v>46.845526999999997</v>
      </c>
      <c r="I2016">
        <v>-66.741489400000006</v>
      </c>
      <c r="J2016" s="1" t="str">
        <f t="shared" si="161"/>
        <v>NGR bulk stream sediment</v>
      </c>
      <c r="K2016" s="1" t="str">
        <f t="shared" si="162"/>
        <v>&lt;177 micron (NGR)</v>
      </c>
      <c r="L2016">
        <v>25</v>
      </c>
      <c r="M2016" t="s">
        <v>86</v>
      </c>
      <c r="N2016">
        <v>414</v>
      </c>
      <c r="O2016" t="s">
        <v>392</v>
      </c>
      <c r="P2016" t="s">
        <v>234</v>
      </c>
      <c r="Q2016" t="s">
        <v>90</v>
      </c>
      <c r="R2016" t="s">
        <v>38</v>
      </c>
      <c r="S2016" t="s">
        <v>95</v>
      </c>
      <c r="T2016" t="s">
        <v>39</v>
      </c>
      <c r="U2016" t="s">
        <v>875</v>
      </c>
      <c r="V2016" t="s">
        <v>429</v>
      </c>
      <c r="W2016" t="s">
        <v>506</v>
      </c>
      <c r="X2016" t="s">
        <v>77</v>
      </c>
      <c r="Y2016" t="s">
        <v>73</v>
      </c>
      <c r="Z2016" t="s">
        <v>131</v>
      </c>
      <c r="AA2016" t="s">
        <v>1880</v>
      </c>
      <c r="AB2016" t="s">
        <v>801</v>
      </c>
      <c r="AC2016" t="s">
        <v>48</v>
      </c>
    </row>
    <row r="2017" spans="1:29" x14ac:dyDescent="0.3">
      <c r="A2017" t="s">
        <v>9469</v>
      </c>
      <c r="B2017" t="s">
        <v>9470</v>
      </c>
      <c r="C2017" s="1" t="str">
        <f t="shared" si="163"/>
        <v>21:0829</v>
      </c>
      <c r="D2017" s="1" t="str">
        <f t="shared" si="164"/>
        <v>21:0230</v>
      </c>
      <c r="E2017" t="s">
        <v>9471</v>
      </c>
      <c r="F2017" t="s">
        <v>9472</v>
      </c>
      <c r="H2017">
        <v>46.836031800000001</v>
      </c>
      <c r="I2017">
        <v>-66.745559299999996</v>
      </c>
      <c r="J2017" s="1" t="str">
        <f t="shared" si="161"/>
        <v>NGR bulk stream sediment</v>
      </c>
      <c r="K2017" s="1" t="str">
        <f t="shared" si="162"/>
        <v>&lt;177 micron (NGR)</v>
      </c>
      <c r="L2017">
        <v>25</v>
      </c>
      <c r="M2017" t="s">
        <v>103</v>
      </c>
      <c r="N2017">
        <v>415</v>
      </c>
      <c r="O2017" t="s">
        <v>131</v>
      </c>
      <c r="P2017" t="s">
        <v>37</v>
      </c>
      <c r="Q2017" t="s">
        <v>71</v>
      </c>
      <c r="R2017" t="s">
        <v>212</v>
      </c>
      <c r="S2017" t="s">
        <v>212</v>
      </c>
      <c r="T2017" t="s">
        <v>39</v>
      </c>
      <c r="U2017" t="s">
        <v>9159</v>
      </c>
      <c r="V2017" t="s">
        <v>1223</v>
      </c>
      <c r="W2017" t="s">
        <v>429</v>
      </c>
      <c r="X2017" t="s">
        <v>234</v>
      </c>
      <c r="Y2017" t="s">
        <v>1727</v>
      </c>
      <c r="Z2017" t="s">
        <v>1002</v>
      </c>
      <c r="AA2017" t="s">
        <v>2305</v>
      </c>
      <c r="AB2017" t="s">
        <v>801</v>
      </c>
      <c r="AC2017" t="s">
        <v>48</v>
      </c>
    </row>
    <row r="2018" spans="1:29" x14ac:dyDescent="0.3">
      <c r="A2018" t="s">
        <v>9473</v>
      </c>
      <c r="B2018" t="s">
        <v>9474</v>
      </c>
      <c r="C2018" s="1" t="str">
        <f t="shared" si="163"/>
        <v>21:0829</v>
      </c>
      <c r="D2018" s="1" t="str">
        <f t="shared" si="164"/>
        <v>21:0230</v>
      </c>
      <c r="E2018" t="s">
        <v>9475</v>
      </c>
      <c r="F2018" t="s">
        <v>9476</v>
      </c>
      <c r="H2018">
        <v>46.820439100000002</v>
      </c>
      <c r="I2018">
        <v>-66.736156199999996</v>
      </c>
      <c r="J2018" s="1" t="str">
        <f t="shared" si="161"/>
        <v>NGR bulk stream sediment</v>
      </c>
      <c r="K2018" s="1" t="str">
        <f t="shared" si="162"/>
        <v>&lt;177 micron (NGR)</v>
      </c>
      <c r="L2018">
        <v>25</v>
      </c>
      <c r="M2018" t="s">
        <v>113</v>
      </c>
      <c r="N2018">
        <v>416</v>
      </c>
      <c r="O2018" t="s">
        <v>490</v>
      </c>
      <c r="P2018" t="s">
        <v>212</v>
      </c>
      <c r="Q2018" t="s">
        <v>71</v>
      </c>
      <c r="R2018" t="s">
        <v>234</v>
      </c>
      <c r="S2018" t="s">
        <v>234</v>
      </c>
      <c r="T2018" t="s">
        <v>91</v>
      </c>
      <c r="U2018" t="s">
        <v>882</v>
      </c>
      <c r="V2018" t="s">
        <v>506</v>
      </c>
      <c r="W2018" t="s">
        <v>94</v>
      </c>
      <c r="X2018" t="s">
        <v>43</v>
      </c>
      <c r="Y2018" t="s">
        <v>36</v>
      </c>
      <c r="Z2018" t="s">
        <v>267</v>
      </c>
      <c r="AA2018" t="s">
        <v>8360</v>
      </c>
      <c r="AB2018" t="s">
        <v>160</v>
      </c>
      <c r="AC2018" t="s">
        <v>48</v>
      </c>
    </row>
    <row r="2019" spans="1:29" x14ac:dyDescent="0.3">
      <c r="A2019" t="s">
        <v>9477</v>
      </c>
      <c r="B2019" t="s">
        <v>9478</v>
      </c>
      <c r="C2019" s="1" t="str">
        <f t="shared" si="163"/>
        <v>21:0829</v>
      </c>
      <c r="D2019" s="1" t="str">
        <f t="shared" si="164"/>
        <v>21:0230</v>
      </c>
      <c r="E2019" t="s">
        <v>9479</v>
      </c>
      <c r="F2019" t="s">
        <v>9480</v>
      </c>
      <c r="H2019">
        <v>46.822528400000003</v>
      </c>
      <c r="I2019">
        <v>-66.693406199999998</v>
      </c>
      <c r="J2019" s="1" t="str">
        <f t="shared" si="161"/>
        <v>NGR bulk stream sediment</v>
      </c>
      <c r="K2019" s="1" t="str">
        <f t="shared" si="162"/>
        <v>&lt;177 micron (NGR)</v>
      </c>
      <c r="L2019">
        <v>25</v>
      </c>
      <c r="M2019" t="s">
        <v>126</v>
      </c>
      <c r="N2019">
        <v>417</v>
      </c>
      <c r="O2019" t="s">
        <v>2354</v>
      </c>
      <c r="P2019" t="s">
        <v>35</v>
      </c>
      <c r="Q2019" t="s">
        <v>71</v>
      </c>
      <c r="R2019" t="s">
        <v>89</v>
      </c>
      <c r="S2019" t="s">
        <v>436</v>
      </c>
      <c r="T2019" t="s">
        <v>39</v>
      </c>
      <c r="U2019" t="s">
        <v>9481</v>
      </c>
      <c r="V2019" t="s">
        <v>472</v>
      </c>
      <c r="W2019" t="s">
        <v>223</v>
      </c>
      <c r="X2019" t="s">
        <v>184</v>
      </c>
      <c r="Y2019" t="s">
        <v>361</v>
      </c>
      <c r="Z2019" t="s">
        <v>45</v>
      </c>
      <c r="AA2019" t="s">
        <v>4540</v>
      </c>
      <c r="AB2019" t="s">
        <v>177</v>
      </c>
      <c r="AC2019" t="s">
        <v>48</v>
      </c>
    </row>
    <row r="2020" spans="1:29" x14ac:dyDescent="0.3">
      <c r="A2020" t="s">
        <v>9482</v>
      </c>
      <c r="B2020" t="s">
        <v>9483</v>
      </c>
      <c r="C2020" s="1" t="str">
        <f t="shared" si="163"/>
        <v>21:0829</v>
      </c>
      <c r="D2020" s="1" t="str">
        <f t="shared" si="164"/>
        <v>21:0230</v>
      </c>
      <c r="E2020" t="s">
        <v>9484</v>
      </c>
      <c r="F2020" t="s">
        <v>9485</v>
      </c>
      <c r="H2020">
        <v>46.839237400000002</v>
      </c>
      <c r="I2020">
        <v>-66.708034999999995</v>
      </c>
      <c r="J2020" s="1" t="str">
        <f t="shared" si="161"/>
        <v>NGR bulk stream sediment</v>
      </c>
      <c r="K2020" s="1" t="str">
        <f t="shared" si="162"/>
        <v>&lt;177 micron (NGR)</v>
      </c>
      <c r="L2020">
        <v>25</v>
      </c>
      <c r="M2020" t="s">
        <v>138</v>
      </c>
      <c r="N2020">
        <v>418</v>
      </c>
      <c r="O2020" t="s">
        <v>345</v>
      </c>
      <c r="P2020" t="s">
        <v>212</v>
      </c>
      <c r="Q2020" t="s">
        <v>257</v>
      </c>
      <c r="R2020" t="s">
        <v>212</v>
      </c>
      <c r="S2020" t="s">
        <v>71</v>
      </c>
      <c r="T2020" t="s">
        <v>91</v>
      </c>
      <c r="U2020" t="s">
        <v>9486</v>
      </c>
      <c r="V2020" t="s">
        <v>899</v>
      </c>
      <c r="W2020" t="s">
        <v>506</v>
      </c>
      <c r="X2020" t="s">
        <v>196</v>
      </c>
      <c r="Y2020" t="s">
        <v>740</v>
      </c>
      <c r="Z2020" t="s">
        <v>385</v>
      </c>
      <c r="AA2020" t="s">
        <v>8360</v>
      </c>
      <c r="AB2020" t="s">
        <v>269</v>
      </c>
      <c r="AC2020" t="s">
        <v>48</v>
      </c>
    </row>
    <row r="2021" spans="1:29" x14ac:dyDescent="0.3">
      <c r="A2021" t="s">
        <v>9487</v>
      </c>
      <c r="B2021" t="s">
        <v>9488</v>
      </c>
      <c r="C2021" s="1" t="str">
        <f t="shared" si="163"/>
        <v>21:0829</v>
      </c>
      <c r="D2021" s="1" t="str">
        <f t="shared" si="164"/>
        <v>21:0230</v>
      </c>
      <c r="E2021" t="s">
        <v>9489</v>
      </c>
      <c r="F2021" t="s">
        <v>9490</v>
      </c>
      <c r="H2021">
        <v>46.798735700000002</v>
      </c>
      <c r="I2021">
        <v>-66.711892800000001</v>
      </c>
      <c r="J2021" s="1" t="str">
        <f t="shared" si="161"/>
        <v>NGR bulk stream sediment</v>
      </c>
      <c r="K2021" s="1" t="str">
        <f t="shared" si="162"/>
        <v>&lt;177 micron (NGR)</v>
      </c>
      <c r="L2021">
        <v>25</v>
      </c>
      <c r="M2021" t="s">
        <v>148</v>
      </c>
      <c r="N2021">
        <v>419</v>
      </c>
      <c r="O2021" t="s">
        <v>1356</v>
      </c>
      <c r="P2021" t="s">
        <v>88</v>
      </c>
      <c r="Q2021" t="s">
        <v>783</v>
      </c>
      <c r="R2021" t="s">
        <v>37</v>
      </c>
      <c r="S2021" t="s">
        <v>304</v>
      </c>
      <c r="T2021" t="s">
        <v>91</v>
      </c>
      <c r="U2021" t="s">
        <v>8707</v>
      </c>
      <c r="V2021" t="s">
        <v>899</v>
      </c>
      <c r="W2021" t="s">
        <v>59</v>
      </c>
      <c r="X2021" t="s">
        <v>90</v>
      </c>
      <c r="Y2021" t="s">
        <v>353</v>
      </c>
      <c r="Z2021" t="s">
        <v>267</v>
      </c>
      <c r="AA2021" t="s">
        <v>60</v>
      </c>
      <c r="AB2021" t="s">
        <v>108</v>
      </c>
      <c r="AC2021" t="s">
        <v>48</v>
      </c>
    </row>
    <row r="2022" spans="1:29" x14ac:dyDescent="0.3">
      <c r="A2022" t="s">
        <v>9491</v>
      </c>
      <c r="B2022" t="s">
        <v>9492</v>
      </c>
      <c r="C2022" s="1" t="str">
        <f t="shared" si="163"/>
        <v>21:0829</v>
      </c>
      <c r="D2022" s="1" t="str">
        <f t="shared" si="164"/>
        <v>21:0230</v>
      </c>
      <c r="E2022" t="s">
        <v>9493</v>
      </c>
      <c r="F2022" t="s">
        <v>9494</v>
      </c>
      <c r="H2022">
        <v>46.806690500000002</v>
      </c>
      <c r="I2022">
        <v>-66.718161100000003</v>
      </c>
      <c r="J2022" s="1" t="str">
        <f t="shared" si="161"/>
        <v>NGR bulk stream sediment</v>
      </c>
      <c r="K2022" s="1" t="str">
        <f t="shared" si="162"/>
        <v>&lt;177 micron (NGR)</v>
      </c>
      <c r="L2022">
        <v>25</v>
      </c>
      <c r="M2022" t="s">
        <v>172</v>
      </c>
      <c r="N2022">
        <v>420</v>
      </c>
      <c r="O2022" t="s">
        <v>783</v>
      </c>
      <c r="P2022" t="s">
        <v>249</v>
      </c>
      <c r="Q2022" t="s">
        <v>196</v>
      </c>
      <c r="R2022" t="s">
        <v>249</v>
      </c>
      <c r="S2022" t="s">
        <v>38</v>
      </c>
      <c r="T2022" t="s">
        <v>91</v>
      </c>
      <c r="U2022" t="s">
        <v>1489</v>
      </c>
      <c r="V2022" t="s">
        <v>355</v>
      </c>
      <c r="W2022" t="s">
        <v>91</v>
      </c>
      <c r="X2022" t="s">
        <v>95</v>
      </c>
      <c r="Y2022" t="s">
        <v>422</v>
      </c>
      <c r="Z2022" t="s">
        <v>275</v>
      </c>
      <c r="AA2022" t="s">
        <v>933</v>
      </c>
      <c r="AB2022" t="s">
        <v>970</v>
      </c>
      <c r="AC2022" t="s">
        <v>48</v>
      </c>
    </row>
    <row r="2023" spans="1:29" x14ac:dyDescent="0.3">
      <c r="A2023" t="s">
        <v>9495</v>
      </c>
      <c r="B2023" t="s">
        <v>9496</v>
      </c>
      <c r="C2023" s="1" t="str">
        <f t="shared" si="163"/>
        <v>21:0829</v>
      </c>
      <c r="D2023" s="1" t="str">
        <f t="shared" si="164"/>
        <v>21:0230</v>
      </c>
      <c r="E2023" t="s">
        <v>9497</v>
      </c>
      <c r="F2023" t="s">
        <v>9498</v>
      </c>
      <c r="H2023">
        <v>46.797119199999997</v>
      </c>
      <c r="I2023">
        <v>-66.720178000000004</v>
      </c>
      <c r="J2023" s="1" t="str">
        <f t="shared" si="161"/>
        <v>NGR bulk stream sediment</v>
      </c>
      <c r="K2023" s="1" t="str">
        <f t="shared" si="162"/>
        <v>&lt;177 micron (NGR)</v>
      </c>
      <c r="L2023">
        <v>25</v>
      </c>
      <c r="M2023" t="s">
        <v>182</v>
      </c>
      <c r="N2023">
        <v>421</v>
      </c>
      <c r="O2023" t="s">
        <v>4212</v>
      </c>
      <c r="P2023" t="s">
        <v>90</v>
      </c>
      <c r="Q2023" t="s">
        <v>73</v>
      </c>
      <c r="R2023" t="s">
        <v>71</v>
      </c>
      <c r="S2023" t="s">
        <v>72</v>
      </c>
      <c r="T2023" t="s">
        <v>39</v>
      </c>
      <c r="U2023" t="s">
        <v>8453</v>
      </c>
      <c r="V2023" t="s">
        <v>575</v>
      </c>
      <c r="W2023" t="s">
        <v>41</v>
      </c>
      <c r="X2023" t="s">
        <v>249</v>
      </c>
      <c r="Y2023" t="s">
        <v>602</v>
      </c>
      <c r="Z2023" t="s">
        <v>106</v>
      </c>
      <c r="AA2023" t="s">
        <v>4157</v>
      </c>
      <c r="AB2023" t="s">
        <v>251</v>
      </c>
      <c r="AC2023" t="s">
        <v>48</v>
      </c>
    </row>
    <row r="2024" spans="1:29" x14ac:dyDescent="0.3">
      <c r="A2024" t="s">
        <v>9499</v>
      </c>
      <c r="B2024" t="s">
        <v>9500</v>
      </c>
      <c r="C2024" s="1" t="str">
        <f t="shared" si="163"/>
        <v>21:0829</v>
      </c>
      <c r="D2024" s="1" t="str">
        <f t="shared" si="164"/>
        <v>21:0230</v>
      </c>
      <c r="E2024" t="s">
        <v>9501</v>
      </c>
      <c r="F2024" t="s">
        <v>9502</v>
      </c>
      <c r="H2024">
        <v>46.7878227</v>
      </c>
      <c r="I2024">
        <v>-66.727423299999998</v>
      </c>
      <c r="J2024" s="1" t="str">
        <f t="shared" si="161"/>
        <v>NGR bulk stream sediment</v>
      </c>
      <c r="K2024" s="1" t="str">
        <f t="shared" si="162"/>
        <v>&lt;177 micron (NGR)</v>
      </c>
      <c r="L2024">
        <v>25</v>
      </c>
      <c r="M2024" t="s">
        <v>192</v>
      </c>
      <c r="N2024">
        <v>422</v>
      </c>
      <c r="O2024" t="s">
        <v>589</v>
      </c>
      <c r="P2024" t="s">
        <v>212</v>
      </c>
      <c r="Q2024" t="s">
        <v>116</v>
      </c>
      <c r="R2024" t="s">
        <v>167</v>
      </c>
      <c r="S2024" t="s">
        <v>249</v>
      </c>
      <c r="T2024" t="s">
        <v>91</v>
      </c>
      <c r="U2024" t="s">
        <v>5146</v>
      </c>
      <c r="V2024" t="s">
        <v>232</v>
      </c>
      <c r="W2024" t="s">
        <v>186</v>
      </c>
      <c r="X2024" t="s">
        <v>43</v>
      </c>
      <c r="Y2024" t="s">
        <v>748</v>
      </c>
      <c r="Z2024" t="s">
        <v>183</v>
      </c>
      <c r="AA2024" t="s">
        <v>4091</v>
      </c>
      <c r="AB2024" t="s">
        <v>327</v>
      </c>
      <c r="AC2024" t="s">
        <v>41</v>
      </c>
    </row>
    <row r="2025" spans="1:29" x14ac:dyDescent="0.3">
      <c r="A2025" t="s">
        <v>9503</v>
      </c>
      <c r="B2025" t="s">
        <v>9504</v>
      </c>
      <c r="C2025" s="1" t="str">
        <f t="shared" si="163"/>
        <v>21:0829</v>
      </c>
      <c r="D2025" s="1" t="str">
        <f t="shared" si="164"/>
        <v>21:0230</v>
      </c>
      <c r="E2025" t="s">
        <v>9505</v>
      </c>
      <c r="F2025" t="s">
        <v>9506</v>
      </c>
      <c r="H2025">
        <v>46.790575699999998</v>
      </c>
      <c r="I2025">
        <v>-66.744668799999999</v>
      </c>
      <c r="J2025" s="1" t="str">
        <f t="shared" si="161"/>
        <v>NGR bulk stream sediment</v>
      </c>
      <c r="K2025" s="1" t="str">
        <f t="shared" si="162"/>
        <v>&lt;177 micron (NGR)</v>
      </c>
      <c r="L2025">
        <v>25</v>
      </c>
      <c r="M2025" t="s">
        <v>202</v>
      </c>
      <c r="N2025">
        <v>423</v>
      </c>
      <c r="O2025" t="s">
        <v>1672</v>
      </c>
      <c r="P2025" t="s">
        <v>35</v>
      </c>
      <c r="Q2025" t="s">
        <v>347</v>
      </c>
      <c r="R2025" t="s">
        <v>115</v>
      </c>
      <c r="S2025" t="s">
        <v>115</v>
      </c>
      <c r="T2025" t="s">
        <v>39</v>
      </c>
      <c r="U2025" t="s">
        <v>4329</v>
      </c>
      <c r="V2025" t="s">
        <v>472</v>
      </c>
      <c r="W2025" t="s">
        <v>742</v>
      </c>
      <c r="X2025" t="s">
        <v>196</v>
      </c>
      <c r="Y2025" t="s">
        <v>1221</v>
      </c>
      <c r="Z2025" t="s">
        <v>106</v>
      </c>
      <c r="AA2025" t="s">
        <v>860</v>
      </c>
      <c r="AB2025" t="s">
        <v>2223</v>
      </c>
      <c r="AC2025" t="s">
        <v>48</v>
      </c>
    </row>
    <row r="2026" spans="1:29" x14ac:dyDescent="0.3">
      <c r="A2026" t="s">
        <v>9507</v>
      </c>
      <c r="B2026" t="s">
        <v>9508</v>
      </c>
      <c r="C2026" s="1" t="str">
        <f t="shared" si="163"/>
        <v>21:0829</v>
      </c>
      <c r="D2026" s="1" t="str">
        <f t="shared" si="164"/>
        <v>21:0230</v>
      </c>
      <c r="E2026" t="s">
        <v>9509</v>
      </c>
      <c r="F2026" t="s">
        <v>9510</v>
      </c>
      <c r="H2026">
        <v>46.772757200000001</v>
      </c>
      <c r="I2026">
        <v>-66.714304100000007</v>
      </c>
      <c r="J2026" s="1" t="str">
        <f t="shared" si="161"/>
        <v>NGR bulk stream sediment</v>
      </c>
      <c r="K2026" s="1" t="str">
        <f t="shared" si="162"/>
        <v>&lt;177 micron (NGR)</v>
      </c>
      <c r="L2026">
        <v>25</v>
      </c>
      <c r="M2026" t="s">
        <v>211</v>
      </c>
      <c r="N2026">
        <v>424</v>
      </c>
      <c r="O2026" t="s">
        <v>301</v>
      </c>
      <c r="P2026" t="s">
        <v>88</v>
      </c>
      <c r="Q2026" t="s">
        <v>35</v>
      </c>
      <c r="R2026" t="s">
        <v>89</v>
      </c>
      <c r="S2026" t="s">
        <v>90</v>
      </c>
      <c r="T2026" t="s">
        <v>91</v>
      </c>
      <c r="U2026" t="s">
        <v>1267</v>
      </c>
      <c r="V2026" t="s">
        <v>59</v>
      </c>
      <c r="W2026" t="s">
        <v>429</v>
      </c>
      <c r="X2026" t="s">
        <v>77</v>
      </c>
      <c r="Y2026" t="s">
        <v>519</v>
      </c>
      <c r="Z2026" t="s">
        <v>61</v>
      </c>
      <c r="AA2026" t="s">
        <v>4899</v>
      </c>
      <c r="AB2026" t="s">
        <v>295</v>
      </c>
      <c r="AC2026" t="s">
        <v>48</v>
      </c>
    </row>
    <row r="2027" spans="1:29" x14ac:dyDescent="0.3">
      <c r="A2027" t="s">
        <v>9511</v>
      </c>
      <c r="B2027" t="s">
        <v>9512</v>
      </c>
      <c r="C2027" s="1" t="str">
        <f t="shared" si="163"/>
        <v>21:0829</v>
      </c>
      <c r="D2027" s="1" t="str">
        <f t="shared" si="164"/>
        <v>21:0230</v>
      </c>
      <c r="E2027" t="s">
        <v>9513</v>
      </c>
      <c r="F2027" t="s">
        <v>9514</v>
      </c>
      <c r="H2027">
        <v>46.809586299999999</v>
      </c>
      <c r="I2027">
        <v>-66.637335199999995</v>
      </c>
      <c r="J2027" s="1" t="str">
        <f t="shared" si="161"/>
        <v>NGR bulk stream sediment</v>
      </c>
      <c r="K2027" s="1" t="str">
        <f t="shared" si="162"/>
        <v>&lt;177 micron (NGR)</v>
      </c>
      <c r="L2027">
        <v>25</v>
      </c>
      <c r="M2027" t="s">
        <v>219</v>
      </c>
      <c r="N2027">
        <v>425</v>
      </c>
      <c r="O2027" t="s">
        <v>1318</v>
      </c>
      <c r="P2027" t="s">
        <v>212</v>
      </c>
      <c r="Q2027" t="s">
        <v>212</v>
      </c>
      <c r="R2027" t="s">
        <v>212</v>
      </c>
      <c r="S2027" t="s">
        <v>287</v>
      </c>
      <c r="T2027" t="s">
        <v>39</v>
      </c>
      <c r="U2027" t="s">
        <v>2244</v>
      </c>
      <c r="V2027" t="s">
        <v>314</v>
      </c>
      <c r="W2027" t="s">
        <v>76</v>
      </c>
      <c r="X2027" t="s">
        <v>77</v>
      </c>
      <c r="Y2027" t="s">
        <v>285</v>
      </c>
      <c r="Z2027" t="s">
        <v>106</v>
      </c>
      <c r="AA2027" t="s">
        <v>1824</v>
      </c>
      <c r="AB2027" t="s">
        <v>471</v>
      </c>
      <c r="AC2027" t="s">
        <v>48</v>
      </c>
    </row>
    <row r="2028" spans="1:29" x14ac:dyDescent="0.3">
      <c r="A2028" t="s">
        <v>9515</v>
      </c>
      <c r="B2028" t="s">
        <v>9516</v>
      </c>
      <c r="C2028" s="1" t="str">
        <f t="shared" si="163"/>
        <v>21:0829</v>
      </c>
      <c r="D2028" s="1" t="str">
        <f t="shared" si="164"/>
        <v>21:0230</v>
      </c>
      <c r="E2028" t="s">
        <v>9517</v>
      </c>
      <c r="F2028" t="s">
        <v>9518</v>
      </c>
      <c r="H2028">
        <v>46.802296800000001</v>
      </c>
      <c r="I2028">
        <v>-66.6574837</v>
      </c>
      <c r="J2028" s="1" t="str">
        <f t="shared" si="161"/>
        <v>NGR bulk stream sediment</v>
      </c>
      <c r="K2028" s="1" t="str">
        <f t="shared" si="162"/>
        <v>&lt;177 micron (NGR)</v>
      </c>
      <c r="L2028">
        <v>25</v>
      </c>
      <c r="M2028" t="s">
        <v>229</v>
      </c>
      <c r="N2028">
        <v>426</v>
      </c>
      <c r="O2028" t="s">
        <v>422</v>
      </c>
      <c r="P2028" t="s">
        <v>234</v>
      </c>
      <c r="Q2028" t="s">
        <v>212</v>
      </c>
      <c r="R2028" t="s">
        <v>234</v>
      </c>
      <c r="S2028" t="s">
        <v>287</v>
      </c>
      <c r="T2028" t="s">
        <v>91</v>
      </c>
      <c r="U2028" t="s">
        <v>471</v>
      </c>
      <c r="V2028" t="s">
        <v>355</v>
      </c>
      <c r="W2028" t="s">
        <v>91</v>
      </c>
      <c r="X2028" t="s">
        <v>77</v>
      </c>
      <c r="Y2028" t="s">
        <v>248</v>
      </c>
      <c r="Z2028" t="s">
        <v>275</v>
      </c>
      <c r="AA2028" t="s">
        <v>625</v>
      </c>
      <c r="AB2028" t="s">
        <v>801</v>
      </c>
      <c r="AC2028" t="s">
        <v>48</v>
      </c>
    </row>
    <row r="2029" spans="1:29" x14ac:dyDescent="0.3">
      <c r="A2029" t="s">
        <v>9519</v>
      </c>
      <c r="B2029" t="s">
        <v>9520</v>
      </c>
      <c r="C2029" s="1" t="str">
        <f t="shared" si="163"/>
        <v>21:0829</v>
      </c>
      <c r="D2029" s="1" t="str">
        <f t="shared" si="164"/>
        <v>21:0230</v>
      </c>
      <c r="E2029" t="s">
        <v>9521</v>
      </c>
      <c r="F2029" t="s">
        <v>9522</v>
      </c>
      <c r="H2029">
        <v>46.818699700000003</v>
      </c>
      <c r="I2029">
        <v>-66.643293999999997</v>
      </c>
      <c r="J2029" s="1" t="str">
        <f t="shared" si="161"/>
        <v>NGR bulk stream sediment</v>
      </c>
      <c r="K2029" s="1" t="str">
        <f t="shared" si="162"/>
        <v>&lt;177 micron (NGR)</v>
      </c>
      <c r="L2029">
        <v>26</v>
      </c>
      <c r="M2029" t="s">
        <v>33</v>
      </c>
      <c r="N2029">
        <v>427</v>
      </c>
      <c r="O2029" t="s">
        <v>79</v>
      </c>
      <c r="P2029" t="s">
        <v>167</v>
      </c>
      <c r="Q2029" t="s">
        <v>167</v>
      </c>
      <c r="R2029" t="s">
        <v>212</v>
      </c>
      <c r="S2029" t="s">
        <v>90</v>
      </c>
      <c r="T2029" t="s">
        <v>91</v>
      </c>
      <c r="U2029" t="s">
        <v>2986</v>
      </c>
      <c r="V2029" t="s">
        <v>232</v>
      </c>
      <c r="W2029" t="s">
        <v>42</v>
      </c>
      <c r="X2029" t="s">
        <v>77</v>
      </c>
      <c r="Y2029" t="s">
        <v>183</v>
      </c>
      <c r="Z2029" t="s">
        <v>79</v>
      </c>
      <c r="AA2029" t="s">
        <v>62</v>
      </c>
      <c r="AB2029" t="s">
        <v>584</v>
      </c>
      <c r="AC2029" t="s">
        <v>41</v>
      </c>
    </row>
    <row r="2030" spans="1:29" x14ac:dyDescent="0.3">
      <c r="A2030" t="s">
        <v>9523</v>
      </c>
      <c r="B2030" t="s">
        <v>9524</v>
      </c>
      <c r="C2030" s="1" t="str">
        <f t="shared" si="163"/>
        <v>21:0829</v>
      </c>
      <c r="D2030" s="1" t="str">
        <f t="shared" si="164"/>
        <v>21:0230</v>
      </c>
      <c r="E2030" t="s">
        <v>9525</v>
      </c>
      <c r="F2030" t="s">
        <v>9526</v>
      </c>
      <c r="H2030">
        <v>46.794898699999997</v>
      </c>
      <c r="I2030">
        <v>-66.636012899999997</v>
      </c>
      <c r="J2030" s="1" t="str">
        <f t="shared" si="161"/>
        <v>NGR bulk stream sediment</v>
      </c>
      <c r="K2030" s="1" t="str">
        <f t="shared" si="162"/>
        <v>&lt;177 micron (NGR)</v>
      </c>
      <c r="L2030">
        <v>26</v>
      </c>
      <c r="M2030" t="s">
        <v>53</v>
      </c>
      <c r="N2030">
        <v>428</v>
      </c>
      <c r="O2030" t="s">
        <v>905</v>
      </c>
      <c r="P2030" t="s">
        <v>90</v>
      </c>
      <c r="Q2030" t="s">
        <v>167</v>
      </c>
      <c r="R2030" t="s">
        <v>212</v>
      </c>
      <c r="S2030" t="s">
        <v>234</v>
      </c>
      <c r="T2030" t="s">
        <v>91</v>
      </c>
      <c r="U2030" t="s">
        <v>9527</v>
      </c>
      <c r="V2030" t="s">
        <v>355</v>
      </c>
      <c r="W2030" t="s">
        <v>43</v>
      </c>
      <c r="X2030" t="s">
        <v>77</v>
      </c>
      <c r="Y2030" t="s">
        <v>392</v>
      </c>
      <c r="Z2030" t="s">
        <v>61</v>
      </c>
      <c r="AA2030" t="s">
        <v>1206</v>
      </c>
      <c r="AB2030" t="s">
        <v>295</v>
      </c>
      <c r="AC2030" t="s">
        <v>41</v>
      </c>
    </row>
    <row r="2031" spans="1:29" x14ac:dyDescent="0.3">
      <c r="A2031" t="s">
        <v>9528</v>
      </c>
      <c r="B2031" t="s">
        <v>9529</v>
      </c>
      <c r="C2031" s="1" t="str">
        <f t="shared" si="163"/>
        <v>21:0829</v>
      </c>
      <c r="D2031" s="1" t="str">
        <f t="shared" si="164"/>
        <v>21:0230</v>
      </c>
      <c r="E2031" t="s">
        <v>9530</v>
      </c>
      <c r="F2031" t="s">
        <v>9531</v>
      </c>
      <c r="H2031">
        <v>46.794571699999999</v>
      </c>
      <c r="I2031">
        <v>-66.637612799999999</v>
      </c>
      <c r="J2031" s="1" t="str">
        <f t="shared" si="161"/>
        <v>NGR bulk stream sediment</v>
      </c>
      <c r="K2031" s="1" t="str">
        <f t="shared" si="162"/>
        <v>&lt;177 micron (NGR)</v>
      </c>
      <c r="L2031">
        <v>26</v>
      </c>
      <c r="M2031" t="s">
        <v>156</v>
      </c>
      <c r="N2031">
        <v>429</v>
      </c>
      <c r="O2031" t="s">
        <v>529</v>
      </c>
      <c r="P2031" t="s">
        <v>234</v>
      </c>
      <c r="Q2031" t="s">
        <v>234</v>
      </c>
      <c r="R2031" t="s">
        <v>287</v>
      </c>
      <c r="S2031" t="s">
        <v>287</v>
      </c>
      <c r="T2031" t="s">
        <v>39</v>
      </c>
      <c r="U2031" t="s">
        <v>2091</v>
      </c>
      <c r="V2031" t="s">
        <v>223</v>
      </c>
      <c r="W2031" t="s">
        <v>76</v>
      </c>
      <c r="X2031" t="s">
        <v>43</v>
      </c>
      <c r="Y2031" t="s">
        <v>364</v>
      </c>
      <c r="Z2031" t="s">
        <v>183</v>
      </c>
      <c r="AA2031" t="s">
        <v>80</v>
      </c>
      <c r="AB2031" t="s">
        <v>471</v>
      </c>
      <c r="AC2031" t="s">
        <v>48</v>
      </c>
    </row>
    <row r="2032" spans="1:29" x14ac:dyDescent="0.3">
      <c r="A2032" t="s">
        <v>9532</v>
      </c>
      <c r="B2032" t="s">
        <v>9533</v>
      </c>
      <c r="C2032" s="1" t="str">
        <f t="shared" si="163"/>
        <v>21:0829</v>
      </c>
      <c r="D2032" s="1" t="str">
        <f t="shared" si="164"/>
        <v>21:0230</v>
      </c>
      <c r="E2032" t="s">
        <v>9530</v>
      </c>
      <c r="F2032" t="s">
        <v>9534</v>
      </c>
      <c r="H2032">
        <v>46.794571699999999</v>
      </c>
      <c r="I2032">
        <v>-66.637612799999999</v>
      </c>
      <c r="J2032" s="1" t="str">
        <f t="shared" si="161"/>
        <v>NGR bulk stream sediment</v>
      </c>
      <c r="K2032" s="1" t="str">
        <f t="shared" si="162"/>
        <v>&lt;177 micron (NGR)</v>
      </c>
      <c r="L2032">
        <v>26</v>
      </c>
      <c r="M2032" t="s">
        <v>164</v>
      </c>
      <c r="N2032">
        <v>430</v>
      </c>
      <c r="O2032" t="s">
        <v>61</v>
      </c>
      <c r="P2032" t="s">
        <v>287</v>
      </c>
      <c r="Q2032" t="s">
        <v>234</v>
      </c>
      <c r="R2032" t="s">
        <v>38</v>
      </c>
      <c r="S2032" t="s">
        <v>38</v>
      </c>
      <c r="T2032" t="s">
        <v>39</v>
      </c>
      <c r="U2032" t="s">
        <v>584</v>
      </c>
      <c r="V2032" t="s">
        <v>223</v>
      </c>
      <c r="W2032" t="s">
        <v>76</v>
      </c>
      <c r="X2032" t="s">
        <v>43</v>
      </c>
      <c r="Y2032" t="s">
        <v>906</v>
      </c>
      <c r="Z2032" t="s">
        <v>87</v>
      </c>
      <c r="AA2032" t="s">
        <v>1103</v>
      </c>
      <c r="AB2032" t="s">
        <v>801</v>
      </c>
      <c r="AC2032" t="s">
        <v>41</v>
      </c>
    </row>
    <row r="2033" spans="1:29" x14ac:dyDescent="0.3">
      <c r="A2033" t="s">
        <v>9535</v>
      </c>
      <c r="B2033" t="s">
        <v>9536</v>
      </c>
      <c r="C2033" s="1" t="str">
        <f t="shared" si="163"/>
        <v>21:0829</v>
      </c>
      <c r="D2033" s="1" t="str">
        <f t="shared" si="164"/>
        <v>21:0230</v>
      </c>
      <c r="E2033" t="s">
        <v>9537</v>
      </c>
      <c r="F2033" t="s">
        <v>9538</v>
      </c>
      <c r="H2033">
        <v>46.7885086</v>
      </c>
      <c r="I2033">
        <v>-66.638611999999995</v>
      </c>
      <c r="J2033" s="1" t="str">
        <f t="shared" si="161"/>
        <v>NGR bulk stream sediment</v>
      </c>
      <c r="K2033" s="1" t="str">
        <f t="shared" si="162"/>
        <v>&lt;177 micron (NGR)</v>
      </c>
      <c r="L2033">
        <v>26</v>
      </c>
      <c r="M2033" t="s">
        <v>68</v>
      </c>
      <c r="N2033">
        <v>431</v>
      </c>
      <c r="O2033" t="s">
        <v>57</v>
      </c>
      <c r="P2033" t="s">
        <v>234</v>
      </c>
      <c r="Q2033" t="s">
        <v>184</v>
      </c>
      <c r="R2033" t="s">
        <v>43</v>
      </c>
      <c r="S2033" t="s">
        <v>43</v>
      </c>
      <c r="T2033" t="s">
        <v>91</v>
      </c>
      <c r="U2033" t="s">
        <v>2140</v>
      </c>
      <c r="V2033" t="s">
        <v>8914</v>
      </c>
      <c r="W2033" t="s">
        <v>39</v>
      </c>
      <c r="X2033" t="s">
        <v>43</v>
      </c>
      <c r="Y2033" t="s">
        <v>90</v>
      </c>
      <c r="Z2033" t="s">
        <v>106</v>
      </c>
      <c r="AA2033" t="s">
        <v>9447</v>
      </c>
      <c r="AB2033" t="s">
        <v>187</v>
      </c>
      <c r="AC2033" t="s">
        <v>48</v>
      </c>
    </row>
    <row r="2034" spans="1:29" x14ac:dyDescent="0.3">
      <c r="A2034" t="s">
        <v>9539</v>
      </c>
      <c r="B2034" t="s">
        <v>9540</v>
      </c>
      <c r="C2034" s="1" t="str">
        <f t="shared" si="163"/>
        <v>21:0829</v>
      </c>
      <c r="D2034" s="1" t="str">
        <f t="shared" si="164"/>
        <v>21:0230</v>
      </c>
      <c r="E2034" t="s">
        <v>9541</v>
      </c>
      <c r="F2034" t="s">
        <v>9542</v>
      </c>
      <c r="H2034">
        <v>46.785615800000002</v>
      </c>
      <c r="I2034">
        <v>-66.594349600000001</v>
      </c>
      <c r="J2034" s="1" t="str">
        <f t="shared" si="161"/>
        <v>NGR bulk stream sediment</v>
      </c>
      <c r="K2034" s="1" t="str">
        <f t="shared" si="162"/>
        <v>&lt;177 micron (NGR)</v>
      </c>
      <c r="L2034">
        <v>26</v>
      </c>
      <c r="M2034" t="s">
        <v>86</v>
      </c>
      <c r="N2034">
        <v>432</v>
      </c>
      <c r="O2034" t="s">
        <v>105</v>
      </c>
      <c r="P2034" t="s">
        <v>234</v>
      </c>
      <c r="Q2034" t="s">
        <v>184</v>
      </c>
      <c r="R2034" t="s">
        <v>287</v>
      </c>
      <c r="S2034" t="s">
        <v>184</v>
      </c>
      <c r="T2034" t="s">
        <v>91</v>
      </c>
      <c r="U2034" t="s">
        <v>1002</v>
      </c>
      <c r="V2034" t="s">
        <v>233</v>
      </c>
      <c r="W2034" t="s">
        <v>91</v>
      </c>
      <c r="X2034" t="s">
        <v>43</v>
      </c>
      <c r="Y2034" t="s">
        <v>105</v>
      </c>
      <c r="Z2034" t="s">
        <v>183</v>
      </c>
      <c r="AA2034" t="s">
        <v>568</v>
      </c>
      <c r="AB2034" t="s">
        <v>81</v>
      </c>
      <c r="AC2034" t="s">
        <v>48</v>
      </c>
    </row>
    <row r="2035" spans="1:29" x14ac:dyDescent="0.3">
      <c r="A2035" t="s">
        <v>9543</v>
      </c>
      <c r="B2035" t="s">
        <v>9544</v>
      </c>
      <c r="C2035" s="1" t="str">
        <f t="shared" si="163"/>
        <v>21:0829</v>
      </c>
      <c r="D2035" s="1" t="str">
        <f t="shared" si="164"/>
        <v>21:0230</v>
      </c>
      <c r="E2035" t="s">
        <v>9545</v>
      </c>
      <c r="F2035" t="s">
        <v>9546</v>
      </c>
      <c r="H2035">
        <v>46.757303899999997</v>
      </c>
      <c r="I2035">
        <v>-66.547761199999997</v>
      </c>
      <c r="J2035" s="1" t="str">
        <f t="shared" si="161"/>
        <v>NGR bulk stream sediment</v>
      </c>
      <c r="K2035" s="1" t="str">
        <f t="shared" si="162"/>
        <v>&lt;177 micron (NGR)</v>
      </c>
      <c r="L2035">
        <v>26</v>
      </c>
      <c r="M2035" t="s">
        <v>103</v>
      </c>
      <c r="N2035">
        <v>433</v>
      </c>
      <c r="O2035" t="s">
        <v>185</v>
      </c>
      <c r="P2035" t="s">
        <v>70</v>
      </c>
      <c r="Q2035" t="s">
        <v>364</v>
      </c>
      <c r="R2035" t="s">
        <v>212</v>
      </c>
      <c r="S2035" t="s">
        <v>287</v>
      </c>
      <c r="T2035" t="s">
        <v>94</v>
      </c>
      <c r="U2035" t="s">
        <v>9547</v>
      </c>
      <c r="V2035" t="s">
        <v>284</v>
      </c>
      <c r="W2035" t="s">
        <v>506</v>
      </c>
      <c r="X2035" t="s">
        <v>73</v>
      </c>
      <c r="Y2035" t="s">
        <v>193</v>
      </c>
      <c r="Z2035" t="s">
        <v>385</v>
      </c>
      <c r="AA2035" t="s">
        <v>415</v>
      </c>
      <c r="AB2035" t="s">
        <v>2359</v>
      </c>
      <c r="AC2035" t="s">
        <v>88</v>
      </c>
    </row>
    <row r="2036" spans="1:29" x14ac:dyDescent="0.3">
      <c r="A2036" t="s">
        <v>9548</v>
      </c>
      <c r="B2036" t="s">
        <v>9549</v>
      </c>
      <c r="C2036" s="1" t="str">
        <f t="shared" si="163"/>
        <v>21:0829</v>
      </c>
      <c r="D2036" s="1" t="str">
        <f t="shared" si="164"/>
        <v>21:0230</v>
      </c>
      <c r="E2036" t="s">
        <v>9550</v>
      </c>
      <c r="F2036" t="s">
        <v>9551</v>
      </c>
      <c r="H2036">
        <v>46.751894800000002</v>
      </c>
      <c r="I2036">
        <v>-66.543554700000001</v>
      </c>
      <c r="J2036" s="1" t="str">
        <f t="shared" si="161"/>
        <v>NGR bulk stream sediment</v>
      </c>
      <c r="K2036" s="1" t="str">
        <f t="shared" si="162"/>
        <v>&lt;177 micron (NGR)</v>
      </c>
      <c r="L2036">
        <v>26</v>
      </c>
      <c r="M2036" t="s">
        <v>113</v>
      </c>
      <c r="N2036">
        <v>434</v>
      </c>
      <c r="O2036" t="s">
        <v>529</v>
      </c>
      <c r="P2036" t="s">
        <v>234</v>
      </c>
      <c r="Q2036" t="s">
        <v>88</v>
      </c>
      <c r="R2036" t="s">
        <v>38</v>
      </c>
      <c r="S2036" t="s">
        <v>234</v>
      </c>
      <c r="T2036" t="s">
        <v>91</v>
      </c>
      <c r="U2036" t="s">
        <v>5175</v>
      </c>
      <c r="V2036" t="s">
        <v>372</v>
      </c>
      <c r="W2036" t="s">
        <v>76</v>
      </c>
      <c r="X2036" t="s">
        <v>287</v>
      </c>
      <c r="Y2036" t="s">
        <v>304</v>
      </c>
      <c r="Z2036" t="s">
        <v>275</v>
      </c>
      <c r="AA2036" t="s">
        <v>591</v>
      </c>
      <c r="AB2036" t="s">
        <v>374</v>
      </c>
      <c r="AC2036" t="s">
        <v>196</v>
      </c>
    </row>
    <row r="2037" spans="1:29" x14ac:dyDescent="0.3">
      <c r="A2037" t="s">
        <v>9552</v>
      </c>
      <c r="B2037" t="s">
        <v>9553</v>
      </c>
      <c r="C2037" s="1" t="str">
        <f t="shared" si="163"/>
        <v>21:0829</v>
      </c>
      <c r="D2037" s="1" t="str">
        <f t="shared" si="164"/>
        <v>21:0230</v>
      </c>
      <c r="E2037" t="s">
        <v>9554</v>
      </c>
      <c r="F2037" t="s">
        <v>9555</v>
      </c>
      <c r="H2037">
        <v>46.769942100000002</v>
      </c>
      <c r="I2037">
        <v>-66.542851799999994</v>
      </c>
      <c r="J2037" s="1" t="str">
        <f t="shared" si="161"/>
        <v>NGR bulk stream sediment</v>
      </c>
      <c r="K2037" s="1" t="str">
        <f t="shared" si="162"/>
        <v>&lt;177 micron (NGR)</v>
      </c>
      <c r="L2037">
        <v>26</v>
      </c>
      <c r="M2037" t="s">
        <v>126</v>
      </c>
      <c r="N2037">
        <v>435</v>
      </c>
      <c r="O2037" t="s">
        <v>912</v>
      </c>
      <c r="P2037" t="s">
        <v>88</v>
      </c>
      <c r="Q2037" t="s">
        <v>436</v>
      </c>
      <c r="R2037" t="s">
        <v>90</v>
      </c>
      <c r="S2037" t="s">
        <v>90</v>
      </c>
      <c r="T2037" t="s">
        <v>94</v>
      </c>
      <c r="U2037" t="s">
        <v>5413</v>
      </c>
      <c r="V2037" t="s">
        <v>314</v>
      </c>
      <c r="W2037" t="s">
        <v>506</v>
      </c>
      <c r="X2037" t="s">
        <v>196</v>
      </c>
      <c r="Y2037" t="s">
        <v>78</v>
      </c>
      <c r="Z2037" t="s">
        <v>79</v>
      </c>
      <c r="AA2037" t="s">
        <v>4783</v>
      </c>
      <c r="AB2037" t="s">
        <v>2738</v>
      </c>
      <c r="AC2037" t="s">
        <v>196</v>
      </c>
    </row>
    <row r="2038" spans="1:29" x14ac:dyDescent="0.3">
      <c r="A2038" t="s">
        <v>9556</v>
      </c>
      <c r="B2038" t="s">
        <v>9557</v>
      </c>
      <c r="C2038" s="1" t="str">
        <f t="shared" si="163"/>
        <v>21:0829</v>
      </c>
      <c r="D2038" s="1" t="str">
        <f t="shared" si="164"/>
        <v>21:0230</v>
      </c>
      <c r="E2038" t="s">
        <v>9558</v>
      </c>
      <c r="F2038" t="s">
        <v>9559</v>
      </c>
      <c r="H2038">
        <v>46.757168800000002</v>
      </c>
      <c r="I2038">
        <v>-66.501999999999995</v>
      </c>
      <c r="J2038" s="1" t="str">
        <f t="shared" si="161"/>
        <v>NGR bulk stream sediment</v>
      </c>
      <c r="K2038" s="1" t="str">
        <f t="shared" si="162"/>
        <v>&lt;177 micron (NGR)</v>
      </c>
      <c r="L2038">
        <v>26</v>
      </c>
      <c r="M2038" t="s">
        <v>138</v>
      </c>
      <c r="N2038">
        <v>436</v>
      </c>
      <c r="O2038" t="s">
        <v>699</v>
      </c>
      <c r="P2038" t="s">
        <v>234</v>
      </c>
      <c r="Q2038" t="s">
        <v>90</v>
      </c>
      <c r="R2038" t="s">
        <v>249</v>
      </c>
      <c r="S2038" t="s">
        <v>249</v>
      </c>
      <c r="T2038" t="s">
        <v>39</v>
      </c>
      <c r="U2038" t="s">
        <v>3527</v>
      </c>
      <c r="V2038" t="s">
        <v>506</v>
      </c>
      <c r="W2038" t="s">
        <v>76</v>
      </c>
      <c r="X2038" t="s">
        <v>43</v>
      </c>
      <c r="Y2038" t="s">
        <v>116</v>
      </c>
      <c r="Z2038" t="s">
        <v>106</v>
      </c>
      <c r="AA2038" t="s">
        <v>2601</v>
      </c>
      <c r="AB2038" t="s">
        <v>81</v>
      </c>
      <c r="AC2038" t="s">
        <v>41</v>
      </c>
    </row>
    <row r="2039" spans="1:29" x14ac:dyDescent="0.3">
      <c r="A2039" t="s">
        <v>9560</v>
      </c>
      <c r="B2039" t="s">
        <v>9561</v>
      </c>
      <c r="C2039" s="1" t="str">
        <f t="shared" si="163"/>
        <v>21:0829</v>
      </c>
      <c r="D2039" s="1" t="str">
        <f t="shared" si="164"/>
        <v>21:0230</v>
      </c>
      <c r="E2039" t="s">
        <v>9562</v>
      </c>
      <c r="F2039" t="s">
        <v>9563</v>
      </c>
      <c r="H2039">
        <v>46.750590500000001</v>
      </c>
      <c r="I2039">
        <v>-66.497904599999998</v>
      </c>
      <c r="J2039" s="1" t="str">
        <f t="shared" si="161"/>
        <v>NGR bulk stream sediment</v>
      </c>
      <c r="K2039" s="1" t="str">
        <f t="shared" si="162"/>
        <v>&lt;177 micron (NGR)</v>
      </c>
      <c r="L2039">
        <v>26</v>
      </c>
      <c r="M2039" t="s">
        <v>148</v>
      </c>
      <c r="N2039">
        <v>437</v>
      </c>
      <c r="O2039" t="s">
        <v>458</v>
      </c>
      <c r="P2039" t="s">
        <v>167</v>
      </c>
      <c r="Q2039" t="s">
        <v>37</v>
      </c>
      <c r="R2039" t="s">
        <v>37</v>
      </c>
      <c r="S2039" t="s">
        <v>71</v>
      </c>
      <c r="T2039" t="s">
        <v>91</v>
      </c>
      <c r="U2039" t="s">
        <v>4878</v>
      </c>
      <c r="V2039" t="s">
        <v>513</v>
      </c>
      <c r="W2039" t="s">
        <v>742</v>
      </c>
      <c r="X2039" t="s">
        <v>184</v>
      </c>
      <c r="Y2039" t="s">
        <v>302</v>
      </c>
      <c r="Z2039" t="s">
        <v>183</v>
      </c>
      <c r="AA2039" t="s">
        <v>986</v>
      </c>
      <c r="AB2039" t="s">
        <v>133</v>
      </c>
      <c r="AC2039" t="s">
        <v>48</v>
      </c>
    </row>
    <row r="2040" spans="1:29" x14ac:dyDescent="0.3">
      <c r="A2040" t="s">
        <v>9564</v>
      </c>
      <c r="B2040" t="s">
        <v>9565</v>
      </c>
      <c r="C2040" s="1" t="str">
        <f t="shared" si="163"/>
        <v>21:0829</v>
      </c>
      <c r="D2040" s="1" t="str">
        <f t="shared" si="164"/>
        <v>21:0230</v>
      </c>
      <c r="E2040" t="s">
        <v>9566</v>
      </c>
      <c r="F2040" t="s">
        <v>9567</v>
      </c>
      <c r="H2040">
        <v>46.751232999999999</v>
      </c>
      <c r="I2040">
        <v>-66.473494500000001</v>
      </c>
      <c r="J2040" s="1" t="str">
        <f t="shared" si="161"/>
        <v>NGR bulk stream sediment</v>
      </c>
      <c r="K2040" s="1" t="str">
        <f t="shared" si="162"/>
        <v>&lt;177 micron (NGR)</v>
      </c>
      <c r="L2040">
        <v>26</v>
      </c>
      <c r="M2040" t="s">
        <v>172</v>
      </c>
      <c r="N2040">
        <v>438</v>
      </c>
      <c r="O2040" t="s">
        <v>2490</v>
      </c>
      <c r="P2040" t="s">
        <v>71</v>
      </c>
      <c r="Q2040" t="s">
        <v>35</v>
      </c>
      <c r="R2040" t="s">
        <v>44</v>
      </c>
      <c r="S2040" t="s">
        <v>57</v>
      </c>
      <c r="T2040" t="s">
        <v>39</v>
      </c>
      <c r="U2040" t="s">
        <v>9568</v>
      </c>
      <c r="V2040" t="s">
        <v>591</v>
      </c>
      <c r="W2040" t="s">
        <v>41</v>
      </c>
      <c r="X2040" t="s">
        <v>196</v>
      </c>
      <c r="Y2040" t="s">
        <v>69</v>
      </c>
      <c r="Z2040" t="s">
        <v>79</v>
      </c>
      <c r="AA2040" t="s">
        <v>2709</v>
      </c>
      <c r="AB2040" t="s">
        <v>81</v>
      </c>
      <c r="AC2040" t="s">
        <v>41</v>
      </c>
    </row>
    <row r="2041" spans="1:29" x14ac:dyDescent="0.3">
      <c r="A2041" t="s">
        <v>9569</v>
      </c>
      <c r="B2041" t="s">
        <v>9570</v>
      </c>
      <c r="C2041" s="1" t="str">
        <f t="shared" si="163"/>
        <v>21:0829</v>
      </c>
      <c r="D2041" s="1" t="str">
        <f t="shared" si="164"/>
        <v>21:0230</v>
      </c>
      <c r="E2041" t="s">
        <v>9571</v>
      </c>
      <c r="F2041" t="s">
        <v>9572</v>
      </c>
      <c r="H2041">
        <v>46.751249199999997</v>
      </c>
      <c r="I2041">
        <v>-66.439816699999994</v>
      </c>
      <c r="J2041" s="1" t="str">
        <f t="shared" si="161"/>
        <v>NGR bulk stream sediment</v>
      </c>
      <c r="K2041" s="1" t="str">
        <f t="shared" si="162"/>
        <v>&lt;177 micron (NGR)</v>
      </c>
      <c r="L2041">
        <v>26</v>
      </c>
      <c r="M2041" t="s">
        <v>182</v>
      </c>
      <c r="N2041">
        <v>439</v>
      </c>
      <c r="O2041" t="s">
        <v>552</v>
      </c>
      <c r="P2041" t="s">
        <v>212</v>
      </c>
      <c r="Q2041" t="s">
        <v>212</v>
      </c>
      <c r="R2041" t="s">
        <v>73</v>
      </c>
      <c r="S2041" t="s">
        <v>212</v>
      </c>
      <c r="T2041" t="s">
        <v>39</v>
      </c>
      <c r="U2041" t="s">
        <v>9573</v>
      </c>
      <c r="V2041" t="s">
        <v>93</v>
      </c>
      <c r="W2041" t="s">
        <v>39</v>
      </c>
      <c r="X2041" t="s">
        <v>77</v>
      </c>
      <c r="Y2041" t="s">
        <v>78</v>
      </c>
      <c r="Z2041" t="s">
        <v>106</v>
      </c>
      <c r="AA2041" t="s">
        <v>167</v>
      </c>
      <c r="AB2041" t="s">
        <v>269</v>
      </c>
      <c r="AC2041" t="s">
        <v>41</v>
      </c>
    </row>
    <row r="2042" spans="1:29" x14ac:dyDescent="0.3">
      <c r="A2042" t="s">
        <v>9574</v>
      </c>
      <c r="B2042" t="s">
        <v>9575</v>
      </c>
      <c r="C2042" s="1" t="str">
        <f t="shared" si="163"/>
        <v>21:0829</v>
      </c>
      <c r="D2042" s="1" t="str">
        <f t="shared" si="164"/>
        <v>21:0230</v>
      </c>
      <c r="E2042" t="s">
        <v>9576</v>
      </c>
      <c r="F2042" t="s">
        <v>9577</v>
      </c>
      <c r="H2042">
        <v>46.764408099999997</v>
      </c>
      <c r="I2042">
        <v>-66.447928700000006</v>
      </c>
      <c r="J2042" s="1" t="str">
        <f t="shared" si="161"/>
        <v>NGR bulk stream sediment</v>
      </c>
      <c r="K2042" s="1" t="str">
        <f t="shared" si="162"/>
        <v>&lt;177 micron (NGR)</v>
      </c>
      <c r="L2042">
        <v>26</v>
      </c>
      <c r="M2042" t="s">
        <v>192</v>
      </c>
      <c r="N2042">
        <v>440</v>
      </c>
      <c r="O2042" t="s">
        <v>676</v>
      </c>
      <c r="P2042" t="s">
        <v>212</v>
      </c>
      <c r="Q2042" t="s">
        <v>38</v>
      </c>
      <c r="R2042" t="s">
        <v>57</v>
      </c>
      <c r="S2042" t="s">
        <v>249</v>
      </c>
      <c r="T2042" t="s">
        <v>91</v>
      </c>
      <c r="U2042" t="s">
        <v>2273</v>
      </c>
      <c r="V2042" t="s">
        <v>43</v>
      </c>
      <c r="W2042" t="s">
        <v>91</v>
      </c>
      <c r="X2042" t="s">
        <v>95</v>
      </c>
      <c r="Y2042" t="s">
        <v>106</v>
      </c>
      <c r="Z2042" t="s">
        <v>106</v>
      </c>
      <c r="AA2042" t="s">
        <v>479</v>
      </c>
      <c r="AB2042" t="s">
        <v>251</v>
      </c>
      <c r="AC2042" t="s">
        <v>48</v>
      </c>
    </row>
    <row r="2043" spans="1:29" x14ac:dyDescent="0.3">
      <c r="A2043" t="s">
        <v>9578</v>
      </c>
      <c r="B2043" t="s">
        <v>9579</v>
      </c>
      <c r="C2043" s="1" t="str">
        <f t="shared" si="163"/>
        <v>21:0829</v>
      </c>
      <c r="D2043" s="1" t="str">
        <f t="shared" si="164"/>
        <v>21:0230</v>
      </c>
      <c r="E2043" t="s">
        <v>9580</v>
      </c>
      <c r="F2043" t="s">
        <v>9581</v>
      </c>
      <c r="H2043">
        <v>46.782404999999997</v>
      </c>
      <c r="I2043">
        <v>-66.432928500000003</v>
      </c>
      <c r="J2043" s="1" t="str">
        <f t="shared" si="161"/>
        <v>NGR bulk stream sediment</v>
      </c>
      <c r="K2043" s="1" t="str">
        <f t="shared" si="162"/>
        <v>&lt;177 micron (NGR)</v>
      </c>
      <c r="L2043">
        <v>26</v>
      </c>
      <c r="M2043" t="s">
        <v>202</v>
      </c>
      <c r="N2043">
        <v>441</v>
      </c>
      <c r="O2043" t="s">
        <v>2112</v>
      </c>
      <c r="P2043" t="s">
        <v>35</v>
      </c>
      <c r="Q2043" t="s">
        <v>89</v>
      </c>
      <c r="R2043" t="s">
        <v>115</v>
      </c>
      <c r="S2043" t="s">
        <v>115</v>
      </c>
      <c r="T2043" t="s">
        <v>91</v>
      </c>
      <c r="U2043" t="s">
        <v>8771</v>
      </c>
      <c r="V2043" t="s">
        <v>303</v>
      </c>
      <c r="W2043" t="s">
        <v>94</v>
      </c>
      <c r="X2043" t="s">
        <v>196</v>
      </c>
      <c r="Y2043" t="s">
        <v>642</v>
      </c>
      <c r="Z2043" t="s">
        <v>61</v>
      </c>
      <c r="AA2043" t="s">
        <v>437</v>
      </c>
      <c r="AB2043" t="s">
        <v>499</v>
      </c>
      <c r="AC2043" t="s">
        <v>48</v>
      </c>
    </row>
    <row r="2044" spans="1:29" x14ac:dyDescent="0.3">
      <c r="A2044" t="s">
        <v>9582</v>
      </c>
      <c r="B2044" t="s">
        <v>9583</v>
      </c>
      <c r="C2044" s="1" t="str">
        <f t="shared" si="163"/>
        <v>21:0829</v>
      </c>
      <c r="D2044" s="1" t="str">
        <f t="shared" si="164"/>
        <v>21:0230</v>
      </c>
      <c r="E2044" t="s">
        <v>9584</v>
      </c>
      <c r="F2044" t="s">
        <v>9585</v>
      </c>
      <c r="H2044">
        <v>46.781249500000001</v>
      </c>
      <c r="I2044">
        <v>-66.432773800000007</v>
      </c>
      <c r="J2044" s="1" t="str">
        <f t="shared" si="161"/>
        <v>NGR bulk stream sediment</v>
      </c>
      <c r="K2044" s="1" t="str">
        <f t="shared" si="162"/>
        <v>&lt;177 micron (NGR)</v>
      </c>
      <c r="L2044">
        <v>26</v>
      </c>
      <c r="M2044" t="s">
        <v>211</v>
      </c>
      <c r="N2044">
        <v>442</v>
      </c>
      <c r="O2044" t="s">
        <v>79</v>
      </c>
      <c r="P2044" t="s">
        <v>88</v>
      </c>
      <c r="Q2044" t="s">
        <v>90</v>
      </c>
      <c r="R2044" t="s">
        <v>35</v>
      </c>
      <c r="S2044" t="s">
        <v>167</v>
      </c>
      <c r="T2044" t="s">
        <v>91</v>
      </c>
      <c r="U2044" t="s">
        <v>6111</v>
      </c>
      <c r="V2044" t="s">
        <v>205</v>
      </c>
      <c r="W2044" t="s">
        <v>76</v>
      </c>
      <c r="X2044" t="s">
        <v>43</v>
      </c>
      <c r="Y2044" t="s">
        <v>264</v>
      </c>
      <c r="Z2044" t="s">
        <v>61</v>
      </c>
      <c r="AA2044" t="s">
        <v>466</v>
      </c>
      <c r="AB2044" t="s">
        <v>177</v>
      </c>
      <c r="AC2044" t="s">
        <v>41</v>
      </c>
    </row>
    <row r="2045" spans="1:29" x14ac:dyDescent="0.3">
      <c r="A2045" t="s">
        <v>9586</v>
      </c>
      <c r="B2045" t="s">
        <v>9587</v>
      </c>
      <c r="C2045" s="1" t="str">
        <f t="shared" si="163"/>
        <v>21:0829</v>
      </c>
      <c r="D2045" s="1" t="str">
        <f t="shared" si="164"/>
        <v>21:0230</v>
      </c>
      <c r="E2045" t="s">
        <v>9588</v>
      </c>
      <c r="F2045" t="s">
        <v>9589</v>
      </c>
      <c r="H2045">
        <v>46.756681800000003</v>
      </c>
      <c r="I2045">
        <v>-66.611954499999996</v>
      </c>
      <c r="J2045" s="1" t="str">
        <f t="shared" si="161"/>
        <v>NGR bulk stream sediment</v>
      </c>
      <c r="K2045" s="1" t="str">
        <f t="shared" si="162"/>
        <v>&lt;177 micron (NGR)</v>
      </c>
      <c r="L2045">
        <v>26</v>
      </c>
      <c r="M2045" t="s">
        <v>219</v>
      </c>
      <c r="N2045">
        <v>443</v>
      </c>
      <c r="O2045" t="s">
        <v>61</v>
      </c>
      <c r="P2045" t="s">
        <v>249</v>
      </c>
      <c r="Q2045" t="s">
        <v>35</v>
      </c>
      <c r="R2045" t="s">
        <v>38</v>
      </c>
      <c r="S2045" t="s">
        <v>184</v>
      </c>
      <c r="T2045" t="s">
        <v>91</v>
      </c>
      <c r="U2045" t="s">
        <v>1650</v>
      </c>
      <c r="V2045" t="s">
        <v>293</v>
      </c>
      <c r="W2045" t="s">
        <v>42</v>
      </c>
      <c r="X2045" t="s">
        <v>77</v>
      </c>
      <c r="Y2045" t="s">
        <v>72</v>
      </c>
      <c r="Z2045" t="s">
        <v>87</v>
      </c>
      <c r="AA2045" t="s">
        <v>365</v>
      </c>
      <c r="AB2045" t="s">
        <v>269</v>
      </c>
      <c r="AC2045" t="s">
        <v>41</v>
      </c>
    </row>
    <row r="2046" spans="1:29" x14ac:dyDescent="0.3">
      <c r="A2046" t="s">
        <v>9590</v>
      </c>
      <c r="B2046" t="s">
        <v>9591</v>
      </c>
      <c r="C2046" s="1" t="str">
        <f t="shared" si="163"/>
        <v>21:0829</v>
      </c>
      <c r="D2046" s="1" t="str">
        <f t="shared" si="164"/>
        <v>21:0230</v>
      </c>
      <c r="E2046" t="s">
        <v>9592</v>
      </c>
      <c r="F2046" t="s">
        <v>9593</v>
      </c>
      <c r="H2046">
        <v>46.766257799999998</v>
      </c>
      <c r="I2046">
        <v>-66.591361399999997</v>
      </c>
      <c r="J2046" s="1" t="str">
        <f t="shared" si="161"/>
        <v>NGR bulk stream sediment</v>
      </c>
      <c r="K2046" s="1" t="str">
        <f t="shared" si="162"/>
        <v>&lt;177 micron (NGR)</v>
      </c>
      <c r="L2046">
        <v>26</v>
      </c>
      <c r="M2046" t="s">
        <v>229</v>
      </c>
      <c r="N2046">
        <v>444</v>
      </c>
      <c r="O2046" t="s">
        <v>818</v>
      </c>
      <c r="P2046" t="s">
        <v>249</v>
      </c>
      <c r="Q2046" t="s">
        <v>37</v>
      </c>
      <c r="R2046" t="s">
        <v>287</v>
      </c>
      <c r="S2046" t="s">
        <v>38</v>
      </c>
      <c r="T2046" t="s">
        <v>39</v>
      </c>
      <c r="U2046" t="s">
        <v>3201</v>
      </c>
      <c r="V2046" t="s">
        <v>223</v>
      </c>
      <c r="W2046" t="s">
        <v>76</v>
      </c>
      <c r="X2046" t="s">
        <v>43</v>
      </c>
      <c r="Y2046" t="s">
        <v>116</v>
      </c>
      <c r="Z2046" t="s">
        <v>61</v>
      </c>
      <c r="AA2046" t="s">
        <v>689</v>
      </c>
      <c r="AB2046" t="s">
        <v>269</v>
      </c>
      <c r="AC2046" t="s">
        <v>196</v>
      </c>
    </row>
    <row r="2047" spans="1:29" x14ac:dyDescent="0.3">
      <c r="A2047" t="s">
        <v>9594</v>
      </c>
      <c r="B2047" t="s">
        <v>9595</v>
      </c>
      <c r="C2047" s="1" t="str">
        <f t="shared" si="163"/>
        <v>21:0829</v>
      </c>
      <c r="D2047" s="1" t="str">
        <f t="shared" si="164"/>
        <v>21:0230</v>
      </c>
      <c r="E2047" t="s">
        <v>9596</v>
      </c>
      <c r="F2047" t="s">
        <v>9597</v>
      </c>
      <c r="H2047">
        <v>46.770525599999999</v>
      </c>
      <c r="I2047">
        <v>-66.639830900000007</v>
      </c>
      <c r="J2047" s="1" t="str">
        <f t="shared" si="161"/>
        <v>NGR bulk stream sediment</v>
      </c>
      <c r="K2047" s="1" t="str">
        <f t="shared" si="162"/>
        <v>&lt;177 micron (NGR)</v>
      </c>
      <c r="L2047">
        <v>27</v>
      </c>
      <c r="M2047" t="s">
        <v>156</v>
      </c>
      <c r="N2047">
        <v>445</v>
      </c>
      <c r="O2047" t="s">
        <v>944</v>
      </c>
      <c r="P2047" t="s">
        <v>167</v>
      </c>
      <c r="Q2047" t="s">
        <v>212</v>
      </c>
      <c r="R2047" t="s">
        <v>167</v>
      </c>
      <c r="S2047" t="s">
        <v>249</v>
      </c>
      <c r="T2047" t="s">
        <v>91</v>
      </c>
      <c r="U2047" t="s">
        <v>9598</v>
      </c>
      <c r="V2047" t="s">
        <v>355</v>
      </c>
      <c r="W2047" t="s">
        <v>94</v>
      </c>
      <c r="X2047" t="s">
        <v>95</v>
      </c>
      <c r="Y2047" t="s">
        <v>105</v>
      </c>
      <c r="Z2047" t="s">
        <v>87</v>
      </c>
      <c r="AA2047" t="s">
        <v>683</v>
      </c>
      <c r="AB2047" t="s">
        <v>133</v>
      </c>
      <c r="AC2047" t="s">
        <v>48</v>
      </c>
    </row>
    <row r="2048" spans="1:29" x14ac:dyDescent="0.3">
      <c r="A2048" t="s">
        <v>9599</v>
      </c>
      <c r="B2048" t="s">
        <v>9600</v>
      </c>
      <c r="C2048" s="1" t="str">
        <f t="shared" si="163"/>
        <v>21:0829</v>
      </c>
      <c r="D2048" s="1" t="str">
        <f t="shared" si="164"/>
        <v>21:0230</v>
      </c>
      <c r="E2048" t="s">
        <v>9596</v>
      </c>
      <c r="F2048" t="s">
        <v>9601</v>
      </c>
      <c r="H2048">
        <v>46.770525599999999</v>
      </c>
      <c r="I2048">
        <v>-66.639830900000007</v>
      </c>
      <c r="J2048" s="1" t="str">
        <f t="shared" si="161"/>
        <v>NGR bulk stream sediment</v>
      </c>
      <c r="K2048" s="1" t="str">
        <f t="shared" si="162"/>
        <v>&lt;177 micron (NGR)</v>
      </c>
      <c r="L2048">
        <v>27</v>
      </c>
      <c r="M2048" t="s">
        <v>164</v>
      </c>
      <c r="N2048">
        <v>446</v>
      </c>
      <c r="O2048" t="s">
        <v>397</v>
      </c>
      <c r="P2048" t="s">
        <v>212</v>
      </c>
      <c r="Q2048" t="s">
        <v>287</v>
      </c>
      <c r="R2048" t="s">
        <v>212</v>
      </c>
      <c r="S2048" t="s">
        <v>234</v>
      </c>
      <c r="T2048" t="s">
        <v>91</v>
      </c>
      <c r="U2048" t="s">
        <v>9573</v>
      </c>
      <c r="V2048" t="s">
        <v>223</v>
      </c>
      <c r="W2048" t="s">
        <v>42</v>
      </c>
      <c r="X2048" t="s">
        <v>43</v>
      </c>
      <c r="Y2048" t="s">
        <v>175</v>
      </c>
      <c r="Z2048" t="s">
        <v>61</v>
      </c>
      <c r="AA2048" t="s">
        <v>365</v>
      </c>
      <c r="AB2048" t="s">
        <v>81</v>
      </c>
      <c r="AC2048" t="s">
        <v>48</v>
      </c>
    </row>
    <row r="2049" spans="1:29" x14ac:dyDescent="0.3">
      <c r="A2049" t="s">
        <v>9602</v>
      </c>
      <c r="B2049" t="s">
        <v>9603</v>
      </c>
      <c r="C2049" s="1" t="str">
        <f t="shared" si="163"/>
        <v>21:0829</v>
      </c>
      <c r="D2049" s="1" t="str">
        <f t="shared" si="164"/>
        <v>21:0230</v>
      </c>
      <c r="E2049" t="s">
        <v>9604</v>
      </c>
      <c r="F2049" t="s">
        <v>9605</v>
      </c>
      <c r="H2049">
        <v>46.761433699999998</v>
      </c>
      <c r="I2049">
        <v>-66.657239899999993</v>
      </c>
      <c r="J2049" s="1" t="str">
        <f t="shared" si="161"/>
        <v>NGR bulk stream sediment</v>
      </c>
      <c r="K2049" s="1" t="str">
        <f t="shared" si="162"/>
        <v>&lt;177 micron (NGR)</v>
      </c>
      <c r="L2049">
        <v>27</v>
      </c>
      <c r="M2049" t="s">
        <v>33</v>
      </c>
      <c r="N2049">
        <v>447</v>
      </c>
      <c r="O2049" t="s">
        <v>1454</v>
      </c>
      <c r="P2049" t="s">
        <v>55</v>
      </c>
      <c r="Q2049" t="s">
        <v>35</v>
      </c>
      <c r="R2049" t="s">
        <v>115</v>
      </c>
      <c r="S2049" t="s">
        <v>73</v>
      </c>
      <c r="T2049" t="s">
        <v>91</v>
      </c>
      <c r="U2049" t="s">
        <v>4128</v>
      </c>
      <c r="V2049" t="s">
        <v>472</v>
      </c>
      <c r="W2049" t="s">
        <v>42</v>
      </c>
      <c r="X2049" t="s">
        <v>196</v>
      </c>
      <c r="Y2049" t="s">
        <v>87</v>
      </c>
      <c r="Z2049" t="s">
        <v>79</v>
      </c>
      <c r="AA2049" t="s">
        <v>1087</v>
      </c>
      <c r="AB2049" t="s">
        <v>991</v>
      </c>
      <c r="AC2049" t="s">
        <v>48</v>
      </c>
    </row>
    <row r="2050" spans="1:29" x14ac:dyDescent="0.3">
      <c r="A2050" t="s">
        <v>9606</v>
      </c>
      <c r="B2050" t="s">
        <v>9607</v>
      </c>
      <c r="C2050" s="1" t="str">
        <f t="shared" si="163"/>
        <v>21:0829</v>
      </c>
      <c r="D2050" s="1" t="str">
        <f t="shared" si="164"/>
        <v>21:0230</v>
      </c>
      <c r="E2050" t="s">
        <v>9608</v>
      </c>
      <c r="F2050" t="s">
        <v>9609</v>
      </c>
      <c r="H2050">
        <v>46.766376800000003</v>
      </c>
      <c r="I2050">
        <v>-66.677221200000005</v>
      </c>
      <c r="J2050" s="1" t="str">
        <f t="shared" ref="J2050:J2113" si="165">HYPERLINK("http://geochem.nrcan.gc.ca/cdogs/content/kwd/kwd020030_e.htm", "NGR bulk stream sediment")</f>
        <v>NGR bulk stream sediment</v>
      </c>
      <c r="K2050" s="1" t="str">
        <f t="shared" ref="K2050:K2113" si="166">HYPERLINK("http://geochem.nrcan.gc.ca/cdogs/content/kwd/kwd080006_e.htm", "&lt;177 micron (NGR)")</f>
        <v>&lt;177 micron (NGR)</v>
      </c>
      <c r="L2050">
        <v>27</v>
      </c>
      <c r="M2050" t="s">
        <v>53</v>
      </c>
      <c r="N2050">
        <v>448</v>
      </c>
      <c r="O2050" t="s">
        <v>87</v>
      </c>
      <c r="P2050" t="s">
        <v>89</v>
      </c>
      <c r="Q2050" t="s">
        <v>249</v>
      </c>
      <c r="R2050" t="s">
        <v>37</v>
      </c>
      <c r="S2050" t="s">
        <v>167</v>
      </c>
      <c r="T2050" t="s">
        <v>91</v>
      </c>
      <c r="U2050" t="s">
        <v>9610</v>
      </c>
      <c r="V2050" t="s">
        <v>243</v>
      </c>
      <c r="W2050" t="s">
        <v>91</v>
      </c>
      <c r="X2050" t="s">
        <v>95</v>
      </c>
      <c r="Y2050" t="s">
        <v>559</v>
      </c>
      <c r="Z2050" t="s">
        <v>78</v>
      </c>
      <c r="AA2050" t="s">
        <v>324</v>
      </c>
      <c r="AB2050" t="s">
        <v>321</v>
      </c>
      <c r="AC2050" t="s">
        <v>48</v>
      </c>
    </row>
    <row r="2051" spans="1:29" x14ac:dyDescent="0.3">
      <c r="A2051" t="s">
        <v>9611</v>
      </c>
      <c r="B2051" t="s">
        <v>9612</v>
      </c>
      <c r="C2051" s="1" t="str">
        <f t="shared" ref="C2051:C2089" si="167">HYPERLINK("http://geochem.nrcan.gc.ca/cdogs/content/bdl/bdl210829_e.htm", "21:0829")</f>
        <v>21:0829</v>
      </c>
      <c r="D2051" s="1" t="str">
        <f t="shared" ref="D2051:D2089" si="168">HYPERLINK("http://geochem.nrcan.gc.ca/cdogs/content/svy/svy210230_e.htm", "21:0230")</f>
        <v>21:0230</v>
      </c>
      <c r="E2051" t="s">
        <v>9613</v>
      </c>
      <c r="F2051" t="s">
        <v>9614</v>
      </c>
      <c r="H2051">
        <v>46.765050500000001</v>
      </c>
      <c r="I2051">
        <v>-66.680604900000006</v>
      </c>
      <c r="J2051" s="1" t="str">
        <f t="shared" si="165"/>
        <v>NGR bulk stream sediment</v>
      </c>
      <c r="K2051" s="1" t="str">
        <f t="shared" si="166"/>
        <v>&lt;177 micron (NGR)</v>
      </c>
      <c r="L2051">
        <v>27</v>
      </c>
      <c r="M2051" t="s">
        <v>68</v>
      </c>
      <c r="N2051">
        <v>449</v>
      </c>
      <c r="O2051" t="s">
        <v>2044</v>
      </c>
      <c r="P2051" t="s">
        <v>88</v>
      </c>
      <c r="Q2051" t="s">
        <v>167</v>
      </c>
      <c r="R2051" t="s">
        <v>71</v>
      </c>
      <c r="S2051" t="s">
        <v>35</v>
      </c>
      <c r="T2051" t="s">
        <v>91</v>
      </c>
      <c r="U2051" t="s">
        <v>4878</v>
      </c>
      <c r="V2051" t="s">
        <v>75</v>
      </c>
      <c r="W2051" t="s">
        <v>186</v>
      </c>
      <c r="X2051" t="s">
        <v>77</v>
      </c>
      <c r="Y2051" t="s">
        <v>519</v>
      </c>
      <c r="Z2051" t="s">
        <v>79</v>
      </c>
      <c r="AA2051" t="s">
        <v>860</v>
      </c>
      <c r="AB2051" t="s">
        <v>584</v>
      </c>
      <c r="AC2051" t="s">
        <v>48</v>
      </c>
    </row>
    <row r="2052" spans="1:29" x14ac:dyDescent="0.3">
      <c r="A2052" t="s">
        <v>9615</v>
      </c>
      <c r="B2052" t="s">
        <v>9616</v>
      </c>
      <c r="C2052" s="1" t="str">
        <f t="shared" si="167"/>
        <v>21:0829</v>
      </c>
      <c r="D2052" s="1" t="str">
        <f t="shared" si="168"/>
        <v>21:0230</v>
      </c>
      <c r="E2052" t="s">
        <v>9617</v>
      </c>
      <c r="F2052" t="s">
        <v>9618</v>
      </c>
      <c r="H2052">
        <v>46.7560146</v>
      </c>
      <c r="I2052">
        <v>-66.677928699999995</v>
      </c>
      <c r="J2052" s="1" t="str">
        <f t="shared" si="165"/>
        <v>NGR bulk stream sediment</v>
      </c>
      <c r="K2052" s="1" t="str">
        <f t="shared" si="166"/>
        <v>&lt;177 micron (NGR)</v>
      </c>
      <c r="L2052">
        <v>27</v>
      </c>
      <c r="M2052" t="s">
        <v>86</v>
      </c>
      <c r="N2052">
        <v>450</v>
      </c>
      <c r="O2052" t="s">
        <v>458</v>
      </c>
      <c r="P2052" t="s">
        <v>90</v>
      </c>
      <c r="Q2052" t="s">
        <v>90</v>
      </c>
      <c r="R2052" t="s">
        <v>71</v>
      </c>
      <c r="S2052" t="s">
        <v>55</v>
      </c>
      <c r="T2052" t="s">
        <v>91</v>
      </c>
      <c r="U2052" t="s">
        <v>729</v>
      </c>
      <c r="V2052" t="s">
        <v>150</v>
      </c>
      <c r="W2052" t="s">
        <v>76</v>
      </c>
      <c r="X2052" t="s">
        <v>43</v>
      </c>
      <c r="Y2052" t="s">
        <v>748</v>
      </c>
      <c r="Z2052" t="s">
        <v>87</v>
      </c>
      <c r="AA2052" t="s">
        <v>460</v>
      </c>
      <c r="AB2052" t="s">
        <v>327</v>
      </c>
      <c r="AC2052" t="s">
        <v>48</v>
      </c>
    </row>
    <row r="2053" spans="1:29" x14ac:dyDescent="0.3">
      <c r="A2053" t="s">
        <v>9619</v>
      </c>
      <c r="B2053" t="s">
        <v>9620</v>
      </c>
      <c r="C2053" s="1" t="str">
        <f t="shared" si="167"/>
        <v>21:0829</v>
      </c>
      <c r="D2053" s="1" t="str">
        <f t="shared" si="168"/>
        <v>21:0230</v>
      </c>
      <c r="E2053" t="s">
        <v>9621</v>
      </c>
      <c r="F2053" t="s">
        <v>9622</v>
      </c>
      <c r="H2053">
        <v>46.750934600000001</v>
      </c>
      <c r="I2053">
        <v>-66.6697542</v>
      </c>
      <c r="J2053" s="1" t="str">
        <f t="shared" si="165"/>
        <v>NGR bulk stream sediment</v>
      </c>
      <c r="K2053" s="1" t="str">
        <f t="shared" si="166"/>
        <v>&lt;177 micron (NGR)</v>
      </c>
      <c r="L2053">
        <v>27</v>
      </c>
      <c r="M2053" t="s">
        <v>103</v>
      </c>
      <c r="N2053">
        <v>451</v>
      </c>
      <c r="O2053" t="s">
        <v>5122</v>
      </c>
      <c r="P2053" t="s">
        <v>88</v>
      </c>
      <c r="Q2053" t="s">
        <v>55</v>
      </c>
      <c r="R2053" t="s">
        <v>73</v>
      </c>
      <c r="S2053" t="s">
        <v>55</v>
      </c>
      <c r="T2053" t="s">
        <v>39</v>
      </c>
      <c r="U2053" t="s">
        <v>9623</v>
      </c>
      <c r="V2053" t="s">
        <v>141</v>
      </c>
      <c r="W2053" t="s">
        <v>429</v>
      </c>
      <c r="X2053" t="s">
        <v>95</v>
      </c>
      <c r="Y2053" t="s">
        <v>248</v>
      </c>
      <c r="Z2053" t="s">
        <v>106</v>
      </c>
      <c r="AA2053" t="s">
        <v>2079</v>
      </c>
      <c r="AB2053" t="s">
        <v>2223</v>
      </c>
      <c r="AC2053" t="s">
        <v>48</v>
      </c>
    </row>
    <row r="2054" spans="1:29" x14ac:dyDescent="0.3">
      <c r="A2054" t="s">
        <v>9624</v>
      </c>
      <c r="B2054" t="s">
        <v>9625</v>
      </c>
      <c r="C2054" s="1" t="str">
        <f t="shared" si="167"/>
        <v>21:0829</v>
      </c>
      <c r="D2054" s="1" t="str">
        <f t="shared" si="168"/>
        <v>21:0230</v>
      </c>
      <c r="E2054" t="s">
        <v>9626</v>
      </c>
      <c r="F2054" t="s">
        <v>9627</v>
      </c>
      <c r="H2054">
        <v>46.752105499999999</v>
      </c>
      <c r="I2054">
        <v>-66.713973499999994</v>
      </c>
      <c r="J2054" s="1" t="str">
        <f t="shared" si="165"/>
        <v>NGR bulk stream sediment</v>
      </c>
      <c r="K2054" s="1" t="str">
        <f t="shared" si="166"/>
        <v>&lt;177 micron (NGR)</v>
      </c>
      <c r="L2054">
        <v>27</v>
      </c>
      <c r="M2054" t="s">
        <v>113</v>
      </c>
      <c r="N2054">
        <v>452</v>
      </c>
      <c r="O2054" t="s">
        <v>9628</v>
      </c>
      <c r="P2054" t="s">
        <v>72</v>
      </c>
      <c r="Q2054" t="s">
        <v>127</v>
      </c>
      <c r="R2054" t="s">
        <v>89</v>
      </c>
      <c r="S2054" t="s">
        <v>167</v>
      </c>
      <c r="T2054" t="s">
        <v>94</v>
      </c>
      <c r="U2054" t="s">
        <v>6460</v>
      </c>
      <c r="V2054" t="s">
        <v>205</v>
      </c>
      <c r="W2054" t="s">
        <v>167</v>
      </c>
      <c r="X2054" t="s">
        <v>77</v>
      </c>
      <c r="Y2054" t="s">
        <v>175</v>
      </c>
      <c r="Z2054" t="s">
        <v>235</v>
      </c>
      <c r="AA2054" t="s">
        <v>4637</v>
      </c>
      <c r="AB2054" t="s">
        <v>1872</v>
      </c>
      <c r="AC2054" t="s">
        <v>48</v>
      </c>
    </row>
    <row r="2055" spans="1:29" x14ac:dyDescent="0.3">
      <c r="A2055" t="s">
        <v>9629</v>
      </c>
      <c r="B2055" t="s">
        <v>9630</v>
      </c>
      <c r="C2055" s="1" t="str">
        <f t="shared" si="167"/>
        <v>21:0829</v>
      </c>
      <c r="D2055" s="1" t="str">
        <f t="shared" si="168"/>
        <v>21:0230</v>
      </c>
      <c r="E2055" t="s">
        <v>9631</v>
      </c>
      <c r="F2055" t="s">
        <v>9632</v>
      </c>
      <c r="H2055">
        <v>46.751704799999999</v>
      </c>
      <c r="I2055">
        <v>-66.701603899999995</v>
      </c>
      <c r="J2055" s="1" t="str">
        <f t="shared" si="165"/>
        <v>NGR bulk stream sediment</v>
      </c>
      <c r="K2055" s="1" t="str">
        <f t="shared" si="166"/>
        <v>&lt;177 micron (NGR)</v>
      </c>
      <c r="L2055">
        <v>27</v>
      </c>
      <c r="M2055" t="s">
        <v>126</v>
      </c>
      <c r="N2055">
        <v>453</v>
      </c>
      <c r="O2055" t="s">
        <v>4113</v>
      </c>
      <c r="P2055" t="s">
        <v>70</v>
      </c>
      <c r="Q2055" t="s">
        <v>183</v>
      </c>
      <c r="R2055" t="s">
        <v>287</v>
      </c>
      <c r="S2055" t="s">
        <v>196</v>
      </c>
      <c r="T2055" t="s">
        <v>186</v>
      </c>
      <c r="U2055" t="s">
        <v>4243</v>
      </c>
      <c r="V2055" t="s">
        <v>293</v>
      </c>
      <c r="W2055" t="s">
        <v>2282</v>
      </c>
      <c r="X2055" t="s">
        <v>287</v>
      </c>
      <c r="Y2055" t="s">
        <v>73</v>
      </c>
      <c r="Z2055" t="s">
        <v>98</v>
      </c>
      <c r="AA2055" t="s">
        <v>9633</v>
      </c>
      <c r="AB2055" t="s">
        <v>2223</v>
      </c>
      <c r="AC2055" t="s">
        <v>43</v>
      </c>
    </row>
    <row r="2056" spans="1:29" x14ac:dyDescent="0.3">
      <c r="A2056" t="s">
        <v>9634</v>
      </c>
      <c r="B2056" t="s">
        <v>9635</v>
      </c>
      <c r="C2056" s="1" t="str">
        <f t="shared" si="167"/>
        <v>21:0829</v>
      </c>
      <c r="D2056" s="1" t="str">
        <f t="shared" si="168"/>
        <v>21:0230</v>
      </c>
      <c r="E2056" t="s">
        <v>9636</v>
      </c>
      <c r="F2056" t="s">
        <v>9637</v>
      </c>
      <c r="H2056">
        <v>46.7601911</v>
      </c>
      <c r="I2056">
        <v>-66.710566799999995</v>
      </c>
      <c r="J2056" s="1" t="str">
        <f t="shared" si="165"/>
        <v>NGR bulk stream sediment</v>
      </c>
      <c r="K2056" s="1" t="str">
        <f t="shared" si="166"/>
        <v>&lt;177 micron (NGR)</v>
      </c>
      <c r="L2056">
        <v>27</v>
      </c>
      <c r="M2056" t="s">
        <v>138</v>
      </c>
      <c r="N2056">
        <v>454</v>
      </c>
      <c r="O2056" t="s">
        <v>3195</v>
      </c>
      <c r="P2056" t="s">
        <v>115</v>
      </c>
      <c r="Q2056" t="s">
        <v>89</v>
      </c>
      <c r="R2056" t="s">
        <v>72</v>
      </c>
      <c r="S2056" t="s">
        <v>88</v>
      </c>
      <c r="T2056" t="s">
        <v>91</v>
      </c>
      <c r="U2056" t="s">
        <v>8375</v>
      </c>
      <c r="V2056" t="s">
        <v>513</v>
      </c>
      <c r="W2056" t="s">
        <v>42</v>
      </c>
      <c r="X2056" t="s">
        <v>43</v>
      </c>
      <c r="Y2056" t="s">
        <v>353</v>
      </c>
      <c r="Z2056" t="s">
        <v>106</v>
      </c>
      <c r="AA2056" t="s">
        <v>1001</v>
      </c>
      <c r="AB2056" t="s">
        <v>471</v>
      </c>
      <c r="AC2056" t="s">
        <v>48</v>
      </c>
    </row>
    <row r="2057" spans="1:29" x14ac:dyDescent="0.3">
      <c r="A2057" t="s">
        <v>9638</v>
      </c>
      <c r="B2057" t="s">
        <v>9639</v>
      </c>
      <c r="C2057" s="1" t="str">
        <f t="shared" si="167"/>
        <v>21:0829</v>
      </c>
      <c r="D2057" s="1" t="str">
        <f t="shared" si="168"/>
        <v>21:0230</v>
      </c>
      <c r="E2057" t="s">
        <v>9640</v>
      </c>
      <c r="F2057" t="s">
        <v>9641</v>
      </c>
      <c r="H2057">
        <v>46.759478700000003</v>
      </c>
      <c r="I2057">
        <v>-66.712744700000002</v>
      </c>
      <c r="J2057" s="1" t="str">
        <f t="shared" si="165"/>
        <v>NGR bulk stream sediment</v>
      </c>
      <c r="K2057" s="1" t="str">
        <f t="shared" si="166"/>
        <v>&lt;177 micron (NGR)</v>
      </c>
      <c r="L2057">
        <v>27</v>
      </c>
      <c r="M2057" t="s">
        <v>148</v>
      </c>
      <c r="N2057">
        <v>455</v>
      </c>
      <c r="O2057" t="s">
        <v>2490</v>
      </c>
      <c r="P2057" t="s">
        <v>90</v>
      </c>
      <c r="Q2057" t="s">
        <v>115</v>
      </c>
      <c r="R2057" t="s">
        <v>72</v>
      </c>
      <c r="S2057" t="s">
        <v>60</v>
      </c>
      <c r="T2057" t="s">
        <v>39</v>
      </c>
      <c r="U2057" t="s">
        <v>3315</v>
      </c>
      <c r="V2057" t="s">
        <v>2491</v>
      </c>
      <c r="W2057" t="s">
        <v>284</v>
      </c>
      <c r="X2057" t="s">
        <v>167</v>
      </c>
      <c r="Y2057" t="s">
        <v>1727</v>
      </c>
      <c r="Z2057" t="s">
        <v>131</v>
      </c>
      <c r="AA2057" t="s">
        <v>3733</v>
      </c>
      <c r="AB2057" t="s">
        <v>2223</v>
      </c>
      <c r="AC2057" t="s">
        <v>48</v>
      </c>
    </row>
    <row r="2058" spans="1:29" x14ac:dyDescent="0.3">
      <c r="A2058" t="s">
        <v>9642</v>
      </c>
      <c r="B2058" t="s">
        <v>9643</v>
      </c>
      <c r="C2058" s="1" t="str">
        <f t="shared" si="167"/>
        <v>21:0829</v>
      </c>
      <c r="D2058" s="1" t="str">
        <f t="shared" si="168"/>
        <v>21:0230</v>
      </c>
      <c r="E2058" t="s">
        <v>9644</v>
      </c>
      <c r="F2058" t="s">
        <v>9645</v>
      </c>
      <c r="H2058">
        <v>46.763722899999998</v>
      </c>
      <c r="I2058">
        <v>-66.724757699999998</v>
      </c>
      <c r="J2058" s="1" t="str">
        <f t="shared" si="165"/>
        <v>NGR bulk stream sediment</v>
      </c>
      <c r="K2058" s="1" t="str">
        <f t="shared" si="166"/>
        <v>&lt;177 micron (NGR)</v>
      </c>
      <c r="L2058">
        <v>27</v>
      </c>
      <c r="M2058" t="s">
        <v>172</v>
      </c>
      <c r="N2058">
        <v>456</v>
      </c>
      <c r="O2058" t="s">
        <v>9646</v>
      </c>
      <c r="P2058" t="s">
        <v>71</v>
      </c>
      <c r="Q2058" t="s">
        <v>116</v>
      </c>
      <c r="R2058" t="s">
        <v>73</v>
      </c>
      <c r="S2058" t="s">
        <v>906</v>
      </c>
      <c r="T2058" t="s">
        <v>91</v>
      </c>
      <c r="U2058" t="s">
        <v>9647</v>
      </c>
      <c r="V2058" t="s">
        <v>4171</v>
      </c>
      <c r="W2058" t="s">
        <v>186</v>
      </c>
      <c r="X2058" t="s">
        <v>249</v>
      </c>
      <c r="Y2058" t="s">
        <v>1634</v>
      </c>
      <c r="Z2058" t="s">
        <v>235</v>
      </c>
      <c r="AA2058" t="s">
        <v>96</v>
      </c>
      <c r="AB2058" t="s">
        <v>177</v>
      </c>
      <c r="AC2058" t="s">
        <v>48</v>
      </c>
    </row>
    <row r="2059" spans="1:29" x14ac:dyDescent="0.3">
      <c r="A2059" t="s">
        <v>9648</v>
      </c>
      <c r="B2059" t="s">
        <v>9649</v>
      </c>
      <c r="C2059" s="1" t="str">
        <f t="shared" si="167"/>
        <v>21:0829</v>
      </c>
      <c r="D2059" s="1" t="str">
        <f t="shared" si="168"/>
        <v>21:0230</v>
      </c>
      <c r="E2059" t="s">
        <v>9650</v>
      </c>
      <c r="F2059" t="s">
        <v>9651</v>
      </c>
      <c r="H2059">
        <v>46.762493300000003</v>
      </c>
      <c r="I2059">
        <v>-66.725831099999994</v>
      </c>
      <c r="J2059" s="1" t="str">
        <f t="shared" si="165"/>
        <v>NGR bulk stream sediment</v>
      </c>
      <c r="K2059" s="1" t="str">
        <f t="shared" si="166"/>
        <v>&lt;177 micron (NGR)</v>
      </c>
      <c r="L2059">
        <v>27</v>
      </c>
      <c r="M2059" t="s">
        <v>182</v>
      </c>
      <c r="N2059">
        <v>457</v>
      </c>
      <c r="O2059" t="s">
        <v>2118</v>
      </c>
      <c r="P2059" t="s">
        <v>55</v>
      </c>
      <c r="Q2059" t="s">
        <v>70</v>
      </c>
      <c r="R2059" t="s">
        <v>115</v>
      </c>
      <c r="S2059" t="s">
        <v>44</v>
      </c>
      <c r="T2059" t="s">
        <v>91</v>
      </c>
      <c r="U2059" t="s">
        <v>231</v>
      </c>
      <c r="V2059" t="s">
        <v>118</v>
      </c>
      <c r="W2059" t="s">
        <v>429</v>
      </c>
      <c r="X2059" t="s">
        <v>184</v>
      </c>
      <c r="Y2059" t="s">
        <v>106</v>
      </c>
      <c r="Z2059" t="s">
        <v>131</v>
      </c>
      <c r="AA2059" t="s">
        <v>1124</v>
      </c>
      <c r="AB2059" t="s">
        <v>801</v>
      </c>
      <c r="AC2059" t="s">
        <v>48</v>
      </c>
    </row>
    <row r="2060" spans="1:29" x14ac:dyDescent="0.3">
      <c r="A2060" t="s">
        <v>9652</v>
      </c>
      <c r="B2060" t="s">
        <v>9653</v>
      </c>
      <c r="C2060" s="1" t="str">
        <f t="shared" si="167"/>
        <v>21:0829</v>
      </c>
      <c r="D2060" s="1" t="str">
        <f t="shared" si="168"/>
        <v>21:0230</v>
      </c>
      <c r="E2060" t="s">
        <v>9654</v>
      </c>
      <c r="F2060" t="s">
        <v>9655</v>
      </c>
      <c r="H2060">
        <v>46.767545599999998</v>
      </c>
      <c r="I2060">
        <v>-66.745565600000006</v>
      </c>
      <c r="J2060" s="1" t="str">
        <f t="shared" si="165"/>
        <v>NGR bulk stream sediment</v>
      </c>
      <c r="K2060" s="1" t="str">
        <f t="shared" si="166"/>
        <v>&lt;177 micron (NGR)</v>
      </c>
      <c r="L2060">
        <v>27</v>
      </c>
      <c r="M2060" t="s">
        <v>192</v>
      </c>
      <c r="N2060">
        <v>458</v>
      </c>
      <c r="O2060" t="s">
        <v>2484</v>
      </c>
      <c r="P2060" t="s">
        <v>89</v>
      </c>
      <c r="Q2060" t="s">
        <v>139</v>
      </c>
      <c r="R2060" t="s">
        <v>72</v>
      </c>
      <c r="S2060" t="s">
        <v>1634</v>
      </c>
      <c r="T2060" t="s">
        <v>91</v>
      </c>
      <c r="U2060" t="s">
        <v>5613</v>
      </c>
      <c r="V2060" t="s">
        <v>1282</v>
      </c>
      <c r="W2060" t="s">
        <v>293</v>
      </c>
      <c r="X2060" t="s">
        <v>119</v>
      </c>
      <c r="Y2060" t="s">
        <v>3841</v>
      </c>
      <c r="Z2060" t="s">
        <v>267</v>
      </c>
      <c r="AA2060" t="s">
        <v>683</v>
      </c>
      <c r="AB2060" t="s">
        <v>133</v>
      </c>
      <c r="AC2060" t="s">
        <v>48</v>
      </c>
    </row>
    <row r="2061" spans="1:29" x14ac:dyDescent="0.3">
      <c r="A2061" t="s">
        <v>9656</v>
      </c>
      <c r="B2061" t="s">
        <v>9657</v>
      </c>
      <c r="C2061" s="1" t="str">
        <f t="shared" si="167"/>
        <v>21:0829</v>
      </c>
      <c r="D2061" s="1" t="str">
        <f t="shared" si="168"/>
        <v>21:0230</v>
      </c>
      <c r="E2061" t="s">
        <v>9658</v>
      </c>
      <c r="F2061" t="s">
        <v>9659</v>
      </c>
      <c r="H2061">
        <v>46.780902599999997</v>
      </c>
      <c r="I2061">
        <v>-66.692369299999996</v>
      </c>
      <c r="J2061" s="1" t="str">
        <f t="shared" si="165"/>
        <v>NGR bulk stream sediment</v>
      </c>
      <c r="K2061" s="1" t="str">
        <f t="shared" si="166"/>
        <v>&lt;177 micron (NGR)</v>
      </c>
      <c r="L2061">
        <v>27</v>
      </c>
      <c r="M2061" t="s">
        <v>202</v>
      </c>
      <c r="N2061">
        <v>459</v>
      </c>
      <c r="O2061" t="s">
        <v>291</v>
      </c>
      <c r="P2061" t="s">
        <v>212</v>
      </c>
      <c r="Q2061" t="s">
        <v>44</v>
      </c>
      <c r="R2061" t="s">
        <v>55</v>
      </c>
      <c r="S2061" t="s">
        <v>71</v>
      </c>
      <c r="T2061" t="s">
        <v>91</v>
      </c>
      <c r="U2061" t="s">
        <v>9660</v>
      </c>
      <c r="V2061" t="s">
        <v>150</v>
      </c>
      <c r="W2061" t="s">
        <v>42</v>
      </c>
      <c r="X2061" t="s">
        <v>184</v>
      </c>
      <c r="Y2061" t="s">
        <v>127</v>
      </c>
      <c r="Z2061" t="s">
        <v>79</v>
      </c>
      <c r="AA2061" t="s">
        <v>986</v>
      </c>
      <c r="AB2061" t="s">
        <v>387</v>
      </c>
      <c r="AC2061" t="s">
        <v>41</v>
      </c>
    </row>
    <row r="2062" spans="1:29" x14ac:dyDescent="0.3">
      <c r="A2062" t="s">
        <v>9661</v>
      </c>
      <c r="B2062" t="s">
        <v>9662</v>
      </c>
      <c r="C2062" s="1" t="str">
        <f t="shared" si="167"/>
        <v>21:0829</v>
      </c>
      <c r="D2062" s="1" t="str">
        <f t="shared" si="168"/>
        <v>21:0230</v>
      </c>
      <c r="E2062" t="s">
        <v>9663</v>
      </c>
      <c r="F2062" t="s">
        <v>9664</v>
      </c>
      <c r="H2062">
        <v>46.809660100000002</v>
      </c>
      <c r="I2062">
        <v>-66.669026200000005</v>
      </c>
      <c r="J2062" s="1" t="str">
        <f t="shared" si="165"/>
        <v>NGR bulk stream sediment</v>
      </c>
      <c r="K2062" s="1" t="str">
        <f t="shared" si="166"/>
        <v>&lt;177 micron (NGR)</v>
      </c>
      <c r="L2062">
        <v>27</v>
      </c>
      <c r="M2062" t="s">
        <v>211</v>
      </c>
      <c r="N2062">
        <v>460</v>
      </c>
      <c r="O2062" t="s">
        <v>2497</v>
      </c>
      <c r="P2062" t="s">
        <v>90</v>
      </c>
      <c r="Q2062" t="s">
        <v>73</v>
      </c>
      <c r="R2062" t="s">
        <v>90</v>
      </c>
      <c r="S2062" t="s">
        <v>89</v>
      </c>
      <c r="T2062" t="s">
        <v>39</v>
      </c>
      <c r="U2062" t="s">
        <v>265</v>
      </c>
      <c r="V2062" t="s">
        <v>363</v>
      </c>
      <c r="W2062" t="s">
        <v>94</v>
      </c>
      <c r="X2062" t="s">
        <v>234</v>
      </c>
      <c r="Y2062" t="s">
        <v>748</v>
      </c>
      <c r="Z2062" t="s">
        <v>267</v>
      </c>
      <c r="AA2062" t="s">
        <v>2113</v>
      </c>
      <c r="AB2062" t="s">
        <v>133</v>
      </c>
      <c r="AC2062" t="s">
        <v>48</v>
      </c>
    </row>
    <row r="2063" spans="1:29" x14ac:dyDescent="0.3">
      <c r="A2063" t="s">
        <v>9665</v>
      </c>
      <c r="B2063" t="s">
        <v>9666</v>
      </c>
      <c r="C2063" s="1" t="str">
        <f t="shared" si="167"/>
        <v>21:0829</v>
      </c>
      <c r="D2063" s="1" t="str">
        <f t="shared" si="168"/>
        <v>21:0230</v>
      </c>
      <c r="E2063" t="s">
        <v>9667</v>
      </c>
      <c r="F2063" t="s">
        <v>9668</v>
      </c>
      <c r="H2063">
        <v>46.814515100000001</v>
      </c>
      <c r="I2063">
        <v>-66.682082300000005</v>
      </c>
      <c r="J2063" s="1" t="str">
        <f t="shared" si="165"/>
        <v>NGR bulk stream sediment</v>
      </c>
      <c r="K2063" s="1" t="str">
        <f t="shared" si="166"/>
        <v>&lt;177 micron (NGR)</v>
      </c>
      <c r="L2063">
        <v>27</v>
      </c>
      <c r="M2063" t="s">
        <v>219</v>
      </c>
      <c r="N2063">
        <v>461</v>
      </c>
      <c r="O2063" t="s">
        <v>875</v>
      </c>
      <c r="P2063" t="s">
        <v>115</v>
      </c>
      <c r="Q2063" t="s">
        <v>167</v>
      </c>
      <c r="R2063" t="s">
        <v>89</v>
      </c>
      <c r="S2063" t="s">
        <v>35</v>
      </c>
      <c r="T2063" t="s">
        <v>91</v>
      </c>
      <c r="U2063" t="s">
        <v>1143</v>
      </c>
      <c r="V2063" t="s">
        <v>75</v>
      </c>
      <c r="W2063" t="s">
        <v>76</v>
      </c>
      <c r="X2063" t="s">
        <v>249</v>
      </c>
      <c r="Y2063" t="s">
        <v>54</v>
      </c>
      <c r="Z2063" t="s">
        <v>61</v>
      </c>
      <c r="AA2063" t="s">
        <v>913</v>
      </c>
      <c r="AB2063" t="s">
        <v>2738</v>
      </c>
      <c r="AC2063" t="s">
        <v>48</v>
      </c>
    </row>
    <row r="2064" spans="1:29" x14ac:dyDescent="0.3">
      <c r="A2064" t="s">
        <v>9669</v>
      </c>
      <c r="B2064" t="s">
        <v>9670</v>
      </c>
      <c r="C2064" s="1" t="str">
        <f t="shared" si="167"/>
        <v>21:0829</v>
      </c>
      <c r="D2064" s="1" t="str">
        <f t="shared" si="168"/>
        <v>21:0230</v>
      </c>
      <c r="E2064" t="s">
        <v>9671</v>
      </c>
      <c r="F2064" t="s">
        <v>9672</v>
      </c>
      <c r="H2064">
        <v>46.768867</v>
      </c>
      <c r="I2064">
        <v>-66.2496218</v>
      </c>
      <c r="J2064" s="1" t="str">
        <f t="shared" si="165"/>
        <v>NGR bulk stream sediment</v>
      </c>
      <c r="K2064" s="1" t="str">
        <f t="shared" si="166"/>
        <v>&lt;177 micron (NGR)</v>
      </c>
      <c r="L2064">
        <v>27</v>
      </c>
      <c r="M2064" t="s">
        <v>229</v>
      </c>
      <c r="N2064">
        <v>462</v>
      </c>
      <c r="O2064" t="s">
        <v>114</v>
      </c>
      <c r="P2064" t="s">
        <v>71</v>
      </c>
      <c r="Q2064" t="s">
        <v>90</v>
      </c>
      <c r="R2064" t="s">
        <v>436</v>
      </c>
      <c r="S2064" t="s">
        <v>55</v>
      </c>
      <c r="T2064" t="s">
        <v>39</v>
      </c>
      <c r="U2064" t="s">
        <v>9159</v>
      </c>
      <c r="V2064" t="s">
        <v>575</v>
      </c>
      <c r="W2064" t="s">
        <v>39</v>
      </c>
      <c r="X2064" t="s">
        <v>43</v>
      </c>
      <c r="Y2064" t="s">
        <v>415</v>
      </c>
      <c r="Z2064" t="s">
        <v>79</v>
      </c>
      <c r="AA2064" t="s">
        <v>1385</v>
      </c>
      <c r="AB2064" t="s">
        <v>584</v>
      </c>
      <c r="AC2064" t="s">
        <v>196</v>
      </c>
    </row>
    <row r="2065" spans="1:29" x14ac:dyDescent="0.3">
      <c r="A2065" t="s">
        <v>9673</v>
      </c>
      <c r="B2065" t="s">
        <v>9674</v>
      </c>
      <c r="C2065" s="1" t="str">
        <f t="shared" si="167"/>
        <v>21:0829</v>
      </c>
      <c r="D2065" s="1" t="str">
        <f t="shared" si="168"/>
        <v>21:0230</v>
      </c>
      <c r="E2065" t="s">
        <v>9675</v>
      </c>
      <c r="F2065" t="s">
        <v>9676</v>
      </c>
      <c r="H2065">
        <v>46.765958099999999</v>
      </c>
      <c r="I2065">
        <v>-66.252913399999997</v>
      </c>
      <c r="J2065" s="1" t="str">
        <f t="shared" si="165"/>
        <v>NGR bulk stream sediment</v>
      </c>
      <c r="K2065" s="1" t="str">
        <f t="shared" si="166"/>
        <v>&lt;177 micron (NGR)</v>
      </c>
      <c r="L2065">
        <v>28</v>
      </c>
      <c r="M2065" t="s">
        <v>156</v>
      </c>
      <c r="N2065">
        <v>463</v>
      </c>
      <c r="O2065" t="s">
        <v>397</v>
      </c>
      <c r="P2065" t="s">
        <v>167</v>
      </c>
      <c r="Q2065" t="s">
        <v>167</v>
      </c>
      <c r="R2065" t="s">
        <v>57</v>
      </c>
      <c r="S2065" t="s">
        <v>212</v>
      </c>
      <c r="T2065" t="s">
        <v>91</v>
      </c>
      <c r="U2065" t="s">
        <v>7774</v>
      </c>
      <c r="V2065" t="s">
        <v>43</v>
      </c>
      <c r="W2065" t="s">
        <v>91</v>
      </c>
      <c r="X2065" t="s">
        <v>95</v>
      </c>
      <c r="Y2065" t="s">
        <v>78</v>
      </c>
      <c r="Z2065" t="s">
        <v>183</v>
      </c>
      <c r="AA2065" t="s">
        <v>325</v>
      </c>
      <c r="AB2065" t="s">
        <v>295</v>
      </c>
      <c r="AC2065" t="s">
        <v>48</v>
      </c>
    </row>
    <row r="2066" spans="1:29" x14ac:dyDescent="0.3">
      <c r="A2066" t="s">
        <v>9677</v>
      </c>
      <c r="B2066" t="s">
        <v>9678</v>
      </c>
      <c r="C2066" s="1" t="str">
        <f t="shared" si="167"/>
        <v>21:0829</v>
      </c>
      <c r="D2066" s="1" t="str">
        <f t="shared" si="168"/>
        <v>21:0230</v>
      </c>
      <c r="E2066" t="s">
        <v>9675</v>
      </c>
      <c r="F2066" t="s">
        <v>9679</v>
      </c>
      <c r="H2066">
        <v>46.765958099999999</v>
      </c>
      <c r="I2066">
        <v>-66.252913399999997</v>
      </c>
      <c r="J2066" s="1" t="str">
        <f t="shared" si="165"/>
        <v>NGR bulk stream sediment</v>
      </c>
      <c r="K2066" s="1" t="str">
        <f t="shared" si="166"/>
        <v>&lt;177 micron (NGR)</v>
      </c>
      <c r="L2066">
        <v>28</v>
      </c>
      <c r="M2066" t="s">
        <v>164</v>
      </c>
      <c r="N2066">
        <v>464</v>
      </c>
      <c r="O2066" t="s">
        <v>165</v>
      </c>
      <c r="P2066" t="s">
        <v>90</v>
      </c>
      <c r="Q2066" t="s">
        <v>212</v>
      </c>
      <c r="R2066" t="s">
        <v>96</v>
      </c>
      <c r="S2066" t="s">
        <v>212</v>
      </c>
      <c r="T2066" t="s">
        <v>91</v>
      </c>
      <c r="U2066" t="s">
        <v>2722</v>
      </c>
      <c r="V2066" t="s">
        <v>243</v>
      </c>
      <c r="W2066" t="s">
        <v>91</v>
      </c>
      <c r="X2066" t="s">
        <v>95</v>
      </c>
      <c r="Y2066" t="s">
        <v>119</v>
      </c>
      <c r="Z2066" t="s">
        <v>183</v>
      </c>
      <c r="AA2066" t="s">
        <v>1277</v>
      </c>
      <c r="AB2066" t="s">
        <v>295</v>
      </c>
      <c r="AC2066" t="s">
        <v>41</v>
      </c>
    </row>
    <row r="2067" spans="1:29" x14ac:dyDescent="0.3">
      <c r="A2067" t="s">
        <v>9680</v>
      </c>
      <c r="B2067" t="s">
        <v>9681</v>
      </c>
      <c r="C2067" s="1" t="str">
        <f t="shared" si="167"/>
        <v>21:0829</v>
      </c>
      <c r="D2067" s="1" t="str">
        <f t="shared" si="168"/>
        <v>21:0230</v>
      </c>
      <c r="E2067" t="s">
        <v>9682</v>
      </c>
      <c r="F2067" t="s">
        <v>9683</v>
      </c>
      <c r="H2067">
        <v>46.762393500000002</v>
      </c>
      <c r="I2067">
        <v>-66.280767900000001</v>
      </c>
      <c r="J2067" s="1" t="str">
        <f t="shared" si="165"/>
        <v>NGR bulk stream sediment</v>
      </c>
      <c r="K2067" s="1" t="str">
        <f t="shared" si="166"/>
        <v>&lt;177 micron (NGR)</v>
      </c>
      <c r="L2067">
        <v>28</v>
      </c>
      <c r="M2067" t="s">
        <v>33</v>
      </c>
      <c r="N2067">
        <v>465</v>
      </c>
      <c r="O2067" t="s">
        <v>221</v>
      </c>
      <c r="P2067" t="s">
        <v>55</v>
      </c>
      <c r="Q2067" t="s">
        <v>37</v>
      </c>
      <c r="R2067" t="s">
        <v>436</v>
      </c>
      <c r="S2067" t="s">
        <v>88</v>
      </c>
      <c r="T2067" t="s">
        <v>91</v>
      </c>
      <c r="U2067" t="s">
        <v>2903</v>
      </c>
      <c r="V2067" t="s">
        <v>513</v>
      </c>
      <c r="W2067" t="s">
        <v>91</v>
      </c>
      <c r="X2067" t="s">
        <v>95</v>
      </c>
      <c r="Y2067" t="s">
        <v>635</v>
      </c>
      <c r="Z2067" t="s">
        <v>106</v>
      </c>
      <c r="AA2067" t="s">
        <v>2035</v>
      </c>
      <c r="AB2067" t="s">
        <v>63</v>
      </c>
      <c r="AC2067" t="s">
        <v>41</v>
      </c>
    </row>
    <row r="2068" spans="1:29" x14ac:dyDescent="0.3">
      <c r="A2068" t="s">
        <v>9684</v>
      </c>
      <c r="B2068" t="s">
        <v>9685</v>
      </c>
      <c r="C2068" s="1" t="str">
        <f t="shared" si="167"/>
        <v>21:0829</v>
      </c>
      <c r="D2068" s="1" t="str">
        <f t="shared" si="168"/>
        <v>21:0230</v>
      </c>
      <c r="E2068" t="s">
        <v>9686</v>
      </c>
      <c r="F2068" t="s">
        <v>9687</v>
      </c>
      <c r="H2068">
        <v>46.763489300000003</v>
      </c>
      <c r="I2068">
        <v>-66.280673500000006</v>
      </c>
      <c r="J2068" s="1" t="str">
        <f t="shared" si="165"/>
        <v>NGR bulk stream sediment</v>
      </c>
      <c r="K2068" s="1" t="str">
        <f t="shared" si="166"/>
        <v>&lt;177 micron (NGR)</v>
      </c>
      <c r="L2068">
        <v>28</v>
      </c>
      <c r="M2068" t="s">
        <v>53</v>
      </c>
      <c r="N2068">
        <v>466</v>
      </c>
      <c r="O2068" t="s">
        <v>490</v>
      </c>
      <c r="P2068" t="s">
        <v>88</v>
      </c>
      <c r="Q2068" t="s">
        <v>90</v>
      </c>
      <c r="R2068" t="s">
        <v>56</v>
      </c>
      <c r="S2068" t="s">
        <v>90</v>
      </c>
      <c r="T2068" t="s">
        <v>39</v>
      </c>
      <c r="U2068" t="s">
        <v>596</v>
      </c>
      <c r="V2068" t="s">
        <v>232</v>
      </c>
      <c r="W2068" t="s">
        <v>39</v>
      </c>
      <c r="X2068" t="s">
        <v>95</v>
      </c>
      <c r="Y2068" t="s">
        <v>119</v>
      </c>
      <c r="Z2068" t="s">
        <v>87</v>
      </c>
      <c r="AA2068" t="s">
        <v>1830</v>
      </c>
      <c r="AB2068" t="s">
        <v>584</v>
      </c>
      <c r="AC2068" t="s">
        <v>41</v>
      </c>
    </row>
    <row r="2069" spans="1:29" x14ac:dyDescent="0.3">
      <c r="A2069" t="s">
        <v>9688</v>
      </c>
      <c r="B2069" t="s">
        <v>9689</v>
      </c>
      <c r="C2069" s="1" t="str">
        <f t="shared" si="167"/>
        <v>21:0829</v>
      </c>
      <c r="D2069" s="1" t="str">
        <f t="shared" si="168"/>
        <v>21:0230</v>
      </c>
      <c r="E2069" t="s">
        <v>9690</v>
      </c>
      <c r="F2069" t="s">
        <v>9691</v>
      </c>
      <c r="H2069">
        <v>46.7606745</v>
      </c>
      <c r="I2069">
        <v>-66.308553000000003</v>
      </c>
      <c r="J2069" s="1" t="str">
        <f t="shared" si="165"/>
        <v>NGR bulk stream sediment</v>
      </c>
      <c r="K2069" s="1" t="str">
        <f t="shared" si="166"/>
        <v>&lt;177 micron (NGR)</v>
      </c>
      <c r="L2069">
        <v>28</v>
      </c>
      <c r="M2069" t="s">
        <v>68</v>
      </c>
      <c r="N2069">
        <v>467</v>
      </c>
      <c r="O2069" t="s">
        <v>529</v>
      </c>
      <c r="P2069" t="s">
        <v>167</v>
      </c>
      <c r="Q2069" t="s">
        <v>88</v>
      </c>
      <c r="R2069" t="s">
        <v>44</v>
      </c>
      <c r="S2069" t="s">
        <v>71</v>
      </c>
      <c r="T2069" t="s">
        <v>91</v>
      </c>
      <c r="U2069" t="s">
        <v>1038</v>
      </c>
      <c r="V2069" t="s">
        <v>141</v>
      </c>
      <c r="W2069" t="s">
        <v>39</v>
      </c>
      <c r="X2069" t="s">
        <v>43</v>
      </c>
      <c r="Y2069" t="s">
        <v>302</v>
      </c>
      <c r="Z2069" t="s">
        <v>87</v>
      </c>
      <c r="AA2069" t="s">
        <v>1439</v>
      </c>
      <c r="AB2069" t="s">
        <v>63</v>
      </c>
      <c r="AC2069" t="s">
        <v>77</v>
      </c>
    </row>
    <row r="2070" spans="1:29" x14ac:dyDescent="0.3">
      <c r="A2070" t="s">
        <v>9692</v>
      </c>
      <c r="B2070" t="s">
        <v>9693</v>
      </c>
      <c r="C2070" s="1" t="str">
        <f t="shared" si="167"/>
        <v>21:0829</v>
      </c>
      <c r="D2070" s="1" t="str">
        <f t="shared" si="168"/>
        <v>21:0230</v>
      </c>
      <c r="E2070" t="s">
        <v>9694</v>
      </c>
      <c r="F2070" t="s">
        <v>9695</v>
      </c>
      <c r="H2070">
        <v>46.759456999999998</v>
      </c>
      <c r="I2070">
        <v>-66.308063599999997</v>
      </c>
      <c r="J2070" s="1" t="str">
        <f t="shared" si="165"/>
        <v>NGR bulk stream sediment</v>
      </c>
      <c r="K2070" s="1" t="str">
        <f t="shared" si="166"/>
        <v>&lt;177 micron (NGR)</v>
      </c>
      <c r="L2070">
        <v>28</v>
      </c>
      <c r="M2070" t="s">
        <v>86</v>
      </c>
      <c r="N2070">
        <v>468</v>
      </c>
      <c r="O2070" t="s">
        <v>385</v>
      </c>
      <c r="P2070" t="s">
        <v>35</v>
      </c>
      <c r="Q2070" t="s">
        <v>56</v>
      </c>
      <c r="R2070" t="s">
        <v>248</v>
      </c>
      <c r="S2070" t="s">
        <v>37</v>
      </c>
      <c r="T2070" t="s">
        <v>39</v>
      </c>
      <c r="U2070" t="s">
        <v>9696</v>
      </c>
      <c r="V2070" t="s">
        <v>575</v>
      </c>
      <c r="W2070" t="s">
        <v>429</v>
      </c>
      <c r="X2070" t="s">
        <v>43</v>
      </c>
      <c r="Y2070" t="s">
        <v>130</v>
      </c>
      <c r="Z2070" t="s">
        <v>131</v>
      </c>
      <c r="AA2070" t="s">
        <v>9697</v>
      </c>
      <c r="AB2070" t="s">
        <v>584</v>
      </c>
      <c r="AC2070" t="s">
        <v>196</v>
      </c>
    </row>
    <row r="2071" spans="1:29" x14ac:dyDescent="0.3">
      <c r="A2071" t="s">
        <v>9698</v>
      </c>
      <c r="B2071" t="s">
        <v>9699</v>
      </c>
      <c r="C2071" s="1" t="str">
        <f t="shared" si="167"/>
        <v>21:0829</v>
      </c>
      <c r="D2071" s="1" t="str">
        <f t="shared" si="168"/>
        <v>21:0230</v>
      </c>
      <c r="E2071" t="s">
        <v>9700</v>
      </c>
      <c r="F2071" t="s">
        <v>9701</v>
      </c>
      <c r="H2071">
        <v>46.752693499999999</v>
      </c>
      <c r="I2071">
        <v>-66.339028099999993</v>
      </c>
      <c r="J2071" s="1" t="str">
        <f t="shared" si="165"/>
        <v>NGR bulk stream sediment</v>
      </c>
      <c r="K2071" s="1" t="str">
        <f t="shared" si="166"/>
        <v>&lt;177 micron (NGR)</v>
      </c>
      <c r="L2071">
        <v>28</v>
      </c>
      <c r="M2071" t="s">
        <v>103</v>
      </c>
      <c r="N2071">
        <v>469</v>
      </c>
      <c r="O2071" t="s">
        <v>392</v>
      </c>
      <c r="P2071" t="s">
        <v>275</v>
      </c>
      <c r="Q2071" t="s">
        <v>89</v>
      </c>
      <c r="R2071" t="s">
        <v>56</v>
      </c>
      <c r="S2071" t="s">
        <v>196</v>
      </c>
      <c r="T2071" t="s">
        <v>372</v>
      </c>
      <c r="U2071" t="s">
        <v>9702</v>
      </c>
      <c r="V2071" t="s">
        <v>3088</v>
      </c>
      <c r="W2071" t="s">
        <v>506</v>
      </c>
      <c r="X2071" t="s">
        <v>77</v>
      </c>
      <c r="Y2071" t="s">
        <v>37</v>
      </c>
      <c r="Z2071" t="s">
        <v>251</v>
      </c>
      <c r="AA2071" t="s">
        <v>9703</v>
      </c>
      <c r="AB2071" t="s">
        <v>81</v>
      </c>
      <c r="AC2071" t="s">
        <v>43</v>
      </c>
    </row>
    <row r="2072" spans="1:29" x14ac:dyDescent="0.3">
      <c r="A2072" t="s">
        <v>9704</v>
      </c>
      <c r="B2072" t="s">
        <v>9705</v>
      </c>
      <c r="C2072" s="1" t="str">
        <f t="shared" si="167"/>
        <v>21:0829</v>
      </c>
      <c r="D2072" s="1" t="str">
        <f t="shared" si="168"/>
        <v>21:0230</v>
      </c>
      <c r="E2072" t="s">
        <v>9706</v>
      </c>
      <c r="F2072" t="s">
        <v>9707</v>
      </c>
      <c r="H2072">
        <v>46.7630281</v>
      </c>
      <c r="I2072">
        <v>-66.339540499999998</v>
      </c>
      <c r="J2072" s="1" t="str">
        <f t="shared" si="165"/>
        <v>NGR bulk stream sediment</v>
      </c>
      <c r="K2072" s="1" t="str">
        <f t="shared" si="166"/>
        <v>&lt;177 micron (NGR)</v>
      </c>
      <c r="L2072">
        <v>28</v>
      </c>
      <c r="M2072" t="s">
        <v>113</v>
      </c>
      <c r="N2072">
        <v>470</v>
      </c>
      <c r="O2072" t="s">
        <v>241</v>
      </c>
      <c r="P2072" t="s">
        <v>38</v>
      </c>
      <c r="Q2072" t="s">
        <v>38</v>
      </c>
      <c r="R2072" t="s">
        <v>90</v>
      </c>
      <c r="S2072" t="s">
        <v>184</v>
      </c>
      <c r="T2072" t="s">
        <v>39</v>
      </c>
      <c r="U2072" t="s">
        <v>7802</v>
      </c>
      <c r="V2072" t="s">
        <v>293</v>
      </c>
      <c r="W2072" t="s">
        <v>39</v>
      </c>
      <c r="X2072" t="s">
        <v>43</v>
      </c>
      <c r="Y2072" t="s">
        <v>36</v>
      </c>
      <c r="Z2072" t="s">
        <v>79</v>
      </c>
      <c r="AA2072" t="s">
        <v>3765</v>
      </c>
      <c r="AB2072" t="s">
        <v>269</v>
      </c>
      <c r="AC2072" t="s">
        <v>77</v>
      </c>
    </row>
    <row r="2073" spans="1:29" x14ac:dyDescent="0.3">
      <c r="A2073" t="s">
        <v>9708</v>
      </c>
      <c r="B2073" t="s">
        <v>9709</v>
      </c>
      <c r="C2073" s="1" t="str">
        <f t="shared" si="167"/>
        <v>21:0829</v>
      </c>
      <c r="D2073" s="1" t="str">
        <f t="shared" si="168"/>
        <v>21:0230</v>
      </c>
      <c r="E2073" t="s">
        <v>9710</v>
      </c>
      <c r="F2073" t="s">
        <v>9711</v>
      </c>
      <c r="H2073">
        <v>46.7866985</v>
      </c>
      <c r="I2073">
        <v>-66.331468700000002</v>
      </c>
      <c r="J2073" s="1" t="str">
        <f t="shared" si="165"/>
        <v>NGR bulk stream sediment</v>
      </c>
      <c r="K2073" s="1" t="str">
        <f t="shared" si="166"/>
        <v>&lt;177 micron (NGR)</v>
      </c>
      <c r="L2073">
        <v>28</v>
      </c>
      <c r="M2073" t="s">
        <v>126</v>
      </c>
      <c r="N2073">
        <v>471</v>
      </c>
      <c r="O2073" t="s">
        <v>45</v>
      </c>
      <c r="P2073" t="s">
        <v>105</v>
      </c>
      <c r="Q2073" t="s">
        <v>249</v>
      </c>
      <c r="R2073" t="s">
        <v>275</v>
      </c>
      <c r="S2073" t="s">
        <v>89</v>
      </c>
      <c r="T2073" t="s">
        <v>39</v>
      </c>
      <c r="U2073" t="s">
        <v>4831</v>
      </c>
      <c r="V2073" t="s">
        <v>129</v>
      </c>
      <c r="W2073" t="s">
        <v>39</v>
      </c>
      <c r="X2073" t="s">
        <v>43</v>
      </c>
      <c r="Y2073" t="s">
        <v>139</v>
      </c>
      <c r="Z2073" t="s">
        <v>87</v>
      </c>
      <c r="AA2073" t="s">
        <v>212</v>
      </c>
      <c r="AB2073" t="s">
        <v>471</v>
      </c>
      <c r="AC2073" t="s">
        <v>48</v>
      </c>
    </row>
    <row r="2074" spans="1:29" x14ac:dyDescent="0.3">
      <c r="A2074" t="s">
        <v>9712</v>
      </c>
      <c r="B2074" t="s">
        <v>9713</v>
      </c>
      <c r="C2074" s="1" t="str">
        <f t="shared" si="167"/>
        <v>21:0829</v>
      </c>
      <c r="D2074" s="1" t="str">
        <f t="shared" si="168"/>
        <v>21:0230</v>
      </c>
      <c r="E2074" t="s">
        <v>9714</v>
      </c>
      <c r="F2074" t="s">
        <v>9715</v>
      </c>
      <c r="H2074">
        <v>46.804673200000003</v>
      </c>
      <c r="I2074">
        <v>-66.276552800000005</v>
      </c>
      <c r="J2074" s="1" t="str">
        <f t="shared" si="165"/>
        <v>NGR bulk stream sediment</v>
      </c>
      <c r="K2074" s="1" t="str">
        <f t="shared" si="166"/>
        <v>&lt;177 micron (NGR)</v>
      </c>
      <c r="L2074">
        <v>28</v>
      </c>
      <c r="M2074" t="s">
        <v>138</v>
      </c>
      <c r="N2074">
        <v>472</v>
      </c>
      <c r="O2074" t="s">
        <v>312</v>
      </c>
      <c r="P2074" t="s">
        <v>71</v>
      </c>
      <c r="Q2074" t="s">
        <v>88</v>
      </c>
      <c r="R2074" t="s">
        <v>115</v>
      </c>
      <c r="S2074" t="s">
        <v>90</v>
      </c>
      <c r="T2074" t="s">
        <v>39</v>
      </c>
      <c r="U2074" t="s">
        <v>850</v>
      </c>
      <c r="V2074" t="s">
        <v>59</v>
      </c>
      <c r="W2074" t="s">
        <v>94</v>
      </c>
      <c r="X2074" t="s">
        <v>95</v>
      </c>
      <c r="Y2074" t="s">
        <v>105</v>
      </c>
      <c r="Z2074" t="s">
        <v>61</v>
      </c>
      <c r="AA2074" t="s">
        <v>132</v>
      </c>
      <c r="AB2074" t="s">
        <v>295</v>
      </c>
      <c r="AC2074" t="s">
        <v>41</v>
      </c>
    </row>
    <row r="2075" spans="1:29" x14ac:dyDescent="0.3">
      <c r="A2075" t="s">
        <v>9716</v>
      </c>
      <c r="B2075" t="s">
        <v>9717</v>
      </c>
      <c r="C2075" s="1" t="str">
        <f t="shared" si="167"/>
        <v>21:0829</v>
      </c>
      <c r="D2075" s="1" t="str">
        <f t="shared" si="168"/>
        <v>21:0230</v>
      </c>
      <c r="E2075" t="s">
        <v>9718</v>
      </c>
      <c r="F2075" t="s">
        <v>9719</v>
      </c>
      <c r="H2075">
        <v>46.806315099999999</v>
      </c>
      <c r="I2075">
        <v>-66.272183799999993</v>
      </c>
      <c r="J2075" s="1" t="str">
        <f t="shared" si="165"/>
        <v>NGR bulk stream sediment</v>
      </c>
      <c r="K2075" s="1" t="str">
        <f t="shared" si="166"/>
        <v>&lt;177 micron (NGR)</v>
      </c>
      <c r="L2075">
        <v>28</v>
      </c>
      <c r="M2075" t="s">
        <v>148</v>
      </c>
      <c r="N2075">
        <v>473</v>
      </c>
      <c r="O2075" t="s">
        <v>131</v>
      </c>
      <c r="P2075" t="s">
        <v>88</v>
      </c>
      <c r="Q2075" t="s">
        <v>90</v>
      </c>
      <c r="R2075" t="s">
        <v>70</v>
      </c>
      <c r="S2075" t="s">
        <v>212</v>
      </c>
      <c r="T2075" t="s">
        <v>39</v>
      </c>
      <c r="U2075" t="s">
        <v>484</v>
      </c>
      <c r="V2075" t="s">
        <v>513</v>
      </c>
      <c r="W2075" t="s">
        <v>42</v>
      </c>
      <c r="X2075" t="s">
        <v>95</v>
      </c>
      <c r="Y2075" t="s">
        <v>119</v>
      </c>
      <c r="Z2075" t="s">
        <v>79</v>
      </c>
      <c r="AA2075" t="s">
        <v>1103</v>
      </c>
      <c r="AB2075" t="s">
        <v>295</v>
      </c>
      <c r="AC2075" t="s">
        <v>41</v>
      </c>
    </row>
    <row r="2076" spans="1:29" x14ac:dyDescent="0.3">
      <c r="A2076" t="s">
        <v>9720</v>
      </c>
      <c r="B2076" t="s">
        <v>9721</v>
      </c>
      <c r="C2076" s="1" t="str">
        <f t="shared" si="167"/>
        <v>21:0829</v>
      </c>
      <c r="D2076" s="1" t="str">
        <f t="shared" si="168"/>
        <v>21:0230</v>
      </c>
      <c r="E2076" t="s">
        <v>9722</v>
      </c>
      <c r="F2076" t="s">
        <v>9723</v>
      </c>
      <c r="H2076">
        <v>46.8115284</v>
      </c>
      <c r="I2076">
        <v>-66.291609100000002</v>
      </c>
      <c r="J2076" s="1" t="str">
        <f t="shared" si="165"/>
        <v>NGR bulk stream sediment</v>
      </c>
      <c r="K2076" s="1" t="str">
        <f t="shared" si="166"/>
        <v>&lt;177 micron (NGR)</v>
      </c>
      <c r="L2076">
        <v>28</v>
      </c>
      <c r="M2076" t="s">
        <v>172</v>
      </c>
      <c r="N2076">
        <v>474</v>
      </c>
      <c r="O2076" t="s">
        <v>3841</v>
      </c>
      <c r="P2076" t="s">
        <v>55</v>
      </c>
      <c r="Q2076" t="s">
        <v>167</v>
      </c>
      <c r="R2076" t="s">
        <v>115</v>
      </c>
      <c r="S2076" t="s">
        <v>55</v>
      </c>
      <c r="T2076" t="s">
        <v>91</v>
      </c>
      <c r="U2076" t="s">
        <v>882</v>
      </c>
      <c r="V2076" t="s">
        <v>141</v>
      </c>
      <c r="W2076" t="s">
        <v>41</v>
      </c>
      <c r="X2076" t="s">
        <v>43</v>
      </c>
      <c r="Y2076" t="s">
        <v>504</v>
      </c>
      <c r="Z2076" t="s">
        <v>79</v>
      </c>
      <c r="AA2076" t="s">
        <v>2079</v>
      </c>
      <c r="AB2076" t="s">
        <v>471</v>
      </c>
      <c r="AC2076" t="s">
        <v>41</v>
      </c>
    </row>
    <row r="2077" spans="1:29" x14ac:dyDescent="0.3">
      <c r="A2077" t="s">
        <v>9724</v>
      </c>
      <c r="B2077" t="s">
        <v>9725</v>
      </c>
      <c r="C2077" s="1" t="str">
        <f t="shared" si="167"/>
        <v>21:0829</v>
      </c>
      <c r="D2077" s="1" t="str">
        <f t="shared" si="168"/>
        <v>21:0230</v>
      </c>
      <c r="E2077" t="s">
        <v>9726</v>
      </c>
      <c r="F2077" t="s">
        <v>9727</v>
      </c>
      <c r="H2077">
        <v>46.808954999999997</v>
      </c>
      <c r="I2077">
        <v>-66.291633500000003</v>
      </c>
      <c r="J2077" s="1" t="str">
        <f t="shared" si="165"/>
        <v>NGR bulk stream sediment</v>
      </c>
      <c r="K2077" s="1" t="str">
        <f t="shared" si="166"/>
        <v>&lt;177 micron (NGR)</v>
      </c>
      <c r="L2077">
        <v>28</v>
      </c>
      <c r="M2077" t="s">
        <v>182</v>
      </c>
      <c r="N2077">
        <v>475</v>
      </c>
      <c r="O2077" t="s">
        <v>3308</v>
      </c>
      <c r="P2077" t="s">
        <v>55</v>
      </c>
      <c r="Q2077" t="s">
        <v>88</v>
      </c>
      <c r="R2077" t="s">
        <v>115</v>
      </c>
      <c r="S2077" t="s">
        <v>167</v>
      </c>
      <c r="T2077" t="s">
        <v>39</v>
      </c>
      <c r="U2077" t="s">
        <v>9728</v>
      </c>
      <c r="V2077" t="s">
        <v>1699</v>
      </c>
      <c r="W2077" t="s">
        <v>429</v>
      </c>
      <c r="X2077" t="s">
        <v>43</v>
      </c>
      <c r="Y2077" t="s">
        <v>285</v>
      </c>
      <c r="Z2077" t="s">
        <v>87</v>
      </c>
      <c r="AA2077" t="s">
        <v>4773</v>
      </c>
      <c r="AB2077" t="s">
        <v>801</v>
      </c>
      <c r="AC2077" t="s">
        <v>43</v>
      </c>
    </row>
    <row r="2078" spans="1:29" x14ac:dyDescent="0.3">
      <c r="A2078" t="s">
        <v>9729</v>
      </c>
      <c r="B2078" t="s">
        <v>9730</v>
      </c>
      <c r="C2078" s="1" t="str">
        <f t="shared" si="167"/>
        <v>21:0829</v>
      </c>
      <c r="D2078" s="1" t="str">
        <f t="shared" si="168"/>
        <v>21:0230</v>
      </c>
      <c r="E2078" t="s">
        <v>9731</v>
      </c>
      <c r="F2078" t="s">
        <v>9732</v>
      </c>
      <c r="H2078">
        <v>46.944485100000001</v>
      </c>
      <c r="I2078">
        <v>-66.341333500000005</v>
      </c>
      <c r="J2078" s="1" t="str">
        <f t="shared" si="165"/>
        <v>NGR bulk stream sediment</v>
      </c>
      <c r="K2078" s="1" t="str">
        <f t="shared" si="166"/>
        <v>&lt;177 micron (NGR)</v>
      </c>
      <c r="L2078">
        <v>28</v>
      </c>
      <c r="M2078" t="s">
        <v>192</v>
      </c>
      <c r="N2078">
        <v>476</v>
      </c>
      <c r="O2078" t="s">
        <v>912</v>
      </c>
      <c r="P2078" t="s">
        <v>36</v>
      </c>
      <c r="Q2078" t="s">
        <v>116</v>
      </c>
      <c r="R2078" t="s">
        <v>906</v>
      </c>
      <c r="S2078" t="s">
        <v>3031</v>
      </c>
      <c r="T2078" t="s">
        <v>42</v>
      </c>
      <c r="U2078" t="s">
        <v>9733</v>
      </c>
      <c r="V2078" t="s">
        <v>1699</v>
      </c>
      <c r="W2078" t="s">
        <v>742</v>
      </c>
      <c r="X2078" t="s">
        <v>43</v>
      </c>
      <c r="Y2078" t="s">
        <v>193</v>
      </c>
      <c r="Z2078" t="s">
        <v>187</v>
      </c>
      <c r="AA2078" t="s">
        <v>2836</v>
      </c>
      <c r="AB2078" t="s">
        <v>801</v>
      </c>
      <c r="AC2078" t="s">
        <v>43</v>
      </c>
    </row>
    <row r="2079" spans="1:29" x14ac:dyDescent="0.3">
      <c r="A2079" t="s">
        <v>9734</v>
      </c>
      <c r="B2079" t="s">
        <v>9735</v>
      </c>
      <c r="C2079" s="1" t="str">
        <f t="shared" si="167"/>
        <v>21:0829</v>
      </c>
      <c r="D2079" s="1" t="str">
        <f t="shared" si="168"/>
        <v>21:0230</v>
      </c>
      <c r="E2079" t="s">
        <v>9736</v>
      </c>
      <c r="F2079" t="s">
        <v>9737</v>
      </c>
      <c r="H2079">
        <v>46.810137900000001</v>
      </c>
      <c r="I2079">
        <v>-66.626156399999999</v>
      </c>
      <c r="J2079" s="1" t="str">
        <f t="shared" si="165"/>
        <v>NGR bulk stream sediment</v>
      </c>
      <c r="K2079" s="1" t="str">
        <f t="shared" si="166"/>
        <v>&lt;177 micron (NGR)</v>
      </c>
      <c r="L2079">
        <v>29</v>
      </c>
      <c r="M2079" t="s">
        <v>33</v>
      </c>
      <c r="N2079">
        <v>477</v>
      </c>
      <c r="O2079" t="s">
        <v>552</v>
      </c>
      <c r="P2079" t="s">
        <v>212</v>
      </c>
      <c r="Q2079" t="s">
        <v>37</v>
      </c>
      <c r="R2079" t="s">
        <v>234</v>
      </c>
      <c r="S2079" t="s">
        <v>287</v>
      </c>
      <c r="T2079" t="s">
        <v>91</v>
      </c>
      <c r="U2079" t="s">
        <v>1361</v>
      </c>
      <c r="V2079" t="s">
        <v>43</v>
      </c>
      <c r="W2079" t="s">
        <v>76</v>
      </c>
      <c r="X2079" t="s">
        <v>95</v>
      </c>
      <c r="Y2079" t="s">
        <v>130</v>
      </c>
      <c r="Z2079" t="s">
        <v>131</v>
      </c>
      <c r="AA2079" t="s">
        <v>795</v>
      </c>
      <c r="AB2079" t="s">
        <v>177</v>
      </c>
      <c r="AC2079" t="s">
        <v>48</v>
      </c>
    </row>
    <row r="2080" spans="1:29" x14ac:dyDescent="0.3">
      <c r="A2080" t="s">
        <v>9738</v>
      </c>
      <c r="B2080" t="s">
        <v>9739</v>
      </c>
      <c r="C2080" s="1" t="str">
        <f t="shared" si="167"/>
        <v>21:0829</v>
      </c>
      <c r="D2080" s="1" t="str">
        <f t="shared" si="168"/>
        <v>21:0230</v>
      </c>
      <c r="E2080" t="s">
        <v>9740</v>
      </c>
      <c r="F2080" t="s">
        <v>9741</v>
      </c>
      <c r="H2080">
        <v>46.774861899999998</v>
      </c>
      <c r="I2080">
        <v>-66.606395399999997</v>
      </c>
      <c r="J2080" s="1" t="str">
        <f t="shared" si="165"/>
        <v>NGR bulk stream sediment</v>
      </c>
      <c r="K2080" s="1" t="str">
        <f t="shared" si="166"/>
        <v>&lt;177 micron (NGR)</v>
      </c>
      <c r="L2080">
        <v>29</v>
      </c>
      <c r="M2080" t="s">
        <v>156</v>
      </c>
      <c r="N2080">
        <v>478</v>
      </c>
      <c r="O2080" t="s">
        <v>490</v>
      </c>
      <c r="P2080" t="s">
        <v>249</v>
      </c>
      <c r="Q2080" t="s">
        <v>436</v>
      </c>
      <c r="R2080" t="s">
        <v>196</v>
      </c>
      <c r="S2080" t="s">
        <v>38</v>
      </c>
      <c r="T2080" t="s">
        <v>91</v>
      </c>
      <c r="U2080" t="s">
        <v>1408</v>
      </c>
      <c r="V2080" t="s">
        <v>506</v>
      </c>
      <c r="W2080" t="s">
        <v>429</v>
      </c>
      <c r="X2080" t="s">
        <v>77</v>
      </c>
      <c r="Y2080" t="s">
        <v>436</v>
      </c>
      <c r="Z2080" t="s">
        <v>235</v>
      </c>
      <c r="AA2080" t="s">
        <v>3671</v>
      </c>
      <c r="AB2080" t="s">
        <v>160</v>
      </c>
      <c r="AC2080" t="s">
        <v>48</v>
      </c>
    </row>
    <row r="2081" spans="1:29" x14ac:dyDescent="0.3">
      <c r="A2081" t="s">
        <v>9742</v>
      </c>
      <c r="B2081" t="s">
        <v>9743</v>
      </c>
      <c r="C2081" s="1" t="str">
        <f t="shared" si="167"/>
        <v>21:0829</v>
      </c>
      <c r="D2081" s="1" t="str">
        <f t="shared" si="168"/>
        <v>21:0230</v>
      </c>
      <c r="E2081" t="s">
        <v>9740</v>
      </c>
      <c r="F2081" t="s">
        <v>9744</v>
      </c>
      <c r="H2081">
        <v>46.774861899999998</v>
      </c>
      <c r="I2081">
        <v>-66.606395399999997</v>
      </c>
      <c r="J2081" s="1" t="str">
        <f t="shared" si="165"/>
        <v>NGR bulk stream sediment</v>
      </c>
      <c r="K2081" s="1" t="str">
        <f t="shared" si="166"/>
        <v>&lt;177 micron (NGR)</v>
      </c>
      <c r="L2081">
        <v>29</v>
      </c>
      <c r="M2081" t="s">
        <v>164</v>
      </c>
      <c r="N2081">
        <v>479</v>
      </c>
      <c r="O2081" t="s">
        <v>602</v>
      </c>
      <c r="P2081" t="s">
        <v>167</v>
      </c>
      <c r="Q2081" t="s">
        <v>436</v>
      </c>
      <c r="R2081" t="s">
        <v>196</v>
      </c>
      <c r="S2081" t="s">
        <v>287</v>
      </c>
      <c r="T2081" t="s">
        <v>39</v>
      </c>
      <c r="U2081" t="s">
        <v>824</v>
      </c>
      <c r="V2081" t="s">
        <v>223</v>
      </c>
      <c r="W2081" t="s">
        <v>429</v>
      </c>
      <c r="X2081" t="s">
        <v>77</v>
      </c>
      <c r="Y2081" t="s">
        <v>175</v>
      </c>
      <c r="Z2081" t="s">
        <v>235</v>
      </c>
      <c r="AA2081" t="s">
        <v>3212</v>
      </c>
      <c r="AB2081" t="s">
        <v>160</v>
      </c>
      <c r="AC2081" t="s">
        <v>48</v>
      </c>
    </row>
    <row r="2082" spans="1:29" x14ac:dyDescent="0.3">
      <c r="A2082" t="s">
        <v>9745</v>
      </c>
      <c r="B2082" t="s">
        <v>9746</v>
      </c>
      <c r="C2082" s="1" t="str">
        <f t="shared" si="167"/>
        <v>21:0829</v>
      </c>
      <c r="D2082" s="1" t="str">
        <f t="shared" si="168"/>
        <v>21:0230</v>
      </c>
      <c r="E2082" t="s">
        <v>9747</v>
      </c>
      <c r="F2082" t="s">
        <v>9748</v>
      </c>
      <c r="H2082">
        <v>46.773660399999997</v>
      </c>
      <c r="I2082">
        <v>-66.584337700000006</v>
      </c>
      <c r="J2082" s="1" t="str">
        <f t="shared" si="165"/>
        <v>NGR bulk stream sediment</v>
      </c>
      <c r="K2082" s="1" t="str">
        <f t="shared" si="166"/>
        <v>&lt;177 micron (NGR)</v>
      </c>
      <c r="L2082">
        <v>29</v>
      </c>
      <c r="M2082" t="s">
        <v>53</v>
      </c>
      <c r="N2082">
        <v>480</v>
      </c>
      <c r="O2082" t="s">
        <v>165</v>
      </c>
      <c r="P2082" t="s">
        <v>167</v>
      </c>
      <c r="Q2082" t="s">
        <v>90</v>
      </c>
      <c r="R2082" t="s">
        <v>212</v>
      </c>
      <c r="S2082" t="s">
        <v>234</v>
      </c>
      <c r="T2082" t="s">
        <v>39</v>
      </c>
      <c r="U2082" t="s">
        <v>1721</v>
      </c>
      <c r="V2082" t="s">
        <v>314</v>
      </c>
      <c r="W2082" t="s">
        <v>76</v>
      </c>
      <c r="X2082" t="s">
        <v>196</v>
      </c>
      <c r="Y2082" t="s">
        <v>783</v>
      </c>
      <c r="Z2082" t="s">
        <v>87</v>
      </c>
      <c r="AA2082" t="s">
        <v>2953</v>
      </c>
      <c r="AB2082" t="s">
        <v>177</v>
      </c>
      <c r="AC2082" t="s">
        <v>48</v>
      </c>
    </row>
    <row r="2083" spans="1:29" x14ac:dyDescent="0.3">
      <c r="A2083" t="s">
        <v>9749</v>
      </c>
      <c r="B2083" t="s">
        <v>9750</v>
      </c>
      <c r="C2083" s="1" t="str">
        <f t="shared" si="167"/>
        <v>21:0829</v>
      </c>
      <c r="D2083" s="1" t="str">
        <f t="shared" si="168"/>
        <v>21:0230</v>
      </c>
      <c r="E2083" t="s">
        <v>9751</v>
      </c>
      <c r="F2083" t="s">
        <v>9752</v>
      </c>
      <c r="H2083">
        <v>46.763857000000002</v>
      </c>
      <c r="I2083">
        <v>-66.566794400000006</v>
      </c>
      <c r="J2083" s="1" t="str">
        <f t="shared" si="165"/>
        <v>NGR bulk stream sediment</v>
      </c>
      <c r="K2083" s="1" t="str">
        <f t="shared" si="166"/>
        <v>&lt;177 micron (NGR)</v>
      </c>
      <c r="L2083">
        <v>29</v>
      </c>
      <c r="M2083" t="s">
        <v>68</v>
      </c>
      <c r="N2083">
        <v>481</v>
      </c>
      <c r="O2083" t="s">
        <v>45</v>
      </c>
      <c r="P2083" t="s">
        <v>88</v>
      </c>
      <c r="Q2083" t="s">
        <v>105</v>
      </c>
      <c r="R2083" t="s">
        <v>234</v>
      </c>
      <c r="S2083" t="s">
        <v>234</v>
      </c>
      <c r="T2083" t="s">
        <v>39</v>
      </c>
      <c r="U2083" t="s">
        <v>282</v>
      </c>
      <c r="V2083" t="s">
        <v>506</v>
      </c>
      <c r="W2083" t="s">
        <v>59</v>
      </c>
      <c r="X2083" t="s">
        <v>71</v>
      </c>
      <c r="Y2083" t="s">
        <v>36</v>
      </c>
      <c r="Z2083" t="s">
        <v>569</v>
      </c>
      <c r="AA2083" t="s">
        <v>9753</v>
      </c>
      <c r="AB2083" t="s">
        <v>316</v>
      </c>
      <c r="AC2083" t="s">
        <v>90</v>
      </c>
    </row>
    <row r="2084" spans="1:29" x14ac:dyDescent="0.3">
      <c r="A2084" t="s">
        <v>9754</v>
      </c>
      <c r="B2084" t="s">
        <v>9755</v>
      </c>
      <c r="C2084" s="1" t="str">
        <f t="shared" si="167"/>
        <v>21:0829</v>
      </c>
      <c r="D2084" s="1" t="str">
        <f t="shared" si="168"/>
        <v>21:0230</v>
      </c>
      <c r="E2084" t="s">
        <v>9756</v>
      </c>
      <c r="F2084" t="s">
        <v>9757</v>
      </c>
      <c r="H2084">
        <v>46.768060499999997</v>
      </c>
      <c r="I2084">
        <v>-66.585518100000002</v>
      </c>
      <c r="J2084" s="1" t="str">
        <f t="shared" si="165"/>
        <v>NGR bulk stream sediment</v>
      </c>
      <c r="K2084" s="1" t="str">
        <f t="shared" si="166"/>
        <v>&lt;177 micron (NGR)</v>
      </c>
      <c r="L2084">
        <v>29</v>
      </c>
      <c r="M2084" t="s">
        <v>86</v>
      </c>
      <c r="N2084">
        <v>482</v>
      </c>
      <c r="O2084" t="s">
        <v>5122</v>
      </c>
      <c r="P2084" t="s">
        <v>89</v>
      </c>
      <c r="Q2084" t="s">
        <v>35</v>
      </c>
      <c r="R2084" t="s">
        <v>212</v>
      </c>
      <c r="S2084" t="s">
        <v>249</v>
      </c>
      <c r="T2084" t="s">
        <v>39</v>
      </c>
      <c r="U2084" t="s">
        <v>4128</v>
      </c>
      <c r="V2084" t="s">
        <v>232</v>
      </c>
      <c r="W2084" t="s">
        <v>742</v>
      </c>
      <c r="X2084" t="s">
        <v>196</v>
      </c>
      <c r="Y2084" t="s">
        <v>364</v>
      </c>
      <c r="Z2084" t="s">
        <v>79</v>
      </c>
      <c r="AA2084" t="s">
        <v>7803</v>
      </c>
      <c r="AB2084" t="s">
        <v>251</v>
      </c>
      <c r="AC2084" t="s">
        <v>41</v>
      </c>
    </row>
    <row r="2085" spans="1:29" x14ac:dyDescent="0.3">
      <c r="A2085" t="s">
        <v>9758</v>
      </c>
      <c r="B2085" t="s">
        <v>9759</v>
      </c>
      <c r="C2085" s="1" t="str">
        <f t="shared" si="167"/>
        <v>21:0829</v>
      </c>
      <c r="D2085" s="1" t="str">
        <f t="shared" si="168"/>
        <v>21:0230</v>
      </c>
      <c r="E2085" t="s">
        <v>9760</v>
      </c>
      <c r="F2085" t="s">
        <v>9761</v>
      </c>
      <c r="H2085">
        <v>46.772302699999997</v>
      </c>
      <c r="I2085">
        <v>-66.513403199999999</v>
      </c>
      <c r="J2085" s="1" t="str">
        <f t="shared" si="165"/>
        <v>NGR bulk stream sediment</v>
      </c>
      <c r="K2085" s="1" t="str">
        <f t="shared" si="166"/>
        <v>&lt;177 micron (NGR)</v>
      </c>
      <c r="L2085">
        <v>29</v>
      </c>
      <c r="M2085" t="s">
        <v>103</v>
      </c>
      <c r="N2085">
        <v>483</v>
      </c>
      <c r="O2085" t="s">
        <v>422</v>
      </c>
      <c r="P2085" t="s">
        <v>287</v>
      </c>
      <c r="Q2085" t="s">
        <v>37</v>
      </c>
      <c r="R2085" t="s">
        <v>234</v>
      </c>
      <c r="S2085" t="s">
        <v>234</v>
      </c>
      <c r="T2085" t="s">
        <v>91</v>
      </c>
      <c r="U2085" t="s">
        <v>581</v>
      </c>
      <c r="V2085" t="s">
        <v>506</v>
      </c>
      <c r="W2085" t="s">
        <v>429</v>
      </c>
      <c r="X2085" t="s">
        <v>43</v>
      </c>
      <c r="Y2085" t="s">
        <v>57</v>
      </c>
      <c r="Z2085" t="s">
        <v>79</v>
      </c>
      <c r="AA2085" t="s">
        <v>73</v>
      </c>
      <c r="AB2085" t="s">
        <v>236</v>
      </c>
      <c r="AC2085" t="s">
        <v>41</v>
      </c>
    </row>
    <row r="2086" spans="1:29" x14ac:dyDescent="0.3">
      <c r="A2086" t="s">
        <v>9762</v>
      </c>
      <c r="B2086" t="s">
        <v>9763</v>
      </c>
      <c r="C2086" s="1" t="str">
        <f t="shared" si="167"/>
        <v>21:0829</v>
      </c>
      <c r="D2086" s="1" t="str">
        <f t="shared" si="168"/>
        <v>21:0230</v>
      </c>
      <c r="E2086" t="s">
        <v>9764</v>
      </c>
      <c r="F2086" t="s">
        <v>9765</v>
      </c>
      <c r="H2086">
        <v>46.775437500000002</v>
      </c>
      <c r="I2086">
        <v>-66.535580400000001</v>
      </c>
      <c r="J2086" s="1" t="str">
        <f t="shared" si="165"/>
        <v>NGR bulk stream sediment</v>
      </c>
      <c r="K2086" s="1" t="str">
        <f t="shared" si="166"/>
        <v>&lt;177 micron (NGR)</v>
      </c>
      <c r="L2086">
        <v>29</v>
      </c>
      <c r="M2086" t="s">
        <v>113</v>
      </c>
      <c r="N2086">
        <v>484</v>
      </c>
      <c r="O2086" t="s">
        <v>285</v>
      </c>
      <c r="P2086" t="s">
        <v>287</v>
      </c>
      <c r="Q2086" t="s">
        <v>212</v>
      </c>
      <c r="R2086" t="s">
        <v>287</v>
      </c>
      <c r="S2086" t="s">
        <v>184</v>
      </c>
      <c r="T2086" t="s">
        <v>91</v>
      </c>
      <c r="U2086" t="s">
        <v>9766</v>
      </c>
      <c r="V2086" t="s">
        <v>284</v>
      </c>
      <c r="W2086" t="s">
        <v>429</v>
      </c>
      <c r="X2086" t="s">
        <v>234</v>
      </c>
      <c r="Y2086" t="s">
        <v>96</v>
      </c>
      <c r="Z2086" t="s">
        <v>183</v>
      </c>
      <c r="AA2086" t="s">
        <v>661</v>
      </c>
      <c r="AB2086" t="s">
        <v>177</v>
      </c>
      <c r="AC2086" t="s">
        <v>41</v>
      </c>
    </row>
    <row r="2087" spans="1:29" x14ac:dyDescent="0.3">
      <c r="A2087" t="s">
        <v>9767</v>
      </c>
      <c r="B2087" t="s">
        <v>9768</v>
      </c>
      <c r="C2087" s="1" t="str">
        <f t="shared" si="167"/>
        <v>21:0829</v>
      </c>
      <c r="D2087" s="1" t="str">
        <f t="shared" si="168"/>
        <v>21:0230</v>
      </c>
      <c r="E2087" t="s">
        <v>9769</v>
      </c>
      <c r="F2087" t="s">
        <v>9770</v>
      </c>
      <c r="H2087">
        <v>46.776225500000002</v>
      </c>
      <c r="I2087">
        <v>-66.614810399999996</v>
      </c>
      <c r="J2087" s="1" t="str">
        <f t="shared" si="165"/>
        <v>NGR bulk stream sediment</v>
      </c>
      <c r="K2087" s="1" t="str">
        <f t="shared" si="166"/>
        <v>&lt;177 micron (NGR)</v>
      </c>
      <c r="L2087">
        <v>29</v>
      </c>
      <c r="M2087" t="s">
        <v>126</v>
      </c>
      <c r="N2087">
        <v>485</v>
      </c>
      <c r="O2087" t="s">
        <v>519</v>
      </c>
      <c r="P2087" t="s">
        <v>70</v>
      </c>
      <c r="Q2087" t="s">
        <v>212</v>
      </c>
      <c r="R2087" t="s">
        <v>234</v>
      </c>
      <c r="S2087" t="s">
        <v>88</v>
      </c>
      <c r="T2087" t="s">
        <v>76</v>
      </c>
      <c r="U2087" t="s">
        <v>3493</v>
      </c>
      <c r="V2087" t="s">
        <v>205</v>
      </c>
      <c r="W2087" t="s">
        <v>42</v>
      </c>
      <c r="X2087" t="s">
        <v>196</v>
      </c>
      <c r="Y2087" t="s">
        <v>241</v>
      </c>
      <c r="Z2087" t="s">
        <v>385</v>
      </c>
      <c r="AA2087" t="s">
        <v>9368</v>
      </c>
      <c r="AB2087" t="s">
        <v>81</v>
      </c>
      <c r="AC2087" t="s">
        <v>48</v>
      </c>
    </row>
    <row r="2088" spans="1:29" x14ac:dyDescent="0.3">
      <c r="A2088" t="s">
        <v>9771</v>
      </c>
      <c r="B2088" t="s">
        <v>9772</v>
      </c>
      <c r="C2088" s="1" t="str">
        <f t="shared" si="167"/>
        <v>21:0829</v>
      </c>
      <c r="D2088" s="1" t="str">
        <f t="shared" si="168"/>
        <v>21:0230</v>
      </c>
      <c r="E2088" t="s">
        <v>9773</v>
      </c>
      <c r="F2088" t="s">
        <v>9774</v>
      </c>
      <c r="H2088">
        <v>46.772682099999997</v>
      </c>
      <c r="I2088">
        <v>-66.616656699999993</v>
      </c>
      <c r="J2088" s="1" t="str">
        <f t="shared" si="165"/>
        <v>NGR bulk stream sediment</v>
      </c>
      <c r="K2088" s="1" t="str">
        <f t="shared" si="166"/>
        <v>&lt;177 micron (NGR)</v>
      </c>
      <c r="L2088">
        <v>29</v>
      </c>
      <c r="M2088" t="s">
        <v>138</v>
      </c>
      <c r="N2088">
        <v>486</v>
      </c>
      <c r="O2088" t="s">
        <v>1672</v>
      </c>
      <c r="P2088" t="s">
        <v>37</v>
      </c>
      <c r="Q2088" t="s">
        <v>72</v>
      </c>
      <c r="R2088" t="s">
        <v>55</v>
      </c>
      <c r="S2088" t="s">
        <v>37</v>
      </c>
      <c r="T2088" t="s">
        <v>76</v>
      </c>
      <c r="U2088" t="s">
        <v>581</v>
      </c>
      <c r="V2088" t="s">
        <v>513</v>
      </c>
      <c r="W2088" t="s">
        <v>186</v>
      </c>
      <c r="X2088" t="s">
        <v>38</v>
      </c>
      <c r="Y2088" t="s">
        <v>353</v>
      </c>
      <c r="Z2088" t="s">
        <v>47</v>
      </c>
      <c r="AA2088" t="s">
        <v>9775</v>
      </c>
      <c r="AB2088" t="s">
        <v>160</v>
      </c>
      <c r="AC2088" t="s">
        <v>48</v>
      </c>
    </row>
    <row r="2089" spans="1:29" x14ac:dyDescent="0.3">
      <c r="A2089" t="s">
        <v>9776</v>
      </c>
      <c r="B2089" t="s">
        <v>9777</v>
      </c>
      <c r="C2089" s="1" t="str">
        <f t="shared" si="167"/>
        <v>21:0829</v>
      </c>
      <c r="D2089" s="1" t="str">
        <f t="shared" si="168"/>
        <v>21:0230</v>
      </c>
      <c r="E2089" t="s">
        <v>9778</v>
      </c>
      <c r="F2089" t="s">
        <v>9779</v>
      </c>
      <c r="H2089">
        <v>46.774558900000002</v>
      </c>
      <c r="I2089">
        <v>-66.616888200000005</v>
      </c>
      <c r="J2089" s="1" t="str">
        <f t="shared" si="165"/>
        <v>NGR bulk stream sediment</v>
      </c>
      <c r="K2089" s="1" t="str">
        <f t="shared" si="166"/>
        <v>&lt;177 micron (NGR)</v>
      </c>
      <c r="L2089">
        <v>29</v>
      </c>
      <c r="M2089" t="s">
        <v>148</v>
      </c>
      <c r="N2089">
        <v>487</v>
      </c>
      <c r="O2089" t="s">
        <v>220</v>
      </c>
      <c r="P2089" t="s">
        <v>167</v>
      </c>
      <c r="Q2089" t="s">
        <v>35</v>
      </c>
      <c r="R2089" t="s">
        <v>234</v>
      </c>
      <c r="S2089" t="s">
        <v>249</v>
      </c>
      <c r="T2089" t="s">
        <v>39</v>
      </c>
      <c r="U2089" t="s">
        <v>1560</v>
      </c>
      <c r="V2089" t="s">
        <v>43</v>
      </c>
      <c r="W2089" t="s">
        <v>742</v>
      </c>
      <c r="X2089" t="s">
        <v>77</v>
      </c>
      <c r="Y2089" t="s">
        <v>783</v>
      </c>
      <c r="Z2089" t="s">
        <v>385</v>
      </c>
      <c r="AA2089" t="s">
        <v>9780</v>
      </c>
      <c r="AB2089" t="s">
        <v>108</v>
      </c>
      <c r="AC2089" t="s">
        <v>48</v>
      </c>
    </row>
    <row r="2090" spans="1:29" hidden="1" x14ac:dyDescent="0.3">
      <c r="A2090" t="s">
        <v>9781</v>
      </c>
      <c r="B2090" t="s">
        <v>9782</v>
      </c>
      <c r="C2090" s="1" t="str">
        <f t="shared" ref="C2090:C2153" si="169">HYPERLINK("http://geochem.nrcan.gc.ca/cdogs/content/bdl/bdl210866_e.htm", "21:0866")</f>
        <v>21:0866</v>
      </c>
      <c r="D2090" s="1" t="str">
        <f t="shared" ref="D2090:D2153" si="170">HYPERLINK("http://geochem.nrcan.gc.ca/cdogs/content/svy/svy210240_e.htm", "21:0240")</f>
        <v>21:0240</v>
      </c>
      <c r="E2090" t="s">
        <v>9783</v>
      </c>
      <c r="F2090" t="s">
        <v>9784</v>
      </c>
      <c r="H2090">
        <v>46.220647100000001</v>
      </c>
      <c r="I2090">
        <v>-66.682106200000007</v>
      </c>
      <c r="J2090" s="1" t="str">
        <f t="shared" si="165"/>
        <v>NGR bulk stream sediment</v>
      </c>
      <c r="K2090" s="1" t="str">
        <f t="shared" si="166"/>
        <v>&lt;177 micron (NGR)</v>
      </c>
      <c r="L2090">
        <v>1</v>
      </c>
      <c r="M2090" t="s">
        <v>33</v>
      </c>
      <c r="N2090">
        <v>1</v>
      </c>
      <c r="O2090" t="s">
        <v>235</v>
      </c>
      <c r="P2090" t="s">
        <v>44</v>
      </c>
      <c r="Q2090" t="s">
        <v>175</v>
      </c>
      <c r="R2090" t="s">
        <v>105</v>
      </c>
      <c r="S2090" t="s">
        <v>55</v>
      </c>
      <c r="T2090" t="s">
        <v>76</v>
      </c>
      <c r="U2090" t="s">
        <v>9785</v>
      </c>
      <c r="V2090" t="s">
        <v>1699</v>
      </c>
      <c r="W2090" t="s">
        <v>742</v>
      </c>
      <c r="X2090" t="s">
        <v>95</v>
      </c>
      <c r="Y2090" t="s">
        <v>347</v>
      </c>
      <c r="Z2090" t="s">
        <v>131</v>
      </c>
      <c r="AA2090" t="s">
        <v>3872</v>
      </c>
      <c r="AB2090" t="s">
        <v>121</v>
      </c>
      <c r="AC2090" t="s">
        <v>41</v>
      </c>
    </row>
    <row r="2091" spans="1:29" hidden="1" x14ac:dyDescent="0.3">
      <c r="A2091" t="s">
        <v>9786</v>
      </c>
      <c r="B2091" t="s">
        <v>9787</v>
      </c>
      <c r="C2091" s="1" t="str">
        <f t="shared" si="169"/>
        <v>21:0866</v>
      </c>
      <c r="D2091" s="1" t="str">
        <f t="shared" si="170"/>
        <v>21:0240</v>
      </c>
      <c r="E2091" t="s">
        <v>9788</v>
      </c>
      <c r="F2091" t="s">
        <v>9789</v>
      </c>
      <c r="H2091">
        <v>46.2329054</v>
      </c>
      <c r="I2091">
        <v>-66.709797800000004</v>
      </c>
      <c r="J2091" s="1" t="str">
        <f t="shared" si="165"/>
        <v>NGR bulk stream sediment</v>
      </c>
      <c r="K2091" s="1" t="str">
        <f t="shared" si="166"/>
        <v>&lt;177 micron (NGR)</v>
      </c>
      <c r="L2091">
        <v>1</v>
      </c>
      <c r="M2091" t="s">
        <v>53</v>
      </c>
      <c r="N2091">
        <v>2</v>
      </c>
      <c r="O2091" t="s">
        <v>3636</v>
      </c>
      <c r="P2091" t="s">
        <v>96</v>
      </c>
      <c r="Q2091" t="s">
        <v>257</v>
      </c>
      <c r="R2091" t="s">
        <v>248</v>
      </c>
      <c r="S2091" t="s">
        <v>89</v>
      </c>
      <c r="T2091" t="s">
        <v>39</v>
      </c>
      <c r="U2091" t="s">
        <v>6829</v>
      </c>
      <c r="V2091" t="s">
        <v>266</v>
      </c>
      <c r="W2091" t="s">
        <v>223</v>
      </c>
      <c r="X2091" t="s">
        <v>43</v>
      </c>
      <c r="Y2091" t="s">
        <v>116</v>
      </c>
      <c r="Z2091" t="s">
        <v>79</v>
      </c>
      <c r="AA2091" t="s">
        <v>6901</v>
      </c>
      <c r="AB2091" t="s">
        <v>81</v>
      </c>
      <c r="AC2091" t="s">
        <v>48</v>
      </c>
    </row>
    <row r="2092" spans="1:29" hidden="1" x14ac:dyDescent="0.3">
      <c r="A2092" t="s">
        <v>9790</v>
      </c>
      <c r="B2092" t="s">
        <v>9791</v>
      </c>
      <c r="C2092" s="1" t="str">
        <f t="shared" si="169"/>
        <v>21:0866</v>
      </c>
      <c r="D2092" s="1" t="str">
        <f t="shared" si="170"/>
        <v>21:0240</v>
      </c>
      <c r="E2092" t="s">
        <v>9792</v>
      </c>
      <c r="F2092" t="s">
        <v>9793</v>
      </c>
      <c r="H2092">
        <v>46.232561099999998</v>
      </c>
      <c r="I2092">
        <v>-66.737696099999994</v>
      </c>
      <c r="J2092" s="1" t="str">
        <f t="shared" si="165"/>
        <v>NGR bulk stream sediment</v>
      </c>
      <c r="K2092" s="1" t="str">
        <f t="shared" si="166"/>
        <v>&lt;177 micron (NGR)</v>
      </c>
      <c r="L2092">
        <v>1</v>
      </c>
      <c r="M2092" t="s">
        <v>68</v>
      </c>
      <c r="N2092">
        <v>3</v>
      </c>
      <c r="O2092" t="s">
        <v>1221</v>
      </c>
      <c r="P2092" t="s">
        <v>60</v>
      </c>
      <c r="Q2092" t="s">
        <v>78</v>
      </c>
      <c r="R2092" t="s">
        <v>906</v>
      </c>
      <c r="S2092" t="s">
        <v>71</v>
      </c>
      <c r="T2092" t="s">
        <v>39</v>
      </c>
      <c r="U2092" t="s">
        <v>9794</v>
      </c>
      <c r="V2092" t="s">
        <v>266</v>
      </c>
      <c r="W2092" t="s">
        <v>429</v>
      </c>
      <c r="X2092" t="s">
        <v>43</v>
      </c>
      <c r="Y2092" t="s">
        <v>436</v>
      </c>
      <c r="Z2092" t="s">
        <v>131</v>
      </c>
      <c r="AA2092" t="s">
        <v>637</v>
      </c>
      <c r="AB2092" t="s">
        <v>63</v>
      </c>
      <c r="AC2092" t="s">
        <v>41</v>
      </c>
    </row>
    <row r="2093" spans="1:29" hidden="1" x14ac:dyDescent="0.3">
      <c r="A2093" t="s">
        <v>9795</v>
      </c>
      <c r="B2093" t="s">
        <v>9796</v>
      </c>
      <c r="C2093" s="1" t="str">
        <f t="shared" si="169"/>
        <v>21:0866</v>
      </c>
      <c r="D2093" s="1" t="str">
        <f t="shared" si="170"/>
        <v>21:0240</v>
      </c>
      <c r="E2093" t="s">
        <v>9797</v>
      </c>
      <c r="F2093" t="s">
        <v>9798</v>
      </c>
      <c r="H2093">
        <v>46.234114699999999</v>
      </c>
      <c r="I2093">
        <v>-66.748007799999996</v>
      </c>
      <c r="J2093" s="1" t="str">
        <f t="shared" si="165"/>
        <v>NGR bulk stream sediment</v>
      </c>
      <c r="K2093" s="1" t="str">
        <f t="shared" si="166"/>
        <v>&lt;177 micron (NGR)</v>
      </c>
      <c r="L2093">
        <v>1</v>
      </c>
      <c r="M2093" t="s">
        <v>86</v>
      </c>
      <c r="N2093">
        <v>4</v>
      </c>
      <c r="O2093" t="s">
        <v>415</v>
      </c>
      <c r="P2093" t="s">
        <v>90</v>
      </c>
      <c r="Q2093" t="s">
        <v>72</v>
      </c>
      <c r="R2093" t="s">
        <v>96</v>
      </c>
      <c r="S2093" t="s">
        <v>73</v>
      </c>
      <c r="T2093" t="s">
        <v>39</v>
      </c>
      <c r="U2093" t="s">
        <v>2958</v>
      </c>
      <c r="V2093" t="s">
        <v>205</v>
      </c>
      <c r="W2093" t="s">
        <v>91</v>
      </c>
      <c r="X2093" t="s">
        <v>95</v>
      </c>
      <c r="Y2093" t="s">
        <v>175</v>
      </c>
      <c r="Z2093" t="s">
        <v>106</v>
      </c>
      <c r="AA2093" t="s">
        <v>479</v>
      </c>
      <c r="AB2093" t="s">
        <v>63</v>
      </c>
      <c r="AC2093" t="s">
        <v>43</v>
      </c>
    </row>
    <row r="2094" spans="1:29" hidden="1" x14ac:dyDescent="0.3">
      <c r="A2094" t="s">
        <v>9799</v>
      </c>
      <c r="B2094" t="s">
        <v>9800</v>
      </c>
      <c r="C2094" s="1" t="str">
        <f t="shared" si="169"/>
        <v>21:0866</v>
      </c>
      <c r="D2094" s="1" t="str">
        <f t="shared" si="170"/>
        <v>21:0240</v>
      </c>
      <c r="E2094" t="s">
        <v>9801</v>
      </c>
      <c r="F2094" t="s">
        <v>9802</v>
      </c>
      <c r="H2094">
        <v>46.0551964</v>
      </c>
      <c r="I2094">
        <v>-66.711991999999995</v>
      </c>
      <c r="J2094" s="1" t="str">
        <f t="shared" si="165"/>
        <v>NGR bulk stream sediment</v>
      </c>
      <c r="K2094" s="1" t="str">
        <f t="shared" si="166"/>
        <v>&lt;177 micron (NGR)</v>
      </c>
      <c r="L2094">
        <v>1</v>
      </c>
      <c r="M2094" t="s">
        <v>103</v>
      </c>
      <c r="N2094">
        <v>5</v>
      </c>
      <c r="O2094" t="s">
        <v>504</v>
      </c>
      <c r="P2094" t="s">
        <v>88</v>
      </c>
      <c r="Q2094" t="s">
        <v>89</v>
      </c>
      <c r="R2094" t="s">
        <v>35</v>
      </c>
      <c r="S2094" t="s">
        <v>287</v>
      </c>
      <c r="T2094" t="s">
        <v>91</v>
      </c>
      <c r="U2094" t="s">
        <v>5714</v>
      </c>
      <c r="V2094" t="s">
        <v>314</v>
      </c>
      <c r="W2094" t="s">
        <v>91</v>
      </c>
      <c r="X2094" t="s">
        <v>95</v>
      </c>
      <c r="Y2094" t="s">
        <v>275</v>
      </c>
      <c r="Z2094" t="s">
        <v>106</v>
      </c>
      <c r="AA2094" t="s">
        <v>2045</v>
      </c>
      <c r="AB2094" t="s">
        <v>81</v>
      </c>
      <c r="AC2094" t="s">
        <v>41</v>
      </c>
    </row>
    <row r="2095" spans="1:29" hidden="1" x14ac:dyDescent="0.3">
      <c r="A2095" t="s">
        <v>9803</v>
      </c>
      <c r="B2095" t="s">
        <v>9804</v>
      </c>
      <c r="C2095" s="1" t="str">
        <f t="shared" si="169"/>
        <v>21:0866</v>
      </c>
      <c r="D2095" s="1" t="str">
        <f t="shared" si="170"/>
        <v>21:0240</v>
      </c>
      <c r="E2095" t="s">
        <v>9805</v>
      </c>
      <c r="F2095" t="s">
        <v>9806</v>
      </c>
      <c r="H2095">
        <v>46.053153100000003</v>
      </c>
      <c r="I2095">
        <v>-66.745040099999997</v>
      </c>
      <c r="J2095" s="1" t="str">
        <f t="shared" si="165"/>
        <v>NGR bulk stream sediment</v>
      </c>
      <c r="K2095" s="1" t="str">
        <f t="shared" si="166"/>
        <v>&lt;177 micron (NGR)</v>
      </c>
      <c r="L2095">
        <v>1</v>
      </c>
      <c r="M2095" t="s">
        <v>156</v>
      </c>
      <c r="N2095">
        <v>6</v>
      </c>
      <c r="O2095" t="s">
        <v>72</v>
      </c>
      <c r="P2095" t="s">
        <v>212</v>
      </c>
      <c r="Q2095" t="s">
        <v>212</v>
      </c>
      <c r="R2095" t="s">
        <v>249</v>
      </c>
      <c r="S2095" t="s">
        <v>77</v>
      </c>
      <c r="T2095" t="s">
        <v>39</v>
      </c>
      <c r="U2095" t="s">
        <v>79</v>
      </c>
      <c r="V2095" t="s">
        <v>3369</v>
      </c>
      <c r="W2095" t="s">
        <v>91</v>
      </c>
      <c r="X2095" t="s">
        <v>95</v>
      </c>
      <c r="Y2095" t="s">
        <v>55</v>
      </c>
      <c r="Z2095" t="s">
        <v>183</v>
      </c>
      <c r="AA2095" t="s">
        <v>1053</v>
      </c>
      <c r="AB2095" t="s">
        <v>98</v>
      </c>
      <c r="AC2095" t="s">
        <v>48</v>
      </c>
    </row>
    <row r="2096" spans="1:29" hidden="1" x14ac:dyDescent="0.3">
      <c r="A2096" t="s">
        <v>9807</v>
      </c>
      <c r="B2096" t="s">
        <v>9808</v>
      </c>
      <c r="C2096" s="1" t="str">
        <f t="shared" si="169"/>
        <v>21:0866</v>
      </c>
      <c r="D2096" s="1" t="str">
        <f t="shared" si="170"/>
        <v>21:0240</v>
      </c>
      <c r="E2096" t="s">
        <v>9805</v>
      </c>
      <c r="F2096" t="s">
        <v>9809</v>
      </c>
      <c r="H2096">
        <v>46.053153100000003</v>
      </c>
      <c r="I2096">
        <v>-66.745040099999997</v>
      </c>
      <c r="J2096" s="1" t="str">
        <f t="shared" si="165"/>
        <v>NGR bulk stream sediment</v>
      </c>
      <c r="K2096" s="1" t="str">
        <f t="shared" si="166"/>
        <v>&lt;177 micron (NGR)</v>
      </c>
      <c r="L2096">
        <v>1</v>
      </c>
      <c r="M2096" t="s">
        <v>164</v>
      </c>
      <c r="N2096">
        <v>7</v>
      </c>
      <c r="O2096" t="s">
        <v>96</v>
      </c>
      <c r="P2096" t="s">
        <v>212</v>
      </c>
      <c r="Q2096" t="s">
        <v>167</v>
      </c>
      <c r="R2096" t="s">
        <v>249</v>
      </c>
      <c r="S2096" t="s">
        <v>77</v>
      </c>
      <c r="T2096" t="s">
        <v>39</v>
      </c>
      <c r="U2096" t="s">
        <v>345</v>
      </c>
      <c r="V2096" t="s">
        <v>186</v>
      </c>
      <c r="W2096" t="s">
        <v>91</v>
      </c>
      <c r="X2096" t="s">
        <v>95</v>
      </c>
      <c r="Y2096" t="s">
        <v>89</v>
      </c>
      <c r="Z2096" t="s">
        <v>183</v>
      </c>
      <c r="AA2096" t="s">
        <v>1053</v>
      </c>
      <c r="AB2096" t="s">
        <v>98</v>
      </c>
      <c r="AC2096" t="s">
        <v>48</v>
      </c>
    </row>
    <row r="2097" spans="1:29" hidden="1" x14ac:dyDescent="0.3">
      <c r="A2097" t="s">
        <v>9810</v>
      </c>
      <c r="B2097" t="s">
        <v>9811</v>
      </c>
      <c r="C2097" s="1" t="str">
        <f t="shared" si="169"/>
        <v>21:0866</v>
      </c>
      <c r="D2097" s="1" t="str">
        <f t="shared" si="170"/>
        <v>21:0240</v>
      </c>
      <c r="E2097" t="s">
        <v>9812</v>
      </c>
      <c r="F2097" t="s">
        <v>9813</v>
      </c>
      <c r="H2097">
        <v>46.239688800000003</v>
      </c>
      <c r="I2097">
        <v>-66.623258500000006</v>
      </c>
      <c r="J2097" s="1" t="str">
        <f t="shared" si="165"/>
        <v>NGR bulk stream sediment</v>
      </c>
      <c r="K2097" s="1" t="str">
        <f t="shared" si="166"/>
        <v>&lt;177 micron (NGR)</v>
      </c>
      <c r="L2097">
        <v>1</v>
      </c>
      <c r="M2097" t="s">
        <v>113</v>
      </c>
      <c r="N2097">
        <v>8</v>
      </c>
      <c r="O2097" t="s">
        <v>1817</v>
      </c>
      <c r="P2097" t="s">
        <v>89</v>
      </c>
      <c r="Q2097" t="s">
        <v>37</v>
      </c>
      <c r="R2097" t="s">
        <v>56</v>
      </c>
      <c r="S2097" t="s">
        <v>287</v>
      </c>
      <c r="T2097" t="s">
        <v>39</v>
      </c>
      <c r="U2097" t="s">
        <v>3565</v>
      </c>
      <c r="V2097" t="s">
        <v>355</v>
      </c>
      <c r="W2097" t="s">
        <v>42</v>
      </c>
      <c r="X2097" t="s">
        <v>43</v>
      </c>
      <c r="Y2097" t="s">
        <v>70</v>
      </c>
      <c r="Z2097" t="s">
        <v>87</v>
      </c>
      <c r="AA2097" t="s">
        <v>1118</v>
      </c>
      <c r="AB2097" t="s">
        <v>98</v>
      </c>
      <c r="AC2097" t="s">
        <v>48</v>
      </c>
    </row>
    <row r="2098" spans="1:29" hidden="1" x14ac:dyDescent="0.3">
      <c r="A2098" t="s">
        <v>9814</v>
      </c>
      <c r="B2098" t="s">
        <v>9815</v>
      </c>
      <c r="C2098" s="1" t="str">
        <f t="shared" si="169"/>
        <v>21:0866</v>
      </c>
      <c r="D2098" s="1" t="str">
        <f t="shared" si="170"/>
        <v>21:0240</v>
      </c>
      <c r="E2098" t="s">
        <v>9816</v>
      </c>
      <c r="F2098" t="s">
        <v>9817</v>
      </c>
      <c r="H2098">
        <v>46.237736599999998</v>
      </c>
      <c r="I2098">
        <v>-66.605184199999997</v>
      </c>
      <c r="J2098" s="1" t="str">
        <f t="shared" si="165"/>
        <v>NGR bulk stream sediment</v>
      </c>
      <c r="K2098" s="1" t="str">
        <f t="shared" si="166"/>
        <v>&lt;177 micron (NGR)</v>
      </c>
      <c r="L2098">
        <v>1</v>
      </c>
      <c r="M2098" t="s">
        <v>126</v>
      </c>
      <c r="N2098">
        <v>9</v>
      </c>
      <c r="O2098" t="s">
        <v>165</v>
      </c>
      <c r="P2098" t="s">
        <v>89</v>
      </c>
      <c r="Q2098" t="s">
        <v>167</v>
      </c>
      <c r="R2098" t="s">
        <v>71</v>
      </c>
      <c r="S2098" t="s">
        <v>249</v>
      </c>
      <c r="T2098" t="s">
        <v>39</v>
      </c>
      <c r="U2098" t="s">
        <v>1823</v>
      </c>
      <c r="V2098" t="s">
        <v>284</v>
      </c>
      <c r="W2098" t="s">
        <v>76</v>
      </c>
      <c r="X2098" t="s">
        <v>43</v>
      </c>
      <c r="Y2098" t="s">
        <v>89</v>
      </c>
      <c r="Z2098" t="s">
        <v>106</v>
      </c>
      <c r="AA2098" t="s">
        <v>1830</v>
      </c>
      <c r="AB2098" t="s">
        <v>187</v>
      </c>
      <c r="AC2098" t="s">
        <v>48</v>
      </c>
    </row>
    <row r="2099" spans="1:29" hidden="1" x14ac:dyDescent="0.3">
      <c r="A2099" t="s">
        <v>9818</v>
      </c>
      <c r="B2099" t="s">
        <v>9819</v>
      </c>
      <c r="C2099" s="1" t="str">
        <f t="shared" si="169"/>
        <v>21:0866</v>
      </c>
      <c r="D2099" s="1" t="str">
        <f t="shared" si="170"/>
        <v>21:0240</v>
      </c>
      <c r="E2099" t="s">
        <v>9820</v>
      </c>
      <c r="F2099" t="s">
        <v>9821</v>
      </c>
      <c r="H2099">
        <v>46.246013400000002</v>
      </c>
      <c r="I2099">
        <v>-66.592175400000002</v>
      </c>
      <c r="J2099" s="1" t="str">
        <f t="shared" si="165"/>
        <v>NGR bulk stream sediment</v>
      </c>
      <c r="K2099" s="1" t="str">
        <f t="shared" si="166"/>
        <v>&lt;177 micron (NGR)</v>
      </c>
      <c r="L2099">
        <v>1</v>
      </c>
      <c r="M2099" t="s">
        <v>138</v>
      </c>
      <c r="N2099">
        <v>10</v>
      </c>
      <c r="O2099" t="s">
        <v>127</v>
      </c>
      <c r="P2099" t="s">
        <v>167</v>
      </c>
      <c r="Q2099" t="s">
        <v>90</v>
      </c>
      <c r="R2099" t="s">
        <v>73</v>
      </c>
      <c r="S2099" t="s">
        <v>234</v>
      </c>
      <c r="T2099" t="s">
        <v>39</v>
      </c>
      <c r="U2099" t="s">
        <v>729</v>
      </c>
      <c r="V2099" t="s">
        <v>93</v>
      </c>
      <c r="W2099" t="s">
        <v>39</v>
      </c>
      <c r="X2099" t="s">
        <v>43</v>
      </c>
      <c r="Y2099" t="s">
        <v>70</v>
      </c>
      <c r="Z2099" t="s">
        <v>87</v>
      </c>
      <c r="AA2099" t="s">
        <v>1307</v>
      </c>
      <c r="AB2099" t="s">
        <v>108</v>
      </c>
      <c r="AC2099" t="s">
        <v>41</v>
      </c>
    </row>
    <row r="2100" spans="1:29" hidden="1" x14ac:dyDescent="0.3">
      <c r="A2100" t="s">
        <v>9822</v>
      </c>
      <c r="B2100" t="s">
        <v>9823</v>
      </c>
      <c r="C2100" s="1" t="str">
        <f t="shared" si="169"/>
        <v>21:0866</v>
      </c>
      <c r="D2100" s="1" t="str">
        <f t="shared" si="170"/>
        <v>21:0240</v>
      </c>
      <c r="E2100" t="s">
        <v>9824</v>
      </c>
      <c r="F2100" t="s">
        <v>9825</v>
      </c>
      <c r="H2100">
        <v>46.196306300000003</v>
      </c>
      <c r="I2100">
        <v>-66.603747100000007</v>
      </c>
      <c r="J2100" s="1" t="str">
        <f t="shared" si="165"/>
        <v>NGR bulk stream sediment</v>
      </c>
      <c r="K2100" s="1" t="str">
        <f t="shared" si="166"/>
        <v>&lt;177 micron (NGR)</v>
      </c>
      <c r="L2100">
        <v>1</v>
      </c>
      <c r="M2100" t="s">
        <v>148</v>
      </c>
      <c r="N2100">
        <v>11</v>
      </c>
      <c r="O2100" t="s">
        <v>490</v>
      </c>
      <c r="P2100" t="s">
        <v>73</v>
      </c>
      <c r="Q2100" t="s">
        <v>73</v>
      </c>
      <c r="R2100" t="s">
        <v>70</v>
      </c>
      <c r="S2100" t="s">
        <v>249</v>
      </c>
      <c r="T2100" t="s">
        <v>91</v>
      </c>
      <c r="U2100" t="s">
        <v>484</v>
      </c>
      <c r="V2100" t="s">
        <v>283</v>
      </c>
      <c r="W2100" t="s">
        <v>76</v>
      </c>
      <c r="X2100" t="s">
        <v>95</v>
      </c>
      <c r="Y2100" t="s">
        <v>193</v>
      </c>
      <c r="Z2100" t="s">
        <v>106</v>
      </c>
      <c r="AA2100" t="s">
        <v>1375</v>
      </c>
      <c r="AB2100" t="s">
        <v>143</v>
      </c>
      <c r="AC2100" t="s">
        <v>43</v>
      </c>
    </row>
    <row r="2101" spans="1:29" hidden="1" x14ac:dyDescent="0.3">
      <c r="A2101" t="s">
        <v>9826</v>
      </c>
      <c r="B2101" t="s">
        <v>9827</v>
      </c>
      <c r="C2101" s="1" t="str">
        <f t="shared" si="169"/>
        <v>21:0866</v>
      </c>
      <c r="D2101" s="1" t="str">
        <f t="shared" si="170"/>
        <v>21:0240</v>
      </c>
      <c r="E2101" t="s">
        <v>9828</v>
      </c>
      <c r="F2101" t="s">
        <v>9829</v>
      </c>
      <c r="H2101">
        <v>46.219879599999999</v>
      </c>
      <c r="I2101">
        <v>-66.622817999999995</v>
      </c>
      <c r="J2101" s="1" t="str">
        <f t="shared" si="165"/>
        <v>NGR bulk stream sediment</v>
      </c>
      <c r="K2101" s="1" t="str">
        <f t="shared" si="166"/>
        <v>&lt;177 micron (NGR)</v>
      </c>
      <c r="L2101">
        <v>1</v>
      </c>
      <c r="M2101" t="s">
        <v>172</v>
      </c>
      <c r="N2101">
        <v>12</v>
      </c>
      <c r="O2101" t="s">
        <v>1454</v>
      </c>
      <c r="P2101" t="s">
        <v>78</v>
      </c>
      <c r="Q2101" t="s">
        <v>193</v>
      </c>
      <c r="R2101" t="s">
        <v>275</v>
      </c>
      <c r="S2101" t="s">
        <v>55</v>
      </c>
      <c r="T2101" t="s">
        <v>91</v>
      </c>
      <c r="U2101" t="s">
        <v>9830</v>
      </c>
      <c r="V2101" t="s">
        <v>59</v>
      </c>
      <c r="W2101" t="s">
        <v>429</v>
      </c>
      <c r="X2101" t="s">
        <v>77</v>
      </c>
      <c r="Y2101" t="s">
        <v>96</v>
      </c>
      <c r="Z2101" t="s">
        <v>61</v>
      </c>
      <c r="AA2101" t="s">
        <v>514</v>
      </c>
      <c r="AB2101" t="s">
        <v>121</v>
      </c>
      <c r="AC2101" t="s">
        <v>77</v>
      </c>
    </row>
    <row r="2102" spans="1:29" hidden="1" x14ac:dyDescent="0.3">
      <c r="A2102" t="s">
        <v>9831</v>
      </c>
      <c r="B2102" t="s">
        <v>9832</v>
      </c>
      <c r="C2102" s="1" t="str">
        <f t="shared" si="169"/>
        <v>21:0866</v>
      </c>
      <c r="D2102" s="1" t="str">
        <f t="shared" si="170"/>
        <v>21:0240</v>
      </c>
      <c r="E2102" t="s">
        <v>9833</v>
      </c>
      <c r="F2102" t="s">
        <v>9834</v>
      </c>
      <c r="H2102">
        <v>46.128232400000002</v>
      </c>
      <c r="I2102">
        <v>-66.663013500000005</v>
      </c>
      <c r="J2102" s="1" t="str">
        <f t="shared" si="165"/>
        <v>NGR bulk stream sediment</v>
      </c>
      <c r="K2102" s="1" t="str">
        <f t="shared" si="166"/>
        <v>&lt;177 micron (NGR)</v>
      </c>
      <c r="L2102">
        <v>1</v>
      </c>
      <c r="M2102" t="s">
        <v>182</v>
      </c>
      <c r="N2102">
        <v>13</v>
      </c>
      <c r="O2102" t="s">
        <v>139</v>
      </c>
      <c r="P2102" t="s">
        <v>167</v>
      </c>
      <c r="Q2102" t="s">
        <v>212</v>
      </c>
      <c r="R2102" t="s">
        <v>55</v>
      </c>
      <c r="S2102" t="s">
        <v>234</v>
      </c>
      <c r="T2102" t="s">
        <v>39</v>
      </c>
      <c r="U2102" t="s">
        <v>649</v>
      </c>
      <c r="V2102" t="s">
        <v>506</v>
      </c>
      <c r="W2102" t="s">
        <v>39</v>
      </c>
      <c r="X2102" t="s">
        <v>95</v>
      </c>
      <c r="Y2102" t="s">
        <v>71</v>
      </c>
      <c r="Z2102" t="s">
        <v>183</v>
      </c>
      <c r="AA2102" t="s">
        <v>176</v>
      </c>
      <c r="AB2102" t="s">
        <v>143</v>
      </c>
      <c r="AC2102" t="s">
        <v>48</v>
      </c>
    </row>
    <row r="2103" spans="1:29" hidden="1" x14ac:dyDescent="0.3">
      <c r="A2103" t="s">
        <v>9835</v>
      </c>
      <c r="B2103" t="s">
        <v>9836</v>
      </c>
      <c r="C2103" s="1" t="str">
        <f t="shared" si="169"/>
        <v>21:0866</v>
      </c>
      <c r="D2103" s="1" t="str">
        <f t="shared" si="170"/>
        <v>21:0240</v>
      </c>
      <c r="E2103" t="s">
        <v>9837</v>
      </c>
      <c r="F2103" t="s">
        <v>9838</v>
      </c>
      <c r="H2103">
        <v>46.1366716</v>
      </c>
      <c r="I2103">
        <v>-66.713147899999996</v>
      </c>
      <c r="J2103" s="1" t="str">
        <f t="shared" si="165"/>
        <v>NGR bulk stream sediment</v>
      </c>
      <c r="K2103" s="1" t="str">
        <f t="shared" si="166"/>
        <v>&lt;177 micron (NGR)</v>
      </c>
      <c r="L2103">
        <v>1</v>
      </c>
      <c r="M2103" t="s">
        <v>192</v>
      </c>
      <c r="N2103">
        <v>14</v>
      </c>
      <c r="O2103" t="s">
        <v>165</v>
      </c>
      <c r="P2103" t="s">
        <v>88</v>
      </c>
      <c r="Q2103" t="s">
        <v>212</v>
      </c>
      <c r="R2103" t="s">
        <v>35</v>
      </c>
      <c r="S2103" t="s">
        <v>249</v>
      </c>
      <c r="T2103" t="s">
        <v>39</v>
      </c>
      <c r="U2103" t="s">
        <v>7061</v>
      </c>
      <c r="V2103" t="s">
        <v>372</v>
      </c>
      <c r="W2103" t="s">
        <v>39</v>
      </c>
      <c r="X2103" t="s">
        <v>95</v>
      </c>
      <c r="Y2103" t="s">
        <v>55</v>
      </c>
      <c r="Z2103" t="s">
        <v>183</v>
      </c>
      <c r="AA2103" t="s">
        <v>713</v>
      </c>
      <c r="AB2103" t="s">
        <v>98</v>
      </c>
      <c r="AC2103" t="s">
        <v>41</v>
      </c>
    </row>
    <row r="2104" spans="1:29" hidden="1" x14ac:dyDescent="0.3">
      <c r="A2104" t="s">
        <v>9839</v>
      </c>
      <c r="B2104" t="s">
        <v>9840</v>
      </c>
      <c r="C2104" s="1" t="str">
        <f t="shared" si="169"/>
        <v>21:0866</v>
      </c>
      <c r="D2104" s="1" t="str">
        <f t="shared" si="170"/>
        <v>21:0240</v>
      </c>
      <c r="E2104" t="s">
        <v>9841</v>
      </c>
      <c r="F2104" t="s">
        <v>9842</v>
      </c>
      <c r="H2104">
        <v>46.156658299999997</v>
      </c>
      <c r="I2104">
        <v>-66.700015500000006</v>
      </c>
      <c r="J2104" s="1" t="str">
        <f t="shared" si="165"/>
        <v>NGR bulk stream sediment</v>
      </c>
      <c r="K2104" s="1" t="str">
        <f t="shared" si="166"/>
        <v>&lt;177 micron (NGR)</v>
      </c>
      <c r="L2104">
        <v>1</v>
      </c>
      <c r="M2104" t="s">
        <v>202</v>
      </c>
      <c r="N2104">
        <v>15</v>
      </c>
      <c r="O2104" t="s">
        <v>78</v>
      </c>
      <c r="P2104" t="s">
        <v>249</v>
      </c>
      <c r="Q2104" t="s">
        <v>38</v>
      </c>
      <c r="R2104" t="s">
        <v>212</v>
      </c>
      <c r="S2104" t="s">
        <v>38</v>
      </c>
      <c r="T2104" t="s">
        <v>39</v>
      </c>
      <c r="U2104" t="s">
        <v>2223</v>
      </c>
      <c r="V2104" t="s">
        <v>186</v>
      </c>
      <c r="W2104" t="s">
        <v>91</v>
      </c>
      <c r="X2104" t="s">
        <v>95</v>
      </c>
      <c r="Y2104" t="s">
        <v>212</v>
      </c>
      <c r="Z2104" t="s">
        <v>78</v>
      </c>
      <c r="AA2104" t="s">
        <v>498</v>
      </c>
      <c r="AB2104" t="s">
        <v>1002</v>
      </c>
      <c r="AC2104" t="s">
        <v>41</v>
      </c>
    </row>
    <row r="2105" spans="1:29" hidden="1" x14ac:dyDescent="0.3">
      <c r="A2105" t="s">
        <v>9843</v>
      </c>
      <c r="B2105" t="s">
        <v>9844</v>
      </c>
      <c r="C2105" s="1" t="str">
        <f t="shared" si="169"/>
        <v>21:0866</v>
      </c>
      <c r="D2105" s="1" t="str">
        <f t="shared" si="170"/>
        <v>21:0240</v>
      </c>
      <c r="E2105" t="s">
        <v>9845</v>
      </c>
      <c r="F2105" t="s">
        <v>9846</v>
      </c>
      <c r="H2105">
        <v>46.112431200000003</v>
      </c>
      <c r="I2105">
        <v>-66.6277714</v>
      </c>
      <c r="J2105" s="1" t="str">
        <f t="shared" si="165"/>
        <v>NGR bulk stream sediment</v>
      </c>
      <c r="K2105" s="1" t="str">
        <f t="shared" si="166"/>
        <v>&lt;177 micron (NGR)</v>
      </c>
      <c r="L2105">
        <v>1</v>
      </c>
      <c r="M2105" t="s">
        <v>211</v>
      </c>
      <c r="N2105">
        <v>16</v>
      </c>
      <c r="O2105" t="s">
        <v>157</v>
      </c>
      <c r="P2105" t="s">
        <v>55</v>
      </c>
      <c r="Q2105" t="s">
        <v>88</v>
      </c>
      <c r="R2105" t="s">
        <v>70</v>
      </c>
      <c r="S2105" t="s">
        <v>90</v>
      </c>
      <c r="T2105" t="s">
        <v>39</v>
      </c>
      <c r="U2105" t="s">
        <v>9847</v>
      </c>
      <c r="V2105" t="s">
        <v>283</v>
      </c>
      <c r="W2105" t="s">
        <v>39</v>
      </c>
      <c r="X2105" t="s">
        <v>95</v>
      </c>
      <c r="Y2105" t="s">
        <v>96</v>
      </c>
      <c r="Z2105" t="s">
        <v>183</v>
      </c>
      <c r="AA2105" t="s">
        <v>4171</v>
      </c>
      <c r="AB2105" t="s">
        <v>108</v>
      </c>
      <c r="AC2105" t="s">
        <v>41</v>
      </c>
    </row>
    <row r="2106" spans="1:29" hidden="1" x14ac:dyDescent="0.3">
      <c r="A2106" t="s">
        <v>9848</v>
      </c>
      <c r="B2106" t="s">
        <v>9849</v>
      </c>
      <c r="C2106" s="1" t="str">
        <f t="shared" si="169"/>
        <v>21:0866</v>
      </c>
      <c r="D2106" s="1" t="str">
        <f t="shared" si="170"/>
        <v>21:0240</v>
      </c>
      <c r="E2106" t="s">
        <v>9850</v>
      </c>
      <c r="F2106" t="s">
        <v>9851</v>
      </c>
      <c r="H2106">
        <v>46.139071899999998</v>
      </c>
      <c r="I2106">
        <v>-66.669351700000007</v>
      </c>
      <c r="J2106" s="1" t="str">
        <f t="shared" si="165"/>
        <v>NGR bulk stream sediment</v>
      </c>
      <c r="K2106" s="1" t="str">
        <f t="shared" si="166"/>
        <v>&lt;177 micron (NGR)</v>
      </c>
      <c r="L2106">
        <v>1</v>
      </c>
      <c r="M2106" t="s">
        <v>219</v>
      </c>
      <c r="N2106">
        <v>17</v>
      </c>
      <c r="O2106" t="s">
        <v>87</v>
      </c>
      <c r="P2106" t="s">
        <v>55</v>
      </c>
      <c r="Q2106" t="s">
        <v>212</v>
      </c>
      <c r="R2106" t="s">
        <v>37</v>
      </c>
      <c r="S2106" t="s">
        <v>234</v>
      </c>
      <c r="T2106" t="s">
        <v>39</v>
      </c>
      <c r="U2106" t="s">
        <v>4589</v>
      </c>
      <c r="V2106" t="s">
        <v>223</v>
      </c>
      <c r="W2106" t="s">
        <v>42</v>
      </c>
      <c r="X2106" t="s">
        <v>43</v>
      </c>
      <c r="Y2106" t="s">
        <v>89</v>
      </c>
      <c r="Z2106" t="s">
        <v>183</v>
      </c>
      <c r="AA2106" t="s">
        <v>151</v>
      </c>
      <c r="AB2106" t="s">
        <v>569</v>
      </c>
      <c r="AC2106" t="s">
        <v>41</v>
      </c>
    </row>
    <row r="2107" spans="1:29" hidden="1" x14ac:dyDescent="0.3">
      <c r="A2107" t="s">
        <v>9852</v>
      </c>
      <c r="B2107" t="s">
        <v>9853</v>
      </c>
      <c r="C2107" s="1" t="str">
        <f t="shared" si="169"/>
        <v>21:0866</v>
      </c>
      <c r="D2107" s="1" t="str">
        <f t="shared" si="170"/>
        <v>21:0240</v>
      </c>
      <c r="E2107" t="s">
        <v>9854</v>
      </c>
      <c r="F2107" t="s">
        <v>9855</v>
      </c>
      <c r="H2107">
        <v>46.158293800000003</v>
      </c>
      <c r="I2107">
        <v>-66.736859699999997</v>
      </c>
      <c r="J2107" s="1" t="str">
        <f t="shared" si="165"/>
        <v>NGR bulk stream sediment</v>
      </c>
      <c r="K2107" s="1" t="str">
        <f t="shared" si="166"/>
        <v>&lt;177 micron (NGR)</v>
      </c>
      <c r="L2107">
        <v>1</v>
      </c>
      <c r="M2107" t="s">
        <v>229</v>
      </c>
      <c r="N2107">
        <v>18</v>
      </c>
      <c r="O2107" t="s">
        <v>304</v>
      </c>
      <c r="P2107" t="s">
        <v>234</v>
      </c>
      <c r="Q2107" t="s">
        <v>234</v>
      </c>
      <c r="R2107" t="s">
        <v>249</v>
      </c>
      <c r="S2107" t="s">
        <v>77</v>
      </c>
      <c r="T2107" t="s">
        <v>91</v>
      </c>
      <c r="U2107" t="s">
        <v>2112</v>
      </c>
      <c r="V2107" t="s">
        <v>3165</v>
      </c>
      <c r="W2107" t="s">
        <v>39</v>
      </c>
      <c r="X2107" t="s">
        <v>95</v>
      </c>
      <c r="Y2107" t="s">
        <v>90</v>
      </c>
      <c r="Z2107" t="s">
        <v>183</v>
      </c>
      <c r="AA2107" t="s">
        <v>1351</v>
      </c>
      <c r="AB2107" t="s">
        <v>235</v>
      </c>
      <c r="AC2107" t="s">
        <v>41</v>
      </c>
    </row>
    <row r="2108" spans="1:29" hidden="1" x14ac:dyDescent="0.3">
      <c r="A2108" t="s">
        <v>9856</v>
      </c>
      <c r="B2108" t="s">
        <v>9857</v>
      </c>
      <c r="C2108" s="1" t="str">
        <f t="shared" si="169"/>
        <v>21:0866</v>
      </c>
      <c r="D2108" s="1" t="str">
        <f t="shared" si="170"/>
        <v>21:0240</v>
      </c>
      <c r="E2108" t="s">
        <v>9858</v>
      </c>
      <c r="F2108" t="s">
        <v>9859</v>
      </c>
      <c r="H2108">
        <v>46.092165899999998</v>
      </c>
      <c r="I2108">
        <v>-66.692998399999993</v>
      </c>
      <c r="J2108" s="1" t="str">
        <f t="shared" si="165"/>
        <v>NGR bulk stream sediment</v>
      </c>
      <c r="K2108" s="1" t="str">
        <f t="shared" si="166"/>
        <v>&lt;177 micron (NGR)</v>
      </c>
      <c r="L2108">
        <v>2</v>
      </c>
      <c r="M2108" t="s">
        <v>33</v>
      </c>
      <c r="N2108">
        <v>19</v>
      </c>
      <c r="O2108" t="s">
        <v>783</v>
      </c>
      <c r="P2108" t="s">
        <v>234</v>
      </c>
      <c r="Q2108" t="s">
        <v>90</v>
      </c>
      <c r="R2108" t="s">
        <v>90</v>
      </c>
      <c r="S2108" t="s">
        <v>184</v>
      </c>
      <c r="T2108" t="s">
        <v>91</v>
      </c>
      <c r="U2108" t="s">
        <v>81</v>
      </c>
      <c r="V2108" t="s">
        <v>3369</v>
      </c>
      <c r="W2108" t="s">
        <v>76</v>
      </c>
      <c r="X2108" t="s">
        <v>95</v>
      </c>
      <c r="Y2108" t="s">
        <v>90</v>
      </c>
      <c r="Z2108" t="s">
        <v>183</v>
      </c>
      <c r="AA2108" t="s">
        <v>176</v>
      </c>
      <c r="AB2108" t="s">
        <v>569</v>
      </c>
      <c r="AC2108" t="s">
        <v>41</v>
      </c>
    </row>
    <row r="2109" spans="1:29" hidden="1" x14ac:dyDescent="0.3">
      <c r="A2109" t="s">
        <v>9860</v>
      </c>
      <c r="B2109" t="s">
        <v>9861</v>
      </c>
      <c r="C2109" s="1" t="str">
        <f t="shared" si="169"/>
        <v>21:0866</v>
      </c>
      <c r="D2109" s="1" t="str">
        <f t="shared" si="170"/>
        <v>21:0240</v>
      </c>
      <c r="E2109" t="s">
        <v>9862</v>
      </c>
      <c r="F2109" t="s">
        <v>9863</v>
      </c>
      <c r="H2109">
        <v>46.207280400000002</v>
      </c>
      <c r="I2109">
        <v>-66.537804800000004</v>
      </c>
      <c r="J2109" s="1" t="str">
        <f t="shared" si="165"/>
        <v>NGR bulk stream sediment</v>
      </c>
      <c r="K2109" s="1" t="str">
        <f t="shared" si="166"/>
        <v>&lt;177 micron (NGR)</v>
      </c>
      <c r="L2109">
        <v>2</v>
      </c>
      <c r="M2109" t="s">
        <v>53</v>
      </c>
      <c r="N2109">
        <v>20</v>
      </c>
      <c r="O2109" t="s">
        <v>1817</v>
      </c>
      <c r="P2109" t="s">
        <v>55</v>
      </c>
      <c r="Q2109" t="s">
        <v>71</v>
      </c>
      <c r="R2109" t="s">
        <v>71</v>
      </c>
      <c r="S2109" t="s">
        <v>90</v>
      </c>
      <c r="T2109" t="s">
        <v>91</v>
      </c>
      <c r="U2109" t="s">
        <v>292</v>
      </c>
      <c r="V2109" t="s">
        <v>355</v>
      </c>
      <c r="W2109" t="s">
        <v>94</v>
      </c>
      <c r="X2109" t="s">
        <v>43</v>
      </c>
      <c r="Y2109" t="s">
        <v>73</v>
      </c>
      <c r="Z2109" t="s">
        <v>183</v>
      </c>
      <c r="AA2109" t="s">
        <v>625</v>
      </c>
      <c r="AB2109" t="s">
        <v>569</v>
      </c>
      <c r="AC2109" t="s">
        <v>48</v>
      </c>
    </row>
    <row r="2110" spans="1:29" hidden="1" x14ac:dyDescent="0.3">
      <c r="A2110" t="s">
        <v>9864</v>
      </c>
      <c r="B2110" t="s">
        <v>9865</v>
      </c>
      <c r="C2110" s="1" t="str">
        <f t="shared" si="169"/>
        <v>21:0866</v>
      </c>
      <c r="D2110" s="1" t="str">
        <f t="shared" si="170"/>
        <v>21:0240</v>
      </c>
      <c r="E2110" t="s">
        <v>9866</v>
      </c>
      <c r="F2110" t="s">
        <v>9867</v>
      </c>
      <c r="H2110">
        <v>46.2167508</v>
      </c>
      <c r="I2110">
        <v>-66.517932599999995</v>
      </c>
      <c r="J2110" s="1" t="str">
        <f t="shared" si="165"/>
        <v>NGR bulk stream sediment</v>
      </c>
      <c r="K2110" s="1" t="str">
        <f t="shared" si="166"/>
        <v>&lt;177 micron (NGR)</v>
      </c>
      <c r="L2110">
        <v>2</v>
      </c>
      <c r="M2110" t="s">
        <v>68</v>
      </c>
      <c r="N2110">
        <v>21</v>
      </c>
      <c r="O2110" t="s">
        <v>783</v>
      </c>
      <c r="P2110" t="s">
        <v>37</v>
      </c>
      <c r="Q2110" t="s">
        <v>167</v>
      </c>
      <c r="R2110" t="s">
        <v>71</v>
      </c>
      <c r="S2110" t="s">
        <v>249</v>
      </c>
      <c r="T2110" t="s">
        <v>91</v>
      </c>
      <c r="U2110" t="s">
        <v>6478</v>
      </c>
      <c r="V2110" t="s">
        <v>372</v>
      </c>
      <c r="W2110" t="s">
        <v>39</v>
      </c>
      <c r="X2110" t="s">
        <v>95</v>
      </c>
      <c r="Y2110" t="s">
        <v>56</v>
      </c>
      <c r="Z2110" t="s">
        <v>275</v>
      </c>
      <c r="AA2110" t="s">
        <v>513</v>
      </c>
      <c r="AB2110" t="s">
        <v>143</v>
      </c>
      <c r="AC2110" t="s">
        <v>41</v>
      </c>
    </row>
    <row r="2111" spans="1:29" hidden="1" x14ac:dyDescent="0.3">
      <c r="A2111" t="s">
        <v>9868</v>
      </c>
      <c r="B2111" t="s">
        <v>9869</v>
      </c>
      <c r="C2111" s="1" t="str">
        <f t="shared" si="169"/>
        <v>21:0866</v>
      </c>
      <c r="D2111" s="1" t="str">
        <f t="shared" si="170"/>
        <v>21:0240</v>
      </c>
      <c r="E2111" t="s">
        <v>9870</v>
      </c>
      <c r="F2111" t="s">
        <v>9871</v>
      </c>
      <c r="H2111">
        <v>46.146145099999998</v>
      </c>
      <c r="I2111">
        <v>-66.570318400000005</v>
      </c>
      <c r="J2111" s="1" t="str">
        <f t="shared" si="165"/>
        <v>NGR bulk stream sediment</v>
      </c>
      <c r="K2111" s="1" t="str">
        <f t="shared" si="166"/>
        <v>&lt;177 micron (NGR)</v>
      </c>
      <c r="L2111">
        <v>2</v>
      </c>
      <c r="M2111" t="s">
        <v>86</v>
      </c>
      <c r="N2111">
        <v>22</v>
      </c>
      <c r="O2111" t="s">
        <v>203</v>
      </c>
      <c r="P2111" t="s">
        <v>37</v>
      </c>
      <c r="Q2111" t="s">
        <v>89</v>
      </c>
      <c r="R2111" t="s">
        <v>71</v>
      </c>
      <c r="S2111" t="s">
        <v>37</v>
      </c>
      <c r="T2111" t="s">
        <v>39</v>
      </c>
      <c r="U2111" t="s">
        <v>1113</v>
      </c>
      <c r="V2111" t="s">
        <v>283</v>
      </c>
      <c r="W2111" t="s">
        <v>76</v>
      </c>
      <c r="X2111" t="s">
        <v>43</v>
      </c>
      <c r="Y2111" t="s">
        <v>56</v>
      </c>
      <c r="Z2111" t="s">
        <v>106</v>
      </c>
      <c r="AA2111" t="s">
        <v>195</v>
      </c>
      <c r="AB2111" t="s">
        <v>187</v>
      </c>
      <c r="AC2111" t="s">
        <v>41</v>
      </c>
    </row>
    <row r="2112" spans="1:29" hidden="1" x14ac:dyDescent="0.3">
      <c r="A2112" t="s">
        <v>9872</v>
      </c>
      <c r="B2112" t="s">
        <v>9873</v>
      </c>
      <c r="C2112" s="1" t="str">
        <f t="shared" si="169"/>
        <v>21:0866</v>
      </c>
      <c r="D2112" s="1" t="str">
        <f t="shared" si="170"/>
        <v>21:0240</v>
      </c>
      <c r="E2112" t="s">
        <v>9874</v>
      </c>
      <c r="F2112" t="s">
        <v>9875</v>
      </c>
      <c r="H2112">
        <v>46.142597299999998</v>
      </c>
      <c r="I2112">
        <v>-66.543283799999998</v>
      </c>
      <c r="J2112" s="1" t="str">
        <f t="shared" si="165"/>
        <v>NGR bulk stream sediment</v>
      </c>
      <c r="K2112" s="1" t="str">
        <f t="shared" si="166"/>
        <v>&lt;177 micron (NGR)</v>
      </c>
      <c r="L2112">
        <v>2</v>
      </c>
      <c r="M2112" t="s">
        <v>103</v>
      </c>
      <c r="N2112">
        <v>23</v>
      </c>
      <c r="O2112" t="s">
        <v>78</v>
      </c>
      <c r="P2112" t="s">
        <v>70</v>
      </c>
      <c r="Q2112" t="s">
        <v>90</v>
      </c>
      <c r="R2112" t="s">
        <v>212</v>
      </c>
      <c r="S2112" t="s">
        <v>184</v>
      </c>
      <c r="T2112" t="s">
        <v>39</v>
      </c>
      <c r="U2112" t="s">
        <v>7049</v>
      </c>
      <c r="V2112" t="s">
        <v>223</v>
      </c>
      <c r="W2112" t="s">
        <v>39</v>
      </c>
      <c r="X2112" t="s">
        <v>43</v>
      </c>
      <c r="Y2112" t="s">
        <v>55</v>
      </c>
      <c r="Z2112" t="s">
        <v>70</v>
      </c>
      <c r="AA2112" t="s">
        <v>807</v>
      </c>
      <c r="AB2112" t="s">
        <v>385</v>
      </c>
      <c r="AC2112" t="s">
        <v>48</v>
      </c>
    </row>
    <row r="2113" spans="1:29" hidden="1" x14ac:dyDescent="0.3">
      <c r="A2113" t="s">
        <v>9876</v>
      </c>
      <c r="B2113" t="s">
        <v>9877</v>
      </c>
      <c r="C2113" s="1" t="str">
        <f t="shared" si="169"/>
        <v>21:0866</v>
      </c>
      <c r="D2113" s="1" t="str">
        <f t="shared" si="170"/>
        <v>21:0240</v>
      </c>
      <c r="E2113" t="s">
        <v>9878</v>
      </c>
      <c r="F2113" t="s">
        <v>9879</v>
      </c>
      <c r="H2113">
        <v>46.1403234</v>
      </c>
      <c r="I2113">
        <v>-66.531732300000002</v>
      </c>
      <c r="J2113" s="1" t="str">
        <f t="shared" si="165"/>
        <v>NGR bulk stream sediment</v>
      </c>
      <c r="K2113" s="1" t="str">
        <f t="shared" si="166"/>
        <v>&lt;177 micron (NGR)</v>
      </c>
      <c r="L2113">
        <v>2</v>
      </c>
      <c r="M2113" t="s">
        <v>113</v>
      </c>
      <c r="N2113">
        <v>24</v>
      </c>
      <c r="O2113" t="s">
        <v>1817</v>
      </c>
      <c r="P2113" t="s">
        <v>57</v>
      </c>
      <c r="Q2113" t="s">
        <v>167</v>
      </c>
      <c r="R2113" t="s">
        <v>71</v>
      </c>
      <c r="S2113" t="s">
        <v>77</v>
      </c>
      <c r="T2113" t="s">
        <v>39</v>
      </c>
      <c r="U2113" t="s">
        <v>1043</v>
      </c>
      <c r="V2113" t="s">
        <v>186</v>
      </c>
      <c r="W2113" t="s">
        <v>42</v>
      </c>
      <c r="X2113" t="s">
        <v>43</v>
      </c>
      <c r="Y2113" t="s">
        <v>249</v>
      </c>
      <c r="Z2113" t="s">
        <v>106</v>
      </c>
      <c r="AA2113" t="s">
        <v>778</v>
      </c>
      <c r="AB2113" t="s">
        <v>45</v>
      </c>
      <c r="AC2113" t="s">
        <v>41</v>
      </c>
    </row>
    <row r="2114" spans="1:29" hidden="1" x14ac:dyDescent="0.3">
      <c r="A2114" t="s">
        <v>9880</v>
      </c>
      <c r="B2114" t="s">
        <v>9881</v>
      </c>
      <c r="C2114" s="1" t="str">
        <f t="shared" si="169"/>
        <v>21:0866</v>
      </c>
      <c r="D2114" s="1" t="str">
        <f t="shared" si="170"/>
        <v>21:0240</v>
      </c>
      <c r="E2114" t="s">
        <v>9882</v>
      </c>
      <c r="F2114" t="s">
        <v>9883</v>
      </c>
      <c r="H2114">
        <v>46.033542500000003</v>
      </c>
      <c r="I2114">
        <v>-66.669273899999993</v>
      </c>
      <c r="J2114" s="1" t="str">
        <f t="shared" ref="J2114:J2177" si="171">HYPERLINK("http://geochem.nrcan.gc.ca/cdogs/content/kwd/kwd020030_e.htm", "NGR bulk stream sediment")</f>
        <v>NGR bulk stream sediment</v>
      </c>
      <c r="K2114" s="1" t="str">
        <f t="shared" ref="K2114:K2177" si="172">HYPERLINK("http://geochem.nrcan.gc.ca/cdogs/content/kwd/kwd080006_e.htm", "&lt;177 micron (NGR)")</f>
        <v>&lt;177 micron (NGR)</v>
      </c>
      <c r="L2114">
        <v>2</v>
      </c>
      <c r="M2114" t="s">
        <v>126</v>
      </c>
      <c r="N2114">
        <v>25</v>
      </c>
      <c r="O2114" t="s">
        <v>3841</v>
      </c>
      <c r="P2114" t="s">
        <v>115</v>
      </c>
      <c r="Q2114" t="s">
        <v>304</v>
      </c>
      <c r="R2114" t="s">
        <v>56</v>
      </c>
      <c r="S2114" t="s">
        <v>304</v>
      </c>
      <c r="T2114" t="s">
        <v>91</v>
      </c>
      <c r="U2114" t="s">
        <v>2312</v>
      </c>
      <c r="V2114" t="s">
        <v>43</v>
      </c>
      <c r="W2114" t="s">
        <v>293</v>
      </c>
      <c r="X2114" t="s">
        <v>95</v>
      </c>
      <c r="Y2114" t="s">
        <v>56</v>
      </c>
      <c r="Z2114" t="s">
        <v>106</v>
      </c>
      <c r="AA2114" t="s">
        <v>212</v>
      </c>
      <c r="AB2114" t="s">
        <v>45</v>
      </c>
      <c r="AC2114" t="s">
        <v>184</v>
      </c>
    </row>
    <row r="2115" spans="1:29" hidden="1" x14ac:dyDescent="0.3">
      <c r="A2115" t="s">
        <v>9884</v>
      </c>
      <c r="B2115" t="s">
        <v>9885</v>
      </c>
      <c r="C2115" s="1" t="str">
        <f t="shared" si="169"/>
        <v>21:0866</v>
      </c>
      <c r="D2115" s="1" t="str">
        <f t="shared" si="170"/>
        <v>21:0240</v>
      </c>
      <c r="E2115" t="s">
        <v>9886</v>
      </c>
      <c r="F2115" t="s">
        <v>9887</v>
      </c>
      <c r="H2115">
        <v>46.040725000000002</v>
      </c>
      <c r="I2115">
        <v>-66.663995799999995</v>
      </c>
      <c r="J2115" s="1" t="str">
        <f t="shared" si="171"/>
        <v>NGR bulk stream sediment</v>
      </c>
      <c r="K2115" s="1" t="str">
        <f t="shared" si="172"/>
        <v>&lt;177 micron (NGR)</v>
      </c>
      <c r="L2115">
        <v>2</v>
      </c>
      <c r="M2115" t="s">
        <v>138</v>
      </c>
      <c r="N2115">
        <v>26</v>
      </c>
      <c r="O2115" t="s">
        <v>285</v>
      </c>
      <c r="P2115" t="s">
        <v>249</v>
      </c>
      <c r="Q2115" t="s">
        <v>88</v>
      </c>
      <c r="R2115" t="s">
        <v>90</v>
      </c>
      <c r="S2115" t="s">
        <v>212</v>
      </c>
      <c r="T2115" t="s">
        <v>91</v>
      </c>
      <c r="U2115" t="s">
        <v>8853</v>
      </c>
      <c r="V2115" t="s">
        <v>506</v>
      </c>
      <c r="W2115" t="s">
        <v>39</v>
      </c>
      <c r="X2115" t="s">
        <v>43</v>
      </c>
      <c r="Y2115" t="s">
        <v>71</v>
      </c>
      <c r="Z2115" t="s">
        <v>183</v>
      </c>
      <c r="AA2115" t="s">
        <v>2324</v>
      </c>
      <c r="AB2115" t="s">
        <v>569</v>
      </c>
      <c r="AC2115" t="s">
        <v>196</v>
      </c>
    </row>
    <row r="2116" spans="1:29" hidden="1" x14ac:dyDescent="0.3">
      <c r="A2116" t="s">
        <v>9888</v>
      </c>
      <c r="B2116" t="s">
        <v>9889</v>
      </c>
      <c r="C2116" s="1" t="str">
        <f t="shared" si="169"/>
        <v>21:0866</v>
      </c>
      <c r="D2116" s="1" t="str">
        <f t="shared" si="170"/>
        <v>21:0240</v>
      </c>
      <c r="E2116" t="s">
        <v>9890</v>
      </c>
      <c r="F2116" t="s">
        <v>9891</v>
      </c>
      <c r="H2116">
        <v>46.041769600000002</v>
      </c>
      <c r="I2116">
        <v>-66.666665800000004</v>
      </c>
      <c r="J2116" s="1" t="str">
        <f t="shared" si="171"/>
        <v>NGR bulk stream sediment</v>
      </c>
      <c r="K2116" s="1" t="str">
        <f t="shared" si="172"/>
        <v>&lt;177 micron (NGR)</v>
      </c>
      <c r="L2116">
        <v>2</v>
      </c>
      <c r="M2116" t="s">
        <v>148</v>
      </c>
      <c r="N2116">
        <v>27</v>
      </c>
      <c r="O2116" t="s">
        <v>130</v>
      </c>
      <c r="P2116" t="s">
        <v>88</v>
      </c>
      <c r="Q2116" t="s">
        <v>88</v>
      </c>
      <c r="R2116" t="s">
        <v>167</v>
      </c>
      <c r="S2116" t="s">
        <v>55</v>
      </c>
      <c r="T2116" t="s">
        <v>91</v>
      </c>
      <c r="U2116" t="s">
        <v>4841</v>
      </c>
      <c r="V2116" t="s">
        <v>223</v>
      </c>
      <c r="W2116" t="s">
        <v>39</v>
      </c>
      <c r="X2116" t="s">
        <v>95</v>
      </c>
      <c r="Y2116" t="s">
        <v>35</v>
      </c>
      <c r="Z2116" t="s">
        <v>183</v>
      </c>
      <c r="AA2116" t="s">
        <v>1223</v>
      </c>
      <c r="AB2116" t="s">
        <v>385</v>
      </c>
      <c r="AC2116" t="s">
        <v>43</v>
      </c>
    </row>
    <row r="2117" spans="1:29" hidden="1" x14ac:dyDescent="0.3">
      <c r="A2117" t="s">
        <v>9892</v>
      </c>
      <c r="B2117" t="s">
        <v>9893</v>
      </c>
      <c r="C2117" s="1" t="str">
        <f t="shared" si="169"/>
        <v>21:0866</v>
      </c>
      <c r="D2117" s="1" t="str">
        <f t="shared" si="170"/>
        <v>21:0240</v>
      </c>
      <c r="E2117" t="s">
        <v>9894</v>
      </c>
      <c r="F2117" t="s">
        <v>9895</v>
      </c>
      <c r="H2117">
        <v>46.07009</v>
      </c>
      <c r="I2117">
        <v>-66.608575400000007</v>
      </c>
      <c r="J2117" s="1" t="str">
        <f t="shared" si="171"/>
        <v>NGR bulk stream sediment</v>
      </c>
      <c r="K2117" s="1" t="str">
        <f t="shared" si="172"/>
        <v>&lt;177 micron (NGR)</v>
      </c>
      <c r="L2117">
        <v>2</v>
      </c>
      <c r="M2117" t="s">
        <v>172</v>
      </c>
      <c r="N2117">
        <v>28</v>
      </c>
      <c r="O2117" t="s">
        <v>3314</v>
      </c>
      <c r="P2117" t="s">
        <v>70</v>
      </c>
      <c r="Q2117" t="s">
        <v>105</v>
      </c>
      <c r="R2117" t="s">
        <v>56</v>
      </c>
      <c r="S2117" t="s">
        <v>73</v>
      </c>
      <c r="T2117" t="s">
        <v>39</v>
      </c>
      <c r="U2117" t="s">
        <v>3324</v>
      </c>
      <c r="V2117" t="s">
        <v>513</v>
      </c>
      <c r="W2117" t="s">
        <v>742</v>
      </c>
      <c r="X2117" t="s">
        <v>95</v>
      </c>
      <c r="Y2117" t="s">
        <v>116</v>
      </c>
      <c r="Z2117" t="s">
        <v>87</v>
      </c>
      <c r="AA2117" t="s">
        <v>630</v>
      </c>
      <c r="AB2117" t="s">
        <v>108</v>
      </c>
      <c r="AC2117" t="s">
        <v>41</v>
      </c>
    </row>
    <row r="2118" spans="1:29" hidden="1" x14ac:dyDescent="0.3">
      <c r="A2118" t="s">
        <v>9896</v>
      </c>
      <c r="B2118" t="s">
        <v>9897</v>
      </c>
      <c r="C2118" s="1" t="str">
        <f t="shared" si="169"/>
        <v>21:0866</v>
      </c>
      <c r="D2118" s="1" t="str">
        <f t="shared" si="170"/>
        <v>21:0240</v>
      </c>
      <c r="E2118" t="s">
        <v>9898</v>
      </c>
      <c r="F2118" t="s">
        <v>9899</v>
      </c>
      <c r="H2118">
        <v>46.240541299999997</v>
      </c>
      <c r="I2118">
        <v>-66.582362500000002</v>
      </c>
      <c r="J2118" s="1" t="str">
        <f t="shared" si="171"/>
        <v>NGR bulk stream sediment</v>
      </c>
      <c r="K2118" s="1" t="str">
        <f t="shared" si="172"/>
        <v>&lt;177 micron (NGR)</v>
      </c>
      <c r="L2118">
        <v>2</v>
      </c>
      <c r="M2118" t="s">
        <v>182</v>
      </c>
      <c r="N2118">
        <v>29</v>
      </c>
      <c r="O2118" t="s">
        <v>361</v>
      </c>
      <c r="P2118" t="s">
        <v>436</v>
      </c>
      <c r="Q2118" t="s">
        <v>57</v>
      </c>
      <c r="R2118" t="s">
        <v>116</v>
      </c>
      <c r="S2118" t="s">
        <v>234</v>
      </c>
      <c r="T2118" t="s">
        <v>76</v>
      </c>
      <c r="U2118" t="s">
        <v>4267</v>
      </c>
      <c r="V2118" t="s">
        <v>243</v>
      </c>
      <c r="W2118" t="s">
        <v>429</v>
      </c>
      <c r="X2118" t="s">
        <v>43</v>
      </c>
      <c r="Y2118" t="s">
        <v>115</v>
      </c>
      <c r="Z2118" t="s">
        <v>131</v>
      </c>
      <c r="AA2118" t="s">
        <v>8859</v>
      </c>
      <c r="AB2118" t="s">
        <v>98</v>
      </c>
      <c r="AC2118" t="s">
        <v>41</v>
      </c>
    </row>
    <row r="2119" spans="1:29" hidden="1" x14ac:dyDescent="0.3">
      <c r="A2119" t="s">
        <v>9900</v>
      </c>
      <c r="B2119" t="s">
        <v>9901</v>
      </c>
      <c r="C2119" s="1" t="str">
        <f t="shared" si="169"/>
        <v>21:0866</v>
      </c>
      <c r="D2119" s="1" t="str">
        <f t="shared" si="170"/>
        <v>21:0240</v>
      </c>
      <c r="E2119" t="s">
        <v>9902</v>
      </c>
      <c r="F2119" t="s">
        <v>9903</v>
      </c>
      <c r="H2119">
        <v>46.243129699999997</v>
      </c>
      <c r="I2119">
        <v>-66.572844099999998</v>
      </c>
      <c r="J2119" s="1" t="str">
        <f t="shared" si="171"/>
        <v>NGR bulk stream sediment</v>
      </c>
      <c r="K2119" s="1" t="str">
        <f t="shared" si="172"/>
        <v>&lt;177 micron (NGR)</v>
      </c>
      <c r="L2119">
        <v>2</v>
      </c>
      <c r="M2119" t="s">
        <v>156</v>
      </c>
      <c r="N2119">
        <v>30</v>
      </c>
      <c r="O2119" t="s">
        <v>944</v>
      </c>
      <c r="P2119" t="s">
        <v>60</v>
      </c>
      <c r="Q2119" t="s">
        <v>90</v>
      </c>
      <c r="R2119" t="s">
        <v>89</v>
      </c>
      <c r="S2119" t="s">
        <v>90</v>
      </c>
      <c r="T2119" t="s">
        <v>39</v>
      </c>
      <c r="U2119" t="s">
        <v>4382</v>
      </c>
      <c r="V2119" t="s">
        <v>314</v>
      </c>
      <c r="W2119" t="s">
        <v>76</v>
      </c>
      <c r="X2119" t="s">
        <v>95</v>
      </c>
      <c r="Y2119" t="s">
        <v>70</v>
      </c>
      <c r="Z2119" t="s">
        <v>78</v>
      </c>
      <c r="AA2119" t="s">
        <v>1277</v>
      </c>
      <c r="AB2119" t="s">
        <v>187</v>
      </c>
      <c r="AC2119" t="s">
        <v>48</v>
      </c>
    </row>
    <row r="2120" spans="1:29" hidden="1" x14ac:dyDescent="0.3">
      <c r="A2120" t="s">
        <v>9904</v>
      </c>
      <c r="B2120" t="s">
        <v>9905</v>
      </c>
      <c r="C2120" s="1" t="str">
        <f t="shared" si="169"/>
        <v>21:0866</v>
      </c>
      <c r="D2120" s="1" t="str">
        <f t="shared" si="170"/>
        <v>21:0240</v>
      </c>
      <c r="E2120" t="s">
        <v>9902</v>
      </c>
      <c r="F2120" t="s">
        <v>9906</v>
      </c>
      <c r="H2120">
        <v>46.243129699999997</v>
      </c>
      <c r="I2120">
        <v>-66.572844099999998</v>
      </c>
      <c r="J2120" s="1" t="str">
        <f t="shared" si="171"/>
        <v>NGR bulk stream sediment</v>
      </c>
      <c r="K2120" s="1" t="str">
        <f t="shared" si="172"/>
        <v>&lt;177 micron (NGR)</v>
      </c>
      <c r="L2120">
        <v>2</v>
      </c>
      <c r="M2120" t="s">
        <v>164</v>
      </c>
      <c r="N2120">
        <v>31</v>
      </c>
      <c r="O2120" t="s">
        <v>422</v>
      </c>
      <c r="P2120" t="s">
        <v>212</v>
      </c>
      <c r="Q2120" t="s">
        <v>234</v>
      </c>
      <c r="R2120" t="s">
        <v>167</v>
      </c>
      <c r="S2120" t="s">
        <v>234</v>
      </c>
      <c r="T2120" t="s">
        <v>91</v>
      </c>
      <c r="U2120" t="s">
        <v>1267</v>
      </c>
      <c r="V2120" t="s">
        <v>293</v>
      </c>
      <c r="W2120" t="s">
        <v>39</v>
      </c>
      <c r="X2120" t="s">
        <v>95</v>
      </c>
      <c r="Y2120" t="s">
        <v>37</v>
      </c>
      <c r="Z2120" t="s">
        <v>78</v>
      </c>
      <c r="AA2120" t="s">
        <v>1223</v>
      </c>
      <c r="AB2120" t="s">
        <v>1002</v>
      </c>
      <c r="AC2120" t="s">
        <v>41</v>
      </c>
    </row>
    <row r="2121" spans="1:29" hidden="1" x14ac:dyDescent="0.3">
      <c r="A2121" t="s">
        <v>9907</v>
      </c>
      <c r="B2121" t="s">
        <v>9908</v>
      </c>
      <c r="C2121" s="1" t="str">
        <f t="shared" si="169"/>
        <v>21:0866</v>
      </c>
      <c r="D2121" s="1" t="str">
        <f t="shared" si="170"/>
        <v>21:0240</v>
      </c>
      <c r="E2121" t="s">
        <v>9909</v>
      </c>
      <c r="F2121" t="s">
        <v>9910</v>
      </c>
      <c r="H2121">
        <v>46.052636999999997</v>
      </c>
      <c r="I2121">
        <v>-66.503716100000005</v>
      </c>
      <c r="J2121" s="1" t="str">
        <f t="shared" si="171"/>
        <v>NGR bulk stream sediment</v>
      </c>
      <c r="K2121" s="1" t="str">
        <f t="shared" si="172"/>
        <v>&lt;177 micron (NGR)</v>
      </c>
      <c r="L2121">
        <v>2</v>
      </c>
      <c r="M2121" t="s">
        <v>192</v>
      </c>
      <c r="N2121">
        <v>32</v>
      </c>
      <c r="O2121" t="s">
        <v>34</v>
      </c>
      <c r="P2121" t="s">
        <v>70</v>
      </c>
      <c r="Q2121" t="s">
        <v>55</v>
      </c>
      <c r="R2121" t="s">
        <v>115</v>
      </c>
      <c r="S2121" t="s">
        <v>212</v>
      </c>
      <c r="T2121" t="s">
        <v>91</v>
      </c>
      <c r="U2121" t="s">
        <v>6381</v>
      </c>
      <c r="V2121" t="s">
        <v>243</v>
      </c>
      <c r="W2121" t="s">
        <v>91</v>
      </c>
      <c r="X2121" t="s">
        <v>95</v>
      </c>
      <c r="Y2121" t="s">
        <v>347</v>
      </c>
      <c r="Z2121" t="s">
        <v>275</v>
      </c>
      <c r="AA2121" t="s">
        <v>1879</v>
      </c>
      <c r="AB2121" t="s">
        <v>143</v>
      </c>
      <c r="AC2121" t="s">
        <v>41</v>
      </c>
    </row>
    <row r="2122" spans="1:29" hidden="1" x14ac:dyDescent="0.3">
      <c r="A2122" t="s">
        <v>9911</v>
      </c>
      <c r="B2122" t="s">
        <v>9912</v>
      </c>
      <c r="C2122" s="1" t="str">
        <f t="shared" si="169"/>
        <v>21:0866</v>
      </c>
      <c r="D2122" s="1" t="str">
        <f t="shared" si="170"/>
        <v>21:0240</v>
      </c>
      <c r="E2122" t="s">
        <v>9913</v>
      </c>
      <c r="F2122" t="s">
        <v>9914</v>
      </c>
      <c r="H2122">
        <v>46.055396500000001</v>
      </c>
      <c r="I2122">
        <v>-66.506435800000006</v>
      </c>
      <c r="J2122" s="1" t="str">
        <f t="shared" si="171"/>
        <v>NGR bulk stream sediment</v>
      </c>
      <c r="K2122" s="1" t="str">
        <f t="shared" si="172"/>
        <v>&lt;177 micron (NGR)</v>
      </c>
      <c r="L2122">
        <v>2</v>
      </c>
      <c r="M2122" t="s">
        <v>202</v>
      </c>
      <c r="N2122">
        <v>33</v>
      </c>
      <c r="O2122" t="s">
        <v>642</v>
      </c>
      <c r="P2122" t="s">
        <v>88</v>
      </c>
      <c r="Q2122" t="s">
        <v>167</v>
      </c>
      <c r="R2122" t="s">
        <v>89</v>
      </c>
      <c r="S2122" t="s">
        <v>90</v>
      </c>
      <c r="T2122" t="s">
        <v>91</v>
      </c>
      <c r="U2122" t="s">
        <v>9915</v>
      </c>
      <c r="V2122" t="s">
        <v>372</v>
      </c>
      <c r="W2122" t="s">
        <v>39</v>
      </c>
      <c r="X2122" t="s">
        <v>95</v>
      </c>
      <c r="Y2122" t="s">
        <v>275</v>
      </c>
      <c r="Z2122" t="s">
        <v>78</v>
      </c>
      <c r="AA2122" t="s">
        <v>1277</v>
      </c>
      <c r="AB2122" t="s">
        <v>143</v>
      </c>
      <c r="AC2122" t="s">
        <v>41</v>
      </c>
    </row>
    <row r="2123" spans="1:29" hidden="1" x14ac:dyDescent="0.3">
      <c r="A2123" t="s">
        <v>9916</v>
      </c>
      <c r="B2123" t="s">
        <v>9917</v>
      </c>
      <c r="C2123" s="1" t="str">
        <f t="shared" si="169"/>
        <v>21:0866</v>
      </c>
      <c r="D2123" s="1" t="str">
        <f t="shared" si="170"/>
        <v>21:0240</v>
      </c>
      <c r="E2123" t="s">
        <v>9918</v>
      </c>
      <c r="F2123" t="s">
        <v>9919</v>
      </c>
      <c r="H2123">
        <v>46.058866700000003</v>
      </c>
      <c r="I2123">
        <v>-66.521147200000001</v>
      </c>
      <c r="J2123" s="1" t="str">
        <f t="shared" si="171"/>
        <v>NGR bulk stream sediment</v>
      </c>
      <c r="K2123" s="1" t="str">
        <f t="shared" si="172"/>
        <v>&lt;177 micron (NGR)</v>
      </c>
      <c r="L2123">
        <v>2</v>
      </c>
      <c r="M2123" t="s">
        <v>211</v>
      </c>
      <c r="N2123">
        <v>34</v>
      </c>
      <c r="O2123" t="s">
        <v>241</v>
      </c>
      <c r="P2123" t="s">
        <v>35</v>
      </c>
      <c r="Q2123" t="s">
        <v>73</v>
      </c>
      <c r="R2123" t="s">
        <v>55</v>
      </c>
      <c r="S2123" t="s">
        <v>212</v>
      </c>
      <c r="T2123" t="s">
        <v>91</v>
      </c>
      <c r="U2123" t="s">
        <v>2533</v>
      </c>
      <c r="V2123" t="s">
        <v>223</v>
      </c>
      <c r="W2123" t="s">
        <v>39</v>
      </c>
      <c r="X2123" t="s">
        <v>43</v>
      </c>
      <c r="Y2123" t="s">
        <v>115</v>
      </c>
      <c r="Z2123" t="s">
        <v>61</v>
      </c>
      <c r="AA2123" t="s">
        <v>399</v>
      </c>
      <c r="AB2123" t="s">
        <v>121</v>
      </c>
      <c r="AC2123" t="s">
        <v>48</v>
      </c>
    </row>
    <row r="2124" spans="1:29" hidden="1" x14ac:dyDescent="0.3">
      <c r="A2124" t="s">
        <v>9920</v>
      </c>
      <c r="B2124" t="s">
        <v>9921</v>
      </c>
      <c r="C2124" s="1" t="str">
        <f t="shared" si="169"/>
        <v>21:0866</v>
      </c>
      <c r="D2124" s="1" t="str">
        <f t="shared" si="170"/>
        <v>21:0240</v>
      </c>
      <c r="E2124" t="s">
        <v>9922</v>
      </c>
      <c r="F2124" t="s">
        <v>9923</v>
      </c>
      <c r="H2124">
        <v>46.054814499999999</v>
      </c>
      <c r="I2124">
        <v>-66.525206900000001</v>
      </c>
      <c r="J2124" s="1" t="str">
        <f t="shared" si="171"/>
        <v>NGR bulk stream sediment</v>
      </c>
      <c r="K2124" s="1" t="str">
        <f t="shared" si="172"/>
        <v>&lt;177 micron (NGR)</v>
      </c>
      <c r="L2124">
        <v>2</v>
      </c>
      <c r="M2124" t="s">
        <v>219</v>
      </c>
      <c r="N2124">
        <v>35</v>
      </c>
      <c r="O2124" t="s">
        <v>183</v>
      </c>
      <c r="P2124" t="s">
        <v>212</v>
      </c>
      <c r="Q2124" t="s">
        <v>90</v>
      </c>
      <c r="R2124" t="s">
        <v>37</v>
      </c>
      <c r="S2124" t="s">
        <v>287</v>
      </c>
      <c r="T2124" t="s">
        <v>91</v>
      </c>
      <c r="U2124" t="s">
        <v>6478</v>
      </c>
      <c r="V2124" t="s">
        <v>506</v>
      </c>
      <c r="W2124" t="s">
        <v>39</v>
      </c>
      <c r="X2124" t="s">
        <v>95</v>
      </c>
      <c r="Y2124" t="s">
        <v>73</v>
      </c>
      <c r="Z2124" t="s">
        <v>183</v>
      </c>
      <c r="AA2124" t="s">
        <v>1375</v>
      </c>
      <c r="AB2124" t="s">
        <v>187</v>
      </c>
      <c r="AC2124" t="s">
        <v>48</v>
      </c>
    </row>
    <row r="2125" spans="1:29" hidden="1" x14ac:dyDescent="0.3">
      <c r="A2125" t="s">
        <v>9924</v>
      </c>
      <c r="B2125" t="s">
        <v>9925</v>
      </c>
      <c r="C2125" s="1" t="str">
        <f t="shared" si="169"/>
        <v>21:0866</v>
      </c>
      <c r="D2125" s="1" t="str">
        <f t="shared" si="170"/>
        <v>21:0240</v>
      </c>
      <c r="E2125" t="s">
        <v>9926</v>
      </c>
      <c r="F2125" t="s">
        <v>9927</v>
      </c>
      <c r="H2125">
        <v>46.0360497</v>
      </c>
      <c r="I2125">
        <v>-66.527337599999996</v>
      </c>
      <c r="J2125" s="1" t="str">
        <f t="shared" si="171"/>
        <v>NGR bulk stream sediment</v>
      </c>
      <c r="K2125" s="1" t="str">
        <f t="shared" si="172"/>
        <v>&lt;177 micron (NGR)</v>
      </c>
      <c r="L2125">
        <v>2</v>
      </c>
      <c r="M2125" t="s">
        <v>229</v>
      </c>
      <c r="N2125">
        <v>36</v>
      </c>
      <c r="O2125" t="s">
        <v>1454</v>
      </c>
      <c r="P2125" t="s">
        <v>72</v>
      </c>
      <c r="Q2125" t="s">
        <v>78</v>
      </c>
      <c r="R2125" t="s">
        <v>57</v>
      </c>
      <c r="S2125" t="s">
        <v>347</v>
      </c>
      <c r="T2125" t="s">
        <v>39</v>
      </c>
      <c r="U2125" t="s">
        <v>9928</v>
      </c>
      <c r="V2125" t="s">
        <v>77</v>
      </c>
      <c r="W2125" t="s">
        <v>223</v>
      </c>
      <c r="X2125" t="s">
        <v>43</v>
      </c>
      <c r="Y2125" t="s">
        <v>285</v>
      </c>
      <c r="Z2125" t="s">
        <v>78</v>
      </c>
      <c r="AA2125" t="s">
        <v>839</v>
      </c>
      <c r="AB2125" t="s">
        <v>187</v>
      </c>
      <c r="AC2125" t="s">
        <v>48</v>
      </c>
    </row>
    <row r="2126" spans="1:29" hidden="1" x14ac:dyDescent="0.3">
      <c r="A2126" t="s">
        <v>9929</v>
      </c>
      <c r="B2126" t="s">
        <v>9930</v>
      </c>
      <c r="C2126" s="1" t="str">
        <f t="shared" si="169"/>
        <v>21:0866</v>
      </c>
      <c r="D2126" s="1" t="str">
        <f t="shared" si="170"/>
        <v>21:0240</v>
      </c>
      <c r="E2126" t="s">
        <v>9931</v>
      </c>
      <c r="F2126" t="s">
        <v>9932</v>
      </c>
      <c r="H2126">
        <v>46.043017800000001</v>
      </c>
      <c r="I2126">
        <v>-66.566834799999995</v>
      </c>
      <c r="J2126" s="1" t="str">
        <f t="shared" si="171"/>
        <v>NGR bulk stream sediment</v>
      </c>
      <c r="K2126" s="1" t="str">
        <f t="shared" si="172"/>
        <v>&lt;177 micron (NGR)</v>
      </c>
      <c r="L2126">
        <v>3</v>
      </c>
      <c r="M2126" t="s">
        <v>33</v>
      </c>
      <c r="N2126">
        <v>37</v>
      </c>
      <c r="O2126" t="s">
        <v>477</v>
      </c>
      <c r="P2126" t="s">
        <v>71</v>
      </c>
      <c r="Q2126" t="s">
        <v>90</v>
      </c>
      <c r="R2126" t="s">
        <v>37</v>
      </c>
      <c r="S2126" t="s">
        <v>234</v>
      </c>
      <c r="T2126" t="s">
        <v>91</v>
      </c>
      <c r="U2126" t="s">
        <v>9933</v>
      </c>
      <c r="V2126" t="s">
        <v>355</v>
      </c>
      <c r="W2126" t="s">
        <v>91</v>
      </c>
      <c r="X2126" t="s">
        <v>95</v>
      </c>
      <c r="Y2126" t="s">
        <v>70</v>
      </c>
      <c r="Z2126" t="s">
        <v>70</v>
      </c>
      <c r="AA2126" t="s">
        <v>1053</v>
      </c>
      <c r="AB2126" t="s">
        <v>143</v>
      </c>
      <c r="AC2126" t="s">
        <v>48</v>
      </c>
    </row>
    <row r="2127" spans="1:29" hidden="1" x14ac:dyDescent="0.3">
      <c r="A2127" t="s">
        <v>9934</v>
      </c>
      <c r="B2127" t="s">
        <v>9935</v>
      </c>
      <c r="C2127" s="1" t="str">
        <f t="shared" si="169"/>
        <v>21:0866</v>
      </c>
      <c r="D2127" s="1" t="str">
        <f t="shared" si="170"/>
        <v>21:0240</v>
      </c>
      <c r="E2127" t="s">
        <v>9936</v>
      </c>
      <c r="F2127" t="s">
        <v>9937</v>
      </c>
      <c r="H2127">
        <v>46.086828400000002</v>
      </c>
      <c r="I2127">
        <v>-66.544793900000002</v>
      </c>
      <c r="J2127" s="1" t="str">
        <f t="shared" si="171"/>
        <v>NGR bulk stream sediment</v>
      </c>
      <c r="K2127" s="1" t="str">
        <f t="shared" si="172"/>
        <v>&lt;177 micron (NGR)</v>
      </c>
      <c r="L2127">
        <v>3</v>
      </c>
      <c r="M2127" t="s">
        <v>53</v>
      </c>
      <c r="N2127">
        <v>38</v>
      </c>
      <c r="O2127" t="s">
        <v>559</v>
      </c>
      <c r="P2127" t="s">
        <v>249</v>
      </c>
      <c r="Q2127" t="s">
        <v>73</v>
      </c>
      <c r="R2127" t="s">
        <v>35</v>
      </c>
      <c r="S2127" t="s">
        <v>55</v>
      </c>
      <c r="T2127" t="s">
        <v>91</v>
      </c>
      <c r="U2127" t="s">
        <v>1059</v>
      </c>
      <c r="V2127" t="s">
        <v>372</v>
      </c>
      <c r="W2127" t="s">
        <v>76</v>
      </c>
      <c r="X2127" t="s">
        <v>43</v>
      </c>
      <c r="Y2127" t="s">
        <v>57</v>
      </c>
      <c r="Z2127" t="s">
        <v>78</v>
      </c>
      <c r="AA2127" t="s">
        <v>206</v>
      </c>
      <c r="AB2127" t="s">
        <v>251</v>
      </c>
      <c r="AC2127" t="s">
        <v>43</v>
      </c>
    </row>
    <row r="2128" spans="1:29" hidden="1" x14ac:dyDescent="0.3">
      <c r="A2128" t="s">
        <v>9938</v>
      </c>
      <c r="B2128" t="s">
        <v>9939</v>
      </c>
      <c r="C2128" s="1" t="str">
        <f t="shared" si="169"/>
        <v>21:0866</v>
      </c>
      <c r="D2128" s="1" t="str">
        <f t="shared" si="170"/>
        <v>21:0240</v>
      </c>
      <c r="E2128" t="s">
        <v>9940</v>
      </c>
      <c r="F2128" t="s">
        <v>9941</v>
      </c>
      <c r="H2128">
        <v>46.0452005</v>
      </c>
      <c r="I2128">
        <v>-66.534296499999996</v>
      </c>
      <c r="J2128" s="1" t="str">
        <f t="shared" si="171"/>
        <v>NGR bulk stream sediment</v>
      </c>
      <c r="K2128" s="1" t="str">
        <f t="shared" si="172"/>
        <v>&lt;177 micron (NGR)</v>
      </c>
      <c r="L2128">
        <v>3</v>
      </c>
      <c r="M2128" t="s">
        <v>68</v>
      </c>
      <c r="N2128">
        <v>39</v>
      </c>
      <c r="O2128" t="s">
        <v>5427</v>
      </c>
      <c r="P2128" t="s">
        <v>89</v>
      </c>
      <c r="Q2128" t="s">
        <v>72</v>
      </c>
      <c r="R2128" t="s">
        <v>72</v>
      </c>
      <c r="S2128" t="s">
        <v>115</v>
      </c>
      <c r="T2128" t="s">
        <v>39</v>
      </c>
      <c r="U2128" t="s">
        <v>9942</v>
      </c>
      <c r="V2128" t="s">
        <v>59</v>
      </c>
      <c r="W2128" t="s">
        <v>742</v>
      </c>
      <c r="X2128" t="s">
        <v>43</v>
      </c>
      <c r="Y2128" t="s">
        <v>285</v>
      </c>
      <c r="Z2128" t="s">
        <v>183</v>
      </c>
      <c r="AA2128" t="s">
        <v>923</v>
      </c>
      <c r="AB2128" t="s">
        <v>187</v>
      </c>
      <c r="AC2128" t="s">
        <v>48</v>
      </c>
    </row>
    <row r="2129" spans="1:29" hidden="1" x14ac:dyDescent="0.3">
      <c r="A2129" t="s">
        <v>9943</v>
      </c>
      <c r="B2129" t="s">
        <v>9944</v>
      </c>
      <c r="C2129" s="1" t="str">
        <f t="shared" si="169"/>
        <v>21:0866</v>
      </c>
      <c r="D2129" s="1" t="str">
        <f t="shared" si="170"/>
        <v>21:0240</v>
      </c>
      <c r="E2129" t="s">
        <v>9945</v>
      </c>
      <c r="F2129" t="s">
        <v>9946</v>
      </c>
      <c r="H2129">
        <v>46.074534100000001</v>
      </c>
      <c r="I2129">
        <v>-66.580256300000002</v>
      </c>
      <c r="J2129" s="1" t="str">
        <f t="shared" si="171"/>
        <v>NGR bulk stream sediment</v>
      </c>
      <c r="K2129" s="1" t="str">
        <f t="shared" si="172"/>
        <v>&lt;177 micron (NGR)</v>
      </c>
      <c r="L2129">
        <v>3</v>
      </c>
      <c r="M2129" t="s">
        <v>86</v>
      </c>
      <c r="N2129">
        <v>40</v>
      </c>
      <c r="O2129" t="s">
        <v>61</v>
      </c>
      <c r="P2129" t="s">
        <v>90</v>
      </c>
      <c r="Q2129" t="s">
        <v>89</v>
      </c>
      <c r="R2129" t="s">
        <v>70</v>
      </c>
      <c r="S2129" t="s">
        <v>35</v>
      </c>
      <c r="T2129" t="s">
        <v>91</v>
      </c>
      <c r="U2129" t="s">
        <v>2238</v>
      </c>
      <c r="V2129" t="s">
        <v>283</v>
      </c>
      <c r="W2129" t="s">
        <v>76</v>
      </c>
      <c r="X2129" t="s">
        <v>43</v>
      </c>
      <c r="Y2129" t="s">
        <v>347</v>
      </c>
      <c r="Z2129" t="s">
        <v>78</v>
      </c>
      <c r="AA2129" t="s">
        <v>933</v>
      </c>
      <c r="AB2129" t="s">
        <v>236</v>
      </c>
      <c r="AC2129" t="s">
        <v>48</v>
      </c>
    </row>
    <row r="2130" spans="1:29" hidden="1" x14ac:dyDescent="0.3">
      <c r="A2130" t="s">
        <v>9947</v>
      </c>
      <c r="B2130" t="s">
        <v>9948</v>
      </c>
      <c r="C2130" s="1" t="str">
        <f t="shared" si="169"/>
        <v>21:0866</v>
      </c>
      <c r="D2130" s="1" t="str">
        <f t="shared" si="170"/>
        <v>21:0240</v>
      </c>
      <c r="E2130" t="s">
        <v>9949</v>
      </c>
      <c r="F2130" t="s">
        <v>9950</v>
      </c>
      <c r="H2130">
        <v>46.070699300000001</v>
      </c>
      <c r="I2130">
        <v>-66.590445599999995</v>
      </c>
      <c r="J2130" s="1" t="str">
        <f t="shared" si="171"/>
        <v>NGR bulk stream sediment</v>
      </c>
      <c r="K2130" s="1" t="str">
        <f t="shared" si="172"/>
        <v>&lt;177 micron (NGR)</v>
      </c>
      <c r="L2130">
        <v>3</v>
      </c>
      <c r="M2130" t="s">
        <v>103</v>
      </c>
      <c r="N2130">
        <v>41</v>
      </c>
      <c r="O2130" t="s">
        <v>1727</v>
      </c>
      <c r="P2130" t="s">
        <v>71</v>
      </c>
      <c r="Q2130" t="s">
        <v>89</v>
      </c>
      <c r="R2130" t="s">
        <v>115</v>
      </c>
      <c r="S2130" t="s">
        <v>37</v>
      </c>
      <c r="T2130" t="s">
        <v>91</v>
      </c>
      <c r="U2130" t="s">
        <v>718</v>
      </c>
      <c r="V2130" t="s">
        <v>43</v>
      </c>
      <c r="W2130" t="s">
        <v>42</v>
      </c>
      <c r="X2130" t="s">
        <v>43</v>
      </c>
      <c r="Y2130" t="s">
        <v>436</v>
      </c>
      <c r="Z2130" t="s">
        <v>78</v>
      </c>
      <c r="AA2130" t="s">
        <v>933</v>
      </c>
      <c r="AB2130" t="s">
        <v>98</v>
      </c>
      <c r="AC2130" t="s">
        <v>43</v>
      </c>
    </row>
    <row r="2131" spans="1:29" hidden="1" x14ac:dyDescent="0.3">
      <c r="A2131" t="s">
        <v>9951</v>
      </c>
      <c r="B2131" t="s">
        <v>9952</v>
      </c>
      <c r="C2131" s="1" t="str">
        <f t="shared" si="169"/>
        <v>21:0866</v>
      </c>
      <c r="D2131" s="1" t="str">
        <f t="shared" si="170"/>
        <v>21:0240</v>
      </c>
      <c r="E2131" t="s">
        <v>9953</v>
      </c>
      <c r="F2131" t="s">
        <v>9954</v>
      </c>
      <c r="H2131">
        <v>46.1287442</v>
      </c>
      <c r="I2131">
        <v>-66.531085300000001</v>
      </c>
      <c r="J2131" s="1" t="str">
        <f t="shared" si="171"/>
        <v>NGR bulk stream sediment</v>
      </c>
      <c r="K2131" s="1" t="str">
        <f t="shared" si="172"/>
        <v>&lt;177 micron (NGR)</v>
      </c>
      <c r="L2131">
        <v>3</v>
      </c>
      <c r="M2131" t="s">
        <v>113</v>
      </c>
      <c r="N2131">
        <v>42</v>
      </c>
      <c r="O2131" t="s">
        <v>304</v>
      </c>
      <c r="P2131" t="s">
        <v>234</v>
      </c>
      <c r="Q2131" t="s">
        <v>38</v>
      </c>
      <c r="R2131" t="s">
        <v>249</v>
      </c>
      <c r="S2131" t="s">
        <v>184</v>
      </c>
      <c r="T2131" t="s">
        <v>91</v>
      </c>
      <c r="U2131" t="s">
        <v>8241</v>
      </c>
      <c r="V2131" t="s">
        <v>3369</v>
      </c>
      <c r="W2131" t="s">
        <v>39</v>
      </c>
      <c r="X2131" t="s">
        <v>95</v>
      </c>
      <c r="Y2131" t="s">
        <v>37</v>
      </c>
      <c r="Z2131" t="s">
        <v>275</v>
      </c>
      <c r="AA2131" t="s">
        <v>1879</v>
      </c>
      <c r="AB2131" t="s">
        <v>569</v>
      </c>
      <c r="AC2131" t="s">
        <v>41</v>
      </c>
    </row>
    <row r="2132" spans="1:29" hidden="1" x14ac:dyDescent="0.3">
      <c r="A2132" t="s">
        <v>9955</v>
      </c>
      <c r="B2132" t="s">
        <v>9956</v>
      </c>
      <c r="C2132" s="1" t="str">
        <f t="shared" si="169"/>
        <v>21:0866</v>
      </c>
      <c r="D2132" s="1" t="str">
        <f t="shared" si="170"/>
        <v>21:0240</v>
      </c>
      <c r="E2132" t="s">
        <v>9957</v>
      </c>
      <c r="F2132" t="s">
        <v>9958</v>
      </c>
      <c r="H2132">
        <v>46.128246500000003</v>
      </c>
      <c r="I2132">
        <v>-66.592141499999997</v>
      </c>
      <c r="J2132" s="1" t="str">
        <f t="shared" si="171"/>
        <v>NGR bulk stream sediment</v>
      </c>
      <c r="K2132" s="1" t="str">
        <f t="shared" si="172"/>
        <v>&lt;177 micron (NGR)</v>
      </c>
      <c r="L2132">
        <v>3</v>
      </c>
      <c r="M2132" t="s">
        <v>126</v>
      </c>
      <c r="N2132">
        <v>43</v>
      </c>
      <c r="O2132" t="s">
        <v>912</v>
      </c>
      <c r="P2132" t="s">
        <v>89</v>
      </c>
      <c r="Q2132" t="s">
        <v>71</v>
      </c>
      <c r="R2132" t="s">
        <v>72</v>
      </c>
      <c r="S2132" t="s">
        <v>71</v>
      </c>
      <c r="T2132" t="s">
        <v>91</v>
      </c>
      <c r="U2132" t="s">
        <v>5842</v>
      </c>
      <c r="V2132" t="s">
        <v>899</v>
      </c>
      <c r="W2132" t="s">
        <v>42</v>
      </c>
      <c r="X2132" t="s">
        <v>43</v>
      </c>
      <c r="Y2132" t="s">
        <v>193</v>
      </c>
      <c r="Z2132" t="s">
        <v>87</v>
      </c>
      <c r="AA2132" t="s">
        <v>514</v>
      </c>
      <c r="AB2132" t="s">
        <v>385</v>
      </c>
      <c r="AC2132" t="s">
        <v>43</v>
      </c>
    </row>
    <row r="2133" spans="1:29" hidden="1" x14ac:dyDescent="0.3">
      <c r="A2133" t="s">
        <v>9959</v>
      </c>
      <c r="B2133" t="s">
        <v>9960</v>
      </c>
      <c r="C2133" s="1" t="str">
        <f t="shared" si="169"/>
        <v>21:0866</v>
      </c>
      <c r="D2133" s="1" t="str">
        <f t="shared" si="170"/>
        <v>21:0240</v>
      </c>
      <c r="E2133" t="s">
        <v>9961</v>
      </c>
      <c r="F2133" t="s">
        <v>9962</v>
      </c>
      <c r="H2133">
        <v>46.129141599999997</v>
      </c>
      <c r="I2133">
        <v>-66.5919083</v>
      </c>
      <c r="J2133" s="1" t="str">
        <f t="shared" si="171"/>
        <v>NGR bulk stream sediment</v>
      </c>
      <c r="K2133" s="1" t="str">
        <f t="shared" si="172"/>
        <v>&lt;177 micron (NGR)</v>
      </c>
      <c r="L2133">
        <v>3</v>
      </c>
      <c r="M2133" t="s">
        <v>138</v>
      </c>
      <c r="N2133">
        <v>44</v>
      </c>
      <c r="O2133" t="s">
        <v>203</v>
      </c>
      <c r="P2133" t="s">
        <v>88</v>
      </c>
      <c r="Q2133" t="s">
        <v>90</v>
      </c>
      <c r="R2133" t="s">
        <v>35</v>
      </c>
      <c r="S2133" t="s">
        <v>212</v>
      </c>
      <c r="T2133" t="s">
        <v>39</v>
      </c>
      <c r="U2133" t="s">
        <v>484</v>
      </c>
      <c r="V2133" t="s">
        <v>93</v>
      </c>
      <c r="W2133" t="s">
        <v>39</v>
      </c>
      <c r="X2133" t="s">
        <v>43</v>
      </c>
      <c r="Y2133" t="s">
        <v>72</v>
      </c>
      <c r="Z2133" t="s">
        <v>78</v>
      </c>
      <c r="AA2133" t="s">
        <v>1925</v>
      </c>
      <c r="AB2133" t="s">
        <v>1002</v>
      </c>
      <c r="AC2133" t="s">
        <v>41</v>
      </c>
    </row>
    <row r="2134" spans="1:29" hidden="1" x14ac:dyDescent="0.3">
      <c r="A2134" t="s">
        <v>9963</v>
      </c>
      <c r="B2134" t="s">
        <v>9964</v>
      </c>
      <c r="C2134" s="1" t="str">
        <f t="shared" si="169"/>
        <v>21:0866</v>
      </c>
      <c r="D2134" s="1" t="str">
        <f t="shared" si="170"/>
        <v>21:0240</v>
      </c>
      <c r="E2134" t="s">
        <v>9965</v>
      </c>
      <c r="F2134" t="s">
        <v>9966</v>
      </c>
      <c r="H2134">
        <v>46.126052299999998</v>
      </c>
      <c r="I2134">
        <v>-66.569261499999996</v>
      </c>
      <c r="J2134" s="1" t="str">
        <f t="shared" si="171"/>
        <v>NGR bulk stream sediment</v>
      </c>
      <c r="K2134" s="1" t="str">
        <f t="shared" si="172"/>
        <v>&lt;177 micron (NGR)</v>
      </c>
      <c r="L2134">
        <v>3</v>
      </c>
      <c r="M2134" t="s">
        <v>148</v>
      </c>
      <c r="N2134">
        <v>45</v>
      </c>
      <c r="O2134" t="s">
        <v>7710</v>
      </c>
      <c r="P2134" t="s">
        <v>73</v>
      </c>
      <c r="Q2134" t="s">
        <v>264</v>
      </c>
      <c r="R2134" t="s">
        <v>105</v>
      </c>
      <c r="S2134" t="s">
        <v>818</v>
      </c>
      <c r="T2134" t="s">
        <v>91</v>
      </c>
      <c r="U2134" t="s">
        <v>9967</v>
      </c>
      <c r="V2134" t="s">
        <v>324</v>
      </c>
      <c r="W2134" t="s">
        <v>284</v>
      </c>
      <c r="X2134" t="s">
        <v>196</v>
      </c>
      <c r="Y2134" t="s">
        <v>364</v>
      </c>
      <c r="Z2134" t="s">
        <v>45</v>
      </c>
      <c r="AA2134" t="s">
        <v>772</v>
      </c>
      <c r="AB2134" t="s">
        <v>143</v>
      </c>
      <c r="AC2134" t="s">
        <v>196</v>
      </c>
    </row>
    <row r="2135" spans="1:29" hidden="1" x14ac:dyDescent="0.3">
      <c r="A2135" t="s">
        <v>9968</v>
      </c>
      <c r="B2135" t="s">
        <v>9969</v>
      </c>
      <c r="C2135" s="1" t="str">
        <f t="shared" si="169"/>
        <v>21:0866</v>
      </c>
      <c r="D2135" s="1" t="str">
        <f t="shared" si="170"/>
        <v>21:0240</v>
      </c>
      <c r="E2135" t="s">
        <v>9970</v>
      </c>
      <c r="F2135" t="s">
        <v>9971</v>
      </c>
      <c r="H2135">
        <v>46.134048499999999</v>
      </c>
      <c r="I2135">
        <v>-66.564378099999999</v>
      </c>
      <c r="J2135" s="1" t="str">
        <f t="shared" si="171"/>
        <v>NGR bulk stream sediment</v>
      </c>
      <c r="K2135" s="1" t="str">
        <f t="shared" si="172"/>
        <v>&lt;177 micron (NGR)</v>
      </c>
      <c r="L2135">
        <v>3</v>
      </c>
      <c r="M2135" t="s">
        <v>172</v>
      </c>
      <c r="N2135">
        <v>46</v>
      </c>
      <c r="O2135" t="s">
        <v>353</v>
      </c>
      <c r="P2135" t="s">
        <v>88</v>
      </c>
      <c r="Q2135" t="s">
        <v>249</v>
      </c>
      <c r="R2135" t="s">
        <v>89</v>
      </c>
      <c r="S2135" t="s">
        <v>167</v>
      </c>
      <c r="T2135" t="s">
        <v>91</v>
      </c>
      <c r="U2135" t="s">
        <v>784</v>
      </c>
      <c r="V2135" t="s">
        <v>223</v>
      </c>
      <c r="W2135" t="s">
        <v>39</v>
      </c>
      <c r="X2135" t="s">
        <v>95</v>
      </c>
      <c r="Y2135" t="s">
        <v>89</v>
      </c>
      <c r="Z2135" t="s">
        <v>78</v>
      </c>
      <c r="AA2135" t="s">
        <v>1053</v>
      </c>
      <c r="AB2135" t="s">
        <v>235</v>
      </c>
      <c r="AC2135" t="s">
        <v>41</v>
      </c>
    </row>
    <row r="2136" spans="1:29" hidden="1" x14ac:dyDescent="0.3">
      <c r="A2136" t="s">
        <v>9972</v>
      </c>
      <c r="B2136" t="s">
        <v>9973</v>
      </c>
      <c r="C2136" s="1" t="str">
        <f t="shared" si="169"/>
        <v>21:0866</v>
      </c>
      <c r="D2136" s="1" t="str">
        <f t="shared" si="170"/>
        <v>21:0240</v>
      </c>
      <c r="E2136" t="s">
        <v>9974</v>
      </c>
      <c r="F2136" t="s">
        <v>9975</v>
      </c>
      <c r="H2136">
        <v>46.087795900000003</v>
      </c>
      <c r="I2136">
        <v>-66.569004399999997</v>
      </c>
      <c r="J2136" s="1" t="str">
        <f t="shared" si="171"/>
        <v>NGR bulk stream sediment</v>
      </c>
      <c r="K2136" s="1" t="str">
        <f t="shared" si="172"/>
        <v>&lt;177 micron (NGR)</v>
      </c>
      <c r="L2136">
        <v>3</v>
      </c>
      <c r="M2136" t="s">
        <v>182</v>
      </c>
      <c r="N2136">
        <v>47</v>
      </c>
      <c r="O2136" t="s">
        <v>285</v>
      </c>
      <c r="P2136" t="s">
        <v>55</v>
      </c>
      <c r="Q2136" t="s">
        <v>275</v>
      </c>
      <c r="R2136" t="s">
        <v>55</v>
      </c>
      <c r="S2136" t="s">
        <v>36</v>
      </c>
      <c r="T2136" t="s">
        <v>91</v>
      </c>
      <c r="U2136" t="s">
        <v>6111</v>
      </c>
      <c r="V2136" t="s">
        <v>363</v>
      </c>
      <c r="W2136" t="s">
        <v>91</v>
      </c>
      <c r="X2136" t="s">
        <v>95</v>
      </c>
      <c r="Y2136" t="s">
        <v>504</v>
      </c>
      <c r="Z2136" t="s">
        <v>106</v>
      </c>
      <c r="AA2136" t="s">
        <v>800</v>
      </c>
      <c r="AB2136" t="s">
        <v>47</v>
      </c>
      <c r="AC2136" t="s">
        <v>48</v>
      </c>
    </row>
    <row r="2137" spans="1:29" hidden="1" x14ac:dyDescent="0.3">
      <c r="A2137" t="s">
        <v>9976</v>
      </c>
      <c r="B2137" t="s">
        <v>9977</v>
      </c>
      <c r="C2137" s="1" t="str">
        <f t="shared" si="169"/>
        <v>21:0866</v>
      </c>
      <c r="D2137" s="1" t="str">
        <f t="shared" si="170"/>
        <v>21:0240</v>
      </c>
      <c r="E2137" t="s">
        <v>9978</v>
      </c>
      <c r="F2137" t="s">
        <v>9979</v>
      </c>
      <c r="H2137">
        <v>46.226444000000001</v>
      </c>
      <c r="I2137">
        <v>-66.508417600000001</v>
      </c>
      <c r="J2137" s="1" t="str">
        <f t="shared" si="171"/>
        <v>NGR bulk stream sediment</v>
      </c>
      <c r="K2137" s="1" t="str">
        <f t="shared" si="172"/>
        <v>&lt;177 micron (NGR)</v>
      </c>
      <c r="L2137">
        <v>3</v>
      </c>
      <c r="M2137" t="s">
        <v>156</v>
      </c>
      <c r="N2137">
        <v>48</v>
      </c>
      <c r="O2137" t="s">
        <v>906</v>
      </c>
      <c r="P2137" t="s">
        <v>287</v>
      </c>
      <c r="Q2137" t="s">
        <v>88</v>
      </c>
      <c r="R2137" t="s">
        <v>90</v>
      </c>
      <c r="S2137" t="s">
        <v>287</v>
      </c>
      <c r="T2137" t="s">
        <v>91</v>
      </c>
      <c r="U2137" t="s">
        <v>9980</v>
      </c>
      <c r="V2137" t="s">
        <v>3165</v>
      </c>
      <c r="W2137" t="s">
        <v>42</v>
      </c>
      <c r="X2137" t="s">
        <v>95</v>
      </c>
      <c r="Y2137" t="s">
        <v>212</v>
      </c>
      <c r="Z2137" t="s">
        <v>183</v>
      </c>
      <c r="AA2137" t="s">
        <v>4091</v>
      </c>
      <c r="AB2137" t="s">
        <v>385</v>
      </c>
      <c r="AC2137" t="s">
        <v>48</v>
      </c>
    </row>
    <row r="2138" spans="1:29" hidden="1" x14ac:dyDescent="0.3">
      <c r="A2138" t="s">
        <v>9981</v>
      </c>
      <c r="B2138" t="s">
        <v>9982</v>
      </c>
      <c r="C2138" s="1" t="str">
        <f t="shared" si="169"/>
        <v>21:0866</v>
      </c>
      <c r="D2138" s="1" t="str">
        <f t="shared" si="170"/>
        <v>21:0240</v>
      </c>
      <c r="E2138" t="s">
        <v>9978</v>
      </c>
      <c r="F2138" t="s">
        <v>9983</v>
      </c>
      <c r="H2138">
        <v>46.226444000000001</v>
      </c>
      <c r="I2138">
        <v>-66.508417600000001</v>
      </c>
      <c r="J2138" s="1" t="str">
        <f t="shared" si="171"/>
        <v>NGR bulk stream sediment</v>
      </c>
      <c r="K2138" s="1" t="str">
        <f t="shared" si="172"/>
        <v>&lt;177 micron (NGR)</v>
      </c>
      <c r="L2138">
        <v>3</v>
      </c>
      <c r="M2138" t="s">
        <v>164</v>
      </c>
      <c r="N2138">
        <v>49</v>
      </c>
      <c r="O2138" t="s">
        <v>105</v>
      </c>
      <c r="P2138" t="s">
        <v>249</v>
      </c>
      <c r="Q2138" t="s">
        <v>90</v>
      </c>
      <c r="R2138" t="s">
        <v>88</v>
      </c>
      <c r="S2138" t="s">
        <v>38</v>
      </c>
      <c r="T2138" t="s">
        <v>39</v>
      </c>
      <c r="U2138" t="s">
        <v>1609</v>
      </c>
      <c r="V2138" t="s">
        <v>94</v>
      </c>
      <c r="W2138" t="s">
        <v>42</v>
      </c>
      <c r="X2138" t="s">
        <v>95</v>
      </c>
      <c r="Y2138" t="s">
        <v>287</v>
      </c>
      <c r="Z2138" t="s">
        <v>183</v>
      </c>
      <c r="AA2138" t="s">
        <v>1439</v>
      </c>
      <c r="AB2138" t="s">
        <v>569</v>
      </c>
      <c r="AC2138" t="s">
        <v>48</v>
      </c>
    </row>
    <row r="2139" spans="1:29" hidden="1" x14ac:dyDescent="0.3">
      <c r="A2139" t="s">
        <v>9984</v>
      </c>
      <c r="B2139" t="s">
        <v>9985</v>
      </c>
      <c r="C2139" s="1" t="str">
        <f t="shared" si="169"/>
        <v>21:0866</v>
      </c>
      <c r="D2139" s="1" t="str">
        <f t="shared" si="170"/>
        <v>21:0240</v>
      </c>
      <c r="E2139" t="s">
        <v>9986</v>
      </c>
      <c r="F2139" t="s">
        <v>9987</v>
      </c>
      <c r="H2139">
        <v>46.231023800000003</v>
      </c>
      <c r="I2139">
        <v>-66.5328509</v>
      </c>
      <c r="J2139" s="1" t="str">
        <f t="shared" si="171"/>
        <v>NGR bulk stream sediment</v>
      </c>
      <c r="K2139" s="1" t="str">
        <f t="shared" si="172"/>
        <v>&lt;177 micron (NGR)</v>
      </c>
      <c r="L2139">
        <v>3</v>
      </c>
      <c r="M2139" t="s">
        <v>192</v>
      </c>
      <c r="N2139">
        <v>50</v>
      </c>
      <c r="O2139" t="s">
        <v>267</v>
      </c>
      <c r="P2139" t="s">
        <v>212</v>
      </c>
      <c r="Q2139" t="s">
        <v>167</v>
      </c>
      <c r="R2139" t="s">
        <v>975</v>
      </c>
      <c r="S2139" t="s">
        <v>906</v>
      </c>
      <c r="T2139" t="s">
        <v>39</v>
      </c>
      <c r="U2139" t="s">
        <v>9988</v>
      </c>
      <c r="V2139" t="s">
        <v>43</v>
      </c>
      <c r="W2139" t="s">
        <v>742</v>
      </c>
      <c r="X2139" t="s">
        <v>95</v>
      </c>
      <c r="Y2139" t="s">
        <v>212</v>
      </c>
      <c r="Z2139" t="s">
        <v>183</v>
      </c>
      <c r="AA2139" t="s">
        <v>356</v>
      </c>
      <c r="AB2139" t="s">
        <v>1002</v>
      </c>
      <c r="AC2139" t="s">
        <v>41</v>
      </c>
    </row>
    <row r="2140" spans="1:29" hidden="1" x14ac:dyDescent="0.3">
      <c r="A2140" t="s">
        <v>9989</v>
      </c>
      <c r="B2140" t="s">
        <v>9990</v>
      </c>
      <c r="C2140" s="1" t="str">
        <f t="shared" si="169"/>
        <v>21:0866</v>
      </c>
      <c r="D2140" s="1" t="str">
        <f t="shared" si="170"/>
        <v>21:0240</v>
      </c>
      <c r="E2140" t="s">
        <v>9991</v>
      </c>
      <c r="F2140" t="s">
        <v>9992</v>
      </c>
      <c r="H2140">
        <v>46.152324499999999</v>
      </c>
      <c r="I2140">
        <v>-66.641919999999999</v>
      </c>
      <c r="J2140" s="1" t="str">
        <f t="shared" si="171"/>
        <v>NGR bulk stream sediment</v>
      </c>
      <c r="K2140" s="1" t="str">
        <f t="shared" si="172"/>
        <v>&lt;177 micron (NGR)</v>
      </c>
      <c r="L2140">
        <v>3</v>
      </c>
      <c r="M2140" t="s">
        <v>202</v>
      </c>
      <c r="N2140">
        <v>51</v>
      </c>
      <c r="O2140" t="s">
        <v>748</v>
      </c>
      <c r="P2140" t="s">
        <v>88</v>
      </c>
      <c r="Q2140" t="s">
        <v>234</v>
      </c>
      <c r="R2140" t="s">
        <v>55</v>
      </c>
      <c r="S2140" t="s">
        <v>249</v>
      </c>
      <c r="T2140" t="s">
        <v>39</v>
      </c>
      <c r="U2140" t="s">
        <v>1779</v>
      </c>
      <c r="V2140" t="s">
        <v>506</v>
      </c>
      <c r="W2140" t="s">
        <v>76</v>
      </c>
      <c r="X2140" t="s">
        <v>95</v>
      </c>
      <c r="Y2140" t="s">
        <v>71</v>
      </c>
      <c r="Z2140" t="s">
        <v>275</v>
      </c>
      <c r="AA2140" t="s">
        <v>2324</v>
      </c>
      <c r="AB2140" t="s">
        <v>385</v>
      </c>
      <c r="AC2140" t="s">
        <v>48</v>
      </c>
    </row>
    <row r="2141" spans="1:29" hidden="1" x14ac:dyDescent="0.3">
      <c r="A2141" t="s">
        <v>9993</v>
      </c>
      <c r="B2141" t="s">
        <v>9994</v>
      </c>
      <c r="C2141" s="1" t="str">
        <f t="shared" si="169"/>
        <v>21:0866</v>
      </c>
      <c r="D2141" s="1" t="str">
        <f t="shared" si="170"/>
        <v>21:0240</v>
      </c>
      <c r="E2141" t="s">
        <v>9995</v>
      </c>
      <c r="F2141" t="s">
        <v>9996</v>
      </c>
      <c r="H2141">
        <v>46.123137999999997</v>
      </c>
      <c r="I2141">
        <v>-66.689115900000004</v>
      </c>
      <c r="J2141" s="1" t="str">
        <f t="shared" si="171"/>
        <v>NGR bulk stream sediment</v>
      </c>
      <c r="K2141" s="1" t="str">
        <f t="shared" si="172"/>
        <v>&lt;177 micron (NGR)</v>
      </c>
      <c r="L2141">
        <v>3</v>
      </c>
      <c r="M2141" t="s">
        <v>211</v>
      </c>
      <c r="N2141">
        <v>52</v>
      </c>
      <c r="O2141" t="s">
        <v>504</v>
      </c>
      <c r="P2141" t="s">
        <v>88</v>
      </c>
      <c r="Q2141" t="s">
        <v>35</v>
      </c>
      <c r="R2141" t="s">
        <v>88</v>
      </c>
      <c r="S2141" t="s">
        <v>71</v>
      </c>
      <c r="T2141" t="s">
        <v>91</v>
      </c>
      <c r="U2141" t="s">
        <v>158</v>
      </c>
      <c r="V2141" t="s">
        <v>43</v>
      </c>
      <c r="W2141" t="s">
        <v>39</v>
      </c>
      <c r="X2141" t="s">
        <v>43</v>
      </c>
      <c r="Y2141" t="s">
        <v>89</v>
      </c>
      <c r="Z2141" t="s">
        <v>78</v>
      </c>
      <c r="AA2141" t="s">
        <v>249</v>
      </c>
      <c r="AB2141" t="s">
        <v>385</v>
      </c>
      <c r="AC2141" t="s">
        <v>48</v>
      </c>
    </row>
    <row r="2142" spans="1:29" hidden="1" x14ac:dyDescent="0.3">
      <c r="A2142" t="s">
        <v>9997</v>
      </c>
      <c r="B2142" t="s">
        <v>9998</v>
      </c>
      <c r="C2142" s="1" t="str">
        <f t="shared" si="169"/>
        <v>21:0866</v>
      </c>
      <c r="D2142" s="1" t="str">
        <f t="shared" si="170"/>
        <v>21:0240</v>
      </c>
      <c r="E2142" t="s">
        <v>9999</v>
      </c>
      <c r="F2142" t="s">
        <v>10000</v>
      </c>
      <c r="H2142">
        <v>46.095937800000002</v>
      </c>
      <c r="I2142">
        <v>-66.679257100000001</v>
      </c>
      <c r="J2142" s="1" t="str">
        <f t="shared" si="171"/>
        <v>NGR bulk stream sediment</v>
      </c>
      <c r="K2142" s="1" t="str">
        <f t="shared" si="172"/>
        <v>&lt;177 micron (NGR)</v>
      </c>
      <c r="L2142">
        <v>3</v>
      </c>
      <c r="M2142" t="s">
        <v>219</v>
      </c>
      <c r="N2142">
        <v>53</v>
      </c>
      <c r="O2142" t="s">
        <v>105</v>
      </c>
      <c r="P2142" t="s">
        <v>212</v>
      </c>
      <c r="Q2142" t="s">
        <v>88</v>
      </c>
      <c r="R2142" t="s">
        <v>249</v>
      </c>
      <c r="S2142" t="s">
        <v>212</v>
      </c>
      <c r="T2142" t="s">
        <v>91</v>
      </c>
      <c r="U2142" t="s">
        <v>603</v>
      </c>
      <c r="V2142" t="s">
        <v>186</v>
      </c>
      <c r="W2142" t="s">
        <v>39</v>
      </c>
      <c r="X2142" t="s">
        <v>95</v>
      </c>
      <c r="Y2142" t="s">
        <v>212</v>
      </c>
      <c r="Z2142" t="s">
        <v>78</v>
      </c>
      <c r="AA2142" t="s">
        <v>561</v>
      </c>
      <c r="AB2142" t="s">
        <v>47</v>
      </c>
      <c r="AC2142" t="s">
        <v>48</v>
      </c>
    </row>
    <row r="2143" spans="1:29" hidden="1" x14ac:dyDescent="0.3">
      <c r="A2143" t="s">
        <v>10001</v>
      </c>
      <c r="B2143" t="s">
        <v>10002</v>
      </c>
      <c r="C2143" s="1" t="str">
        <f t="shared" si="169"/>
        <v>21:0866</v>
      </c>
      <c r="D2143" s="1" t="str">
        <f t="shared" si="170"/>
        <v>21:0240</v>
      </c>
      <c r="E2143" t="s">
        <v>10003</v>
      </c>
      <c r="F2143" t="s">
        <v>10004</v>
      </c>
      <c r="H2143">
        <v>46.083036900000003</v>
      </c>
      <c r="I2143">
        <v>-66.731534499999995</v>
      </c>
      <c r="J2143" s="1" t="str">
        <f t="shared" si="171"/>
        <v>NGR bulk stream sediment</v>
      </c>
      <c r="K2143" s="1" t="str">
        <f t="shared" si="172"/>
        <v>&lt;177 micron (NGR)</v>
      </c>
      <c r="L2143">
        <v>3</v>
      </c>
      <c r="M2143" t="s">
        <v>229</v>
      </c>
      <c r="N2143">
        <v>54</v>
      </c>
      <c r="O2143" t="s">
        <v>114</v>
      </c>
      <c r="P2143" t="s">
        <v>55</v>
      </c>
      <c r="Q2143" t="s">
        <v>115</v>
      </c>
      <c r="R2143" t="s">
        <v>70</v>
      </c>
      <c r="S2143" t="s">
        <v>37</v>
      </c>
      <c r="T2143" t="s">
        <v>91</v>
      </c>
      <c r="U2143" t="s">
        <v>5428</v>
      </c>
      <c r="V2143" t="s">
        <v>141</v>
      </c>
      <c r="W2143" t="s">
        <v>42</v>
      </c>
      <c r="X2143" t="s">
        <v>95</v>
      </c>
      <c r="Y2143" t="s">
        <v>56</v>
      </c>
      <c r="Z2143" t="s">
        <v>106</v>
      </c>
      <c r="AA2143" t="s">
        <v>713</v>
      </c>
      <c r="AB2143" t="s">
        <v>187</v>
      </c>
      <c r="AC2143" t="s">
        <v>48</v>
      </c>
    </row>
    <row r="2144" spans="1:29" hidden="1" x14ac:dyDescent="0.3">
      <c r="A2144" t="s">
        <v>10005</v>
      </c>
      <c r="B2144" t="s">
        <v>10006</v>
      </c>
      <c r="C2144" s="1" t="str">
        <f t="shared" si="169"/>
        <v>21:0866</v>
      </c>
      <c r="D2144" s="1" t="str">
        <f t="shared" si="170"/>
        <v>21:0240</v>
      </c>
      <c r="E2144" t="s">
        <v>10007</v>
      </c>
      <c r="F2144" t="s">
        <v>10008</v>
      </c>
      <c r="H2144">
        <v>46.171131000000003</v>
      </c>
      <c r="I2144">
        <v>-66.703621999999996</v>
      </c>
      <c r="J2144" s="1" t="str">
        <f t="shared" si="171"/>
        <v>NGR bulk stream sediment</v>
      </c>
      <c r="K2144" s="1" t="str">
        <f t="shared" si="172"/>
        <v>&lt;177 micron (NGR)</v>
      </c>
      <c r="L2144">
        <v>4</v>
      </c>
      <c r="M2144" t="s">
        <v>156</v>
      </c>
      <c r="N2144">
        <v>55</v>
      </c>
      <c r="O2144" t="s">
        <v>54</v>
      </c>
      <c r="P2144" t="s">
        <v>71</v>
      </c>
      <c r="Q2144" t="s">
        <v>55</v>
      </c>
      <c r="R2144" t="s">
        <v>56</v>
      </c>
      <c r="S2144" t="s">
        <v>249</v>
      </c>
      <c r="T2144" t="s">
        <v>91</v>
      </c>
      <c r="U2144" t="s">
        <v>484</v>
      </c>
      <c r="V2144" t="s">
        <v>355</v>
      </c>
      <c r="W2144" t="s">
        <v>76</v>
      </c>
      <c r="X2144" t="s">
        <v>43</v>
      </c>
      <c r="Y2144" t="s">
        <v>70</v>
      </c>
      <c r="Z2144" t="s">
        <v>106</v>
      </c>
      <c r="AA2144" t="s">
        <v>97</v>
      </c>
      <c r="AB2144" t="s">
        <v>143</v>
      </c>
      <c r="AC2144" t="s">
        <v>41</v>
      </c>
    </row>
    <row r="2145" spans="1:29" hidden="1" x14ac:dyDescent="0.3">
      <c r="A2145" t="s">
        <v>10009</v>
      </c>
      <c r="B2145" t="s">
        <v>10010</v>
      </c>
      <c r="C2145" s="1" t="str">
        <f t="shared" si="169"/>
        <v>21:0866</v>
      </c>
      <c r="D2145" s="1" t="str">
        <f t="shared" si="170"/>
        <v>21:0240</v>
      </c>
      <c r="E2145" t="s">
        <v>10007</v>
      </c>
      <c r="F2145" t="s">
        <v>10011</v>
      </c>
      <c r="H2145">
        <v>46.171131000000003</v>
      </c>
      <c r="I2145">
        <v>-66.703621999999996</v>
      </c>
      <c r="J2145" s="1" t="str">
        <f t="shared" si="171"/>
        <v>NGR bulk stream sediment</v>
      </c>
      <c r="K2145" s="1" t="str">
        <f t="shared" si="172"/>
        <v>&lt;177 micron (NGR)</v>
      </c>
      <c r="L2145">
        <v>4</v>
      </c>
      <c r="M2145" t="s">
        <v>164</v>
      </c>
      <c r="N2145">
        <v>56</v>
      </c>
      <c r="O2145" t="s">
        <v>114</v>
      </c>
      <c r="P2145" t="s">
        <v>88</v>
      </c>
      <c r="Q2145" t="s">
        <v>55</v>
      </c>
      <c r="R2145" t="s">
        <v>44</v>
      </c>
      <c r="S2145" t="s">
        <v>234</v>
      </c>
      <c r="T2145" t="s">
        <v>39</v>
      </c>
      <c r="U2145" t="s">
        <v>553</v>
      </c>
      <c r="V2145" t="s">
        <v>355</v>
      </c>
      <c r="W2145" t="s">
        <v>76</v>
      </c>
      <c r="X2145" t="s">
        <v>43</v>
      </c>
      <c r="Y2145" t="s">
        <v>35</v>
      </c>
      <c r="Z2145" t="s">
        <v>183</v>
      </c>
      <c r="AA2145" t="s">
        <v>986</v>
      </c>
      <c r="AB2145" t="s">
        <v>108</v>
      </c>
      <c r="AC2145" t="s">
        <v>48</v>
      </c>
    </row>
    <row r="2146" spans="1:29" hidden="1" x14ac:dyDescent="0.3">
      <c r="A2146" t="s">
        <v>10012</v>
      </c>
      <c r="B2146" t="s">
        <v>10013</v>
      </c>
      <c r="C2146" s="1" t="str">
        <f t="shared" si="169"/>
        <v>21:0866</v>
      </c>
      <c r="D2146" s="1" t="str">
        <f t="shared" si="170"/>
        <v>21:0240</v>
      </c>
      <c r="E2146" t="s">
        <v>10014</v>
      </c>
      <c r="F2146" t="s">
        <v>10015</v>
      </c>
      <c r="H2146">
        <v>46.172603199999998</v>
      </c>
      <c r="I2146">
        <v>-66.709714300000002</v>
      </c>
      <c r="J2146" s="1" t="str">
        <f t="shared" si="171"/>
        <v>NGR bulk stream sediment</v>
      </c>
      <c r="K2146" s="1" t="str">
        <f t="shared" si="172"/>
        <v>&lt;177 micron (NGR)</v>
      </c>
      <c r="L2146">
        <v>4</v>
      </c>
      <c r="M2146" t="s">
        <v>33</v>
      </c>
      <c r="N2146">
        <v>57</v>
      </c>
      <c r="O2146" t="s">
        <v>248</v>
      </c>
      <c r="P2146" t="s">
        <v>90</v>
      </c>
      <c r="Q2146" t="s">
        <v>249</v>
      </c>
      <c r="R2146" t="s">
        <v>212</v>
      </c>
      <c r="S2146" t="s">
        <v>167</v>
      </c>
      <c r="T2146" t="s">
        <v>91</v>
      </c>
      <c r="U2146" t="s">
        <v>140</v>
      </c>
      <c r="V2146" t="s">
        <v>506</v>
      </c>
      <c r="W2146" t="s">
        <v>39</v>
      </c>
      <c r="X2146" t="s">
        <v>95</v>
      </c>
      <c r="Y2146" t="s">
        <v>89</v>
      </c>
      <c r="Z2146" t="s">
        <v>275</v>
      </c>
      <c r="AA2146" t="s">
        <v>575</v>
      </c>
      <c r="AB2146" t="s">
        <v>569</v>
      </c>
      <c r="AC2146" t="s">
        <v>41</v>
      </c>
    </row>
    <row r="2147" spans="1:29" hidden="1" x14ac:dyDescent="0.3">
      <c r="A2147" t="s">
        <v>10016</v>
      </c>
      <c r="B2147" t="s">
        <v>10017</v>
      </c>
      <c r="C2147" s="1" t="str">
        <f t="shared" si="169"/>
        <v>21:0866</v>
      </c>
      <c r="D2147" s="1" t="str">
        <f t="shared" si="170"/>
        <v>21:0240</v>
      </c>
      <c r="E2147" t="s">
        <v>10018</v>
      </c>
      <c r="F2147" t="s">
        <v>10019</v>
      </c>
      <c r="H2147">
        <v>46.164148500000003</v>
      </c>
      <c r="I2147">
        <v>-66.669910999999999</v>
      </c>
      <c r="J2147" s="1" t="str">
        <f t="shared" si="171"/>
        <v>NGR bulk stream sediment</v>
      </c>
      <c r="K2147" s="1" t="str">
        <f t="shared" si="172"/>
        <v>&lt;177 micron (NGR)</v>
      </c>
      <c r="L2147">
        <v>4</v>
      </c>
      <c r="M2147" t="s">
        <v>53</v>
      </c>
      <c r="N2147">
        <v>58</v>
      </c>
      <c r="O2147" t="s">
        <v>221</v>
      </c>
      <c r="P2147" t="s">
        <v>167</v>
      </c>
      <c r="Q2147" t="s">
        <v>35</v>
      </c>
      <c r="R2147" t="s">
        <v>73</v>
      </c>
      <c r="S2147" t="s">
        <v>234</v>
      </c>
      <c r="T2147" t="s">
        <v>39</v>
      </c>
      <c r="U2147" t="s">
        <v>1292</v>
      </c>
      <c r="V2147" t="s">
        <v>243</v>
      </c>
      <c r="W2147" t="s">
        <v>76</v>
      </c>
      <c r="X2147" t="s">
        <v>95</v>
      </c>
      <c r="Y2147" t="s">
        <v>70</v>
      </c>
      <c r="Z2147" t="s">
        <v>87</v>
      </c>
      <c r="AA2147" t="s">
        <v>250</v>
      </c>
      <c r="AB2147" t="s">
        <v>98</v>
      </c>
      <c r="AC2147" t="s">
        <v>48</v>
      </c>
    </row>
    <row r="2148" spans="1:29" hidden="1" x14ac:dyDescent="0.3">
      <c r="A2148" t="s">
        <v>10020</v>
      </c>
      <c r="B2148" t="s">
        <v>10021</v>
      </c>
      <c r="C2148" s="1" t="str">
        <f t="shared" si="169"/>
        <v>21:0866</v>
      </c>
      <c r="D2148" s="1" t="str">
        <f t="shared" si="170"/>
        <v>21:0240</v>
      </c>
      <c r="E2148" t="s">
        <v>10022</v>
      </c>
      <c r="F2148" t="s">
        <v>10023</v>
      </c>
      <c r="H2148">
        <v>46.160729400000001</v>
      </c>
      <c r="I2148">
        <v>-66.678798299999997</v>
      </c>
      <c r="J2148" s="1" t="str">
        <f t="shared" si="171"/>
        <v>NGR bulk stream sediment</v>
      </c>
      <c r="K2148" s="1" t="str">
        <f t="shared" si="172"/>
        <v>&lt;177 micron (NGR)</v>
      </c>
      <c r="L2148">
        <v>4</v>
      </c>
      <c r="M2148" t="s">
        <v>68</v>
      </c>
      <c r="N2148">
        <v>59</v>
      </c>
      <c r="O2148" t="s">
        <v>1817</v>
      </c>
      <c r="P2148" t="s">
        <v>422</v>
      </c>
      <c r="Q2148" t="s">
        <v>37</v>
      </c>
      <c r="R2148" t="s">
        <v>71</v>
      </c>
      <c r="S2148" t="s">
        <v>234</v>
      </c>
      <c r="T2148" t="s">
        <v>39</v>
      </c>
      <c r="U2148" t="s">
        <v>666</v>
      </c>
      <c r="V2148" t="s">
        <v>284</v>
      </c>
      <c r="W2148" t="s">
        <v>39</v>
      </c>
      <c r="X2148" t="s">
        <v>95</v>
      </c>
      <c r="Y2148" t="s">
        <v>35</v>
      </c>
      <c r="Z2148" t="s">
        <v>78</v>
      </c>
      <c r="AA2148" t="s">
        <v>1277</v>
      </c>
      <c r="AB2148" t="s">
        <v>47</v>
      </c>
      <c r="AC2148" t="s">
        <v>77</v>
      </c>
    </row>
    <row r="2149" spans="1:29" hidden="1" x14ac:dyDescent="0.3">
      <c r="A2149" t="s">
        <v>10024</v>
      </c>
      <c r="B2149" t="s">
        <v>10025</v>
      </c>
      <c r="C2149" s="1" t="str">
        <f t="shared" si="169"/>
        <v>21:0866</v>
      </c>
      <c r="D2149" s="1" t="str">
        <f t="shared" si="170"/>
        <v>21:0240</v>
      </c>
      <c r="E2149" t="s">
        <v>10026</v>
      </c>
      <c r="F2149" t="s">
        <v>10027</v>
      </c>
      <c r="H2149">
        <v>46.178765300000002</v>
      </c>
      <c r="I2149">
        <v>-66.736666900000003</v>
      </c>
      <c r="J2149" s="1" t="str">
        <f t="shared" si="171"/>
        <v>NGR bulk stream sediment</v>
      </c>
      <c r="K2149" s="1" t="str">
        <f t="shared" si="172"/>
        <v>&lt;177 micron (NGR)</v>
      </c>
      <c r="L2149">
        <v>4</v>
      </c>
      <c r="M2149" t="s">
        <v>86</v>
      </c>
      <c r="N2149">
        <v>60</v>
      </c>
      <c r="O2149" t="s">
        <v>3195</v>
      </c>
      <c r="P2149" t="s">
        <v>89</v>
      </c>
      <c r="Q2149" t="s">
        <v>37</v>
      </c>
      <c r="R2149" t="s">
        <v>96</v>
      </c>
      <c r="S2149" t="s">
        <v>88</v>
      </c>
      <c r="T2149" t="s">
        <v>39</v>
      </c>
      <c r="U2149" t="s">
        <v>10028</v>
      </c>
      <c r="V2149" t="s">
        <v>232</v>
      </c>
      <c r="W2149" t="s">
        <v>76</v>
      </c>
      <c r="X2149" t="s">
        <v>95</v>
      </c>
      <c r="Y2149" t="s">
        <v>57</v>
      </c>
      <c r="Z2149" t="s">
        <v>106</v>
      </c>
      <c r="AA2149" t="s">
        <v>212</v>
      </c>
      <c r="AB2149" t="s">
        <v>269</v>
      </c>
      <c r="AC2149" t="s">
        <v>41</v>
      </c>
    </row>
    <row r="2150" spans="1:29" hidden="1" x14ac:dyDescent="0.3">
      <c r="A2150" t="s">
        <v>10029</v>
      </c>
      <c r="B2150" t="s">
        <v>10030</v>
      </c>
      <c r="C2150" s="1" t="str">
        <f t="shared" si="169"/>
        <v>21:0866</v>
      </c>
      <c r="D2150" s="1" t="str">
        <f t="shared" si="170"/>
        <v>21:0240</v>
      </c>
      <c r="E2150" t="s">
        <v>10031</v>
      </c>
      <c r="F2150" t="s">
        <v>10032</v>
      </c>
      <c r="H2150">
        <v>46.162081100000002</v>
      </c>
      <c r="I2150">
        <v>-66.570587500000002</v>
      </c>
      <c r="J2150" s="1" t="str">
        <f t="shared" si="171"/>
        <v>NGR bulk stream sediment</v>
      </c>
      <c r="K2150" s="1" t="str">
        <f t="shared" si="172"/>
        <v>&lt;177 micron (NGR)</v>
      </c>
      <c r="L2150">
        <v>4</v>
      </c>
      <c r="M2150" t="s">
        <v>103</v>
      </c>
      <c r="N2150">
        <v>61</v>
      </c>
      <c r="O2150" t="s">
        <v>740</v>
      </c>
      <c r="P2150" t="s">
        <v>35</v>
      </c>
      <c r="Q2150" t="s">
        <v>73</v>
      </c>
      <c r="R2150" t="s">
        <v>115</v>
      </c>
      <c r="S2150" t="s">
        <v>38</v>
      </c>
      <c r="T2150" t="s">
        <v>39</v>
      </c>
      <c r="U2150" t="s">
        <v>10033</v>
      </c>
      <c r="V2150" t="s">
        <v>355</v>
      </c>
      <c r="W2150" t="s">
        <v>39</v>
      </c>
      <c r="X2150" t="s">
        <v>95</v>
      </c>
      <c r="Y2150" t="s">
        <v>35</v>
      </c>
      <c r="Z2150" t="s">
        <v>78</v>
      </c>
      <c r="AA2150" t="s">
        <v>466</v>
      </c>
      <c r="AB2150" t="s">
        <v>143</v>
      </c>
      <c r="AC2150" t="s">
        <v>41</v>
      </c>
    </row>
    <row r="2151" spans="1:29" hidden="1" x14ac:dyDescent="0.3">
      <c r="A2151" t="s">
        <v>10034</v>
      </c>
      <c r="B2151" t="s">
        <v>10035</v>
      </c>
      <c r="C2151" s="1" t="str">
        <f t="shared" si="169"/>
        <v>21:0866</v>
      </c>
      <c r="D2151" s="1" t="str">
        <f t="shared" si="170"/>
        <v>21:0240</v>
      </c>
      <c r="E2151" t="s">
        <v>10036</v>
      </c>
      <c r="F2151" t="s">
        <v>10037</v>
      </c>
      <c r="H2151">
        <v>46.167517400000001</v>
      </c>
      <c r="I2151">
        <v>-66.572290899999999</v>
      </c>
      <c r="J2151" s="1" t="str">
        <f t="shared" si="171"/>
        <v>NGR bulk stream sediment</v>
      </c>
      <c r="K2151" s="1" t="str">
        <f t="shared" si="172"/>
        <v>&lt;177 micron (NGR)</v>
      </c>
      <c r="L2151">
        <v>4</v>
      </c>
      <c r="M2151" t="s">
        <v>113</v>
      </c>
      <c r="N2151">
        <v>62</v>
      </c>
      <c r="O2151" t="s">
        <v>676</v>
      </c>
      <c r="P2151" t="s">
        <v>90</v>
      </c>
      <c r="Q2151" t="s">
        <v>88</v>
      </c>
      <c r="R2151" t="s">
        <v>70</v>
      </c>
      <c r="S2151" t="s">
        <v>167</v>
      </c>
      <c r="T2151" t="s">
        <v>91</v>
      </c>
      <c r="U2151" t="s">
        <v>4873</v>
      </c>
      <c r="V2151" t="s">
        <v>243</v>
      </c>
      <c r="W2151" t="s">
        <v>76</v>
      </c>
      <c r="X2151" t="s">
        <v>43</v>
      </c>
      <c r="Y2151" t="s">
        <v>56</v>
      </c>
      <c r="Z2151" t="s">
        <v>183</v>
      </c>
      <c r="AA2151" t="s">
        <v>176</v>
      </c>
      <c r="AB2151" t="s">
        <v>187</v>
      </c>
      <c r="AC2151" t="s">
        <v>48</v>
      </c>
    </row>
    <row r="2152" spans="1:29" hidden="1" x14ac:dyDescent="0.3">
      <c r="A2152" t="s">
        <v>10038</v>
      </c>
      <c r="B2152" t="s">
        <v>10039</v>
      </c>
      <c r="C2152" s="1" t="str">
        <f t="shared" si="169"/>
        <v>21:0866</v>
      </c>
      <c r="D2152" s="1" t="str">
        <f t="shared" si="170"/>
        <v>21:0240</v>
      </c>
      <c r="E2152" t="s">
        <v>10040</v>
      </c>
      <c r="F2152" t="s">
        <v>10041</v>
      </c>
      <c r="H2152">
        <v>46.225701000000001</v>
      </c>
      <c r="I2152">
        <v>-66.732142800000005</v>
      </c>
      <c r="J2152" s="1" t="str">
        <f t="shared" si="171"/>
        <v>NGR bulk stream sediment</v>
      </c>
      <c r="K2152" s="1" t="str">
        <f t="shared" si="172"/>
        <v>&lt;177 micron (NGR)</v>
      </c>
      <c r="L2152">
        <v>4</v>
      </c>
      <c r="M2152" t="s">
        <v>126</v>
      </c>
      <c r="N2152">
        <v>63</v>
      </c>
      <c r="O2152" t="s">
        <v>602</v>
      </c>
      <c r="P2152" t="s">
        <v>89</v>
      </c>
      <c r="Q2152" t="s">
        <v>35</v>
      </c>
      <c r="R2152" t="s">
        <v>44</v>
      </c>
      <c r="S2152" t="s">
        <v>90</v>
      </c>
      <c r="T2152" t="s">
        <v>91</v>
      </c>
      <c r="U2152" t="s">
        <v>882</v>
      </c>
      <c r="V2152" t="s">
        <v>43</v>
      </c>
      <c r="W2152" t="s">
        <v>76</v>
      </c>
      <c r="X2152" t="s">
        <v>43</v>
      </c>
      <c r="Y2152" t="s">
        <v>73</v>
      </c>
      <c r="Z2152" t="s">
        <v>78</v>
      </c>
      <c r="AA2152" t="s">
        <v>2045</v>
      </c>
      <c r="AB2152" t="s">
        <v>63</v>
      </c>
      <c r="AC2152" t="s">
        <v>41</v>
      </c>
    </row>
    <row r="2153" spans="1:29" hidden="1" x14ac:dyDescent="0.3">
      <c r="A2153" t="s">
        <v>10042</v>
      </c>
      <c r="B2153" t="s">
        <v>10043</v>
      </c>
      <c r="C2153" s="1" t="str">
        <f t="shared" si="169"/>
        <v>21:0866</v>
      </c>
      <c r="D2153" s="1" t="str">
        <f t="shared" si="170"/>
        <v>21:0240</v>
      </c>
      <c r="E2153" t="s">
        <v>10044</v>
      </c>
      <c r="F2153" t="s">
        <v>10045</v>
      </c>
      <c r="H2153">
        <v>46.204122599999998</v>
      </c>
      <c r="I2153">
        <v>-66.688311200000001</v>
      </c>
      <c r="J2153" s="1" t="str">
        <f t="shared" si="171"/>
        <v>NGR bulk stream sediment</v>
      </c>
      <c r="K2153" s="1" t="str">
        <f t="shared" si="172"/>
        <v>&lt;177 micron (NGR)</v>
      </c>
      <c r="L2153">
        <v>4</v>
      </c>
      <c r="M2153" t="s">
        <v>138</v>
      </c>
      <c r="N2153">
        <v>64</v>
      </c>
      <c r="O2153" t="s">
        <v>235</v>
      </c>
      <c r="P2153" t="s">
        <v>175</v>
      </c>
      <c r="Q2153" t="s">
        <v>44</v>
      </c>
      <c r="R2153" t="s">
        <v>116</v>
      </c>
      <c r="S2153" t="s">
        <v>212</v>
      </c>
      <c r="T2153" t="s">
        <v>91</v>
      </c>
      <c r="U2153" t="s">
        <v>2069</v>
      </c>
      <c r="V2153" t="s">
        <v>141</v>
      </c>
      <c r="W2153" t="s">
        <v>94</v>
      </c>
      <c r="X2153" t="s">
        <v>43</v>
      </c>
      <c r="Y2153" t="s">
        <v>115</v>
      </c>
      <c r="Z2153" t="s">
        <v>183</v>
      </c>
      <c r="AA2153" t="s">
        <v>70</v>
      </c>
      <c r="AB2153" t="s">
        <v>177</v>
      </c>
      <c r="AC2153" t="s">
        <v>184</v>
      </c>
    </row>
    <row r="2154" spans="1:29" hidden="1" x14ac:dyDescent="0.3">
      <c r="A2154" t="s">
        <v>10046</v>
      </c>
      <c r="B2154" t="s">
        <v>10047</v>
      </c>
      <c r="C2154" s="1" t="str">
        <f t="shared" ref="C2154:C2217" si="173">HYPERLINK("http://geochem.nrcan.gc.ca/cdogs/content/bdl/bdl210866_e.htm", "21:0866")</f>
        <v>21:0866</v>
      </c>
      <c r="D2154" s="1" t="str">
        <f t="shared" ref="D2154:D2217" si="174">HYPERLINK("http://geochem.nrcan.gc.ca/cdogs/content/svy/svy210240_e.htm", "21:0240")</f>
        <v>21:0240</v>
      </c>
      <c r="E2154" t="s">
        <v>10048</v>
      </c>
      <c r="F2154" t="s">
        <v>10049</v>
      </c>
      <c r="H2154">
        <v>46.173973099999998</v>
      </c>
      <c r="I2154">
        <v>-66.721964999999997</v>
      </c>
      <c r="J2154" s="1" t="str">
        <f t="shared" si="171"/>
        <v>NGR bulk stream sediment</v>
      </c>
      <c r="K2154" s="1" t="str">
        <f t="shared" si="172"/>
        <v>&lt;177 micron (NGR)</v>
      </c>
      <c r="L2154">
        <v>4</v>
      </c>
      <c r="M2154" t="s">
        <v>148</v>
      </c>
      <c r="N2154">
        <v>65</v>
      </c>
      <c r="O2154" t="s">
        <v>311</v>
      </c>
      <c r="P2154" t="s">
        <v>78</v>
      </c>
      <c r="Q2154" t="s">
        <v>35</v>
      </c>
      <c r="R2154" t="s">
        <v>436</v>
      </c>
      <c r="S2154" t="s">
        <v>90</v>
      </c>
      <c r="T2154" t="s">
        <v>91</v>
      </c>
      <c r="U2154" t="s">
        <v>10050</v>
      </c>
      <c r="V2154" t="s">
        <v>232</v>
      </c>
      <c r="W2154" t="s">
        <v>42</v>
      </c>
      <c r="X2154" t="s">
        <v>95</v>
      </c>
      <c r="Y2154" t="s">
        <v>44</v>
      </c>
      <c r="Z2154" t="s">
        <v>106</v>
      </c>
      <c r="AA2154" t="s">
        <v>1645</v>
      </c>
      <c r="AB2154" t="s">
        <v>47</v>
      </c>
      <c r="AC2154" t="s">
        <v>48</v>
      </c>
    </row>
    <row r="2155" spans="1:29" hidden="1" x14ac:dyDescent="0.3">
      <c r="A2155" t="s">
        <v>10051</v>
      </c>
      <c r="B2155" t="s">
        <v>10052</v>
      </c>
      <c r="C2155" s="1" t="str">
        <f t="shared" si="173"/>
        <v>21:0866</v>
      </c>
      <c r="D2155" s="1" t="str">
        <f t="shared" si="174"/>
        <v>21:0240</v>
      </c>
      <c r="E2155" t="s">
        <v>10053</v>
      </c>
      <c r="F2155" t="s">
        <v>10054</v>
      </c>
      <c r="H2155">
        <v>46.127851900000003</v>
      </c>
      <c r="I2155">
        <v>-66.710924300000002</v>
      </c>
      <c r="J2155" s="1" t="str">
        <f t="shared" si="171"/>
        <v>NGR bulk stream sediment</v>
      </c>
      <c r="K2155" s="1" t="str">
        <f t="shared" si="172"/>
        <v>&lt;177 micron (NGR)</v>
      </c>
      <c r="L2155">
        <v>4</v>
      </c>
      <c r="M2155" t="s">
        <v>172</v>
      </c>
      <c r="N2155">
        <v>66</v>
      </c>
      <c r="O2155" t="s">
        <v>131</v>
      </c>
      <c r="P2155" t="s">
        <v>44</v>
      </c>
      <c r="Q2155" t="s">
        <v>193</v>
      </c>
      <c r="R2155" t="s">
        <v>72</v>
      </c>
      <c r="S2155" t="s">
        <v>106</v>
      </c>
      <c r="T2155" t="s">
        <v>39</v>
      </c>
      <c r="U2155" t="s">
        <v>4813</v>
      </c>
      <c r="V2155" t="s">
        <v>899</v>
      </c>
      <c r="W2155" t="s">
        <v>293</v>
      </c>
      <c r="X2155" t="s">
        <v>95</v>
      </c>
      <c r="Y2155" t="s">
        <v>44</v>
      </c>
      <c r="Z2155" t="s">
        <v>78</v>
      </c>
      <c r="AA2155" t="s">
        <v>234</v>
      </c>
      <c r="AB2155" t="s">
        <v>569</v>
      </c>
      <c r="AC2155" t="s">
        <v>41</v>
      </c>
    </row>
    <row r="2156" spans="1:29" hidden="1" x14ac:dyDescent="0.3">
      <c r="A2156" t="s">
        <v>10055</v>
      </c>
      <c r="B2156" t="s">
        <v>10056</v>
      </c>
      <c r="C2156" s="1" t="str">
        <f t="shared" si="173"/>
        <v>21:0866</v>
      </c>
      <c r="D2156" s="1" t="str">
        <f t="shared" si="174"/>
        <v>21:0240</v>
      </c>
      <c r="E2156" t="s">
        <v>10057</v>
      </c>
      <c r="F2156" t="s">
        <v>10058</v>
      </c>
      <c r="H2156">
        <v>46.097893399999997</v>
      </c>
      <c r="I2156">
        <v>-66.743215399999997</v>
      </c>
      <c r="J2156" s="1" t="str">
        <f t="shared" si="171"/>
        <v>NGR bulk stream sediment</v>
      </c>
      <c r="K2156" s="1" t="str">
        <f t="shared" si="172"/>
        <v>&lt;177 micron (NGR)</v>
      </c>
      <c r="L2156">
        <v>4</v>
      </c>
      <c r="M2156" t="s">
        <v>182</v>
      </c>
      <c r="N2156">
        <v>67</v>
      </c>
      <c r="O2156" t="s">
        <v>3841</v>
      </c>
      <c r="P2156" t="s">
        <v>90</v>
      </c>
      <c r="Q2156" t="s">
        <v>35</v>
      </c>
      <c r="R2156" t="s">
        <v>44</v>
      </c>
      <c r="S2156" t="s">
        <v>36</v>
      </c>
      <c r="T2156" t="s">
        <v>91</v>
      </c>
      <c r="U2156" t="s">
        <v>10059</v>
      </c>
      <c r="V2156" t="s">
        <v>205</v>
      </c>
      <c r="W2156" t="s">
        <v>186</v>
      </c>
      <c r="X2156" t="s">
        <v>95</v>
      </c>
      <c r="Y2156" t="s">
        <v>73</v>
      </c>
      <c r="Z2156" t="s">
        <v>183</v>
      </c>
      <c r="AA2156" t="s">
        <v>561</v>
      </c>
      <c r="AB2156" t="s">
        <v>45</v>
      </c>
      <c r="AC2156" t="s">
        <v>196</v>
      </c>
    </row>
    <row r="2157" spans="1:29" hidden="1" x14ac:dyDescent="0.3">
      <c r="A2157" t="s">
        <v>10060</v>
      </c>
      <c r="B2157" t="s">
        <v>10061</v>
      </c>
      <c r="C2157" s="1" t="str">
        <f t="shared" si="173"/>
        <v>21:0866</v>
      </c>
      <c r="D2157" s="1" t="str">
        <f t="shared" si="174"/>
        <v>21:0240</v>
      </c>
      <c r="E2157" t="s">
        <v>10062</v>
      </c>
      <c r="F2157" t="s">
        <v>10063</v>
      </c>
      <c r="H2157">
        <v>46.004691999999999</v>
      </c>
      <c r="I2157">
        <v>-66.513236899999995</v>
      </c>
      <c r="J2157" s="1" t="str">
        <f t="shared" si="171"/>
        <v>NGR bulk stream sediment</v>
      </c>
      <c r="K2157" s="1" t="str">
        <f t="shared" si="172"/>
        <v>&lt;177 micron (NGR)</v>
      </c>
      <c r="L2157">
        <v>4</v>
      </c>
      <c r="M2157" t="s">
        <v>192</v>
      </c>
      <c r="N2157">
        <v>68</v>
      </c>
      <c r="O2157" t="s">
        <v>300</v>
      </c>
      <c r="P2157" t="s">
        <v>96</v>
      </c>
      <c r="Q2157" t="s">
        <v>165</v>
      </c>
      <c r="R2157" t="s">
        <v>241</v>
      </c>
      <c r="S2157" t="s">
        <v>2287</v>
      </c>
      <c r="T2157" t="s">
        <v>39</v>
      </c>
      <c r="U2157" t="s">
        <v>10064</v>
      </c>
      <c r="V2157" t="s">
        <v>2974</v>
      </c>
      <c r="W2157" t="s">
        <v>1351</v>
      </c>
      <c r="X2157" t="s">
        <v>77</v>
      </c>
      <c r="Y2157" t="s">
        <v>241</v>
      </c>
      <c r="Z2157" t="s">
        <v>87</v>
      </c>
      <c r="AA2157" t="s">
        <v>1118</v>
      </c>
      <c r="AB2157" t="s">
        <v>63</v>
      </c>
      <c r="AC2157" t="s">
        <v>41</v>
      </c>
    </row>
    <row r="2158" spans="1:29" hidden="1" x14ac:dyDescent="0.3">
      <c r="A2158" t="s">
        <v>10065</v>
      </c>
      <c r="B2158" t="s">
        <v>10066</v>
      </c>
      <c r="C2158" s="1" t="str">
        <f t="shared" si="173"/>
        <v>21:0866</v>
      </c>
      <c r="D2158" s="1" t="str">
        <f t="shared" si="174"/>
        <v>21:0240</v>
      </c>
      <c r="E2158" t="s">
        <v>10067</v>
      </c>
      <c r="F2158" t="s">
        <v>10068</v>
      </c>
      <c r="H2158">
        <v>46.004391300000002</v>
      </c>
      <c r="I2158">
        <v>-66.511829599999999</v>
      </c>
      <c r="J2158" s="1" t="str">
        <f t="shared" si="171"/>
        <v>NGR bulk stream sediment</v>
      </c>
      <c r="K2158" s="1" t="str">
        <f t="shared" si="172"/>
        <v>&lt;177 micron (NGR)</v>
      </c>
      <c r="L2158">
        <v>4</v>
      </c>
      <c r="M2158" t="s">
        <v>202</v>
      </c>
      <c r="N2158">
        <v>69</v>
      </c>
      <c r="O2158" t="s">
        <v>504</v>
      </c>
      <c r="P2158" t="s">
        <v>71</v>
      </c>
      <c r="Q2158" t="s">
        <v>285</v>
      </c>
      <c r="R2158" t="s">
        <v>167</v>
      </c>
      <c r="S2158" t="s">
        <v>61</v>
      </c>
      <c r="T2158" t="s">
        <v>39</v>
      </c>
      <c r="U2158" t="s">
        <v>10069</v>
      </c>
      <c r="V2158" t="s">
        <v>1699</v>
      </c>
      <c r="W2158" t="s">
        <v>76</v>
      </c>
      <c r="X2158" t="s">
        <v>95</v>
      </c>
      <c r="Y2158" t="s">
        <v>906</v>
      </c>
      <c r="Z2158" t="s">
        <v>106</v>
      </c>
      <c r="AA2158" t="s">
        <v>700</v>
      </c>
      <c r="AB2158" t="s">
        <v>235</v>
      </c>
      <c r="AC2158" t="s">
        <v>48</v>
      </c>
    </row>
    <row r="2159" spans="1:29" hidden="1" x14ac:dyDescent="0.3">
      <c r="A2159" t="s">
        <v>10070</v>
      </c>
      <c r="B2159" t="s">
        <v>10071</v>
      </c>
      <c r="C2159" s="1" t="str">
        <f t="shared" si="173"/>
        <v>21:0866</v>
      </c>
      <c r="D2159" s="1" t="str">
        <f t="shared" si="174"/>
        <v>21:0240</v>
      </c>
      <c r="E2159" t="s">
        <v>10072</v>
      </c>
      <c r="F2159" t="s">
        <v>10073</v>
      </c>
      <c r="H2159">
        <v>46.0021153</v>
      </c>
      <c r="I2159">
        <v>-66.512706600000001</v>
      </c>
      <c r="J2159" s="1" t="str">
        <f t="shared" si="171"/>
        <v>NGR bulk stream sediment</v>
      </c>
      <c r="K2159" s="1" t="str">
        <f t="shared" si="172"/>
        <v>&lt;177 micron (NGR)</v>
      </c>
      <c r="L2159">
        <v>4</v>
      </c>
      <c r="M2159" t="s">
        <v>211</v>
      </c>
      <c r="N2159">
        <v>70</v>
      </c>
      <c r="O2159" t="s">
        <v>3351</v>
      </c>
      <c r="P2159" t="s">
        <v>72</v>
      </c>
      <c r="Q2159" t="s">
        <v>397</v>
      </c>
      <c r="R2159" t="s">
        <v>422</v>
      </c>
      <c r="S2159" t="s">
        <v>177</v>
      </c>
      <c r="T2159" t="s">
        <v>39</v>
      </c>
      <c r="U2159" t="s">
        <v>10074</v>
      </c>
      <c r="V2159" t="s">
        <v>1277</v>
      </c>
      <c r="W2159" t="s">
        <v>266</v>
      </c>
      <c r="X2159" t="s">
        <v>196</v>
      </c>
      <c r="Y2159" t="s">
        <v>106</v>
      </c>
      <c r="Z2159" t="s">
        <v>106</v>
      </c>
      <c r="AA2159" t="s">
        <v>340</v>
      </c>
      <c r="AB2159" t="s">
        <v>45</v>
      </c>
      <c r="AC2159" t="s">
        <v>77</v>
      </c>
    </row>
    <row r="2160" spans="1:29" hidden="1" x14ac:dyDescent="0.3">
      <c r="A2160" t="s">
        <v>10075</v>
      </c>
      <c r="B2160" t="s">
        <v>10076</v>
      </c>
      <c r="C2160" s="1" t="str">
        <f t="shared" si="173"/>
        <v>21:0866</v>
      </c>
      <c r="D2160" s="1" t="str">
        <f t="shared" si="174"/>
        <v>21:0240</v>
      </c>
      <c r="E2160" t="s">
        <v>10077</v>
      </c>
      <c r="F2160" t="s">
        <v>10078</v>
      </c>
      <c r="H2160">
        <v>46.161915</v>
      </c>
      <c r="I2160">
        <v>-66.514704499999993</v>
      </c>
      <c r="J2160" s="1" t="str">
        <f t="shared" si="171"/>
        <v>NGR bulk stream sediment</v>
      </c>
      <c r="K2160" s="1" t="str">
        <f t="shared" si="172"/>
        <v>&lt;177 micron (NGR)</v>
      </c>
      <c r="L2160">
        <v>4</v>
      </c>
      <c r="M2160" t="s">
        <v>219</v>
      </c>
      <c r="N2160">
        <v>71</v>
      </c>
      <c r="O2160" t="s">
        <v>569</v>
      </c>
      <c r="P2160" t="s">
        <v>56</v>
      </c>
      <c r="Q2160" t="s">
        <v>1318</v>
      </c>
      <c r="R2160" t="s">
        <v>35</v>
      </c>
      <c r="S2160" t="s">
        <v>267</v>
      </c>
      <c r="T2160" t="s">
        <v>91</v>
      </c>
      <c r="U2160" t="s">
        <v>10079</v>
      </c>
      <c r="V2160" t="s">
        <v>284</v>
      </c>
      <c r="W2160" t="s">
        <v>506</v>
      </c>
      <c r="X2160" t="s">
        <v>43</v>
      </c>
      <c r="Y2160" t="s">
        <v>56</v>
      </c>
      <c r="Z2160" t="s">
        <v>78</v>
      </c>
      <c r="AA2160" t="s">
        <v>466</v>
      </c>
      <c r="AB2160" t="s">
        <v>131</v>
      </c>
      <c r="AC2160" t="s">
        <v>77</v>
      </c>
    </row>
    <row r="2161" spans="1:29" hidden="1" x14ac:dyDescent="0.3">
      <c r="A2161" t="s">
        <v>10080</v>
      </c>
      <c r="B2161" t="s">
        <v>10081</v>
      </c>
      <c r="C2161" s="1" t="str">
        <f t="shared" si="173"/>
        <v>21:0866</v>
      </c>
      <c r="D2161" s="1" t="str">
        <f t="shared" si="174"/>
        <v>21:0240</v>
      </c>
      <c r="E2161" t="s">
        <v>10082</v>
      </c>
      <c r="F2161" t="s">
        <v>10083</v>
      </c>
      <c r="H2161">
        <v>46.162549900000002</v>
      </c>
      <c r="I2161">
        <v>-66.512862499999997</v>
      </c>
      <c r="J2161" s="1" t="str">
        <f t="shared" si="171"/>
        <v>NGR bulk stream sediment</v>
      </c>
      <c r="K2161" s="1" t="str">
        <f t="shared" si="172"/>
        <v>&lt;177 micron (NGR)</v>
      </c>
      <c r="L2161">
        <v>4</v>
      </c>
      <c r="M2161" t="s">
        <v>229</v>
      </c>
      <c r="N2161">
        <v>72</v>
      </c>
      <c r="O2161" t="s">
        <v>130</v>
      </c>
      <c r="P2161" t="s">
        <v>70</v>
      </c>
      <c r="Q2161" t="s">
        <v>193</v>
      </c>
      <c r="R2161" t="s">
        <v>38</v>
      </c>
      <c r="S2161" t="s">
        <v>88</v>
      </c>
      <c r="T2161" t="s">
        <v>39</v>
      </c>
      <c r="U2161" t="s">
        <v>4048</v>
      </c>
      <c r="V2161" t="s">
        <v>3088</v>
      </c>
      <c r="W2161" t="s">
        <v>39</v>
      </c>
      <c r="X2161" t="s">
        <v>95</v>
      </c>
      <c r="Y2161" t="s">
        <v>249</v>
      </c>
      <c r="Z2161" t="s">
        <v>275</v>
      </c>
      <c r="AA2161" t="s">
        <v>513</v>
      </c>
      <c r="AB2161" t="s">
        <v>131</v>
      </c>
      <c r="AC2161" t="s">
        <v>41</v>
      </c>
    </row>
    <row r="2162" spans="1:29" hidden="1" x14ac:dyDescent="0.3">
      <c r="A2162" t="s">
        <v>10084</v>
      </c>
      <c r="B2162" t="s">
        <v>10085</v>
      </c>
      <c r="C2162" s="1" t="str">
        <f t="shared" si="173"/>
        <v>21:0866</v>
      </c>
      <c r="D2162" s="1" t="str">
        <f t="shared" si="174"/>
        <v>21:0240</v>
      </c>
      <c r="E2162" t="s">
        <v>10086</v>
      </c>
      <c r="F2162" t="s">
        <v>10087</v>
      </c>
      <c r="H2162">
        <v>46.169559700000001</v>
      </c>
      <c r="I2162">
        <v>-66.531070799999995</v>
      </c>
      <c r="J2162" s="1" t="str">
        <f t="shared" si="171"/>
        <v>NGR bulk stream sediment</v>
      </c>
      <c r="K2162" s="1" t="str">
        <f t="shared" si="172"/>
        <v>&lt;177 micron (NGR)</v>
      </c>
      <c r="L2162">
        <v>5</v>
      </c>
      <c r="M2162" t="s">
        <v>156</v>
      </c>
      <c r="N2162">
        <v>73</v>
      </c>
      <c r="O2162" t="s">
        <v>8189</v>
      </c>
      <c r="P2162" t="s">
        <v>71</v>
      </c>
      <c r="Q2162" t="s">
        <v>818</v>
      </c>
      <c r="R2162" t="s">
        <v>96</v>
      </c>
      <c r="S2162" t="s">
        <v>119</v>
      </c>
      <c r="T2162" t="s">
        <v>91</v>
      </c>
      <c r="U2162" t="s">
        <v>10088</v>
      </c>
      <c r="V2162" t="s">
        <v>283</v>
      </c>
      <c r="W2162" t="s">
        <v>325</v>
      </c>
      <c r="X2162" t="s">
        <v>43</v>
      </c>
      <c r="Y2162" t="s">
        <v>72</v>
      </c>
      <c r="Z2162" t="s">
        <v>106</v>
      </c>
      <c r="AA2162" t="s">
        <v>761</v>
      </c>
      <c r="AB2162" t="s">
        <v>267</v>
      </c>
      <c r="AC2162" t="s">
        <v>41</v>
      </c>
    </row>
    <row r="2163" spans="1:29" hidden="1" x14ac:dyDescent="0.3">
      <c r="A2163" t="s">
        <v>10089</v>
      </c>
      <c r="B2163" t="s">
        <v>10090</v>
      </c>
      <c r="C2163" s="1" t="str">
        <f t="shared" si="173"/>
        <v>21:0866</v>
      </c>
      <c r="D2163" s="1" t="str">
        <f t="shared" si="174"/>
        <v>21:0240</v>
      </c>
      <c r="E2163" t="s">
        <v>10086</v>
      </c>
      <c r="F2163" t="s">
        <v>10091</v>
      </c>
      <c r="H2163">
        <v>46.169559700000001</v>
      </c>
      <c r="I2163">
        <v>-66.531070799999995</v>
      </c>
      <c r="J2163" s="1" t="str">
        <f t="shared" si="171"/>
        <v>NGR bulk stream sediment</v>
      </c>
      <c r="K2163" s="1" t="str">
        <f t="shared" si="172"/>
        <v>&lt;177 micron (NGR)</v>
      </c>
      <c r="L2163">
        <v>5</v>
      </c>
      <c r="M2163" t="s">
        <v>164</v>
      </c>
      <c r="N2163">
        <v>74</v>
      </c>
      <c r="O2163" t="s">
        <v>2632</v>
      </c>
      <c r="P2163" t="s">
        <v>119</v>
      </c>
      <c r="Q2163" t="s">
        <v>818</v>
      </c>
      <c r="R2163" t="s">
        <v>193</v>
      </c>
      <c r="S2163" t="s">
        <v>130</v>
      </c>
      <c r="T2163" t="s">
        <v>91</v>
      </c>
      <c r="U2163" t="s">
        <v>6195</v>
      </c>
      <c r="V2163" t="s">
        <v>141</v>
      </c>
      <c r="W2163" t="s">
        <v>513</v>
      </c>
      <c r="X2163" t="s">
        <v>77</v>
      </c>
      <c r="Y2163" t="s">
        <v>36</v>
      </c>
      <c r="Z2163" t="s">
        <v>183</v>
      </c>
      <c r="AA2163" t="s">
        <v>1262</v>
      </c>
      <c r="AB2163" t="s">
        <v>267</v>
      </c>
      <c r="AC2163" t="s">
        <v>48</v>
      </c>
    </row>
    <row r="2164" spans="1:29" hidden="1" x14ac:dyDescent="0.3">
      <c r="A2164" t="s">
        <v>10092</v>
      </c>
      <c r="B2164" t="s">
        <v>10093</v>
      </c>
      <c r="C2164" s="1" t="str">
        <f t="shared" si="173"/>
        <v>21:0866</v>
      </c>
      <c r="D2164" s="1" t="str">
        <f t="shared" si="174"/>
        <v>21:0240</v>
      </c>
      <c r="E2164" t="s">
        <v>10094</v>
      </c>
      <c r="F2164" t="s">
        <v>10095</v>
      </c>
      <c r="H2164">
        <v>46.1713047</v>
      </c>
      <c r="I2164">
        <v>-66.530603999999997</v>
      </c>
      <c r="J2164" s="1" t="str">
        <f t="shared" si="171"/>
        <v>NGR bulk stream sediment</v>
      </c>
      <c r="K2164" s="1" t="str">
        <f t="shared" si="172"/>
        <v>&lt;177 micron (NGR)</v>
      </c>
      <c r="L2164">
        <v>5</v>
      </c>
      <c r="M2164" t="s">
        <v>33</v>
      </c>
      <c r="N2164">
        <v>75</v>
      </c>
      <c r="O2164" t="s">
        <v>241</v>
      </c>
      <c r="P2164" t="s">
        <v>249</v>
      </c>
      <c r="Q2164" t="s">
        <v>70</v>
      </c>
      <c r="R2164" t="s">
        <v>249</v>
      </c>
      <c r="S2164" t="s">
        <v>71</v>
      </c>
      <c r="T2164" t="s">
        <v>91</v>
      </c>
      <c r="U2164" t="s">
        <v>5503</v>
      </c>
      <c r="V2164" t="s">
        <v>243</v>
      </c>
      <c r="W2164" t="s">
        <v>76</v>
      </c>
      <c r="X2164" t="s">
        <v>95</v>
      </c>
      <c r="Y2164" t="s">
        <v>72</v>
      </c>
      <c r="Z2164" t="s">
        <v>61</v>
      </c>
      <c r="AA2164" t="s">
        <v>88</v>
      </c>
      <c r="AB2164" t="s">
        <v>385</v>
      </c>
      <c r="AC2164" t="s">
        <v>48</v>
      </c>
    </row>
    <row r="2165" spans="1:29" hidden="1" x14ac:dyDescent="0.3">
      <c r="A2165" t="s">
        <v>10096</v>
      </c>
      <c r="B2165" t="s">
        <v>10097</v>
      </c>
      <c r="C2165" s="1" t="str">
        <f t="shared" si="173"/>
        <v>21:0866</v>
      </c>
      <c r="D2165" s="1" t="str">
        <f t="shared" si="174"/>
        <v>21:0240</v>
      </c>
      <c r="E2165" t="s">
        <v>10098</v>
      </c>
      <c r="F2165" t="s">
        <v>10099</v>
      </c>
      <c r="H2165">
        <v>46.170215900000002</v>
      </c>
      <c r="I2165">
        <v>-66.530199400000001</v>
      </c>
      <c r="J2165" s="1" t="str">
        <f t="shared" si="171"/>
        <v>NGR bulk stream sediment</v>
      </c>
      <c r="K2165" s="1" t="str">
        <f t="shared" si="172"/>
        <v>&lt;177 micron (NGR)</v>
      </c>
      <c r="L2165">
        <v>5</v>
      </c>
      <c r="M2165" t="s">
        <v>53</v>
      </c>
      <c r="N2165">
        <v>76</v>
      </c>
      <c r="O2165" t="s">
        <v>2215</v>
      </c>
      <c r="P2165" t="s">
        <v>275</v>
      </c>
      <c r="Q2165" t="s">
        <v>72</v>
      </c>
      <c r="R2165" t="s">
        <v>115</v>
      </c>
      <c r="S2165" t="s">
        <v>36</v>
      </c>
      <c r="T2165" t="s">
        <v>91</v>
      </c>
      <c r="U2165" t="s">
        <v>10100</v>
      </c>
      <c r="V2165" t="s">
        <v>2561</v>
      </c>
      <c r="W2165" t="s">
        <v>742</v>
      </c>
      <c r="X2165" t="s">
        <v>77</v>
      </c>
      <c r="Y2165" t="s">
        <v>71</v>
      </c>
      <c r="Z2165" t="s">
        <v>78</v>
      </c>
      <c r="AA2165" t="s">
        <v>196</v>
      </c>
      <c r="AB2165" t="s">
        <v>79</v>
      </c>
      <c r="AC2165" t="s">
        <v>41</v>
      </c>
    </row>
    <row r="2166" spans="1:29" hidden="1" x14ac:dyDescent="0.3">
      <c r="A2166" t="s">
        <v>10101</v>
      </c>
      <c r="B2166" t="s">
        <v>10102</v>
      </c>
      <c r="C2166" s="1" t="str">
        <f t="shared" si="173"/>
        <v>21:0866</v>
      </c>
      <c r="D2166" s="1" t="str">
        <f t="shared" si="174"/>
        <v>21:0240</v>
      </c>
      <c r="E2166" t="s">
        <v>10103</v>
      </c>
      <c r="F2166" t="s">
        <v>10104</v>
      </c>
      <c r="H2166">
        <v>46.132894999999998</v>
      </c>
      <c r="I2166">
        <v>-66.573620500000004</v>
      </c>
      <c r="J2166" s="1" t="str">
        <f t="shared" si="171"/>
        <v>NGR bulk stream sediment</v>
      </c>
      <c r="K2166" s="1" t="str">
        <f t="shared" si="172"/>
        <v>&lt;177 micron (NGR)</v>
      </c>
      <c r="L2166">
        <v>5</v>
      </c>
      <c r="M2166" t="s">
        <v>68</v>
      </c>
      <c r="N2166">
        <v>77</v>
      </c>
      <c r="O2166" t="s">
        <v>221</v>
      </c>
      <c r="P2166" t="s">
        <v>90</v>
      </c>
      <c r="Q2166" t="s">
        <v>37</v>
      </c>
      <c r="R2166" t="s">
        <v>72</v>
      </c>
      <c r="S2166" t="s">
        <v>88</v>
      </c>
      <c r="T2166" t="s">
        <v>91</v>
      </c>
      <c r="U2166" t="s">
        <v>3910</v>
      </c>
      <c r="V2166" t="s">
        <v>232</v>
      </c>
      <c r="W2166" t="s">
        <v>76</v>
      </c>
      <c r="X2166" t="s">
        <v>77</v>
      </c>
      <c r="Y2166" t="s">
        <v>72</v>
      </c>
      <c r="Z2166" t="s">
        <v>183</v>
      </c>
      <c r="AA2166" t="s">
        <v>485</v>
      </c>
      <c r="AB2166" t="s">
        <v>108</v>
      </c>
      <c r="AC2166" t="s">
        <v>41</v>
      </c>
    </row>
    <row r="2167" spans="1:29" hidden="1" x14ac:dyDescent="0.3">
      <c r="A2167" t="s">
        <v>10105</v>
      </c>
      <c r="B2167" t="s">
        <v>10106</v>
      </c>
      <c r="C2167" s="1" t="str">
        <f t="shared" si="173"/>
        <v>21:0866</v>
      </c>
      <c r="D2167" s="1" t="str">
        <f t="shared" si="174"/>
        <v>21:0240</v>
      </c>
      <c r="E2167" t="s">
        <v>10107</v>
      </c>
      <c r="F2167" t="s">
        <v>10108</v>
      </c>
      <c r="H2167">
        <v>46.135155400000002</v>
      </c>
      <c r="I2167">
        <v>-66.548793700000004</v>
      </c>
      <c r="J2167" s="1" t="str">
        <f t="shared" si="171"/>
        <v>NGR bulk stream sediment</v>
      </c>
      <c r="K2167" s="1" t="str">
        <f t="shared" si="172"/>
        <v>&lt;177 micron (NGR)</v>
      </c>
      <c r="L2167">
        <v>5</v>
      </c>
      <c r="M2167" t="s">
        <v>86</v>
      </c>
      <c r="N2167">
        <v>78</v>
      </c>
      <c r="O2167" t="s">
        <v>285</v>
      </c>
      <c r="P2167" t="s">
        <v>287</v>
      </c>
      <c r="Q2167" t="s">
        <v>234</v>
      </c>
      <c r="R2167" t="s">
        <v>88</v>
      </c>
      <c r="S2167" t="s">
        <v>38</v>
      </c>
      <c r="T2167" t="s">
        <v>91</v>
      </c>
      <c r="U2167" t="s">
        <v>8150</v>
      </c>
      <c r="V2167" t="s">
        <v>293</v>
      </c>
      <c r="W2167" t="s">
        <v>39</v>
      </c>
      <c r="X2167" t="s">
        <v>43</v>
      </c>
      <c r="Y2167" t="s">
        <v>55</v>
      </c>
      <c r="Z2167" t="s">
        <v>78</v>
      </c>
      <c r="AA2167" t="s">
        <v>324</v>
      </c>
      <c r="AB2167" t="s">
        <v>45</v>
      </c>
      <c r="AC2167" t="s">
        <v>48</v>
      </c>
    </row>
    <row r="2168" spans="1:29" hidden="1" x14ac:dyDescent="0.3">
      <c r="A2168" t="s">
        <v>10109</v>
      </c>
      <c r="B2168" t="s">
        <v>10110</v>
      </c>
      <c r="C2168" s="1" t="str">
        <f t="shared" si="173"/>
        <v>21:0866</v>
      </c>
      <c r="D2168" s="1" t="str">
        <f t="shared" si="174"/>
        <v>21:0240</v>
      </c>
      <c r="E2168" t="s">
        <v>10111</v>
      </c>
      <c r="F2168" t="s">
        <v>10112</v>
      </c>
      <c r="H2168">
        <v>46.136591299999999</v>
      </c>
      <c r="I2168">
        <v>-66.548600500000006</v>
      </c>
      <c r="J2168" s="1" t="str">
        <f t="shared" si="171"/>
        <v>NGR bulk stream sediment</v>
      </c>
      <c r="K2168" s="1" t="str">
        <f t="shared" si="172"/>
        <v>&lt;177 micron (NGR)</v>
      </c>
      <c r="L2168">
        <v>5</v>
      </c>
      <c r="M2168" t="s">
        <v>103</v>
      </c>
      <c r="N2168">
        <v>79</v>
      </c>
      <c r="O2168" t="s">
        <v>105</v>
      </c>
      <c r="P2168" t="s">
        <v>234</v>
      </c>
      <c r="Q2168" t="s">
        <v>234</v>
      </c>
      <c r="R2168" t="s">
        <v>249</v>
      </c>
      <c r="S2168" t="s">
        <v>184</v>
      </c>
      <c r="T2168" t="s">
        <v>91</v>
      </c>
      <c r="U2168" t="s">
        <v>1550</v>
      </c>
      <c r="V2168" t="s">
        <v>2561</v>
      </c>
      <c r="W2168" t="s">
        <v>91</v>
      </c>
      <c r="X2168" t="s">
        <v>95</v>
      </c>
      <c r="Y2168" t="s">
        <v>37</v>
      </c>
      <c r="Z2168" t="s">
        <v>78</v>
      </c>
      <c r="AA2168" t="s">
        <v>498</v>
      </c>
      <c r="AB2168" t="s">
        <v>45</v>
      </c>
      <c r="AC2168" t="s">
        <v>41</v>
      </c>
    </row>
    <row r="2169" spans="1:29" hidden="1" x14ac:dyDescent="0.3">
      <c r="A2169" t="s">
        <v>10113</v>
      </c>
      <c r="B2169" t="s">
        <v>10114</v>
      </c>
      <c r="C2169" s="1" t="str">
        <f t="shared" si="173"/>
        <v>21:0866</v>
      </c>
      <c r="D2169" s="1" t="str">
        <f t="shared" si="174"/>
        <v>21:0240</v>
      </c>
      <c r="E2169" t="s">
        <v>10115</v>
      </c>
      <c r="F2169" t="s">
        <v>10116</v>
      </c>
      <c r="H2169">
        <v>46.031519400000001</v>
      </c>
      <c r="I2169">
        <v>-66.698239400000006</v>
      </c>
      <c r="J2169" s="1" t="str">
        <f t="shared" si="171"/>
        <v>NGR bulk stream sediment</v>
      </c>
      <c r="K2169" s="1" t="str">
        <f t="shared" si="172"/>
        <v>&lt;177 micron (NGR)</v>
      </c>
      <c r="L2169">
        <v>5</v>
      </c>
      <c r="M2169" t="s">
        <v>113</v>
      </c>
      <c r="N2169">
        <v>80</v>
      </c>
      <c r="O2169" t="s">
        <v>2207</v>
      </c>
      <c r="P2169" t="s">
        <v>119</v>
      </c>
      <c r="Q2169" t="s">
        <v>115</v>
      </c>
      <c r="R2169" t="s">
        <v>36</v>
      </c>
      <c r="S2169" t="s">
        <v>44</v>
      </c>
      <c r="T2169" t="s">
        <v>39</v>
      </c>
      <c r="U2169" t="s">
        <v>8439</v>
      </c>
      <c r="V2169" t="s">
        <v>77</v>
      </c>
      <c r="W2169" t="s">
        <v>742</v>
      </c>
      <c r="X2169" t="s">
        <v>43</v>
      </c>
      <c r="Y2169" t="s">
        <v>347</v>
      </c>
      <c r="Z2169" t="s">
        <v>106</v>
      </c>
      <c r="AA2169" t="s">
        <v>212</v>
      </c>
      <c r="AB2169" t="s">
        <v>98</v>
      </c>
      <c r="AC2169" t="s">
        <v>43</v>
      </c>
    </row>
    <row r="2170" spans="1:29" hidden="1" x14ac:dyDescent="0.3">
      <c r="A2170" t="s">
        <v>10117</v>
      </c>
      <c r="B2170" t="s">
        <v>10118</v>
      </c>
      <c r="C2170" s="1" t="str">
        <f t="shared" si="173"/>
        <v>21:0866</v>
      </c>
      <c r="D2170" s="1" t="str">
        <f t="shared" si="174"/>
        <v>21:0240</v>
      </c>
      <c r="E2170" t="s">
        <v>10119</v>
      </c>
      <c r="F2170" t="s">
        <v>10120</v>
      </c>
      <c r="H2170">
        <v>46.025547899999999</v>
      </c>
      <c r="I2170">
        <v>-66.703397300000006</v>
      </c>
      <c r="J2170" s="1" t="str">
        <f t="shared" si="171"/>
        <v>NGR bulk stream sediment</v>
      </c>
      <c r="K2170" s="1" t="str">
        <f t="shared" si="172"/>
        <v>&lt;177 micron (NGR)</v>
      </c>
      <c r="L2170">
        <v>5</v>
      </c>
      <c r="M2170" t="s">
        <v>126</v>
      </c>
      <c r="N2170">
        <v>81</v>
      </c>
      <c r="O2170" t="s">
        <v>131</v>
      </c>
      <c r="P2170" t="s">
        <v>119</v>
      </c>
      <c r="Q2170" t="s">
        <v>35</v>
      </c>
      <c r="R2170" t="s">
        <v>57</v>
      </c>
      <c r="S2170" t="s">
        <v>89</v>
      </c>
      <c r="T2170" t="s">
        <v>91</v>
      </c>
      <c r="U2170" t="s">
        <v>4589</v>
      </c>
      <c r="V2170" t="s">
        <v>129</v>
      </c>
      <c r="W2170" t="s">
        <v>39</v>
      </c>
      <c r="X2170" t="s">
        <v>43</v>
      </c>
      <c r="Y2170" t="s">
        <v>105</v>
      </c>
      <c r="Z2170" t="s">
        <v>275</v>
      </c>
      <c r="AA2170" t="s">
        <v>2974</v>
      </c>
      <c r="AB2170" t="s">
        <v>160</v>
      </c>
      <c r="AC2170" t="s">
        <v>41</v>
      </c>
    </row>
    <row r="2171" spans="1:29" hidden="1" x14ac:dyDescent="0.3">
      <c r="A2171" t="s">
        <v>10121</v>
      </c>
      <c r="B2171" t="s">
        <v>10122</v>
      </c>
      <c r="C2171" s="1" t="str">
        <f t="shared" si="173"/>
        <v>21:0866</v>
      </c>
      <c r="D2171" s="1" t="str">
        <f t="shared" si="174"/>
        <v>21:0240</v>
      </c>
      <c r="E2171" t="s">
        <v>10123</v>
      </c>
      <c r="F2171" t="s">
        <v>10124</v>
      </c>
      <c r="H2171">
        <v>46.0126317</v>
      </c>
      <c r="I2171">
        <v>-66.698894800000005</v>
      </c>
      <c r="J2171" s="1" t="str">
        <f t="shared" si="171"/>
        <v>NGR bulk stream sediment</v>
      </c>
      <c r="K2171" s="1" t="str">
        <f t="shared" si="172"/>
        <v>&lt;177 micron (NGR)</v>
      </c>
      <c r="L2171">
        <v>5</v>
      </c>
      <c r="M2171" t="s">
        <v>138</v>
      </c>
      <c r="N2171">
        <v>82</v>
      </c>
      <c r="O2171" t="s">
        <v>2118</v>
      </c>
      <c r="P2171" t="s">
        <v>54</v>
      </c>
      <c r="Q2171" t="s">
        <v>44</v>
      </c>
      <c r="R2171" t="s">
        <v>193</v>
      </c>
      <c r="S2171" t="s">
        <v>70</v>
      </c>
      <c r="T2171" t="s">
        <v>39</v>
      </c>
      <c r="U2171" t="s">
        <v>7116</v>
      </c>
      <c r="V2171" t="s">
        <v>513</v>
      </c>
      <c r="W2171" t="s">
        <v>94</v>
      </c>
      <c r="X2171" t="s">
        <v>43</v>
      </c>
      <c r="Y2171" t="s">
        <v>436</v>
      </c>
      <c r="Z2171" t="s">
        <v>78</v>
      </c>
      <c r="AA2171" t="s">
        <v>1830</v>
      </c>
      <c r="AB2171" t="s">
        <v>121</v>
      </c>
      <c r="AC2171" t="s">
        <v>41</v>
      </c>
    </row>
    <row r="2172" spans="1:29" hidden="1" x14ac:dyDescent="0.3">
      <c r="A2172" t="s">
        <v>10125</v>
      </c>
      <c r="B2172" t="s">
        <v>10126</v>
      </c>
      <c r="C2172" s="1" t="str">
        <f t="shared" si="173"/>
        <v>21:0866</v>
      </c>
      <c r="D2172" s="1" t="str">
        <f t="shared" si="174"/>
        <v>21:0240</v>
      </c>
      <c r="E2172" t="s">
        <v>10127</v>
      </c>
      <c r="F2172" t="s">
        <v>10128</v>
      </c>
      <c r="H2172">
        <v>46.0308274</v>
      </c>
      <c r="I2172">
        <v>-66.719847299999998</v>
      </c>
      <c r="J2172" s="1" t="str">
        <f t="shared" si="171"/>
        <v>NGR bulk stream sediment</v>
      </c>
      <c r="K2172" s="1" t="str">
        <f t="shared" si="172"/>
        <v>&lt;177 micron (NGR)</v>
      </c>
      <c r="L2172">
        <v>5</v>
      </c>
      <c r="M2172" t="s">
        <v>148</v>
      </c>
      <c r="N2172">
        <v>83</v>
      </c>
      <c r="O2172" t="s">
        <v>311</v>
      </c>
      <c r="P2172" t="s">
        <v>906</v>
      </c>
      <c r="Q2172" t="s">
        <v>37</v>
      </c>
      <c r="R2172" t="s">
        <v>96</v>
      </c>
      <c r="S2172" t="s">
        <v>55</v>
      </c>
      <c r="T2172" t="s">
        <v>91</v>
      </c>
      <c r="U2172" t="s">
        <v>6611</v>
      </c>
      <c r="V2172" t="s">
        <v>141</v>
      </c>
      <c r="W2172" t="s">
        <v>42</v>
      </c>
      <c r="X2172" t="s">
        <v>43</v>
      </c>
      <c r="Y2172" t="s">
        <v>60</v>
      </c>
      <c r="Z2172" t="s">
        <v>78</v>
      </c>
      <c r="AA2172" t="s">
        <v>1277</v>
      </c>
      <c r="AB2172" t="s">
        <v>269</v>
      </c>
      <c r="AC2172" t="s">
        <v>77</v>
      </c>
    </row>
    <row r="2173" spans="1:29" hidden="1" x14ac:dyDescent="0.3">
      <c r="A2173" t="s">
        <v>10129</v>
      </c>
      <c r="B2173" t="s">
        <v>10130</v>
      </c>
      <c r="C2173" s="1" t="str">
        <f t="shared" si="173"/>
        <v>21:0866</v>
      </c>
      <c r="D2173" s="1" t="str">
        <f t="shared" si="174"/>
        <v>21:0240</v>
      </c>
      <c r="E2173" t="s">
        <v>10131</v>
      </c>
      <c r="F2173" t="s">
        <v>10132</v>
      </c>
      <c r="H2173">
        <v>46.001496199999998</v>
      </c>
      <c r="I2173">
        <v>-66.629228900000001</v>
      </c>
      <c r="J2173" s="1" t="str">
        <f t="shared" si="171"/>
        <v>NGR bulk stream sediment</v>
      </c>
      <c r="K2173" s="1" t="str">
        <f t="shared" si="172"/>
        <v>&lt;177 micron (NGR)</v>
      </c>
      <c r="L2173">
        <v>5</v>
      </c>
      <c r="M2173" t="s">
        <v>172</v>
      </c>
      <c r="N2173">
        <v>84</v>
      </c>
      <c r="O2173" t="s">
        <v>60</v>
      </c>
      <c r="P2173" t="s">
        <v>88</v>
      </c>
      <c r="Q2173" t="s">
        <v>38</v>
      </c>
      <c r="R2173" t="s">
        <v>184</v>
      </c>
      <c r="S2173" t="s">
        <v>38</v>
      </c>
      <c r="T2173" t="s">
        <v>91</v>
      </c>
      <c r="U2173" t="s">
        <v>1048</v>
      </c>
      <c r="V2173" t="s">
        <v>94</v>
      </c>
      <c r="W2173" t="s">
        <v>39</v>
      </c>
      <c r="X2173" t="s">
        <v>95</v>
      </c>
      <c r="Y2173" t="s">
        <v>184</v>
      </c>
      <c r="Z2173" t="s">
        <v>70</v>
      </c>
      <c r="AA2173" t="s">
        <v>243</v>
      </c>
      <c r="AB2173" t="s">
        <v>569</v>
      </c>
      <c r="AC2173" t="s">
        <v>48</v>
      </c>
    </row>
    <row r="2174" spans="1:29" hidden="1" x14ac:dyDescent="0.3">
      <c r="A2174" t="s">
        <v>10133</v>
      </c>
      <c r="B2174" t="s">
        <v>10134</v>
      </c>
      <c r="C2174" s="1" t="str">
        <f t="shared" si="173"/>
        <v>21:0866</v>
      </c>
      <c r="D2174" s="1" t="str">
        <f t="shared" si="174"/>
        <v>21:0240</v>
      </c>
      <c r="E2174" t="s">
        <v>10135</v>
      </c>
      <c r="F2174" t="s">
        <v>10136</v>
      </c>
      <c r="H2174">
        <v>46.219005899999999</v>
      </c>
      <c r="I2174">
        <v>-66.712321399999993</v>
      </c>
      <c r="J2174" s="1" t="str">
        <f t="shared" si="171"/>
        <v>NGR bulk stream sediment</v>
      </c>
      <c r="K2174" s="1" t="str">
        <f t="shared" si="172"/>
        <v>&lt;177 micron (NGR)</v>
      </c>
      <c r="L2174">
        <v>5</v>
      </c>
      <c r="M2174" t="s">
        <v>182</v>
      </c>
      <c r="N2174">
        <v>85</v>
      </c>
      <c r="O2174" t="s">
        <v>185</v>
      </c>
      <c r="P2174" t="s">
        <v>906</v>
      </c>
      <c r="Q2174" t="s">
        <v>72</v>
      </c>
      <c r="R2174" t="s">
        <v>175</v>
      </c>
      <c r="S2174" t="s">
        <v>167</v>
      </c>
      <c r="T2174" t="s">
        <v>91</v>
      </c>
      <c r="U2174" t="s">
        <v>1184</v>
      </c>
      <c r="V2174" t="s">
        <v>59</v>
      </c>
      <c r="W2174" t="s">
        <v>94</v>
      </c>
      <c r="X2174" t="s">
        <v>43</v>
      </c>
      <c r="Y2174" t="s">
        <v>44</v>
      </c>
      <c r="Z2174" t="s">
        <v>106</v>
      </c>
      <c r="AA2174" t="s">
        <v>115</v>
      </c>
      <c r="AB2174" t="s">
        <v>160</v>
      </c>
      <c r="AC2174" t="s">
        <v>77</v>
      </c>
    </row>
    <row r="2175" spans="1:29" hidden="1" x14ac:dyDescent="0.3">
      <c r="A2175" t="s">
        <v>10137</v>
      </c>
      <c r="B2175" t="s">
        <v>10138</v>
      </c>
      <c r="C2175" s="1" t="str">
        <f t="shared" si="173"/>
        <v>21:0866</v>
      </c>
      <c r="D2175" s="1" t="str">
        <f t="shared" si="174"/>
        <v>21:0240</v>
      </c>
      <c r="E2175" t="s">
        <v>10139</v>
      </c>
      <c r="F2175" t="s">
        <v>10140</v>
      </c>
      <c r="H2175">
        <v>46.205632899999998</v>
      </c>
      <c r="I2175">
        <v>-66.714173599999995</v>
      </c>
      <c r="J2175" s="1" t="str">
        <f t="shared" si="171"/>
        <v>NGR bulk stream sediment</v>
      </c>
      <c r="K2175" s="1" t="str">
        <f t="shared" si="172"/>
        <v>&lt;177 micron (NGR)</v>
      </c>
      <c r="L2175">
        <v>5</v>
      </c>
      <c r="M2175" t="s">
        <v>192</v>
      </c>
      <c r="N2175">
        <v>86</v>
      </c>
      <c r="O2175" t="s">
        <v>267</v>
      </c>
      <c r="P2175" t="s">
        <v>105</v>
      </c>
      <c r="Q2175" t="s">
        <v>44</v>
      </c>
      <c r="R2175" t="s">
        <v>347</v>
      </c>
      <c r="S2175" t="s">
        <v>167</v>
      </c>
      <c r="T2175" t="s">
        <v>91</v>
      </c>
      <c r="U2175" t="s">
        <v>6083</v>
      </c>
      <c r="V2175" t="s">
        <v>59</v>
      </c>
      <c r="W2175" t="s">
        <v>94</v>
      </c>
      <c r="X2175" t="s">
        <v>43</v>
      </c>
      <c r="Y2175" t="s">
        <v>115</v>
      </c>
      <c r="Z2175" t="s">
        <v>78</v>
      </c>
      <c r="AA2175" t="s">
        <v>466</v>
      </c>
      <c r="AB2175" t="s">
        <v>295</v>
      </c>
      <c r="AC2175" t="s">
        <v>184</v>
      </c>
    </row>
    <row r="2176" spans="1:29" hidden="1" x14ac:dyDescent="0.3">
      <c r="A2176" t="s">
        <v>10141</v>
      </c>
      <c r="B2176" t="s">
        <v>10142</v>
      </c>
      <c r="C2176" s="1" t="str">
        <f t="shared" si="173"/>
        <v>21:0866</v>
      </c>
      <c r="D2176" s="1" t="str">
        <f t="shared" si="174"/>
        <v>21:0240</v>
      </c>
      <c r="E2176" t="s">
        <v>10143</v>
      </c>
      <c r="F2176" t="s">
        <v>10144</v>
      </c>
      <c r="H2176">
        <v>46.2071051</v>
      </c>
      <c r="I2176">
        <v>-66.724807100000007</v>
      </c>
      <c r="J2176" s="1" t="str">
        <f t="shared" si="171"/>
        <v>NGR bulk stream sediment</v>
      </c>
      <c r="K2176" s="1" t="str">
        <f t="shared" si="172"/>
        <v>&lt;177 micron (NGR)</v>
      </c>
      <c r="L2176">
        <v>5</v>
      </c>
      <c r="M2176" t="s">
        <v>202</v>
      </c>
      <c r="N2176">
        <v>87</v>
      </c>
      <c r="O2176" t="s">
        <v>1454</v>
      </c>
      <c r="P2176" t="s">
        <v>364</v>
      </c>
      <c r="Q2176" t="s">
        <v>70</v>
      </c>
      <c r="R2176" t="s">
        <v>78</v>
      </c>
      <c r="S2176" t="s">
        <v>90</v>
      </c>
      <c r="T2176" t="s">
        <v>91</v>
      </c>
      <c r="U2176" t="s">
        <v>3842</v>
      </c>
      <c r="V2176" t="s">
        <v>513</v>
      </c>
      <c r="W2176" t="s">
        <v>42</v>
      </c>
      <c r="X2176" t="s">
        <v>77</v>
      </c>
      <c r="Y2176" t="s">
        <v>57</v>
      </c>
      <c r="Z2176" t="s">
        <v>87</v>
      </c>
      <c r="AA2176" t="s">
        <v>340</v>
      </c>
      <c r="AB2176" t="s">
        <v>177</v>
      </c>
      <c r="AC2176" t="s">
        <v>212</v>
      </c>
    </row>
    <row r="2177" spans="1:29" hidden="1" x14ac:dyDescent="0.3">
      <c r="A2177" t="s">
        <v>10145</v>
      </c>
      <c r="B2177" t="s">
        <v>10146</v>
      </c>
      <c r="C2177" s="1" t="str">
        <f t="shared" si="173"/>
        <v>21:0866</v>
      </c>
      <c r="D2177" s="1" t="str">
        <f t="shared" si="174"/>
        <v>21:0240</v>
      </c>
      <c r="E2177" t="s">
        <v>10147</v>
      </c>
      <c r="F2177" t="s">
        <v>10148</v>
      </c>
      <c r="H2177">
        <v>46.197162800000001</v>
      </c>
      <c r="I2177">
        <v>-66.548626200000001</v>
      </c>
      <c r="J2177" s="1" t="str">
        <f t="shared" si="171"/>
        <v>NGR bulk stream sediment</v>
      </c>
      <c r="K2177" s="1" t="str">
        <f t="shared" si="172"/>
        <v>&lt;177 micron (NGR)</v>
      </c>
      <c r="L2177">
        <v>5</v>
      </c>
      <c r="M2177" t="s">
        <v>211</v>
      </c>
      <c r="N2177">
        <v>88</v>
      </c>
      <c r="O2177" t="s">
        <v>559</v>
      </c>
      <c r="P2177" t="s">
        <v>89</v>
      </c>
      <c r="Q2177" t="s">
        <v>183</v>
      </c>
      <c r="R2177" t="s">
        <v>88</v>
      </c>
      <c r="S2177" t="s">
        <v>2354</v>
      </c>
      <c r="T2177" t="s">
        <v>91</v>
      </c>
      <c r="U2177" t="s">
        <v>5528</v>
      </c>
      <c r="V2177" t="s">
        <v>314</v>
      </c>
      <c r="W2177" t="s">
        <v>233</v>
      </c>
      <c r="X2177" t="s">
        <v>43</v>
      </c>
      <c r="Y2177" t="s">
        <v>89</v>
      </c>
      <c r="Z2177" t="s">
        <v>78</v>
      </c>
      <c r="AA2177" t="s">
        <v>576</v>
      </c>
      <c r="AB2177" t="s">
        <v>569</v>
      </c>
      <c r="AC2177" t="s">
        <v>41</v>
      </c>
    </row>
    <row r="2178" spans="1:29" hidden="1" x14ac:dyDescent="0.3">
      <c r="A2178" t="s">
        <v>10149</v>
      </c>
      <c r="B2178" t="s">
        <v>10150</v>
      </c>
      <c r="C2178" s="1" t="str">
        <f t="shared" si="173"/>
        <v>21:0866</v>
      </c>
      <c r="D2178" s="1" t="str">
        <f t="shared" si="174"/>
        <v>21:0240</v>
      </c>
      <c r="E2178" t="s">
        <v>10151</v>
      </c>
      <c r="F2178" t="s">
        <v>10152</v>
      </c>
      <c r="H2178">
        <v>46.225332899999998</v>
      </c>
      <c r="I2178">
        <v>-66.540238400000007</v>
      </c>
      <c r="J2178" s="1" t="str">
        <f t="shared" ref="J2178:J2241" si="175">HYPERLINK("http://geochem.nrcan.gc.ca/cdogs/content/kwd/kwd020030_e.htm", "NGR bulk stream sediment")</f>
        <v>NGR bulk stream sediment</v>
      </c>
      <c r="K2178" s="1" t="str">
        <f t="shared" ref="K2178:K2241" si="176">HYPERLINK("http://geochem.nrcan.gc.ca/cdogs/content/kwd/kwd080006_e.htm", "&lt;177 micron (NGR)")</f>
        <v>&lt;177 micron (NGR)</v>
      </c>
      <c r="L2178">
        <v>5</v>
      </c>
      <c r="M2178" t="s">
        <v>219</v>
      </c>
      <c r="N2178">
        <v>89</v>
      </c>
      <c r="O2178" t="s">
        <v>34</v>
      </c>
      <c r="P2178" t="s">
        <v>90</v>
      </c>
      <c r="Q2178" t="s">
        <v>73</v>
      </c>
      <c r="R2178" t="s">
        <v>105</v>
      </c>
      <c r="S2178" t="s">
        <v>57</v>
      </c>
      <c r="T2178" t="s">
        <v>91</v>
      </c>
      <c r="U2178" t="s">
        <v>1449</v>
      </c>
      <c r="V2178" t="s">
        <v>284</v>
      </c>
      <c r="W2178" t="s">
        <v>293</v>
      </c>
      <c r="X2178" t="s">
        <v>95</v>
      </c>
      <c r="Y2178" t="s">
        <v>90</v>
      </c>
      <c r="Z2178" t="s">
        <v>183</v>
      </c>
      <c r="AA2178" t="s">
        <v>1855</v>
      </c>
      <c r="AB2178" t="s">
        <v>108</v>
      </c>
      <c r="AC2178" t="s">
        <v>48</v>
      </c>
    </row>
    <row r="2179" spans="1:29" hidden="1" x14ac:dyDescent="0.3">
      <c r="A2179" t="s">
        <v>10153</v>
      </c>
      <c r="B2179" t="s">
        <v>10154</v>
      </c>
      <c r="C2179" s="1" t="str">
        <f t="shared" si="173"/>
        <v>21:0866</v>
      </c>
      <c r="D2179" s="1" t="str">
        <f t="shared" si="174"/>
        <v>21:0240</v>
      </c>
      <c r="E2179" t="s">
        <v>10155</v>
      </c>
      <c r="F2179" t="s">
        <v>10156</v>
      </c>
      <c r="H2179">
        <v>46.0917946</v>
      </c>
      <c r="I2179">
        <v>-66.545543499999994</v>
      </c>
      <c r="J2179" s="1" t="str">
        <f t="shared" si="175"/>
        <v>NGR bulk stream sediment</v>
      </c>
      <c r="K2179" s="1" t="str">
        <f t="shared" si="176"/>
        <v>&lt;177 micron (NGR)</v>
      </c>
      <c r="L2179">
        <v>6</v>
      </c>
      <c r="M2179" t="s">
        <v>33</v>
      </c>
      <c r="N2179">
        <v>90</v>
      </c>
      <c r="O2179" t="s">
        <v>397</v>
      </c>
      <c r="P2179" t="s">
        <v>71</v>
      </c>
      <c r="Q2179" t="s">
        <v>89</v>
      </c>
      <c r="R2179" t="s">
        <v>70</v>
      </c>
      <c r="S2179" t="s">
        <v>115</v>
      </c>
      <c r="T2179" t="s">
        <v>39</v>
      </c>
      <c r="U2179" t="s">
        <v>8546</v>
      </c>
      <c r="V2179" t="s">
        <v>899</v>
      </c>
      <c r="W2179" t="s">
        <v>39</v>
      </c>
      <c r="X2179" t="s">
        <v>95</v>
      </c>
      <c r="Y2179" t="s">
        <v>285</v>
      </c>
      <c r="Z2179" t="s">
        <v>78</v>
      </c>
      <c r="AA2179" t="s">
        <v>1277</v>
      </c>
      <c r="AB2179" t="s">
        <v>108</v>
      </c>
      <c r="AC2179" t="s">
        <v>41</v>
      </c>
    </row>
    <row r="2180" spans="1:29" hidden="1" x14ac:dyDescent="0.3">
      <c r="A2180" t="s">
        <v>10157</v>
      </c>
      <c r="B2180" t="s">
        <v>10158</v>
      </c>
      <c r="C2180" s="1" t="str">
        <f t="shared" si="173"/>
        <v>21:0866</v>
      </c>
      <c r="D2180" s="1" t="str">
        <f t="shared" si="174"/>
        <v>21:0240</v>
      </c>
      <c r="E2180" t="s">
        <v>10159</v>
      </c>
      <c r="F2180" t="s">
        <v>10160</v>
      </c>
      <c r="H2180">
        <v>46.1019395</v>
      </c>
      <c r="I2180">
        <v>-66.540176099999996</v>
      </c>
      <c r="J2180" s="1" t="str">
        <f t="shared" si="175"/>
        <v>NGR bulk stream sediment</v>
      </c>
      <c r="K2180" s="1" t="str">
        <f t="shared" si="176"/>
        <v>&lt;177 micron (NGR)</v>
      </c>
      <c r="L2180">
        <v>6</v>
      </c>
      <c r="M2180" t="s">
        <v>53</v>
      </c>
      <c r="N2180">
        <v>91</v>
      </c>
      <c r="O2180" t="s">
        <v>529</v>
      </c>
      <c r="P2180" t="s">
        <v>60</v>
      </c>
      <c r="Q2180" t="s">
        <v>36</v>
      </c>
      <c r="R2180" t="s">
        <v>73</v>
      </c>
      <c r="S2180" t="s">
        <v>139</v>
      </c>
      <c r="T2180" t="s">
        <v>91</v>
      </c>
      <c r="U2180" t="s">
        <v>4447</v>
      </c>
      <c r="V2180" t="s">
        <v>129</v>
      </c>
      <c r="W2180" t="s">
        <v>76</v>
      </c>
      <c r="X2180" t="s">
        <v>43</v>
      </c>
      <c r="Y2180" t="s">
        <v>559</v>
      </c>
      <c r="Z2180" t="s">
        <v>78</v>
      </c>
      <c r="AA2180" t="s">
        <v>176</v>
      </c>
      <c r="AB2180" t="s">
        <v>143</v>
      </c>
      <c r="AC2180" t="s">
        <v>48</v>
      </c>
    </row>
    <row r="2181" spans="1:29" hidden="1" x14ac:dyDescent="0.3">
      <c r="A2181" t="s">
        <v>10161</v>
      </c>
      <c r="B2181" t="s">
        <v>10162</v>
      </c>
      <c r="C2181" s="1" t="str">
        <f t="shared" si="173"/>
        <v>21:0866</v>
      </c>
      <c r="D2181" s="1" t="str">
        <f t="shared" si="174"/>
        <v>21:0240</v>
      </c>
      <c r="E2181" t="s">
        <v>10163</v>
      </c>
      <c r="F2181" t="s">
        <v>10164</v>
      </c>
      <c r="H2181">
        <v>46.145956699999999</v>
      </c>
      <c r="I2181">
        <v>-66.750185000000002</v>
      </c>
      <c r="J2181" s="1" t="str">
        <f t="shared" si="175"/>
        <v>NGR bulk stream sediment</v>
      </c>
      <c r="K2181" s="1" t="str">
        <f t="shared" si="176"/>
        <v>&lt;177 micron (NGR)</v>
      </c>
      <c r="L2181">
        <v>6</v>
      </c>
      <c r="M2181" t="s">
        <v>68</v>
      </c>
      <c r="N2181">
        <v>92</v>
      </c>
      <c r="O2181" t="s">
        <v>748</v>
      </c>
      <c r="P2181" t="s">
        <v>37</v>
      </c>
      <c r="Q2181" t="s">
        <v>212</v>
      </c>
      <c r="R2181" t="s">
        <v>167</v>
      </c>
      <c r="S2181" t="s">
        <v>167</v>
      </c>
      <c r="T2181" t="s">
        <v>91</v>
      </c>
      <c r="U2181" t="s">
        <v>1619</v>
      </c>
      <c r="V2181" t="s">
        <v>506</v>
      </c>
      <c r="W2181" t="s">
        <v>39</v>
      </c>
      <c r="X2181" t="s">
        <v>95</v>
      </c>
      <c r="Y2181" t="s">
        <v>89</v>
      </c>
      <c r="Z2181" t="s">
        <v>275</v>
      </c>
      <c r="AA2181" t="s">
        <v>325</v>
      </c>
      <c r="AB2181" t="s">
        <v>569</v>
      </c>
      <c r="AC2181" t="s">
        <v>43</v>
      </c>
    </row>
    <row r="2182" spans="1:29" hidden="1" x14ac:dyDescent="0.3">
      <c r="A2182" t="s">
        <v>10165</v>
      </c>
      <c r="B2182" t="s">
        <v>10166</v>
      </c>
      <c r="C2182" s="1" t="str">
        <f t="shared" si="173"/>
        <v>21:0866</v>
      </c>
      <c r="D2182" s="1" t="str">
        <f t="shared" si="174"/>
        <v>21:0240</v>
      </c>
      <c r="E2182" t="s">
        <v>10167</v>
      </c>
      <c r="F2182" t="s">
        <v>10168</v>
      </c>
      <c r="H2182">
        <v>46.001455200000002</v>
      </c>
      <c r="I2182">
        <v>-66.747788999999997</v>
      </c>
      <c r="J2182" s="1" t="str">
        <f t="shared" si="175"/>
        <v>NGR bulk stream sediment</v>
      </c>
      <c r="K2182" s="1" t="str">
        <f t="shared" si="176"/>
        <v>&lt;177 micron (NGR)</v>
      </c>
      <c r="L2182">
        <v>6</v>
      </c>
      <c r="M2182" t="s">
        <v>86</v>
      </c>
      <c r="N2182">
        <v>93</v>
      </c>
      <c r="O2182" t="s">
        <v>540</v>
      </c>
      <c r="P2182" t="s">
        <v>89</v>
      </c>
      <c r="Q2182" t="s">
        <v>35</v>
      </c>
      <c r="R2182" t="s">
        <v>44</v>
      </c>
      <c r="S2182" t="s">
        <v>60</v>
      </c>
      <c r="T2182" t="s">
        <v>39</v>
      </c>
      <c r="U2182" t="s">
        <v>3448</v>
      </c>
      <c r="V2182" t="s">
        <v>205</v>
      </c>
      <c r="W2182" t="s">
        <v>429</v>
      </c>
      <c r="X2182" t="s">
        <v>77</v>
      </c>
      <c r="Y2182" t="s">
        <v>44</v>
      </c>
      <c r="Z2182" t="s">
        <v>78</v>
      </c>
      <c r="AA2182" t="s">
        <v>1027</v>
      </c>
      <c r="AB2182" t="s">
        <v>81</v>
      </c>
      <c r="AC2182" t="s">
        <v>48</v>
      </c>
    </row>
    <row r="2183" spans="1:29" hidden="1" x14ac:dyDescent="0.3">
      <c r="A2183" t="s">
        <v>10169</v>
      </c>
      <c r="B2183" t="s">
        <v>10170</v>
      </c>
      <c r="C2183" s="1" t="str">
        <f t="shared" si="173"/>
        <v>21:0866</v>
      </c>
      <c r="D2183" s="1" t="str">
        <f t="shared" si="174"/>
        <v>21:0240</v>
      </c>
      <c r="E2183" t="s">
        <v>10171</v>
      </c>
      <c r="F2183" t="s">
        <v>10172</v>
      </c>
      <c r="H2183">
        <v>46.235662599999998</v>
      </c>
      <c r="I2183">
        <v>-66.785817199999997</v>
      </c>
      <c r="J2183" s="1" t="str">
        <f t="shared" si="175"/>
        <v>NGR bulk stream sediment</v>
      </c>
      <c r="K2183" s="1" t="str">
        <f t="shared" si="176"/>
        <v>&lt;177 micron (NGR)</v>
      </c>
      <c r="L2183">
        <v>6</v>
      </c>
      <c r="M2183" t="s">
        <v>103</v>
      </c>
      <c r="N2183">
        <v>94</v>
      </c>
      <c r="O2183" t="s">
        <v>361</v>
      </c>
      <c r="P2183" t="s">
        <v>96</v>
      </c>
      <c r="Q2183" t="s">
        <v>89</v>
      </c>
      <c r="R2183" t="s">
        <v>115</v>
      </c>
      <c r="S2183" t="s">
        <v>38</v>
      </c>
      <c r="T2183" t="s">
        <v>39</v>
      </c>
      <c r="U2183" t="s">
        <v>1179</v>
      </c>
      <c r="V2183" t="s">
        <v>355</v>
      </c>
      <c r="W2183" t="s">
        <v>429</v>
      </c>
      <c r="X2183" t="s">
        <v>43</v>
      </c>
      <c r="Y2183" t="s">
        <v>36</v>
      </c>
      <c r="Z2183" t="s">
        <v>106</v>
      </c>
      <c r="AA2183" t="s">
        <v>6719</v>
      </c>
      <c r="AB2183" t="s">
        <v>108</v>
      </c>
      <c r="AC2183" t="s">
        <v>48</v>
      </c>
    </row>
    <row r="2184" spans="1:29" hidden="1" x14ac:dyDescent="0.3">
      <c r="A2184" t="s">
        <v>10173</v>
      </c>
      <c r="B2184" t="s">
        <v>10174</v>
      </c>
      <c r="C2184" s="1" t="str">
        <f t="shared" si="173"/>
        <v>21:0866</v>
      </c>
      <c r="D2184" s="1" t="str">
        <f t="shared" si="174"/>
        <v>21:0240</v>
      </c>
      <c r="E2184" t="s">
        <v>10175</v>
      </c>
      <c r="F2184" t="s">
        <v>10176</v>
      </c>
      <c r="H2184">
        <v>46.247136300000001</v>
      </c>
      <c r="I2184">
        <v>-66.769528300000005</v>
      </c>
      <c r="J2184" s="1" t="str">
        <f t="shared" si="175"/>
        <v>NGR bulk stream sediment</v>
      </c>
      <c r="K2184" s="1" t="str">
        <f t="shared" si="176"/>
        <v>&lt;177 micron (NGR)</v>
      </c>
      <c r="L2184">
        <v>6</v>
      </c>
      <c r="M2184" t="s">
        <v>113</v>
      </c>
      <c r="N2184">
        <v>95</v>
      </c>
      <c r="O2184" t="s">
        <v>230</v>
      </c>
      <c r="P2184" t="s">
        <v>70</v>
      </c>
      <c r="Q2184" t="s">
        <v>55</v>
      </c>
      <c r="R2184" t="s">
        <v>257</v>
      </c>
      <c r="S2184" t="s">
        <v>55</v>
      </c>
      <c r="T2184" t="s">
        <v>39</v>
      </c>
      <c r="U2184" t="s">
        <v>2980</v>
      </c>
      <c r="V2184" t="s">
        <v>77</v>
      </c>
      <c r="W2184" t="s">
        <v>39</v>
      </c>
      <c r="X2184" t="s">
        <v>43</v>
      </c>
      <c r="Y2184" t="s">
        <v>193</v>
      </c>
      <c r="Z2184" t="s">
        <v>183</v>
      </c>
      <c r="AA2184" t="s">
        <v>1345</v>
      </c>
      <c r="AB2184" t="s">
        <v>251</v>
      </c>
      <c r="AC2184" t="s">
        <v>48</v>
      </c>
    </row>
    <row r="2185" spans="1:29" hidden="1" x14ac:dyDescent="0.3">
      <c r="A2185" t="s">
        <v>10177</v>
      </c>
      <c r="B2185" t="s">
        <v>10178</v>
      </c>
      <c r="C2185" s="1" t="str">
        <f t="shared" si="173"/>
        <v>21:0866</v>
      </c>
      <c r="D2185" s="1" t="str">
        <f t="shared" si="174"/>
        <v>21:0240</v>
      </c>
      <c r="E2185" t="s">
        <v>10179</v>
      </c>
      <c r="F2185" t="s">
        <v>10180</v>
      </c>
      <c r="H2185">
        <v>46.148809499999999</v>
      </c>
      <c r="I2185">
        <v>-66.757967800000003</v>
      </c>
      <c r="J2185" s="1" t="str">
        <f t="shared" si="175"/>
        <v>NGR bulk stream sediment</v>
      </c>
      <c r="K2185" s="1" t="str">
        <f t="shared" si="176"/>
        <v>&lt;177 micron (NGR)</v>
      </c>
      <c r="L2185">
        <v>6</v>
      </c>
      <c r="M2185" t="s">
        <v>126</v>
      </c>
      <c r="N2185">
        <v>96</v>
      </c>
      <c r="O2185" t="s">
        <v>119</v>
      </c>
      <c r="P2185" t="s">
        <v>55</v>
      </c>
      <c r="Q2185" t="s">
        <v>249</v>
      </c>
      <c r="R2185" t="s">
        <v>167</v>
      </c>
      <c r="S2185" t="s">
        <v>184</v>
      </c>
      <c r="T2185" t="s">
        <v>91</v>
      </c>
      <c r="U2185" t="s">
        <v>7158</v>
      </c>
      <c r="V2185" t="s">
        <v>742</v>
      </c>
      <c r="W2185" t="s">
        <v>39</v>
      </c>
      <c r="X2185" t="s">
        <v>95</v>
      </c>
      <c r="Y2185" t="s">
        <v>184</v>
      </c>
      <c r="Z2185" t="s">
        <v>275</v>
      </c>
      <c r="AA2185" t="s">
        <v>1830</v>
      </c>
      <c r="AB2185" t="s">
        <v>1002</v>
      </c>
      <c r="AC2185" t="s">
        <v>48</v>
      </c>
    </row>
    <row r="2186" spans="1:29" hidden="1" x14ac:dyDescent="0.3">
      <c r="A2186" t="s">
        <v>10181</v>
      </c>
      <c r="B2186" t="s">
        <v>10182</v>
      </c>
      <c r="C2186" s="1" t="str">
        <f t="shared" si="173"/>
        <v>21:0866</v>
      </c>
      <c r="D2186" s="1" t="str">
        <f t="shared" si="174"/>
        <v>21:0240</v>
      </c>
      <c r="E2186" t="s">
        <v>10183</v>
      </c>
      <c r="F2186" t="s">
        <v>10184</v>
      </c>
      <c r="H2186">
        <v>46.159677100000003</v>
      </c>
      <c r="I2186">
        <v>-66.761411699999996</v>
      </c>
      <c r="J2186" s="1" t="str">
        <f t="shared" si="175"/>
        <v>NGR bulk stream sediment</v>
      </c>
      <c r="K2186" s="1" t="str">
        <f t="shared" si="176"/>
        <v>&lt;177 micron (NGR)</v>
      </c>
      <c r="L2186">
        <v>6</v>
      </c>
      <c r="M2186" t="s">
        <v>138</v>
      </c>
      <c r="N2186">
        <v>97</v>
      </c>
      <c r="O2186" t="s">
        <v>642</v>
      </c>
      <c r="P2186" t="s">
        <v>175</v>
      </c>
      <c r="Q2186" t="s">
        <v>234</v>
      </c>
      <c r="R2186" t="s">
        <v>249</v>
      </c>
      <c r="S2186" t="s">
        <v>184</v>
      </c>
      <c r="T2186" t="s">
        <v>39</v>
      </c>
      <c r="U2186" t="s">
        <v>4661</v>
      </c>
      <c r="V2186" t="s">
        <v>2587</v>
      </c>
      <c r="W2186" t="s">
        <v>39</v>
      </c>
      <c r="X2186" t="s">
        <v>95</v>
      </c>
      <c r="Y2186" t="s">
        <v>287</v>
      </c>
      <c r="Z2186" t="s">
        <v>78</v>
      </c>
      <c r="AA2186" t="s">
        <v>363</v>
      </c>
      <c r="AB2186" t="s">
        <v>131</v>
      </c>
      <c r="AC2186" t="s">
        <v>41</v>
      </c>
    </row>
    <row r="2187" spans="1:29" hidden="1" x14ac:dyDescent="0.3">
      <c r="A2187" t="s">
        <v>10185</v>
      </c>
      <c r="B2187" t="s">
        <v>10186</v>
      </c>
      <c r="C2187" s="1" t="str">
        <f t="shared" si="173"/>
        <v>21:0866</v>
      </c>
      <c r="D2187" s="1" t="str">
        <f t="shared" si="174"/>
        <v>21:0240</v>
      </c>
      <c r="E2187" t="s">
        <v>10187</v>
      </c>
      <c r="F2187" t="s">
        <v>10188</v>
      </c>
      <c r="H2187">
        <v>46.1836822</v>
      </c>
      <c r="I2187">
        <v>-66.801901000000001</v>
      </c>
      <c r="J2187" s="1" t="str">
        <f t="shared" si="175"/>
        <v>NGR bulk stream sediment</v>
      </c>
      <c r="K2187" s="1" t="str">
        <f t="shared" si="176"/>
        <v>&lt;177 micron (NGR)</v>
      </c>
      <c r="L2187">
        <v>6</v>
      </c>
      <c r="M2187" t="s">
        <v>148</v>
      </c>
      <c r="N2187">
        <v>98</v>
      </c>
      <c r="O2187" t="s">
        <v>2927</v>
      </c>
      <c r="P2187" t="s">
        <v>96</v>
      </c>
      <c r="Q2187" t="s">
        <v>96</v>
      </c>
      <c r="R2187" t="s">
        <v>116</v>
      </c>
      <c r="S2187" t="s">
        <v>56</v>
      </c>
      <c r="T2187" t="s">
        <v>39</v>
      </c>
      <c r="U2187" t="s">
        <v>10189</v>
      </c>
      <c r="V2187" t="s">
        <v>150</v>
      </c>
      <c r="W2187" t="s">
        <v>223</v>
      </c>
      <c r="X2187" t="s">
        <v>77</v>
      </c>
      <c r="Y2187" t="s">
        <v>60</v>
      </c>
      <c r="Z2187" t="s">
        <v>87</v>
      </c>
      <c r="AA2187" t="s">
        <v>655</v>
      </c>
      <c r="AB2187" t="s">
        <v>236</v>
      </c>
      <c r="AC2187" t="s">
        <v>90</v>
      </c>
    </row>
    <row r="2188" spans="1:29" hidden="1" x14ac:dyDescent="0.3">
      <c r="A2188" t="s">
        <v>10190</v>
      </c>
      <c r="B2188" t="s">
        <v>10191</v>
      </c>
      <c r="C2188" s="1" t="str">
        <f t="shared" si="173"/>
        <v>21:0866</v>
      </c>
      <c r="D2188" s="1" t="str">
        <f t="shared" si="174"/>
        <v>21:0240</v>
      </c>
      <c r="E2188" t="s">
        <v>10192</v>
      </c>
      <c r="F2188" t="s">
        <v>10193</v>
      </c>
      <c r="H2188">
        <v>46.193754599999998</v>
      </c>
      <c r="I2188">
        <v>-66.801499199999995</v>
      </c>
      <c r="J2188" s="1" t="str">
        <f t="shared" si="175"/>
        <v>NGR bulk stream sediment</v>
      </c>
      <c r="K2188" s="1" t="str">
        <f t="shared" si="176"/>
        <v>&lt;177 micron (NGR)</v>
      </c>
      <c r="L2188">
        <v>6</v>
      </c>
      <c r="M2188" t="s">
        <v>172</v>
      </c>
      <c r="N2188">
        <v>99</v>
      </c>
      <c r="O2188" t="s">
        <v>79</v>
      </c>
      <c r="P2188" t="s">
        <v>35</v>
      </c>
      <c r="Q2188" t="s">
        <v>55</v>
      </c>
      <c r="R2188" t="s">
        <v>44</v>
      </c>
      <c r="S2188" t="s">
        <v>167</v>
      </c>
      <c r="T2188" t="s">
        <v>91</v>
      </c>
      <c r="U2188" t="s">
        <v>104</v>
      </c>
      <c r="V2188" t="s">
        <v>355</v>
      </c>
      <c r="W2188" t="s">
        <v>76</v>
      </c>
      <c r="X2188" t="s">
        <v>95</v>
      </c>
      <c r="Y2188" t="s">
        <v>70</v>
      </c>
      <c r="Z2188" t="s">
        <v>78</v>
      </c>
      <c r="AA2188" t="s">
        <v>1351</v>
      </c>
      <c r="AB2188" t="s">
        <v>177</v>
      </c>
      <c r="AC2188" t="s">
        <v>77</v>
      </c>
    </row>
    <row r="2189" spans="1:29" hidden="1" x14ac:dyDescent="0.3">
      <c r="A2189" t="s">
        <v>10194</v>
      </c>
      <c r="B2189" t="s">
        <v>10195</v>
      </c>
      <c r="C2189" s="1" t="str">
        <f t="shared" si="173"/>
        <v>21:0866</v>
      </c>
      <c r="D2189" s="1" t="str">
        <f t="shared" si="174"/>
        <v>21:0240</v>
      </c>
      <c r="E2189" t="s">
        <v>10196</v>
      </c>
      <c r="F2189" t="s">
        <v>10197</v>
      </c>
      <c r="H2189">
        <v>46.177584600000003</v>
      </c>
      <c r="I2189">
        <v>-66.798386899999997</v>
      </c>
      <c r="J2189" s="1" t="str">
        <f t="shared" si="175"/>
        <v>NGR bulk stream sediment</v>
      </c>
      <c r="K2189" s="1" t="str">
        <f t="shared" si="176"/>
        <v>&lt;177 micron (NGR)</v>
      </c>
      <c r="L2189">
        <v>6</v>
      </c>
      <c r="M2189" t="s">
        <v>182</v>
      </c>
      <c r="N2189">
        <v>100</v>
      </c>
      <c r="O2189" t="s">
        <v>285</v>
      </c>
      <c r="P2189" t="s">
        <v>167</v>
      </c>
      <c r="Q2189" t="s">
        <v>88</v>
      </c>
      <c r="R2189" t="s">
        <v>212</v>
      </c>
      <c r="S2189" t="s">
        <v>167</v>
      </c>
      <c r="T2189" t="s">
        <v>91</v>
      </c>
      <c r="U2189" t="s">
        <v>1650</v>
      </c>
      <c r="V2189" t="s">
        <v>293</v>
      </c>
      <c r="W2189" t="s">
        <v>91</v>
      </c>
      <c r="X2189" t="s">
        <v>95</v>
      </c>
      <c r="Y2189" t="s">
        <v>55</v>
      </c>
      <c r="Z2189" t="s">
        <v>183</v>
      </c>
      <c r="AA2189" t="s">
        <v>184</v>
      </c>
      <c r="AB2189" t="s">
        <v>98</v>
      </c>
      <c r="AC2189" t="s">
        <v>88</v>
      </c>
    </row>
    <row r="2190" spans="1:29" hidden="1" x14ac:dyDescent="0.3">
      <c r="A2190" t="s">
        <v>10198</v>
      </c>
      <c r="B2190" t="s">
        <v>10199</v>
      </c>
      <c r="C2190" s="1" t="str">
        <f t="shared" si="173"/>
        <v>21:0866</v>
      </c>
      <c r="D2190" s="1" t="str">
        <f t="shared" si="174"/>
        <v>21:0240</v>
      </c>
      <c r="E2190" t="s">
        <v>10200</v>
      </c>
      <c r="F2190" t="s">
        <v>10201</v>
      </c>
      <c r="H2190">
        <v>46.105894300000003</v>
      </c>
      <c r="I2190">
        <v>-66.795810599999996</v>
      </c>
      <c r="J2190" s="1" t="str">
        <f t="shared" si="175"/>
        <v>NGR bulk stream sediment</v>
      </c>
      <c r="K2190" s="1" t="str">
        <f t="shared" si="176"/>
        <v>&lt;177 micron (NGR)</v>
      </c>
      <c r="L2190">
        <v>6</v>
      </c>
      <c r="M2190" t="s">
        <v>192</v>
      </c>
      <c r="N2190">
        <v>101</v>
      </c>
      <c r="O2190" t="s">
        <v>589</v>
      </c>
      <c r="P2190" t="s">
        <v>71</v>
      </c>
      <c r="Q2190" t="s">
        <v>55</v>
      </c>
      <c r="R2190" t="s">
        <v>37</v>
      </c>
      <c r="S2190" t="s">
        <v>249</v>
      </c>
      <c r="T2190" t="s">
        <v>91</v>
      </c>
      <c r="U2190" t="s">
        <v>4688</v>
      </c>
      <c r="V2190" t="s">
        <v>293</v>
      </c>
      <c r="W2190" t="s">
        <v>42</v>
      </c>
      <c r="X2190" t="s">
        <v>43</v>
      </c>
      <c r="Y2190" t="s">
        <v>70</v>
      </c>
      <c r="Z2190" t="s">
        <v>87</v>
      </c>
      <c r="AA2190" t="s">
        <v>1855</v>
      </c>
      <c r="AB2190" t="s">
        <v>47</v>
      </c>
      <c r="AC2190" t="s">
        <v>43</v>
      </c>
    </row>
    <row r="2191" spans="1:29" hidden="1" x14ac:dyDescent="0.3">
      <c r="A2191" t="s">
        <v>10202</v>
      </c>
      <c r="B2191" t="s">
        <v>10203</v>
      </c>
      <c r="C2191" s="1" t="str">
        <f t="shared" si="173"/>
        <v>21:0866</v>
      </c>
      <c r="D2191" s="1" t="str">
        <f t="shared" si="174"/>
        <v>21:0240</v>
      </c>
      <c r="E2191" t="s">
        <v>10204</v>
      </c>
      <c r="F2191" t="s">
        <v>10205</v>
      </c>
      <c r="H2191">
        <v>46.110028800000002</v>
      </c>
      <c r="I2191">
        <v>-66.786199199999999</v>
      </c>
      <c r="J2191" s="1" t="str">
        <f t="shared" si="175"/>
        <v>NGR bulk stream sediment</v>
      </c>
      <c r="K2191" s="1" t="str">
        <f t="shared" si="176"/>
        <v>&lt;177 micron (NGR)</v>
      </c>
      <c r="L2191">
        <v>6</v>
      </c>
      <c r="M2191" t="s">
        <v>202</v>
      </c>
      <c r="N2191">
        <v>102</v>
      </c>
      <c r="O2191" t="s">
        <v>183</v>
      </c>
      <c r="P2191" t="s">
        <v>212</v>
      </c>
      <c r="Q2191" t="s">
        <v>287</v>
      </c>
      <c r="R2191" t="s">
        <v>55</v>
      </c>
      <c r="S2191" t="s">
        <v>38</v>
      </c>
      <c r="T2191" t="s">
        <v>39</v>
      </c>
      <c r="U2191" t="s">
        <v>8155</v>
      </c>
      <c r="V2191" t="s">
        <v>233</v>
      </c>
      <c r="W2191" t="s">
        <v>39</v>
      </c>
      <c r="X2191" t="s">
        <v>95</v>
      </c>
      <c r="Y2191" t="s">
        <v>73</v>
      </c>
      <c r="Z2191" t="s">
        <v>78</v>
      </c>
      <c r="AA2191" t="s">
        <v>2491</v>
      </c>
      <c r="AB2191" t="s">
        <v>47</v>
      </c>
      <c r="AC2191" t="s">
        <v>41</v>
      </c>
    </row>
    <row r="2192" spans="1:29" hidden="1" x14ac:dyDescent="0.3">
      <c r="A2192" t="s">
        <v>10206</v>
      </c>
      <c r="B2192" t="s">
        <v>10207</v>
      </c>
      <c r="C2192" s="1" t="str">
        <f t="shared" si="173"/>
        <v>21:0866</v>
      </c>
      <c r="D2192" s="1" t="str">
        <f t="shared" si="174"/>
        <v>21:0240</v>
      </c>
      <c r="E2192" t="s">
        <v>10208</v>
      </c>
      <c r="F2192" t="s">
        <v>10209</v>
      </c>
      <c r="H2192">
        <v>46.115850899999998</v>
      </c>
      <c r="I2192">
        <v>-66.513413999999997</v>
      </c>
      <c r="J2192" s="1" t="str">
        <f t="shared" si="175"/>
        <v>NGR bulk stream sediment</v>
      </c>
      <c r="K2192" s="1" t="str">
        <f t="shared" si="176"/>
        <v>&lt;177 micron (NGR)</v>
      </c>
      <c r="L2192">
        <v>6</v>
      </c>
      <c r="M2192" t="s">
        <v>156</v>
      </c>
      <c r="N2192">
        <v>103</v>
      </c>
      <c r="O2192" t="s">
        <v>87</v>
      </c>
      <c r="P2192" t="s">
        <v>167</v>
      </c>
      <c r="Q2192" t="s">
        <v>90</v>
      </c>
      <c r="R2192" t="s">
        <v>35</v>
      </c>
      <c r="S2192" t="s">
        <v>55</v>
      </c>
      <c r="T2192" t="s">
        <v>91</v>
      </c>
      <c r="U2192" t="s">
        <v>5166</v>
      </c>
      <c r="V2192" t="s">
        <v>355</v>
      </c>
      <c r="W2192" t="s">
        <v>76</v>
      </c>
      <c r="X2192" t="s">
        <v>95</v>
      </c>
      <c r="Y2192" t="s">
        <v>36</v>
      </c>
      <c r="Z2192" t="s">
        <v>78</v>
      </c>
      <c r="AA2192" t="s">
        <v>2324</v>
      </c>
      <c r="AB2192" t="s">
        <v>108</v>
      </c>
      <c r="AC2192" t="s">
        <v>48</v>
      </c>
    </row>
    <row r="2193" spans="1:29" hidden="1" x14ac:dyDescent="0.3">
      <c r="A2193" t="s">
        <v>10210</v>
      </c>
      <c r="B2193" t="s">
        <v>10211</v>
      </c>
      <c r="C2193" s="1" t="str">
        <f t="shared" si="173"/>
        <v>21:0866</v>
      </c>
      <c r="D2193" s="1" t="str">
        <f t="shared" si="174"/>
        <v>21:0240</v>
      </c>
      <c r="E2193" t="s">
        <v>10208</v>
      </c>
      <c r="F2193" t="s">
        <v>10212</v>
      </c>
      <c r="H2193">
        <v>46.115850899999998</v>
      </c>
      <c r="I2193">
        <v>-66.513413999999997</v>
      </c>
      <c r="J2193" s="1" t="str">
        <f t="shared" si="175"/>
        <v>NGR bulk stream sediment</v>
      </c>
      <c r="K2193" s="1" t="str">
        <f t="shared" si="176"/>
        <v>&lt;177 micron (NGR)</v>
      </c>
      <c r="L2193">
        <v>6</v>
      </c>
      <c r="M2193" t="s">
        <v>164</v>
      </c>
      <c r="N2193">
        <v>104</v>
      </c>
      <c r="O2193" t="s">
        <v>552</v>
      </c>
      <c r="P2193" t="s">
        <v>71</v>
      </c>
      <c r="Q2193" t="s">
        <v>167</v>
      </c>
      <c r="R2193" t="s">
        <v>89</v>
      </c>
      <c r="S2193" t="s">
        <v>55</v>
      </c>
      <c r="T2193" t="s">
        <v>91</v>
      </c>
      <c r="U2193" t="s">
        <v>3565</v>
      </c>
      <c r="V2193" t="s">
        <v>355</v>
      </c>
      <c r="W2193" t="s">
        <v>39</v>
      </c>
      <c r="X2193" t="s">
        <v>95</v>
      </c>
      <c r="Y2193" t="s">
        <v>193</v>
      </c>
      <c r="Z2193" t="s">
        <v>78</v>
      </c>
      <c r="AA2193" t="s">
        <v>3177</v>
      </c>
      <c r="AB2193" t="s">
        <v>47</v>
      </c>
      <c r="AC2193" t="s">
        <v>48</v>
      </c>
    </row>
    <row r="2194" spans="1:29" hidden="1" x14ac:dyDescent="0.3">
      <c r="A2194" t="s">
        <v>10213</v>
      </c>
      <c r="B2194" t="s">
        <v>10214</v>
      </c>
      <c r="C2194" s="1" t="str">
        <f t="shared" si="173"/>
        <v>21:0866</v>
      </c>
      <c r="D2194" s="1" t="str">
        <f t="shared" si="174"/>
        <v>21:0240</v>
      </c>
      <c r="E2194" t="s">
        <v>10215</v>
      </c>
      <c r="F2194" t="s">
        <v>10216</v>
      </c>
      <c r="H2194">
        <v>46.115997</v>
      </c>
      <c r="I2194">
        <v>-66.515995799999999</v>
      </c>
      <c r="J2194" s="1" t="str">
        <f t="shared" si="175"/>
        <v>NGR bulk stream sediment</v>
      </c>
      <c r="K2194" s="1" t="str">
        <f t="shared" si="176"/>
        <v>&lt;177 micron (NGR)</v>
      </c>
      <c r="L2194">
        <v>6</v>
      </c>
      <c r="M2194" t="s">
        <v>211</v>
      </c>
      <c r="N2194">
        <v>105</v>
      </c>
      <c r="O2194" t="s">
        <v>34</v>
      </c>
      <c r="P2194" t="s">
        <v>35</v>
      </c>
      <c r="Q2194" t="s">
        <v>115</v>
      </c>
      <c r="R2194" t="s">
        <v>88</v>
      </c>
      <c r="S2194" t="s">
        <v>347</v>
      </c>
      <c r="T2194" t="s">
        <v>91</v>
      </c>
      <c r="U2194" t="s">
        <v>9568</v>
      </c>
      <c r="V2194" t="s">
        <v>372</v>
      </c>
      <c r="W2194" t="s">
        <v>94</v>
      </c>
      <c r="X2194" t="s">
        <v>43</v>
      </c>
      <c r="Y2194" t="s">
        <v>72</v>
      </c>
      <c r="Z2194" t="s">
        <v>183</v>
      </c>
      <c r="AA2194" t="s">
        <v>1830</v>
      </c>
      <c r="AB2194" t="s">
        <v>45</v>
      </c>
      <c r="AC2194" t="s">
        <v>41</v>
      </c>
    </row>
    <row r="2195" spans="1:29" hidden="1" x14ac:dyDescent="0.3">
      <c r="A2195" t="s">
        <v>10217</v>
      </c>
      <c r="B2195" t="s">
        <v>10218</v>
      </c>
      <c r="C2195" s="1" t="str">
        <f t="shared" si="173"/>
        <v>21:0866</v>
      </c>
      <c r="D2195" s="1" t="str">
        <f t="shared" si="174"/>
        <v>21:0240</v>
      </c>
      <c r="E2195" t="s">
        <v>10219</v>
      </c>
      <c r="F2195" t="s">
        <v>10220</v>
      </c>
      <c r="H2195">
        <v>46.096724600000002</v>
      </c>
      <c r="I2195">
        <v>-66.8104072</v>
      </c>
      <c r="J2195" s="1" t="str">
        <f t="shared" si="175"/>
        <v>NGR bulk stream sediment</v>
      </c>
      <c r="K2195" s="1" t="str">
        <f t="shared" si="176"/>
        <v>&lt;177 micron (NGR)</v>
      </c>
      <c r="L2195">
        <v>6</v>
      </c>
      <c r="M2195" t="s">
        <v>219</v>
      </c>
      <c r="N2195">
        <v>106</v>
      </c>
      <c r="O2195" t="s">
        <v>1817</v>
      </c>
      <c r="P2195" t="s">
        <v>96</v>
      </c>
      <c r="Q2195" t="s">
        <v>73</v>
      </c>
      <c r="R2195" t="s">
        <v>73</v>
      </c>
      <c r="S2195" t="s">
        <v>71</v>
      </c>
      <c r="T2195" t="s">
        <v>39</v>
      </c>
      <c r="U2195" t="s">
        <v>4841</v>
      </c>
      <c r="V2195" t="s">
        <v>899</v>
      </c>
      <c r="W2195" t="s">
        <v>39</v>
      </c>
      <c r="X2195" t="s">
        <v>43</v>
      </c>
      <c r="Y2195" t="s">
        <v>175</v>
      </c>
      <c r="Z2195" t="s">
        <v>61</v>
      </c>
      <c r="AA2195" t="s">
        <v>97</v>
      </c>
      <c r="AB2195" t="s">
        <v>236</v>
      </c>
      <c r="AC2195" t="s">
        <v>41</v>
      </c>
    </row>
    <row r="2196" spans="1:29" hidden="1" x14ac:dyDescent="0.3">
      <c r="A2196" t="s">
        <v>10221</v>
      </c>
      <c r="B2196" t="s">
        <v>10222</v>
      </c>
      <c r="C2196" s="1" t="str">
        <f t="shared" si="173"/>
        <v>21:0866</v>
      </c>
      <c r="D2196" s="1" t="str">
        <f t="shared" si="174"/>
        <v>21:0240</v>
      </c>
      <c r="E2196" t="s">
        <v>10223</v>
      </c>
      <c r="F2196" t="s">
        <v>10224</v>
      </c>
      <c r="H2196">
        <v>46.198200399999998</v>
      </c>
      <c r="I2196">
        <v>-66.662637700000005</v>
      </c>
      <c r="J2196" s="1" t="str">
        <f t="shared" si="175"/>
        <v>NGR bulk stream sediment</v>
      </c>
      <c r="K2196" s="1" t="str">
        <f t="shared" si="176"/>
        <v>&lt;177 micron (NGR)</v>
      </c>
      <c r="L2196">
        <v>6</v>
      </c>
      <c r="M2196" t="s">
        <v>229</v>
      </c>
      <c r="N2196">
        <v>107</v>
      </c>
      <c r="O2196" t="s">
        <v>748</v>
      </c>
      <c r="P2196" t="s">
        <v>55</v>
      </c>
      <c r="Q2196" t="s">
        <v>249</v>
      </c>
      <c r="R2196" t="s">
        <v>73</v>
      </c>
      <c r="S2196" t="s">
        <v>234</v>
      </c>
      <c r="T2196" t="s">
        <v>39</v>
      </c>
      <c r="U2196" t="s">
        <v>3865</v>
      </c>
      <c r="V2196" t="s">
        <v>93</v>
      </c>
      <c r="W2196" t="s">
        <v>91</v>
      </c>
      <c r="X2196" t="s">
        <v>95</v>
      </c>
      <c r="Y2196" t="s">
        <v>72</v>
      </c>
      <c r="Z2196" t="s">
        <v>275</v>
      </c>
      <c r="AA2196" t="s">
        <v>899</v>
      </c>
      <c r="AB2196" t="s">
        <v>63</v>
      </c>
      <c r="AC2196" t="s">
        <v>77</v>
      </c>
    </row>
    <row r="2197" spans="1:29" hidden="1" x14ac:dyDescent="0.3">
      <c r="A2197" t="s">
        <v>10225</v>
      </c>
      <c r="B2197" t="s">
        <v>10226</v>
      </c>
      <c r="C2197" s="1" t="str">
        <f t="shared" si="173"/>
        <v>21:0866</v>
      </c>
      <c r="D2197" s="1" t="str">
        <f t="shared" si="174"/>
        <v>21:0240</v>
      </c>
      <c r="E2197" t="s">
        <v>10227</v>
      </c>
      <c r="F2197" t="s">
        <v>10228</v>
      </c>
      <c r="H2197">
        <v>46.217283199999997</v>
      </c>
      <c r="I2197">
        <v>-66.501053299999995</v>
      </c>
      <c r="J2197" s="1" t="str">
        <f t="shared" si="175"/>
        <v>NGR bulk stream sediment</v>
      </c>
      <c r="K2197" s="1" t="str">
        <f t="shared" si="176"/>
        <v>&lt;177 micron (NGR)</v>
      </c>
      <c r="L2197">
        <v>7</v>
      </c>
      <c r="M2197" t="s">
        <v>33</v>
      </c>
      <c r="N2197">
        <v>108</v>
      </c>
      <c r="O2197" t="s">
        <v>87</v>
      </c>
      <c r="P2197" t="s">
        <v>55</v>
      </c>
      <c r="Q2197" t="s">
        <v>57</v>
      </c>
      <c r="R2197" t="s">
        <v>71</v>
      </c>
      <c r="S2197" t="s">
        <v>139</v>
      </c>
      <c r="T2197" t="s">
        <v>39</v>
      </c>
      <c r="U2197" t="s">
        <v>10229</v>
      </c>
      <c r="V2197" t="s">
        <v>77</v>
      </c>
      <c r="W2197" t="s">
        <v>429</v>
      </c>
      <c r="X2197" t="s">
        <v>43</v>
      </c>
      <c r="Y2197" t="s">
        <v>257</v>
      </c>
      <c r="Z2197" t="s">
        <v>79</v>
      </c>
      <c r="AA2197" t="s">
        <v>700</v>
      </c>
      <c r="AB2197" t="s">
        <v>108</v>
      </c>
      <c r="AC2197" t="s">
        <v>41</v>
      </c>
    </row>
    <row r="2198" spans="1:29" hidden="1" x14ac:dyDescent="0.3">
      <c r="A2198" t="s">
        <v>10230</v>
      </c>
      <c r="B2198" t="s">
        <v>10231</v>
      </c>
      <c r="C2198" s="1" t="str">
        <f t="shared" si="173"/>
        <v>21:0866</v>
      </c>
      <c r="D2198" s="1" t="str">
        <f t="shared" si="174"/>
        <v>21:0240</v>
      </c>
      <c r="E2198" t="s">
        <v>10232</v>
      </c>
      <c r="F2198" t="s">
        <v>10233</v>
      </c>
      <c r="H2198">
        <v>46.217573299999998</v>
      </c>
      <c r="I2198">
        <v>-66.506096700000001</v>
      </c>
      <c r="J2198" s="1" t="str">
        <f t="shared" si="175"/>
        <v>NGR bulk stream sediment</v>
      </c>
      <c r="K2198" s="1" t="str">
        <f t="shared" si="176"/>
        <v>&lt;177 micron (NGR)</v>
      </c>
      <c r="L2198">
        <v>7</v>
      </c>
      <c r="M2198" t="s">
        <v>53</v>
      </c>
      <c r="N2198">
        <v>109</v>
      </c>
      <c r="O2198" t="s">
        <v>1634</v>
      </c>
      <c r="P2198" t="s">
        <v>89</v>
      </c>
      <c r="Q2198" t="s">
        <v>167</v>
      </c>
      <c r="R2198" t="s">
        <v>70</v>
      </c>
      <c r="S2198" t="s">
        <v>57</v>
      </c>
      <c r="T2198" t="s">
        <v>39</v>
      </c>
      <c r="U2198" t="s">
        <v>10234</v>
      </c>
      <c r="V2198" t="s">
        <v>205</v>
      </c>
      <c r="W2198" t="s">
        <v>429</v>
      </c>
      <c r="X2198" t="s">
        <v>43</v>
      </c>
      <c r="Y2198" t="s">
        <v>115</v>
      </c>
      <c r="Z2198" t="s">
        <v>106</v>
      </c>
      <c r="AA2198" t="s">
        <v>725</v>
      </c>
      <c r="AB2198" t="s">
        <v>47</v>
      </c>
      <c r="AC2198" t="s">
        <v>48</v>
      </c>
    </row>
    <row r="2199" spans="1:29" hidden="1" x14ac:dyDescent="0.3">
      <c r="A2199" t="s">
        <v>10235</v>
      </c>
      <c r="B2199" t="s">
        <v>10236</v>
      </c>
      <c r="C2199" s="1" t="str">
        <f t="shared" si="173"/>
        <v>21:0866</v>
      </c>
      <c r="D2199" s="1" t="str">
        <f t="shared" si="174"/>
        <v>21:0240</v>
      </c>
      <c r="E2199" t="s">
        <v>10237</v>
      </c>
      <c r="F2199" t="s">
        <v>10238</v>
      </c>
      <c r="H2199">
        <v>46.217435799999997</v>
      </c>
      <c r="I2199">
        <v>-66.5080478</v>
      </c>
      <c r="J2199" s="1" t="str">
        <f t="shared" si="175"/>
        <v>NGR bulk stream sediment</v>
      </c>
      <c r="K2199" s="1" t="str">
        <f t="shared" si="176"/>
        <v>&lt;177 micron (NGR)</v>
      </c>
      <c r="L2199">
        <v>7</v>
      </c>
      <c r="M2199" t="s">
        <v>68</v>
      </c>
      <c r="N2199">
        <v>110</v>
      </c>
      <c r="O2199" t="s">
        <v>1817</v>
      </c>
      <c r="P2199" t="s">
        <v>71</v>
      </c>
      <c r="Q2199" t="s">
        <v>35</v>
      </c>
      <c r="R2199" t="s">
        <v>70</v>
      </c>
      <c r="S2199" t="s">
        <v>105</v>
      </c>
      <c r="T2199" t="s">
        <v>39</v>
      </c>
      <c r="U2199" t="s">
        <v>9199</v>
      </c>
      <c r="V2199" t="s">
        <v>232</v>
      </c>
      <c r="W2199" t="s">
        <v>742</v>
      </c>
      <c r="X2199" t="s">
        <v>95</v>
      </c>
      <c r="Y2199" t="s">
        <v>56</v>
      </c>
      <c r="Z2199" t="s">
        <v>106</v>
      </c>
      <c r="AA2199" t="s">
        <v>981</v>
      </c>
      <c r="AB2199" t="s">
        <v>1002</v>
      </c>
      <c r="AC2199" t="s">
        <v>41</v>
      </c>
    </row>
    <row r="2200" spans="1:29" hidden="1" x14ac:dyDescent="0.3">
      <c r="A2200" t="s">
        <v>10239</v>
      </c>
      <c r="B2200" t="s">
        <v>10240</v>
      </c>
      <c r="C2200" s="1" t="str">
        <f t="shared" si="173"/>
        <v>21:0866</v>
      </c>
      <c r="D2200" s="1" t="str">
        <f t="shared" si="174"/>
        <v>21:0240</v>
      </c>
      <c r="E2200" t="s">
        <v>10241</v>
      </c>
      <c r="F2200" t="s">
        <v>10242</v>
      </c>
      <c r="H2200">
        <v>46.214675800000002</v>
      </c>
      <c r="I2200">
        <v>-66.501171799999995</v>
      </c>
      <c r="J2200" s="1" t="str">
        <f t="shared" si="175"/>
        <v>NGR bulk stream sediment</v>
      </c>
      <c r="K2200" s="1" t="str">
        <f t="shared" si="176"/>
        <v>&lt;177 micron (NGR)</v>
      </c>
      <c r="L2200">
        <v>7</v>
      </c>
      <c r="M2200" t="s">
        <v>86</v>
      </c>
      <c r="N2200">
        <v>111</v>
      </c>
      <c r="O2200" t="s">
        <v>203</v>
      </c>
      <c r="P2200" t="s">
        <v>88</v>
      </c>
      <c r="Q2200" t="s">
        <v>60</v>
      </c>
      <c r="R2200" t="s">
        <v>88</v>
      </c>
      <c r="S2200" t="s">
        <v>96</v>
      </c>
      <c r="T2200" t="s">
        <v>91</v>
      </c>
      <c r="U2200" t="s">
        <v>1189</v>
      </c>
      <c r="V2200" t="s">
        <v>355</v>
      </c>
      <c r="W2200" t="s">
        <v>42</v>
      </c>
      <c r="X2200" t="s">
        <v>43</v>
      </c>
      <c r="Y2200" t="s">
        <v>57</v>
      </c>
      <c r="Z2200" t="s">
        <v>183</v>
      </c>
      <c r="AA2200" t="s">
        <v>176</v>
      </c>
      <c r="AB2200" t="s">
        <v>47</v>
      </c>
      <c r="AC2200" t="s">
        <v>43</v>
      </c>
    </row>
    <row r="2201" spans="1:29" hidden="1" x14ac:dyDescent="0.3">
      <c r="A2201" t="s">
        <v>10243</v>
      </c>
      <c r="B2201" t="s">
        <v>10244</v>
      </c>
      <c r="C2201" s="1" t="str">
        <f t="shared" si="173"/>
        <v>21:0866</v>
      </c>
      <c r="D2201" s="1" t="str">
        <f t="shared" si="174"/>
        <v>21:0240</v>
      </c>
      <c r="E2201" t="s">
        <v>10245</v>
      </c>
      <c r="F2201" t="s">
        <v>10246</v>
      </c>
      <c r="H2201">
        <v>46.225955399999997</v>
      </c>
      <c r="I2201">
        <v>-66.791135699999998</v>
      </c>
      <c r="J2201" s="1" t="str">
        <f t="shared" si="175"/>
        <v>NGR bulk stream sediment</v>
      </c>
      <c r="K2201" s="1" t="str">
        <f t="shared" si="176"/>
        <v>&lt;177 micron (NGR)</v>
      </c>
      <c r="L2201">
        <v>7</v>
      </c>
      <c r="M2201" t="s">
        <v>103</v>
      </c>
      <c r="N2201">
        <v>112</v>
      </c>
      <c r="O2201" t="s">
        <v>881</v>
      </c>
      <c r="P2201" t="s">
        <v>70</v>
      </c>
      <c r="Q2201" t="s">
        <v>37</v>
      </c>
      <c r="R2201" t="s">
        <v>175</v>
      </c>
      <c r="S2201" t="s">
        <v>55</v>
      </c>
      <c r="T2201" t="s">
        <v>39</v>
      </c>
      <c r="U2201" t="s">
        <v>6008</v>
      </c>
      <c r="V2201" t="s">
        <v>363</v>
      </c>
      <c r="W2201" t="s">
        <v>76</v>
      </c>
      <c r="X2201" t="s">
        <v>77</v>
      </c>
      <c r="Y2201" t="s">
        <v>105</v>
      </c>
      <c r="Z2201" t="s">
        <v>106</v>
      </c>
      <c r="AA2201" t="s">
        <v>1830</v>
      </c>
      <c r="AB2201" t="s">
        <v>387</v>
      </c>
      <c r="AC2201" t="s">
        <v>48</v>
      </c>
    </row>
    <row r="2202" spans="1:29" hidden="1" x14ac:dyDescent="0.3">
      <c r="A2202" t="s">
        <v>10247</v>
      </c>
      <c r="B2202" t="s">
        <v>10248</v>
      </c>
      <c r="C2202" s="1" t="str">
        <f t="shared" si="173"/>
        <v>21:0866</v>
      </c>
      <c r="D2202" s="1" t="str">
        <f t="shared" si="174"/>
        <v>21:0240</v>
      </c>
      <c r="E2202" t="s">
        <v>10249</v>
      </c>
      <c r="F2202" t="s">
        <v>10250</v>
      </c>
      <c r="H2202">
        <v>46.223069600000002</v>
      </c>
      <c r="I2202">
        <v>-66.804867000000002</v>
      </c>
      <c r="J2202" s="1" t="str">
        <f t="shared" si="175"/>
        <v>NGR bulk stream sediment</v>
      </c>
      <c r="K2202" s="1" t="str">
        <f t="shared" si="176"/>
        <v>&lt;177 micron (NGR)</v>
      </c>
      <c r="L2202">
        <v>7</v>
      </c>
      <c r="M2202" t="s">
        <v>113</v>
      </c>
      <c r="N2202">
        <v>113</v>
      </c>
      <c r="O2202" t="s">
        <v>490</v>
      </c>
      <c r="P2202" t="s">
        <v>71</v>
      </c>
      <c r="Q2202" t="s">
        <v>37</v>
      </c>
      <c r="R2202" t="s">
        <v>175</v>
      </c>
      <c r="S2202" t="s">
        <v>212</v>
      </c>
      <c r="T2202" t="s">
        <v>39</v>
      </c>
      <c r="U2202" t="s">
        <v>945</v>
      </c>
      <c r="V2202" t="s">
        <v>232</v>
      </c>
      <c r="W2202" t="s">
        <v>39</v>
      </c>
      <c r="X2202" t="s">
        <v>95</v>
      </c>
      <c r="Y2202" t="s">
        <v>436</v>
      </c>
      <c r="Z2202" t="s">
        <v>106</v>
      </c>
      <c r="AA2202" t="s">
        <v>1033</v>
      </c>
      <c r="AB2202" t="s">
        <v>1872</v>
      </c>
      <c r="AC2202" t="s">
        <v>43</v>
      </c>
    </row>
    <row r="2203" spans="1:29" hidden="1" x14ac:dyDescent="0.3">
      <c r="A2203" t="s">
        <v>10251</v>
      </c>
      <c r="B2203" t="s">
        <v>10252</v>
      </c>
      <c r="C2203" s="1" t="str">
        <f t="shared" si="173"/>
        <v>21:0866</v>
      </c>
      <c r="D2203" s="1" t="str">
        <f t="shared" si="174"/>
        <v>21:0240</v>
      </c>
      <c r="E2203" t="s">
        <v>10253</v>
      </c>
      <c r="F2203" t="s">
        <v>10254</v>
      </c>
      <c r="H2203">
        <v>46.026983199999997</v>
      </c>
      <c r="I2203">
        <v>-66.608821599999999</v>
      </c>
      <c r="J2203" s="1" t="str">
        <f t="shared" si="175"/>
        <v>NGR bulk stream sediment</v>
      </c>
      <c r="K2203" s="1" t="str">
        <f t="shared" si="176"/>
        <v>&lt;177 micron (NGR)</v>
      </c>
      <c r="L2203">
        <v>7</v>
      </c>
      <c r="M2203" t="s">
        <v>126</v>
      </c>
      <c r="N2203">
        <v>114</v>
      </c>
      <c r="O2203" t="s">
        <v>490</v>
      </c>
      <c r="P2203" t="s">
        <v>70</v>
      </c>
      <c r="Q2203" t="s">
        <v>89</v>
      </c>
      <c r="R2203" t="s">
        <v>44</v>
      </c>
      <c r="S2203" t="s">
        <v>55</v>
      </c>
      <c r="T2203" t="s">
        <v>91</v>
      </c>
      <c r="U2203" t="s">
        <v>4382</v>
      </c>
      <c r="V2203" t="s">
        <v>141</v>
      </c>
      <c r="W2203" t="s">
        <v>39</v>
      </c>
      <c r="X2203" t="s">
        <v>95</v>
      </c>
      <c r="Y2203" t="s">
        <v>275</v>
      </c>
      <c r="Z2203" t="s">
        <v>78</v>
      </c>
      <c r="AA2203" t="s">
        <v>1053</v>
      </c>
      <c r="AB2203" t="s">
        <v>98</v>
      </c>
      <c r="AC2203" t="s">
        <v>77</v>
      </c>
    </row>
    <row r="2204" spans="1:29" hidden="1" x14ac:dyDescent="0.3">
      <c r="A2204" t="s">
        <v>10255</v>
      </c>
      <c r="B2204" t="s">
        <v>10256</v>
      </c>
      <c r="C2204" s="1" t="str">
        <f t="shared" si="173"/>
        <v>21:0866</v>
      </c>
      <c r="D2204" s="1" t="str">
        <f t="shared" si="174"/>
        <v>21:0240</v>
      </c>
      <c r="E2204" t="s">
        <v>10257</v>
      </c>
      <c r="F2204" t="s">
        <v>10258</v>
      </c>
      <c r="H2204">
        <v>46.138983000000003</v>
      </c>
      <c r="I2204">
        <v>-66.808213300000006</v>
      </c>
      <c r="J2204" s="1" t="str">
        <f t="shared" si="175"/>
        <v>NGR bulk stream sediment</v>
      </c>
      <c r="K2204" s="1" t="str">
        <f t="shared" si="176"/>
        <v>&lt;177 micron (NGR)</v>
      </c>
      <c r="L2204">
        <v>7</v>
      </c>
      <c r="M2204" t="s">
        <v>138</v>
      </c>
      <c r="N2204">
        <v>115</v>
      </c>
      <c r="O2204" t="s">
        <v>723</v>
      </c>
      <c r="P2204" t="s">
        <v>234</v>
      </c>
      <c r="Q2204" t="s">
        <v>167</v>
      </c>
      <c r="R2204" t="s">
        <v>90</v>
      </c>
      <c r="S2204" t="s">
        <v>212</v>
      </c>
      <c r="T2204" t="s">
        <v>39</v>
      </c>
      <c r="U2204" t="s">
        <v>140</v>
      </c>
      <c r="V2204" t="s">
        <v>506</v>
      </c>
      <c r="W2204" t="s">
        <v>76</v>
      </c>
      <c r="X2204" t="s">
        <v>95</v>
      </c>
      <c r="Y2204" t="s">
        <v>55</v>
      </c>
      <c r="Z2204" t="s">
        <v>78</v>
      </c>
      <c r="AA2204" t="s">
        <v>568</v>
      </c>
      <c r="AB2204" t="s">
        <v>78</v>
      </c>
      <c r="AC2204" t="s">
        <v>48</v>
      </c>
    </row>
    <row r="2205" spans="1:29" hidden="1" x14ac:dyDescent="0.3">
      <c r="A2205" t="s">
        <v>10259</v>
      </c>
      <c r="B2205" t="s">
        <v>10260</v>
      </c>
      <c r="C2205" s="1" t="str">
        <f t="shared" si="173"/>
        <v>21:0866</v>
      </c>
      <c r="D2205" s="1" t="str">
        <f t="shared" si="174"/>
        <v>21:0240</v>
      </c>
      <c r="E2205" t="s">
        <v>10261</v>
      </c>
      <c r="F2205" t="s">
        <v>10262</v>
      </c>
      <c r="H2205">
        <v>46.139845100000002</v>
      </c>
      <c r="I2205">
        <v>-66.806236999999996</v>
      </c>
      <c r="J2205" s="1" t="str">
        <f t="shared" si="175"/>
        <v>NGR bulk stream sediment</v>
      </c>
      <c r="K2205" s="1" t="str">
        <f t="shared" si="176"/>
        <v>&lt;177 micron (NGR)</v>
      </c>
      <c r="L2205">
        <v>7</v>
      </c>
      <c r="M2205" t="s">
        <v>148</v>
      </c>
      <c r="N2205">
        <v>116</v>
      </c>
      <c r="O2205" t="s">
        <v>267</v>
      </c>
      <c r="P2205" t="s">
        <v>436</v>
      </c>
      <c r="Q2205" t="s">
        <v>115</v>
      </c>
      <c r="R2205" t="s">
        <v>35</v>
      </c>
      <c r="S2205" t="s">
        <v>73</v>
      </c>
      <c r="T2205" t="s">
        <v>39</v>
      </c>
      <c r="U2205" t="s">
        <v>10263</v>
      </c>
      <c r="V2205" t="s">
        <v>205</v>
      </c>
      <c r="W2205" t="s">
        <v>42</v>
      </c>
      <c r="X2205" t="s">
        <v>95</v>
      </c>
      <c r="Y2205" t="s">
        <v>70</v>
      </c>
      <c r="Z2205" t="s">
        <v>183</v>
      </c>
      <c r="AA2205" t="s">
        <v>1465</v>
      </c>
      <c r="AB2205" t="s">
        <v>187</v>
      </c>
      <c r="AC2205" t="s">
        <v>41</v>
      </c>
    </row>
    <row r="2206" spans="1:29" hidden="1" x14ac:dyDescent="0.3">
      <c r="A2206" t="s">
        <v>10264</v>
      </c>
      <c r="B2206" t="s">
        <v>10265</v>
      </c>
      <c r="C2206" s="1" t="str">
        <f t="shared" si="173"/>
        <v>21:0866</v>
      </c>
      <c r="D2206" s="1" t="str">
        <f t="shared" si="174"/>
        <v>21:0240</v>
      </c>
      <c r="E2206" t="s">
        <v>10266</v>
      </c>
      <c r="F2206" t="s">
        <v>10267</v>
      </c>
      <c r="H2206">
        <v>46.143591999999998</v>
      </c>
      <c r="I2206">
        <v>-66.790485500000003</v>
      </c>
      <c r="J2206" s="1" t="str">
        <f t="shared" si="175"/>
        <v>NGR bulk stream sediment</v>
      </c>
      <c r="K2206" s="1" t="str">
        <f t="shared" si="176"/>
        <v>&lt;177 micron (NGR)</v>
      </c>
      <c r="L2206">
        <v>7</v>
      </c>
      <c r="M2206" t="s">
        <v>172</v>
      </c>
      <c r="N2206">
        <v>117</v>
      </c>
      <c r="O2206" t="s">
        <v>740</v>
      </c>
      <c r="P2206" t="s">
        <v>212</v>
      </c>
      <c r="Q2206" t="s">
        <v>37</v>
      </c>
      <c r="R2206" t="s">
        <v>55</v>
      </c>
      <c r="S2206" t="s">
        <v>287</v>
      </c>
      <c r="T2206" t="s">
        <v>39</v>
      </c>
      <c r="U2206" t="s">
        <v>140</v>
      </c>
      <c r="V2206" t="s">
        <v>506</v>
      </c>
      <c r="W2206" t="s">
        <v>39</v>
      </c>
      <c r="X2206" t="s">
        <v>95</v>
      </c>
      <c r="Y2206" t="s">
        <v>89</v>
      </c>
      <c r="Z2206" t="s">
        <v>275</v>
      </c>
      <c r="AA2206" t="s">
        <v>75</v>
      </c>
      <c r="AB2206" t="s">
        <v>1002</v>
      </c>
      <c r="AC2206" t="s">
        <v>72</v>
      </c>
    </row>
    <row r="2207" spans="1:29" hidden="1" x14ac:dyDescent="0.3">
      <c r="A2207" t="s">
        <v>10268</v>
      </c>
      <c r="B2207" t="s">
        <v>10269</v>
      </c>
      <c r="C2207" s="1" t="str">
        <f t="shared" si="173"/>
        <v>21:0866</v>
      </c>
      <c r="D2207" s="1" t="str">
        <f t="shared" si="174"/>
        <v>21:0240</v>
      </c>
      <c r="E2207" t="s">
        <v>10270</v>
      </c>
      <c r="F2207" t="s">
        <v>10271</v>
      </c>
      <c r="H2207">
        <v>46.138687699999998</v>
      </c>
      <c r="I2207">
        <v>-66.751258199999995</v>
      </c>
      <c r="J2207" s="1" t="str">
        <f t="shared" si="175"/>
        <v>NGR bulk stream sediment</v>
      </c>
      <c r="K2207" s="1" t="str">
        <f t="shared" si="176"/>
        <v>&lt;177 micron (NGR)</v>
      </c>
      <c r="L2207">
        <v>7</v>
      </c>
      <c r="M2207" t="s">
        <v>182</v>
      </c>
      <c r="N2207">
        <v>118</v>
      </c>
      <c r="O2207" t="s">
        <v>241</v>
      </c>
      <c r="P2207" t="s">
        <v>167</v>
      </c>
      <c r="Q2207" t="s">
        <v>287</v>
      </c>
      <c r="R2207" t="s">
        <v>88</v>
      </c>
      <c r="S2207" t="s">
        <v>196</v>
      </c>
      <c r="T2207" t="s">
        <v>91</v>
      </c>
      <c r="U2207" t="s">
        <v>3871</v>
      </c>
      <c r="V2207" t="s">
        <v>2561</v>
      </c>
      <c r="W2207" t="s">
        <v>76</v>
      </c>
      <c r="X2207" t="s">
        <v>95</v>
      </c>
      <c r="Y2207" t="s">
        <v>88</v>
      </c>
      <c r="Z2207" t="s">
        <v>183</v>
      </c>
      <c r="AA2207" t="s">
        <v>778</v>
      </c>
      <c r="AB2207" t="s">
        <v>108</v>
      </c>
      <c r="AC2207" t="s">
        <v>48</v>
      </c>
    </row>
    <row r="2208" spans="1:29" hidden="1" x14ac:dyDescent="0.3">
      <c r="A2208" t="s">
        <v>10272</v>
      </c>
      <c r="B2208" t="s">
        <v>10273</v>
      </c>
      <c r="C2208" s="1" t="str">
        <f t="shared" si="173"/>
        <v>21:0866</v>
      </c>
      <c r="D2208" s="1" t="str">
        <f t="shared" si="174"/>
        <v>21:0240</v>
      </c>
      <c r="E2208" t="s">
        <v>10274</v>
      </c>
      <c r="F2208" t="s">
        <v>10275</v>
      </c>
      <c r="H2208">
        <v>46.052160100000002</v>
      </c>
      <c r="I2208">
        <v>-66.821477700000003</v>
      </c>
      <c r="J2208" s="1" t="str">
        <f t="shared" si="175"/>
        <v>NGR bulk stream sediment</v>
      </c>
      <c r="K2208" s="1" t="str">
        <f t="shared" si="176"/>
        <v>&lt;177 micron (NGR)</v>
      </c>
      <c r="L2208">
        <v>7</v>
      </c>
      <c r="M2208" t="s">
        <v>192</v>
      </c>
      <c r="N2208">
        <v>119</v>
      </c>
      <c r="O2208" t="s">
        <v>251</v>
      </c>
      <c r="P2208" t="s">
        <v>44</v>
      </c>
      <c r="Q2208" t="s">
        <v>175</v>
      </c>
      <c r="R2208" t="s">
        <v>1672</v>
      </c>
      <c r="S2208" t="s">
        <v>353</v>
      </c>
      <c r="T2208" t="s">
        <v>39</v>
      </c>
      <c r="U2208" t="s">
        <v>10276</v>
      </c>
      <c r="V2208" t="s">
        <v>1620</v>
      </c>
      <c r="W2208" t="s">
        <v>129</v>
      </c>
      <c r="X2208" t="s">
        <v>43</v>
      </c>
      <c r="Y2208" t="s">
        <v>116</v>
      </c>
      <c r="Z2208" t="s">
        <v>87</v>
      </c>
      <c r="AA2208" t="s">
        <v>813</v>
      </c>
      <c r="AB2208" t="s">
        <v>47</v>
      </c>
      <c r="AC2208" t="s">
        <v>43</v>
      </c>
    </row>
    <row r="2209" spans="1:29" hidden="1" x14ac:dyDescent="0.3">
      <c r="A2209" t="s">
        <v>10277</v>
      </c>
      <c r="B2209" t="s">
        <v>10278</v>
      </c>
      <c r="C2209" s="1" t="str">
        <f t="shared" si="173"/>
        <v>21:0866</v>
      </c>
      <c r="D2209" s="1" t="str">
        <f t="shared" si="174"/>
        <v>21:0240</v>
      </c>
      <c r="E2209" t="s">
        <v>10279</v>
      </c>
      <c r="F2209" t="s">
        <v>10280</v>
      </c>
      <c r="H2209">
        <v>46.053308800000003</v>
      </c>
      <c r="I2209">
        <v>-66.822725199999994</v>
      </c>
      <c r="J2209" s="1" t="str">
        <f t="shared" si="175"/>
        <v>NGR bulk stream sediment</v>
      </c>
      <c r="K2209" s="1" t="str">
        <f t="shared" si="176"/>
        <v>&lt;177 micron (NGR)</v>
      </c>
      <c r="L2209">
        <v>7</v>
      </c>
      <c r="M2209" t="s">
        <v>202</v>
      </c>
      <c r="N2209">
        <v>120</v>
      </c>
      <c r="O2209" t="s">
        <v>10281</v>
      </c>
      <c r="P2209" t="s">
        <v>175</v>
      </c>
      <c r="Q2209" t="s">
        <v>906</v>
      </c>
      <c r="R2209" t="s">
        <v>3314</v>
      </c>
      <c r="S2209" t="s">
        <v>304</v>
      </c>
      <c r="T2209" t="s">
        <v>39</v>
      </c>
      <c r="U2209" t="s">
        <v>10282</v>
      </c>
      <c r="V2209" t="s">
        <v>303</v>
      </c>
      <c r="W2209" t="s">
        <v>1879</v>
      </c>
      <c r="X2209" t="s">
        <v>95</v>
      </c>
      <c r="Y2209" t="s">
        <v>116</v>
      </c>
      <c r="Z2209" t="s">
        <v>87</v>
      </c>
      <c r="AA2209" t="s">
        <v>1645</v>
      </c>
      <c r="AB2209" t="s">
        <v>121</v>
      </c>
      <c r="AC2209" t="s">
        <v>41</v>
      </c>
    </row>
    <row r="2210" spans="1:29" hidden="1" x14ac:dyDescent="0.3">
      <c r="A2210" t="s">
        <v>10283</v>
      </c>
      <c r="B2210" t="s">
        <v>10284</v>
      </c>
      <c r="C2210" s="1" t="str">
        <f t="shared" si="173"/>
        <v>21:0866</v>
      </c>
      <c r="D2210" s="1" t="str">
        <f t="shared" si="174"/>
        <v>21:0240</v>
      </c>
      <c r="E2210" t="s">
        <v>10285</v>
      </c>
      <c r="F2210" t="s">
        <v>10286</v>
      </c>
      <c r="H2210">
        <v>46.066703799999999</v>
      </c>
      <c r="I2210">
        <v>-66.793751900000004</v>
      </c>
      <c r="J2210" s="1" t="str">
        <f t="shared" si="175"/>
        <v>NGR bulk stream sediment</v>
      </c>
      <c r="K2210" s="1" t="str">
        <f t="shared" si="176"/>
        <v>&lt;177 micron (NGR)</v>
      </c>
      <c r="L2210">
        <v>7</v>
      </c>
      <c r="M2210" t="s">
        <v>156</v>
      </c>
      <c r="N2210">
        <v>121</v>
      </c>
      <c r="O2210" t="s">
        <v>345</v>
      </c>
      <c r="P2210" t="s">
        <v>71</v>
      </c>
      <c r="Q2210" t="s">
        <v>44</v>
      </c>
      <c r="R2210" t="s">
        <v>44</v>
      </c>
      <c r="S2210" t="s">
        <v>116</v>
      </c>
      <c r="T2210" t="s">
        <v>39</v>
      </c>
      <c r="U2210" t="s">
        <v>712</v>
      </c>
      <c r="V2210" t="s">
        <v>1879</v>
      </c>
      <c r="W2210" t="s">
        <v>76</v>
      </c>
      <c r="X2210" t="s">
        <v>95</v>
      </c>
      <c r="Y2210" t="s">
        <v>257</v>
      </c>
      <c r="Z2210" t="s">
        <v>106</v>
      </c>
      <c r="AA2210" t="s">
        <v>583</v>
      </c>
      <c r="AB2210" t="s">
        <v>160</v>
      </c>
      <c r="AC2210" t="s">
        <v>48</v>
      </c>
    </row>
    <row r="2211" spans="1:29" hidden="1" x14ac:dyDescent="0.3">
      <c r="A2211" t="s">
        <v>10287</v>
      </c>
      <c r="B2211" t="s">
        <v>10288</v>
      </c>
      <c r="C2211" s="1" t="str">
        <f t="shared" si="173"/>
        <v>21:0866</v>
      </c>
      <c r="D2211" s="1" t="str">
        <f t="shared" si="174"/>
        <v>21:0240</v>
      </c>
      <c r="E2211" t="s">
        <v>10285</v>
      </c>
      <c r="F2211" t="s">
        <v>10289</v>
      </c>
      <c r="H2211">
        <v>46.066703799999999</v>
      </c>
      <c r="I2211">
        <v>-66.793751900000004</v>
      </c>
      <c r="J2211" s="1" t="str">
        <f t="shared" si="175"/>
        <v>NGR bulk stream sediment</v>
      </c>
      <c r="K2211" s="1" t="str">
        <f t="shared" si="176"/>
        <v>&lt;177 micron (NGR)</v>
      </c>
      <c r="L2211">
        <v>7</v>
      </c>
      <c r="M2211" t="s">
        <v>164</v>
      </c>
      <c r="N2211">
        <v>122</v>
      </c>
      <c r="O2211" t="s">
        <v>311</v>
      </c>
      <c r="P2211" t="s">
        <v>70</v>
      </c>
      <c r="Q2211" t="s">
        <v>96</v>
      </c>
      <c r="R2211" t="s">
        <v>56</v>
      </c>
      <c r="S2211" t="s">
        <v>906</v>
      </c>
      <c r="T2211" t="s">
        <v>76</v>
      </c>
      <c r="U2211" t="s">
        <v>10290</v>
      </c>
      <c r="V2211" t="s">
        <v>1879</v>
      </c>
      <c r="W2211" t="s">
        <v>42</v>
      </c>
      <c r="X2211" t="s">
        <v>95</v>
      </c>
      <c r="Y2211" t="s">
        <v>119</v>
      </c>
      <c r="Z2211" t="s">
        <v>87</v>
      </c>
      <c r="AA2211" t="s">
        <v>2045</v>
      </c>
      <c r="AB2211" t="s">
        <v>160</v>
      </c>
      <c r="AC2211" t="s">
        <v>48</v>
      </c>
    </row>
    <row r="2212" spans="1:29" hidden="1" x14ac:dyDescent="0.3">
      <c r="A2212" t="s">
        <v>10291</v>
      </c>
      <c r="B2212" t="s">
        <v>10292</v>
      </c>
      <c r="C2212" s="1" t="str">
        <f t="shared" si="173"/>
        <v>21:0866</v>
      </c>
      <c r="D2212" s="1" t="str">
        <f t="shared" si="174"/>
        <v>21:0240</v>
      </c>
      <c r="E2212" t="s">
        <v>10293</v>
      </c>
      <c r="F2212" t="s">
        <v>10294</v>
      </c>
      <c r="H2212">
        <v>46.084481099999998</v>
      </c>
      <c r="I2212">
        <v>-66.8220156</v>
      </c>
      <c r="J2212" s="1" t="str">
        <f t="shared" si="175"/>
        <v>NGR bulk stream sediment</v>
      </c>
      <c r="K2212" s="1" t="str">
        <f t="shared" si="176"/>
        <v>&lt;177 micron (NGR)</v>
      </c>
      <c r="L2212">
        <v>7</v>
      </c>
      <c r="M2212" t="s">
        <v>211</v>
      </c>
      <c r="N2212">
        <v>123</v>
      </c>
      <c r="O2212" t="s">
        <v>3742</v>
      </c>
      <c r="P2212" t="s">
        <v>35</v>
      </c>
      <c r="Q2212" t="s">
        <v>72</v>
      </c>
      <c r="R2212" t="s">
        <v>116</v>
      </c>
      <c r="S2212" t="s">
        <v>392</v>
      </c>
      <c r="T2212" t="s">
        <v>39</v>
      </c>
      <c r="U2212" t="s">
        <v>10295</v>
      </c>
      <c r="V2212" t="s">
        <v>472</v>
      </c>
      <c r="W2212" t="s">
        <v>506</v>
      </c>
      <c r="X2212" t="s">
        <v>95</v>
      </c>
      <c r="Y2212" t="s">
        <v>275</v>
      </c>
      <c r="Z2212" t="s">
        <v>87</v>
      </c>
      <c r="AA2212" t="s">
        <v>90</v>
      </c>
      <c r="AB2212" t="s">
        <v>108</v>
      </c>
      <c r="AC2212" t="s">
        <v>41</v>
      </c>
    </row>
    <row r="2213" spans="1:29" hidden="1" x14ac:dyDescent="0.3">
      <c r="A2213" t="s">
        <v>10296</v>
      </c>
      <c r="B2213" t="s">
        <v>10297</v>
      </c>
      <c r="C2213" s="1" t="str">
        <f t="shared" si="173"/>
        <v>21:0866</v>
      </c>
      <c r="D2213" s="1" t="str">
        <f t="shared" si="174"/>
        <v>21:0240</v>
      </c>
      <c r="E2213" t="s">
        <v>10298</v>
      </c>
      <c r="F2213" t="s">
        <v>10299</v>
      </c>
      <c r="H2213">
        <v>46.067827000000001</v>
      </c>
      <c r="I2213">
        <v>-66.805344500000004</v>
      </c>
      <c r="J2213" s="1" t="str">
        <f t="shared" si="175"/>
        <v>NGR bulk stream sediment</v>
      </c>
      <c r="K2213" s="1" t="str">
        <f t="shared" si="176"/>
        <v>&lt;177 micron (NGR)</v>
      </c>
      <c r="L2213">
        <v>7</v>
      </c>
      <c r="M2213" t="s">
        <v>219</v>
      </c>
      <c r="N2213">
        <v>124</v>
      </c>
      <c r="O2213" t="s">
        <v>127</v>
      </c>
      <c r="P2213" t="s">
        <v>44</v>
      </c>
      <c r="Q2213" t="s">
        <v>635</v>
      </c>
      <c r="R2213" t="s">
        <v>167</v>
      </c>
      <c r="S2213" t="s">
        <v>504</v>
      </c>
      <c r="T2213" t="s">
        <v>91</v>
      </c>
      <c r="U2213" t="s">
        <v>10300</v>
      </c>
      <c r="V2213" t="s">
        <v>77</v>
      </c>
      <c r="W2213" t="s">
        <v>42</v>
      </c>
      <c r="X2213" t="s">
        <v>95</v>
      </c>
      <c r="Y2213" t="s">
        <v>175</v>
      </c>
      <c r="Z2213" t="s">
        <v>183</v>
      </c>
      <c r="AA2213" t="s">
        <v>399</v>
      </c>
      <c r="AB2213" t="s">
        <v>1002</v>
      </c>
      <c r="AC2213" t="s">
        <v>43</v>
      </c>
    </row>
    <row r="2214" spans="1:29" hidden="1" x14ac:dyDescent="0.3">
      <c r="A2214" t="s">
        <v>10301</v>
      </c>
      <c r="B2214" t="s">
        <v>10302</v>
      </c>
      <c r="C2214" s="1" t="str">
        <f t="shared" si="173"/>
        <v>21:0866</v>
      </c>
      <c r="D2214" s="1" t="str">
        <f t="shared" si="174"/>
        <v>21:0240</v>
      </c>
      <c r="E2214" t="s">
        <v>10303</v>
      </c>
      <c r="F2214" t="s">
        <v>10304</v>
      </c>
      <c r="H2214">
        <v>46.066581999999997</v>
      </c>
      <c r="I2214">
        <v>-66.775848499999995</v>
      </c>
      <c r="J2214" s="1" t="str">
        <f t="shared" si="175"/>
        <v>NGR bulk stream sediment</v>
      </c>
      <c r="K2214" s="1" t="str">
        <f t="shared" si="176"/>
        <v>&lt;177 micron (NGR)</v>
      </c>
      <c r="L2214">
        <v>8</v>
      </c>
      <c r="M2214" t="s">
        <v>33</v>
      </c>
      <c r="N2214">
        <v>125</v>
      </c>
      <c r="O2214" t="s">
        <v>114</v>
      </c>
      <c r="P2214" t="s">
        <v>115</v>
      </c>
      <c r="Q2214" t="s">
        <v>55</v>
      </c>
      <c r="R2214" t="s">
        <v>73</v>
      </c>
      <c r="S2214" t="s">
        <v>55</v>
      </c>
      <c r="T2214" t="s">
        <v>91</v>
      </c>
      <c r="U2214" t="s">
        <v>4579</v>
      </c>
      <c r="V2214" t="s">
        <v>43</v>
      </c>
      <c r="W2214" t="s">
        <v>76</v>
      </c>
      <c r="X2214" t="s">
        <v>43</v>
      </c>
      <c r="Y2214" t="s">
        <v>36</v>
      </c>
      <c r="Z2214" t="s">
        <v>183</v>
      </c>
      <c r="AA2214" t="s">
        <v>356</v>
      </c>
      <c r="AB2214" t="s">
        <v>98</v>
      </c>
      <c r="AC2214" t="s">
        <v>41</v>
      </c>
    </row>
    <row r="2215" spans="1:29" hidden="1" x14ac:dyDescent="0.3">
      <c r="A2215" t="s">
        <v>10305</v>
      </c>
      <c r="B2215" t="s">
        <v>10306</v>
      </c>
      <c r="C2215" s="1" t="str">
        <f t="shared" si="173"/>
        <v>21:0866</v>
      </c>
      <c r="D2215" s="1" t="str">
        <f t="shared" si="174"/>
        <v>21:0240</v>
      </c>
      <c r="E2215" t="s">
        <v>10307</v>
      </c>
      <c r="F2215" t="s">
        <v>10308</v>
      </c>
      <c r="H2215">
        <v>46.045153599999999</v>
      </c>
      <c r="I2215">
        <v>-66.754736600000001</v>
      </c>
      <c r="J2215" s="1" t="str">
        <f t="shared" si="175"/>
        <v>NGR bulk stream sediment</v>
      </c>
      <c r="K2215" s="1" t="str">
        <f t="shared" si="176"/>
        <v>&lt;177 micron (NGR)</v>
      </c>
      <c r="L2215">
        <v>8</v>
      </c>
      <c r="M2215" t="s">
        <v>53</v>
      </c>
      <c r="N2215">
        <v>126</v>
      </c>
      <c r="O2215" t="s">
        <v>944</v>
      </c>
      <c r="P2215" t="s">
        <v>89</v>
      </c>
      <c r="Q2215" t="s">
        <v>35</v>
      </c>
      <c r="R2215" t="s">
        <v>115</v>
      </c>
      <c r="S2215" t="s">
        <v>89</v>
      </c>
      <c r="T2215" t="s">
        <v>39</v>
      </c>
      <c r="U2215" t="s">
        <v>892</v>
      </c>
      <c r="V2215" t="s">
        <v>899</v>
      </c>
      <c r="W2215" t="s">
        <v>42</v>
      </c>
      <c r="X2215" t="s">
        <v>95</v>
      </c>
      <c r="Y2215" t="s">
        <v>193</v>
      </c>
      <c r="Z2215" t="s">
        <v>61</v>
      </c>
      <c r="AA2215" t="s">
        <v>813</v>
      </c>
      <c r="AB2215" t="s">
        <v>187</v>
      </c>
      <c r="AC2215" t="s">
        <v>41</v>
      </c>
    </row>
    <row r="2216" spans="1:29" hidden="1" x14ac:dyDescent="0.3">
      <c r="A2216" t="s">
        <v>10309</v>
      </c>
      <c r="B2216" t="s">
        <v>10310</v>
      </c>
      <c r="C2216" s="1" t="str">
        <f t="shared" si="173"/>
        <v>21:0866</v>
      </c>
      <c r="D2216" s="1" t="str">
        <f t="shared" si="174"/>
        <v>21:0240</v>
      </c>
      <c r="E2216" t="s">
        <v>10311</v>
      </c>
      <c r="F2216" t="s">
        <v>10312</v>
      </c>
      <c r="H2216">
        <v>46.011141299999998</v>
      </c>
      <c r="I2216">
        <v>-66.771292299999999</v>
      </c>
      <c r="J2216" s="1" t="str">
        <f t="shared" si="175"/>
        <v>NGR bulk stream sediment</v>
      </c>
      <c r="K2216" s="1" t="str">
        <f t="shared" si="176"/>
        <v>&lt;177 micron (NGR)</v>
      </c>
      <c r="L2216">
        <v>8</v>
      </c>
      <c r="M2216" t="s">
        <v>68</v>
      </c>
      <c r="N2216">
        <v>127</v>
      </c>
      <c r="O2216" t="s">
        <v>87</v>
      </c>
      <c r="P2216" t="s">
        <v>35</v>
      </c>
      <c r="Q2216" t="s">
        <v>56</v>
      </c>
      <c r="R2216" t="s">
        <v>167</v>
      </c>
      <c r="S2216" t="s">
        <v>193</v>
      </c>
      <c r="T2216" t="s">
        <v>76</v>
      </c>
      <c r="U2216" t="s">
        <v>10313</v>
      </c>
      <c r="V2216" t="s">
        <v>355</v>
      </c>
      <c r="W2216" t="s">
        <v>42</v>
      </c>
      <c r="X2216" t="s">
        <v>95</v>
      </c>
      <c r="Y2216" t="s">
        <v>35</v>
      </c>
      <c r="Z2216" t="s">
        <v>385</v>
      </c>
      <c r="AA2216" t="s">
        <v>1753</v>
      </c>
      <c r="AB2216" t="s">
        <v>160</v>
      </c>
      <c r="AC2216" t="s">
        <v>48</v>
      </c>
    </row>
    <row r="2217" spans="1:29" hidden="1" x14ac:dyDescent="0.3">
      <c r="A2217" t="s">
        <v>10314</v>
      </c>
      <c r="B2217" t="s">
        <v>10315</v>
      </c>
      <c r="C2217" s="1" t="str">
        <f t="shared" si="173"/>
        <v>21:0866</v>
      </c>
      <c r="D2217" s="1" t="str">
        <f t="shared" si="174"/>
        <v>21:0240</v>
      </c>
      <c r="E2217" t="s">
        <v>10316</v>
      </c>
      <c r="F2217" t="s">
        <v>10317</v>
      </c>
      <c r="H2217">
        <v>46.042415699999999</v>
      </c>
      <c r="I2217">
        <v>-66.817854499999996</v>
      </c>
      <c r="J2217" s="1" t="str">
        <f t="shared" si="175"/>
        <v>NGR bulk stream sediment</v>
      </c>
      <c r="K2217" s="1" t="str">
        <f t="shared" si="176"/>
        <v>&lt;177 micron (NGR)</v>
      </c>
      <c r="L2217">
        <v>8</v>
      </c>
      <c r="M2217" t="s">
        <v>86</v>
      </c>
      <c r="N2217">
        <v>128</v>
      </c>
      <c r="O2217" t="s">
        <v>116</v>
      </c>
      <c r="P2217" t="s">
        <v>249</v>
      </c>
      <c r="Q2217" t="s">
        <v>55</v>
      </c>
      <c r="R2217" t="s">
        <v>88</v>
      </c>
      <c r="S2217" t="s">
        <v>38</v>
      </c>
      <c r="T2217" t="s">
        <v>39</v>
      </c>
      <c r="U2217" t="s">
        <v>3051</v>
      </c>
      <c r="V2217" t="s">
        <v>43</v>
      </c>
      <c r="W2217" t="s">
        <v>91</v>
      </c>
      <c r="X2217" t="s">
        <v>43</v>
      </c>
      <c r="Y2217" t="s">
        <v>70</v>
      </c>
      <c r="Z2217" t="s">
        <v>78</v>
      </c>
      <c r="AA2217" t="s">
        <v>206</v>
      </c>
      <c r="AB2217" t="s">
        <v>251</v>
      </c>
      <c r="AC2217" t="s">
        <v>48</v>
      </c>
    </row>
    <row r="2218" spans="1:29" hidden="1" x14ac:dyDescent="0.3">
      <c r="A2218" t="s">
        <v>10318</v>
      </c>
      <c r="B2218" t="s">
        <v>10319</v>
      </c>
      <c r="C2218" s="1" t="str">
        <f t="shared" ref="C2218:C2281" si="177">HYPERLINK("http://geochem.nrcan.gc.ca/cdogs/content/bdl/bdl210866_e.htm", "21:0866")</f>
        <v>21:0866</v>
      </c>
      <c r="D2218" s="1" t="str">
        <f t="shared" ref="D2218:D2281" si="178">HYPERLINK("http://geochem.nrcan.gc.ca/cdogs/content/svy/svy210240_e.htm", "21:0240")</f>
        <v>21:0240</v>
      </c>
      <c r="E2218" t="s">
        <v>10320</v>
      </c>
      <c r="F2218" t="s">
        <v>10321</v>
      </c>
      <c r="H2218">
        <v>46.043840500000002</v>
      </c>
      <c r="I2218">
        <v>-66.798281900000006</v>
      </c>
      <c r="J2218" s="1" t="str">
        <f t="shared" si="175"/>
        <v>NGR bulk stream sediment</v>
      </c>
      <c r="K2218" s="1" t="str">
        <f t="shared" si="176"/>
        <v>&lt;177 micron (NGR)</v>
      </c>
      <c r="L2218">
        <v>8</v>
      </c>
      <c r="M2218" t="s">
        <v>103</v>
      </c>
      <c r="N2218">
        <v>129</v>
      </c>
      <c r="O2218" t="s">
        <v>589</v>
      </c>
      <c r="P2218" t="s">
        <v>88</v>
      </c>
      <c r="Q2218" t="s">
        <v>37</v>
      </c>
      <c r="R2218" t="s">
        <v>115</v>
      </c>
      <c r="S2218" t="s">
        <v>55</v>
      </c>
      <c r="T2218" t="s">
        <v>76</v>
      </c>
      <c r="U2218" t="s">
        <v>10322</v>
      </c>
      <c r="V2218" t="s">
        <v>59</v>
      </c>
      <c r="W2218" t="s">
        <v>42</v>
      </c>
      <c r="X2218" t="s">
        <v>43</v>
      </c>
      <c r="Y2218" t="s">
        <v>72</v>
      </c>
      <c r="Z2218" t="s">
        <v>212</v>
      </c>
      <c r="AA2218" t="s">
        <v>4091</v>
      </c>
      <c r="AB2218" t="s">
        <v>269</v>
      </c>
      <c r="AC2218" t="s">
        <v>48</v>
      </c>
    </row>
    <row r="2219" spans="1:29" hidden="1" x14ac:dyDescent="0.3">
      <c r="A2219" t="s">
        <v>10323</v>
      </c>
      <c r="B2219" t="s">
        <v>10324</v>
      </c>
      <c r="C2219" s="1" t="str">
        <f t="shared" si="177"/>
        <v>21:0866</v>
      </c>
      <c r="D2219" s="1" t="str">
        <f t="shared" si="178"/>
        <v>21:0240</v>
      </c>
      <c r="E2219" t="s">
        <v>10325</v>
      </c>
      <c r="F2219" t="s">
        <v>10326</v>
      </c>
      <c r="H2219">
        <v>46.0294588</v>
      </c>
      <c r="I2219">
        <v>-66.818041800000003</v>
      </c>
      <c r="J2219" s="1" t="str">
        <f t="shared" si="175"/>
        <v>NGR bulk stream sediment</v>
      </c>
      <c r="K2219" s="1" t="str">
        <f t="shared" si="176"/>
        <v>&lt;177 micron (NGR)</v>
      </c>
      <c r="L2219">
        <v>8</v>
      </c>
      <c r="M2219" t="s">
        <v>113</v>
      </c>
      <c r="N2219">
        <v>130</v>
      </c>
      <c r="O2219" t="s">
        <v>185</v>
      </c>
      <c r="P2219" t="s">
        <v>37</v>
      </c>
      <c r="Q2219" t="s">
        <v>906</v>
      </c>
      <c r="R2219" t="s">
        <v>175</v>
      </c>
      <c r="S2219" t="s">
        <v>1222</v>
      </c>
      <c r="T2219" t="s">
        <v>39</v>
      </c>
      <c r="U2219" t="s">
        <v>10327</v>
      </c>
      <c r="V2219" t="s">
        <v>807</v>
      </c>
      <c r="W2219" t="s">
        <v>284</v>
      </c>
      <c r="X2219" t="s">
        <v>43</v>
      </c>
      <c r="Y2219" t="s">
        <v>906</v>
      </c>
      <c r="Z2219" t="s">
        <v>87</v>
      </c>
      <c r="AA2219" t="s">
        <v>667</v>
      </c>
      <c r="AB2219" t="s">
        <v>236</v>
      </c>
      <c r="AC2219" t="s">
        <v>43</v>
      </c>
    </row>
    <row r="2220" spans="1:29" hidden="1" x14ac:dyDescent="0.3">
      <c r="A2220" t="s">
        <v>10328</v>
      </c>
      <c r="B2220" t="s">
        <v>10329</v>
      </c>
      <c r="C2220" s="1" t="str">
        <f t="shared" si="177"/>
        <v>21:0866</v>
      </c>
      <c r="D2220" s="1" t="str">
        <f t="shared" si="178"/>
        <v>21:0240</v>
      </c>
      <c r="E2220" t="s">
        <v>10330</v>
      </c>
      <c r="F2220" t="s">
        <v>10331</v>
      </c>
      <c r="H2220">
        <v>46.005181200000003</v>
      </c>
      <c r="I2220">
        <v>-66.535818000000006</v>
      </c>
      <c r="J2220" s="1" t="str">
        <f t="shared" si="175"/>
        <v>NGR bulk stream sediment</v>
      </c>
      <c r="K2220" s="1" t="str">
        <f t="shared" si="176"/>
        <v>&lt;177 micron (NGR)</v>
      </c>
      <c r="L2220">
        <v>8</v>
      </c>
      <c r="M2220" t="s">
        <v>126</v>
      </c>
      <c r="N2220">
        <v>131</v>
      </c>
      <c r="O2220" t="s">
        <v>2326</v>
      </c>
      <c r="P2220" t="s">
        <v>2326</v>
      </c>
      <c r="Q2220" t="s">
        <v>2326</v>
      </c>
      <c r="R2220" t="s">
        <v>2326</v>
      </c>
      <c r="S2220" t="s">
        <v>2326</v>
      </c>
      <c r="T2220" t="s">
        <v>2326</v>
      </c>
      <c r="U2220" t="s">
        <v>2326</v>
      </c>
      <c r="V2220" t="s">
        <v>2326</v>
      </c>
      <c r="W2220" t="s">
        <v>2326</v>
      </c>
      <c r="X2220" t="s">
        <v>2326</v>
      </c>
      <c r="Y2220" t="s">
        <v>2326</v>
      </c>
      <c r="Z2220" t="s">
        <v>2326</v>
      </c>
      <c r="AA2220" t="s">
        <v>2326</v>
      </c>
      <c r="AB2220" t="s">
        <v>2326</v>
      </c>
      <c r="AC2220" t="s">
        <v>2326</v>
      </c>
    </row>
    <row r="2221" spans="1:29" hidden="1" x14ac:dyDescent="0.3">
      <c r="A2221" t="s">
        <v>10332</v>
      </c>
      <c r="B2221" t="s">
        <v>10333</v>
      </c>
      <c r="C2221" s="1" t="str">
        <f t="shared" si="177"/>
        <v>21:0866</v>
      </c>
      <c r="D2221" s="1" t="str">
        <f t="shared" si="178"/>
        <v>21:0240</v>
      </c>
      <c r="E2221" t="s">
        <v>10334</v>
      </c>
      <c r="F2221" t="s">
        <v>10335</v>
      </c>
      <c r="H2221">
        <v>46.226895300000002</v>
      </c>
      <c r="I2221">
        <v>-66.724312800000007</v>
      </c>
      <c r="J2221" s="1" t="str">
        <f t="shared" si="175"/>
        <v>NGR bulk stream sediment</v>
      </c>
      <c r="K2221" s="1" t="str">
        <f t="shared" si="176"/>
        <v>&lt;177 micron (NGR)</v>
      </c>
      <c r="L2221">
        <v>9</v>
      </c>
      <c r="M2221" t="s">
        <v>33</v>
      </c>
      <c r="N2221">
        <v>132</v>
      </c>
      <c r="O2221" t="s">
        <v>353</v>
      </c>
      <c r="P2221" t="s">
        <v>88</v>
      </c>
      <c r="Q2221" t="s">
        <v>55</v>
      </c>
      <c r="R2221" t="s">
        <v>56</v>
      </c>
      <c r="S2221" t="s">
        <v>88</v>
      </c>
      <c r="T2221" t="s">
        <v>91</v>
      </c>
      <c r="U2221" t="s">
        <v>882</v>
      </c>
      <c r="V2221" t="s">
        <v>513</v>
      </c>
      <c r="W2221" t="s">
        <v>76</v>
      </c>
      <c r="X2221" t="s">
        <v>43</v>
      </c>
      <c r="Y2221" t="s">
        <v>71</v>
      </c>
      <c r="Z2221" t="s">
        <v>87</v>
      </c>
      <c r="AA2221" t="s">
        <v>2079</v>
      </c>
      <c r="AB2221" t="s">
        <v>177</v>
      </c>
      <c r="AC2221" t="s">
        <v>48</v>
      </c>
    </row>
    <row r="2222" spans="1:29" hidden="1" x14ac:dyDescent="0.3">
      <c r="A2222" t="s">
        <v>10336</v>
      </c>
      <c r="B2222" t="s">
        <v>10337</v>
      </c>
      <c r="C2222" s="1" t="str">
        <f t="shared" si="177"/>
        <v>21:0866</v>
      </c>
      <c r="D2222" s="1" t="str">
        <f t="shared" si="178"/>
        <v>21:0240</v>
      </c>
      <c r="E2222" t="s">
        <v>10338</v>
      </c>
      <c r="F2222" t="s">
        <v>10339</v>
      </c>
      <c r="H2222">
        <v>46.234267299999999</v>
      </c>
      <c r="I2222">
        <v>-66.710389599999999</v>
      </c>
      <c r="J2222" s="1" t="str">
        <f t="shared" si="175"/>
        <v>NGR bulk stream sediment</v>
      </c>
      <c r="K2222" s="1" t="str">
        <f t="shared" si="176"/>
        <v>&lt;177 micron (NGR)</v>
      </c>
      <c r="L2222">
        <v>9</v>
      </c>
      <c r="M2222" t="s">
        <v>53</v>
      </c>
      <c r="N2222">
        <v>133</v>
      </c>
      <c r="O2222" t="s">
        <v>301</v>
      </c>
      <c r="P2222" t="s">
        <v>44</v>
      </c>
      <c r="Q2222" t="s">
        <v>175</v>
      </c>
      <c r="R2222" t="s">
        <v>906</v>
      </c>
      <c r="S2222" t="s">
        <v>37</v>
      </c>
      <c r="T2222" t="s">
        <v>39</v>
      </c>
      <c r="U2222" t="s">
        <v>3713</v>
      </c>
      <c r="V2222" t="s">
        <v>196</v>
      </c>
      <c r="W2222" t="s">
        <v>41</v>
      </c>
      <c r="X2222" t="s">
        <v>95</v>
      </c>
      <c r="Y2222" t="s">
        <v>36</v>
      </c>
      <c r="Z2222" t="s">
        <v>61</v>
      </c>
      <c r="AA2222" t="s">
        <v>3556</v>
      </c>
      <c r="AB2222" t="s">
        <v>584</v>
      </c>
      <c r="AC2222" t="s">
        <v>77</v>
      </c>
    </row>
    <row r="2223" spans="1:29" hidden="1" x14ac:dyDescent="0.3">
      <c r="A2223" t="s">
        <v>10340</v>
      </c>
      <c r="B2223" t="s">
        <v>10341</v>
      </c>
      <c r="C2223" s="1" t="str">
        <f t="shared" si="177"/>
        <v>21:0866</v>
      </c>
      <c r="D2223" s="1" t="str">
        <f t="shared" si="178"/>
        <v>21:0240</v>
      </c>
      <c r="E2223" t="s">
        <v>10342</v>
      </c>
      <c r="F2223" t="s">
        <v>10343</v>
      </c>
      <c r="H2223">
        <v>46.233652300000003</v>
      </c>
      <c r="I2223">
        <v>-66.747378299999994</v>
      </c>
      <c r="J2223" s="1" t="str">
        <f t="shared" si="175"/>
        <v>NGR bulk stream sediment</v>
      </c>
      <c r="K2223" s="1" t="str">
        <f t="shared" si="176"/>
        <v>&lt;177 micron (NGR)</v>
      </c>
      <c r="L2223">
        <v>9</v>
      </c>
      <c r="M2223" t="s">
        <v>156</v>
      </c>
      <c r="N2223">
        <v>134</v>
      </c>
      <c r="O2223" t="s">
        <v>552</v>
      </c>
      <c r="P2223" t="s">
        <v>249</v>
      </c>
      <c r="Q2223" t="s">
        <v>90</v>
      </c>
      <c r="R2223" t="s">
        <v>193</v>
      </c>
      <c r="S2223" t="s">
        <v>90</v>
      </c>
      <c r="T2223" t="s">
        <v>91</v>
      </c>
      <c r="U2223" t="s">
        <v>682</v>
      </c>
      <c r="V2223" t="s">
        <v>43</v>
      </c>
      <c r="W2223" t="s">
        <v>42</v>
      </c>
      <c r="X2223" t="s">
        <v>95</v>
      </c>
      <c r="Y2223" t="s">
        <v>44</v>
      </c>
      <c r="Z2223" t="s">
        <v>78</v>
      </c>
      <c r="AA2223" t="s">
        <v>1053</v>
      </c>
      <c r="AB2223" t="s">
        <v>387</v>
      </c>
      <c r="AC2223" t="s">
        <v>48</v>
      </c>
    </row>
    <row r="2224" spans="1:29" hidden="1" x14ac:dyDescent="0.3">
      <c r="A2224" t="s">
        <v>10344</v>
      </c>
      <c r="B2224" t="s">
        <v>10345</v>
      </c>
      <c r="C2224" s="1" t="str">
        <f t="shared" si="177"/>
        <v>21:0866</v>
      </c>
      <c r="D2224" s="1" t="str">
        <f t="shared" si="178"/>
        <v>21:0240</v>
      </c>
      <c r="E2224" t="s">
        <v>10342</v>
      </c>
      <c r="F2224" t="s">
        <v>10346</v>
      </c>
      <c r="H2224">
        <v>46.233652300000003</v>
      </c>
      <c r="I2224">
        <v>-66.747378299999994</v>
      </c>
      <c r="J2224" s="1" t="str">
        <f t="shared" si="175"/>
        <v>NGR bulk stream sediment</v>
      </c>
      <c r="K2224" s="1" t="str">
        <f t="shared" si="176"/>
        <v>&lt;177 micron (NGR)</v>
      </c>
      <c r="L2224">
        <v>9</v>
      </c>
      <c r="M2224" t="s">
        <v>164</v>
      </c>
      <c r="N2224">
        <v>135</v>
      </c>
      <c r="O2224" t="s">
        <v>332</v>
      </c>
      <c r="P2224" t="s">
        <v>167</v>
      </c>
      <c r="Q2224" t="s">
        <v>55</v>
      </c>
      <c r="R2224" t="s">
        <v>193</v>
      </c>
      <c r="S2224" t="s">
        <v>88</v>
      </c>
      <c r="T2224" t="s">
        <v>39</v>
      </c>
      <c r="U2224" t="s">
        <v>5012</v>
      </c>
      <c r="V2224" t="s">
        <v>283</v>
      </c>
      <c r="W2224" t="s">
        <v>76</v>
      </c>
      <c r="X2224" t="s">
        <v>43</v>
      </c>
      <c r="Y2224" t="s">
        <v>115</v>
      </c>
      <c r="Z2224" t="s">
        <v>183</v>
      </c>
      <c r="AA2224" t="s">
        <v>1620</v>
      </c>
      <c r="AB2224" t="s">
        <v>1872</v>
      </c>
      <c r="AC2224" t="s">
        <v>41</v>
      </c>
    </row>
    <row r="2225" spans="1:29" hidden="1" x14ac:dyDescent="0.3">
      <c r="A2225" t="s">
        <v>10347</v>
      </c>
      <c r="B2225" t="s">
        <v>10348</v>
      </c>
      <c r="C2225" s="1" t="str">
        <f t="shared" si="177"/>
        <v>21:0866</v>
      </c>
      <c r="D2225" s="1" t="str">
        <f t="shared" si="178"/>
        <v>21:0240</v>
      </c>
      <c r="E2225" t="s">
        <v>10349</v>
      </c>
      <c r="F2225" t="s">
        <v>10350</v>
      </c>
      <c r="H2225">
        <v>46.041538799999998</v>
      </c>
      <c r="I2225">
        <v>-66.704155700000001</v>
      </c>
      <c r="J2225" s="1" t="str">
        <f t="shared" si="175"/>
        <v>NGR bulk stream sediment</v>
      </c>
      <c r="K2225" s="1" t="str">
        <f t="shared" si="176"/>
        <v>&lt;177 micron (NGR)</v>
      </c>
      <c r="L2225">
        <v>9</v>
      </c>
      <c r="M2225" t="s">
        <v>68</v>
      </c>
      <c r="N2225">
        <v>136</v>
      </c>
      <c r="O2225" t="s">
        <v>875</v>
      </c>
      <c r="P2225" t="s">
        <v>44</v>
      </c>
      <c r="Q2225" t="s">
        <v>60</v>
      </c>
      <c r="R2225" t="s">
        <v>175</v>
      </c>
      <c r="S2225" t="s">
        <v>347</v>
      </c>
      <c r="T2225" t="s">
        <v>39</v>
      </c>
      <c r="U2225" t="s">
        <v>1428</v>
      </c>
      <c r="V2225" t="s">
        <v>472</v>
      </c>
      <c r="W2225" t="s">
        <v>233</v>
      </c>
      <c r="X2225" t="s">
        <v>43</v>
      </c>
      <c r="Y2225" t="s">
        <v>248</v>
      </c>
      <c r="Z2225" t="s">
        <v>47</v>
      </c>
      <c r="AA2225" t="s">
        <v>6540</v>
      </c>
      <c r="AB2225" t="s">
        <v>1872</v>
      </c>
      <c r="AC2225" t="s">
        <v>41</v>
      </c>
    </row>
    <row r="2226" spans="1:29" hidden="1" x14ac:dyDescent="0.3">
      <c r="A2226" t="s">
        <v>10351</v>
      </c>
      <c r="B2226" t="s">
        <v>10352</v>
      </c>
      <c r="C2226" s="1" t="str">
        <f t="shared" si="177"/>
        <v>21:0866</v>
      </c>
      <c r="D2226" s="1" t="str">
        <f t="shared" si="178"/>
        <v>21:0240</v>
      </c>
      <c r="E2226" t="s">
        <v>10353</v>
      </c>
      <c r="F2226" t="s">
        <v>10354</v>
      </c>
      <c r="H2226">
        <v>46.055079900000003</v>
      </c>
      <c r="I2226">
        <v>-66.706179500000005</v>
      </c>
      <c r="J2226" s="1" t="str">
        <f t="shared" si="175"/>
        <v>NGR bulk stream sediment</v>
      </c>
      <c r="K2226" s="1" t="str">
        <f t="shared" si="176"/>
        <v>&lt;177 micron (NGR)</v>
      </c>
      <c r="L2226">
        <v>9</v>
      </c>
      <c r="M2226" t="s">
        <v>86</v>
      </c>
      <c r="N2226">
        <v>137</v>
      </c>
      <c r="O2226" t="s">
        <v>203</v>
      </c>
      <c r="P2226" t="s">
        <v>70</v>
      </c>
      <c r="Q2226" t="s">
        <v>55</v>
      </c>
      <c r="R2226" t="s">
        <v>89</v>
      </c>
      <c r="S2226" t="s">
        <v>90</v>
      </c>
      <c r="T2226" t="s">
        <v>91</v>
      </c>
      <c r="U2226" t="s">
        <v>1108</v>
      </c>
      <c r="V2226" t="s">
        <v>314</v>
      </c>
      <c r="W2226" t="s">
        <v>42</v>
      </c>
      <c r="X2226" t="s">
        <v>95</v>
      </c>
      <c r="Y2226" t="s">
        <v>115</v>
      </c>
      <c r="Z2226" t="s">
        <v>78</v>
      </c>
      <c r="AA2226" t="s">
        <v>2974</v>
      </c>
      <c r="AB2226" t="s">
        <v>108</v>
      </c>
      <c r="AC2226" t="s">
        <v>77</v>
      </c>
    </row>
    <row r="2227" spans="1:29" hidden="1" x14ac:dyDescent="0.3">
      <c r="A2227" t="s">
        <v>10355</v>
      </c>
      <c r="B2227" t="s">
        <v>10356</v>
      </c>
      <c r="C2227" s="1" t="str">
        <f t="shared" si="177"/>
        <v>21:0866</v>
      </c>
      <c r="D2227" s="1" t="str">
        <f t="shared" si="178"/>
        <v>21:0240</v>
      </c>
      <c r="E2227" t="s">
        <v>10357</v>
      </c>
      <c r="F2227" t="s">
        <v>10358</v>
      </c>
      <c r="H2227">
        <v>46.054604400000002</v>
      </c>
      <c r="I2227">
        <v>-66.704906500000007</v>
      </c>
      <c r="J2227" s="1" t="str">
        <f t="shared" si="175"/>
        <v>NGR bulk stream sediment</v>
      </c>
      <c r="K2227" s="1" t="str">
        <f t="shared" si="176"/>
        <v>&lt;177 micron (NGR)</v>
      </c>
      <c r="L2227">
        <v>9</v>
      </c>
      <c r="M2227" t="s">
        <v>103</v>
      </c>
      <c r="N2227">
        <v>138</v>
      </c>
      <c r="O2227" t="s">
        <v>2215</v>
      </c>
      <c r="P2227" t="s">
        <v>88</v>
      </c>
      <c r="Q2227" t="s">
        <v>55</v>
      </c>
      <c r="R2227" t="s">
        <v>70</v>
      </c>
      <c r="S2227" t="s">
        <v>71</v>
      </c>
      <c r="T2227" t="s">
        <v>39</v>
      </c>
      <c r="U2227" t="s">
        <v>3448</v>
      </c>
      <c r="V2227" t="s">
        <v>77</v>
      </c>
      <c r="W2227" t="s">
        <v>742</v>
      </c>
      <c r="X2227" t="s">
        <v>43</v>
      </c>
      <c r="Y2227" t="s">
        <v>70</v>
      </c>
      <c r="Z2227" t="s">
        <v>131</v>
      </c>
      <c r="AA2227" t="s">
        <v>90</v>
      </c>
      <c r="AB2227" t="s">
        <v>108</v>
      </c>
      <c r="AC2227" t="s">
        <v>41</v>
      </c>
    </row>
    <row r="2228" spans="1:29" hidden="1" x14ac:dyDescent="0.3">
      <c r="A2228" t="s">
        <v>10359</v>
      </c>
      <c r="B2228" t="s">
        <v>10360</v>
      </c>
      <c r="C2228" s="1" t="str">
        <f t="shared" si="177"/>
        <v>21:0866</v>
      </c>
      <c r="D2228" s="1" t="str">
        <f t="shared" si="178"/>
        <v>21:0240</v>
      </c>
      <c r="E2228" t="s">
        <v>10361</v>
      </c>
      <c r="F2228" t="s">
        <v>10362</v>
      </c>
      <c r="H2228">
        <v>46.095703800000003</v>
      </c>
      <c r="I2228">
        <v>-66.734895800000004</v>
      </c>
      <c r="J2228" s="1" t="str">
        <f t="shared" si="175"/>
        <v>NGR bulk stream sediment</v>
      </c>
      <c r="K2228" s="1" t="str">
        <f t="shared" si="176"/>
        <v>&lt;177 micron (NGR)</v>
      </c>
      <c r="L2228">
        <v>9</v>
      </c>
      <c r="M2228" t="s">
        <v>113</v>
      </c>
      <c r="N2228">
        <v>139</v>
      </c>
      <c r="O2228" t="s">
        <v>106</v>
      </c>
      <c r="P2228" t="s">
        <v>249</v>
      </c>
      <c r="Q2228" t="s">
        <v>37</v>
      </c>
      <c r="R2228" t="s">
        <v>55</v>
      </c>
      <c r="S2228" t="s">
        <v>167</v>
      </c>
      <c r="T2228" t="s">
        <v>91</v>
      </c>
      <c r="U2228" t="s">
        <v>9623</v>
      </c>
      <c r="V2228" t="s">
        <v>284</v>
      </c>
      <c r="W2228" t="s">
        <v>94</v>
      </c>
      <c r="X2228" t="s">
        <v>43</v>
      </c>
      <c r="Y2228" t="s">
        <v>90</v>
      </c>
      <c r="Z2228" t="s">
        <v>79</v>
      </c>
      <c r="AA2228" t="s">
        <v>107</v>
      </c>
      <c r="AB2228" t="s">
        <v>160</v>
      </c>
      <c r="AC2228" t="s">
        <v>41</v>
      </c>
    </row>
    <row r="2229" spans="1:29" hidden="1" x14ac:dyDescent="0.3">
      <c r="A2229" t="s">
        <v>10363</v>
      </c>
      <c r="B2229" t="s">
        <v>10364</v>
      </c>
      <c r="C2229" s="1" t="str">
        <f t="shared" si="177"/>
        <v>21:0866</v>
      </c>
      <c r="D2229" s="1" t="str">
        <f t="shared" si="178"/>
        <v>21:0240</v>
      </c>
      <c r="E2229" t="s">
        <v>10365</v>
      </c>
      <c r="F2229" t="s">
        <v>10366</v>
      </c>
      <c r="H2229">
        <v>46.240792399999997</v>
      </c>
      <c r="I2229">
        <v>-66.643964699999998</v>
      </c>
      <c r="J2229" s="1" t="str">
        <f t="shared" si="175"/>
        <v>NGR bulk stream sediment</v>
      </c>
      <c r="K2229" s="1" t="str">
        <f t="shared" si="176"/>
        <v>&lt;177 micron (NGR)</v>
      </c>
      <c r="L2229">
        <v>9</v>
      </c>
      <c r="M2229" t="s">
        <v>126</v>
      </c>
      <c r="N2229">
        <v>140</v>
      </c>
      <c r="O2229" t="s">
        <v>332</v>
      </c>
      <c r="P2229" t="s">
        <v>37</v>
      </c>
      <c r="Q2229" t="s">
        <v>90</v>
      </c>
      <c r="R2229" t="s">
        <v>73</v>
      </c>
      <c r="S2229" t="s">
        <v>287</v>
      </c>
      <c r="T2229" t="s">
        <v>39</v>
      </c>
      <c r="U2229" t="s">
        <v>2958</v>
      </c>
      <c r="V2229" t="s">
        <v>243</v>
      </c>
      <c r="W2229" t="s">
        <v>742</v>
      </c>
      <c r="X2229" t="s">
        <v>95</v>
      </c>
      <c r="Y2229" t="s">
        <v>115</v>
      </c>
      <c r="Z2229" t="s">
        <v>61</v>
      </c>
      <c r="AA2229" t="s">
        <v>365</v>
      </c>
      <c r="AB2229" t="s">
        <v>121</v>
      </c>
      <c r="AC2229" t="s">
        <v>43</v>
      </c>
    </row>
    <row r="2230" spans="1:29" hidden="1" x14ac:dyDescent="0.3">
      <c r="A2230" t="s">
        <v>10367</v>
      </c>
      <c r="B2230" t="s">
        <v>10368</v>
      </c>
      <c r="C2230" s="1" t="str">
        <f t="shared" si="177"/>
        <v>21:0866</v>
      </c>
      <c r="D2230" s="1" t="str">
        <f t="shared" si="178"/>
        <v>21:0240</v>
      </c>
      <c r="E2230" t="s">
        <v>10369</v>
      </c>
      <c r="F2230" t="s">
        <v>10370</v>
      </c>
      <c r="H2230">
        <v>46.245584299999997</v>
      </c>
      <c r="I2230">
        <v>-66.593167100000002</v>
      </c>
      <c r="J2230" s="1" t="str">
        <f t="shared" si="175"/>
        <v>NGR bulk stream sediment</v>
      </c>
      <c r="K2230" s="1" t="str">
        <f t="shared" si="176"/>
        <v>&lt;177 micron (NGR)</v>
      </c>
      <c r="L2230">
        <v>9</v>
      </c>
      <c r="M2230" t="s">
        <v>138</v>
      </c>
      <c r="N2230">
        <v>141</v>
      </c>
      <c r="O2230" t="s">
        <v>589</v>
      </c>
      <c r="P2230" t="s">
        <v>167</v>
      </c>
      <c r="Q2230" t="s">
        <v>89</v>
      </c>
      <c r="R2230" t="s">
        <v>35</v>
      </c>
      <c r="S2230" t="s">
        <v>167</v>
      </c>
      <c r="T2230" t="s">
        <v>91</v>
      </c>
      <c r="U2230" t="s">
        <v>6611</v>
      </c>
      <c r="V2230" t="s">
        <v>232</v>
      </c>
      <c r="W2230" t="s">
        <v>42</v>
      </c>
      <c r="X2230" t="s">
        <v>95</v>
      </c>
      <c r="Y2230" t="s">
        <v>56</v>
      </c>
      <c r="Z2230" t="s">
        <v>87</v>
      </c>
      <c r="AA2230" t="s">
        <v>249</v>
      </c>
      <c r="AB2230" t="s">
        <v>108</v>
      </c>
      <c r="AC2230" t="s">
        <v>41</v>
      </c>
    </row>
    <row r="2231" spans="1:29" hidden="1" x14ac:dyDescent="0.3">
      <c r="A2231" t="s">
        <v>10371</v>
      </c>
      <c r="B2231" t="s">
        <v>10372</v>
      </c>
      <c r="C2231" s="1" t="str">
        <f t="shared" si="177"/>
        <v>21:0866</v>
      </c>
      <c r="D2231" s="1" t="str">
        <f t="shared" si="178"/>
        <v>21:0240</v>
      </c>
      <c r="E2231" t="s">
        <v>10373</v>
      </c>
      <c r="F2231" t="s">
        <v>10374</v>
      </c>
      <c r="H2231">
        <v>46.1951891</v>
      </c>
      <c r="I2231">
        <v>-66.604119800000007</v>
      </c>
      <c r="J2231" s="1" t="str">
        <f t="shared" si="175"/>
        <v>NGR bulk stream sediment</v>
      </c>
      <c r="K2231" s="1" t="str">
        <f t="shared" si="176"/>
        <v>&lt;177 micron (NGR)</v>
      </c>
      <c r="L2231">
        <v>9</v>
      </c>
      <c r="M2231" t="s">
        <v>148</v>
      </c>
      <c r="N2231">
        <v>142</v>
      </c>
      <c r="O2231" t="s">
        <v>79</v>
      </c>
      <c r="P2231" t="s">
        <v>35</v>
      </c>
      <c r="Q2231" t="s">
        <v>71</v>
      </c>
      <c r="R2231" t="s">
        <v>44</v>
      </c>
      <c r="S2231" t="s">
        <v>212</v>
      </c>
      <c r="T2231" t="s">
        <v>39</v>
      </c>
      <c r="U2231" t="s">
        <v>965</v>
      </c>
      <c r="V2231" t="s">
        <v>205</v>
      </c>
      <c r="W2231" t="s">
        <v>429</v>
      </c>
      <c r="X2231" t="s">
        <v>43</v>
      </c>
      <c r="Y2231" t="s">
        <v>44</v>
      </c>
      <c r="Z2231" t="s">
        <v>87</v>
      </c>
      <c r="AA2231" t="s">
        <v>683</v>
      </c>
      <c r="AB2231" t="s">
        <v>108</v>
      </c>
      <c r="AC2231" t="s">
        <v>48</v>
      </c>
    </row>
    <row r="2232" spans="1:29" hidden="1" x14ac:dyDescent="0.3">
      <c r="A2232" t="s">
        <v>10375</v>
      </c>
      <c r="B2232" t="s">
        <v>10376</v>
      </c>
      <c r="C2232" s="1" t="str">
        <f t="shared" si="177"/>
        <v>21:0866</v>
      </c>
      <c r="D2232" s="1" t="str">
        <f t="shared" si="178"/>
        <v>21:0240</v>
      </c>
      <c r="E2232" t="s">
        <v>10377</v>
      </c>
      <c r="F2232" t="s">
        <v>10378</v>
      </c>
      <c r="H2232">
        <v>46.1885847</v>
      </c>
      <c r="I2232">
        <v>-66.643607599999996</v>
      </c>
      <c r="J2232" s="1" t="str">
        <f t="shared" si="175"/>
        <v>NGR bulk stream sediment</v>
      </c>
      <c r="K2232" s="1" t="str">
        <f t="shared" si="176"/>
        <v>&lt;177 micron (NGR)</v>
      </c>
      <c r="L2232">
        <v>9</v>
      </c>
      <c r="M2232" t="s">
        <v>172</v>
      </c>
      <c r="N2232">
        <v>143</v>
      </c>
      <c r="O2232" t="s">
        <v>415</v>
      </c>
      <c r="P2232" t="s">
        <v>37</v>
      </c>
      <c r="Q2232" t="s">
        <v>90</v>
      </c>
      <c r="R2232" t="s">
        <v>70</v>
      </c>
      <c r="S2232" t="s">
        <v>287</v>
      </c>
      <c r="T2232" t="s">
        <v>91</v>
      </c>
      <c r="U2232" t="s">
        <v>1350</v>
      </c>
      <c r="V2232" t="s">
        <v>93</v>
      </c>
      <c r="W2232" t="s">
        <v>39</v>
      </c>
      <c r="X2232" t="s">
        <v>43</v>
      </c>
      <c r="Y2232" t="s">
        <v>56</v>
      </c>
      <c r="Z2232" t="s">
        <v>275</v>
      </c>
      <c r="AA2232" t="s">
        <v>266</v>
      </c>
      <c r="AB2232" t="s">
        <v>251</v>
      </c>
      <c r="AC2232" t="s">
        <v>35</v>
      </c>
    </row>
    <row r="2233" spans="1:29" hidden="1" x14ac:dyDescent="0.3">
      <c r="A2233" t="s">
        <v>10379</v>
      </c>
      <c r="B2233" t="s">
        <v>10380</v>
      </c>
      <c r="C2233" s="1" t="str">
        <f t="shared" si="177"/>
        <v>21:0866</v>
      </c>
      <c r="D2233" s="1" t="str">
        <f t="shared" si="178"/>
        <v>21:0240</v>
      </c>
      <c r="E2233" t="s">
        <v>10381</v>
      </c>
      <c r="F2233" t="s">
        <v>10382</v>
      </c>
      <c r="H2233">
        <v>46.1289728</v>
      </c>
      <c r="I2233">
        <v>-66.666218299999997</v>
      </c>
      <c r="J2233" s="1" t="str">
        <f t="shared" si="175"/>
        <v>NGR bulk stream sediment</v>
      </c>
      <c r="K2233" s="1" t="str">
        <f t="shared" si="176"/>
        <v>&lt;177 micron (NGR)</v>
      </c>
      <c r="L2233">
        <v>9</v>
      </c>
      <c r="M2233" t="s">
        <v>182</v>
      </c>
      <c r="N2233">
        <v>144</v>
      </c>
      <c r="O2233" t="s">
        <v>87</v>
      </c>
      <c r="P2233" t="s">
        <v>55</v>
      </c>
      <c r="Q2233" t="s">
        <v>88</v>
      </c>
      <c r="R2233" t="s">
        <v>55</v>
      </c>
      <c r="S2233" t="s">
        <v>88</v>
      </c>
      <c r="T2233" t="s">
        <v>39</v>
      </c>
      <c r="U2233" t="s">
        <v>8444</v>
      </c>
      <c r="V2233" t="s">
        <v>355</v>
      </c>
      <c r="W2233" t="s">
        <v>429</v>
      </c>
      <c r="X2233" t="s">
        <v>43</v>
      </c>
      <c r="Y2233" t="s">
        <v>73</v>
      </c>
      <c r="Z2233" t="s">
        <v>78</v>
      </c>
      <c r="AA2233" t="s">
        <v>195</v>
      </c>
      <c r="AB2233" t="s">
        <v>108</v>
      </c>
      <c r="AC2233" t="s">
        <v>48</v>
      </c>
    </row>
    <row r="2234" spans="1:29" hidden="1" x14ac:dyDescent="0.3">
      <c r="A2234" t="s">
        <v>10383</v>
      </c>
      <c r="B2234" t="s">
        <v>10384</v>
      </c>
      <c r="C2234" s="1" t="str">
        <f t="shared" si="177"/>
        <v>21:0866</v>
      </c>
      <c r="D2234" s="1" t="str">
        <f t="shared" si="178"/>
        <v>21:0240</v>
      </c>
      <c r="E2234" t="s">
        <v>10385</v>
      </c>
      <c r="F2234" t="s">
        <v>10386</v>
      </c>
      <c r="H2234">
        <v>46.135046000000003</v>
      </c>
      <c r="I2234">
        <v>-66.710626000000005</v>
      </c>
      <c r="J2234" s="1" t="str">
        <f t="shared" si="175"/>
        <v>NGR bulk stream sediment</v>
      </c>
      <c r="K2234" s="1" t="str">
        <f t="shared" si="176"/>
        <v>&lt;177 micron (NGR)</v>
      </c>
      <c r="L2234">
        <v>9</v>
      </c>
      <c r="M2234" t="s">
        <v>192</v>
      </c>
      <c r="N2234">
        <v>145</v>
      </c>
      <c r="O2234" t="s">
        <v>559</v>
      </c>
      <c r="P2234" t="s">
        <v>89</v>
      </c>
      <c r="Q2234" t="s">
        <v>36</v>
      </c>
      <c r="R2234" t="s">
        <v>436</v>
      </c>
      <c r="S2234" t="s">
        <v>35</v>
      </c>
      <c r="T2234" t="s">
        <v>91</v>
      </c>
      <c r="U2234" t="s">
        <v>3751</v>
      </c>
      <c r="V2234" t="s">
        <v>899</v>
      </c>
      <c r="W2234" t="s">
        <v>42</v>
      </c>
      <c r="X2234" t="s">
        <v>95</v>
      </c>
      <c r="Y2234" t="s">
        <v>35</v>
      </c>
      <c r="Z2234" t="s">
        <v>78</v>
      </c>
      <c r="AA2234" t="s">
        <v>1033</v>
      </c>
      <c r="AB2234" t="s">
        <v>63</v>
      </c>
      <c r="AC2234" t="s">
        <v>43</v>
      </c>
    </row>
    <row r="2235" spans="1:29" hidden="1" x14ac:dyDescent="0.3">
      <c r="A2235" t="s">
        <v>10387</v>
      </c>
      <c r="B2235" t="s">
        <v>10388</v>
      </c>
      <c r="C2235" s="1" t="str">
        <f t="shared" si="177"/>
        <v>21:0866</v>
      </c>
      <c r="D2235" s="1" t="str">
        <f t="shared" si="178"/>
        <v>21:0240</v>
      </c>
      <c r="E2235" t="s">
        <v>10389</v>
      </c>
      <c r="F2235" t="s">
        <v>10390</v>
      </c>
      <c r="H2235">
        <v>46.084765500000003</v>
      </c>
      <c r="I2235">
        <v>-66.613114499999995</v>
      </c>
      <c r="J2235" s="1" t="str">
        <f t="shared" si="175"/>
        <v>NGR bulk stream sediment</v>
      </c>
      <c r="K2235" s="1" t="str">
        <f t="shared" si="176"/>
        <v>&lt;177 micron (NGR)</v>
      </c>
      <c r="L2235">
        <v>9</v>
      </c>
      <c r="M2235" t="s">
        <v>202</v>
      </c>
      <c r="N2235">
        <v>146</v>
      </c>
      <c r="O2235" t="s">
        <v>748</v>
      </c>
      <c r="P2235" t="s">
        <v>90</v>
      </c>
      <c r="Q2235" t="s">
        <v>89</v>
      </c>
      <c r="R2235" t="s">
        <v>115</v>
      </c>
      <c r="S2235" t="s">
        <v>212</v>
      </c>
      <c r="T2235" t="s">
        <v>91</v>
      </c>
      <c r="U2235" t="s">
        <v>1319</v>
      </c>
      <c r="V2235" t="s">
        <v>141</v>
      </c>
      <c r="W2235" t="s">
        <v>42</v>
      </c>
      <c r="X2235" t="s">
        <v>43</v>
      </c>
      <c r="Y2235" t="s">
        <v>72</v>
      </c>
      <c r="Z2235" t="s">
        <v>78</v>
      </c>
      <c r="AA2235" t="s">
        <v>583</v>
      </c>
      <c r="AB2235" t="s">
        <v>269</v>
      </c>
      <c r="AC2235" t="s">
        <v>41</v>
      </c>
    </row>
    <row r="2236" spans="1:29" hidden="1" x14ac:dyDescent="0.3">
      <c r="A2236" t="s">
        <v>10391</v>
      </c>
      <c r="B2236" t="s">
        <v>10392</v>
      </c>
      <c r="C2236" s="1" t="str">
        <f t="shared" si="177"/>
        <v>21:0866</v>
      </c>
      <c r="D2236" s="1" t="str">
        <f t="shared" si="178"/>
        <v>21:0240</v>
      </c>
      <c r="E2236" t="s">
        <v>10393</v>
      </c>
      <c r="F2236" t="s">
        <v>10394</v>
      </c>
      <c r="H2236">
        <v>46.139206600000001</v>
      </c>
      <c r="I2236">
        <v>-66.682616899999999</v>
      </c>
      <c r="J2236" s="1" t="str">
        <f t="shared" si="175"/>
        <v>NGR bulk stream sediment</v>
      </c>
      <c r="K2236" s="1" t="str">
        <f t="shared" si="176"/>
        <v>&lt;177 micron (NGR)</v>
      </c>
      <c r="L2236">
        <v>9</v>
      </c>
      <c r="M2236" t="s">
        <v>211</v>
      </c>
      <c r="N2236">
        <v>147</v>
      </c>
      <c r="O2236" t="s">
        <v>106</v>
      </c>
      <c r="P2236" t="s">
        <v>167</v>
      </c>
      <c r="Q2236" t="s">
        <v>249</v>
      </c>
      <c r="R2236" t="s">
        <v>89</v>
      </c>
      <c r="S2236" t="s">
        <v>249</v>
      </c>
      <c r="T2236" t="s">
        <v>91</v>
      </c>
      <c r="U2236" t="s">
        <v>2881</v>
      </c>
      <c r="V2236" t="s">
        <v>355</v>
      </c>
      <c r="W2236" t="s">
        <v>42</v>
      </c>
      <c r="X2236" t="s">
        <v>43</v>
      </c>
      <c r="Y2236" t="s">
        <v>37</v>
      </c>
      <c r="Z2236" t="s">
        <v>275</v>
      </c>
      <c r="AA2236" t="s">
        <v>2209</v>
      </c>
      <c r="AB2236" t="s">
        <v>236</v>
      </c>
      <c r="AC2236" t="s">
        <v>41</v>
      </c>
    </row>
    <row r="2237" spans="1:29" hidden="1" x14ac:dyDescent="0.3">
      <c r="A2237" t="s">
        <v>10395</v>
      </c>
      <c r="B2237" t="s">
        <v>10396</v>
      </c>
      <c r="C2237" s="1" t="str">
        <f t="shared" si="177"/>
        <v>21:0866</v>
      </c>
      <c r="D2237" s="1" t="str">
        <f t="shared" si="178"/>
        <v>21:0240</v>
      </c>
      <c r="E2237" t="s">
        <v>10397</v>
      </c>
      <c r="F2237" t="s">
        <v>10398</v>
      </c>
      <c r="H2237">
        <v>46.139856000000002</v>
      </c>
      <c r="I2237">
        <v>-66.670289600000004</v>
      </c>
      <c r="J2237" s="1" t="str">
        <f t="shared" si="175"/>
        <v>NGR bulk stream sediment</v>
      </c>
      <c r="K2237" s="1" t="str">
        <f t="shared" si="176"/>
        <v>&lt;177 micron (NGR)</v>
      </c>
      <c r="L2237">
        <v>10</v>
      </c>
      <c r="M2237" t="s">
        <v>33</v>
      </c>
      <c r="N2237">
        <v>148</v>
      </c>
      <c r="O2237" t="s">
        <v>221</v>
      </c>
      <c r="P2237" t="s">
        <v>88</v>
      </c>
      <c r="Q2237" t="s">
        <v>90</v>
      </c>
      <c r="R2237" t="s">
        <v>56</v>
      </c>
      <c r="S2237" t="s">
        <v>212</v>
      </c>
      <c r="T2237" t="s">
        <v>91</v>
      </c>
      <c r="U2237" t="s">
        <v>6111</v>
      </c>
      <c r="V2237" t="s">
        <v>43</v>
      </c>
      <c r="W2237" t="s">
        <v>42</v>
      </c>
      <c r="X2237" t="s">
        <v>43</v>
      </c>
      <c r="Y2237" t="s">
        <v>35</v>
      </c>
      <c r="Z2237" t="s">
        <v>78</v>
      </c>
      <c r="AA2237" t="s">
        <v>713</v>
      </c>
      <c r="AB2237" t="s">
        <v>121</v>
      </c>
      <c r="AC2237" t="s">
        <v>41</v>
      </c>
    </row>
    <row r="2238" spans="1:29" hidden="1" x14ac:dyDescent="0.3">
      <c r="A2238" t="s">
        <v>10399</v>
      </c>
      <c r="B2238" t="s">
        <v>10400</v>
      </c>
      <c r="C2238" s="1" t="str">
        <f t="shared" si="177"/>
        <v>21:0866</v>
      </c>
      <c r="D2238" s="1" t="str">
        <f t="shared" si="178"/>
        <v>21:0240</v>
      </c>
      <c r="E2238" t="s">
        <v>10401</v>
      </c>
      <c r="F2238" t="s">
        <v>10402</v>
      </c>
      <c r="H2238">
        <v>46.161440200000001</v>
      </c>
      <c r="I2238">
        <v>-66.714063800000005</v>
      </c>
      <c r="J2238" s="1" t="str">
        <f t="shared" si="175"/>
        <v>NGR bulk stream sediment</v>
      </c>
      <c r="K2238" s="1" t="str">
        <f t="shared" si="176"/>
        <v>&lt;177 micron (NGR)</v>
      </c>
      <c r="L2238">
        <v>10</v>
      </c>
      <c r="M2238" t="s">
        <v>53</v>
      </c>
      <c r="N2238">
        <v>149</v>
      </c>
      <c r="O2238" t="s">
        <v>264</v>
      </c>
      <c r="P2238" t="s">
        <v>88</v>
      </c>
      <c r="Q2238" t="s">
        <v>73</v>
      </c>
      <c r="R2238" t="s">
        <v>55</v>
      </c>
      <c r="S2238" t="s">
        <v>37</v>
      </c>
      <c r="T2238" t="s">
        <v>39</v>
      </c>
      <c r="U2238" t="s">
        <v>3414</v>
      </c>
      <c r="V2238" t="s">
        <v>899</v>
      </c>
      <c r="W2238" t="s">
        <v>76</v>
      </c>
      <c r="X2238" t="s">
        <v>95</v>
      </c>
      <c r="Y2238" t="s">
        <v>71</v>
      </c>
      <c r="Z2238" t="s">
        <v>78</v>
      </c>
      <c r="AA2238" t="s">
        <v>1925</v>
      </c>
      <c r="AB2238" t="s">
        <v>63</v>
      </c>
      <c r="AC2238" t="s">
        <v>48</v>
      </c>
    </row>
    <row r="2239" spans="1:29" hidden="1" x14ac:dyDescent="0.3">
      <c r="A2239" t="s">
        <v>10403</v>
      </c>
      <c r="B2239" t="s">
        <v>10404</v>
      </c>
      <c r="C2239" s="1" t="str">
        <f t="shared" si="177"/>
        <v>21:0866</v>
      </c>
      <c r="D2239" s="1" t="str">
        <f t="shared" si="178"/>
        <v>21:0240</v>
      </c>
      <c r="E2239" t="s">
        <v>10405</v>
      </c>
      <c r="F2239" t="s">
        <v>10406</v>
      </c>
      <c r="H2239">
        <v>46.197837100000001</v>
      </c>
      <c r="I2239">
        <v>-66.548596099999997</v>
      </c>
      <c r="J2239" s="1" t="str">
        <f t="shared" si="175"/>
        <v>NGR bulk stream sediment</v>
      </c>
      <c r="K2239" s="1" t="str">
        <f t="shared" si="176"/>
        <v>&lt;177 micron (NGR)</v>
      </c>
      <c r="L2239">
        <v>10</v>
      </c>
      <c r="M2239" t="s">
        <v>68</v>
      </c>
      <c r="N2239">
        <v>150</v>
      </c>
      <c r="O2239" t="s">
        <v>36</v>
      </c>
      <c r="P2239" t="s">
        <v>90</v>
      </c>
      <c r="Q2239" t="s">
        <v>71</v>
      </c>
      <c r="R2239" t="s">
        <v>38</v>
      </c>
      <c r="S2239" t="s">
        <v>43</v>
      </c>
      <c r="T2239" t="s">
        <v>39</v>
      </c>
      <c r="U2239" t="s">
        <v>3718</v>
      </c>
      <c r="V2239" t="s">
        <v>186</v>
      </c>
      <c r="W2239" t="s">
        <v>39</v>
      </c>
      <c r="X2239" t="s">
        <v>95</v>
      </c>
      <c r="Y2239" t="s">
        <v>212</v>
      </c>
      <c r="Z2239" t="s">
        <v>61</v>
      </c>
      <c r="AA2239" t="s">
        <v>4039</v>
      </c>
      <c r="AB2239" t="s">
        <v>187</v>
      </c>
      <c r="AC2239" t="s">
        <v>41</v>
      </c>
    </row>
    <row r="2240" spans="1:29" hidden="1" x14ac:dyDescent="0.3">
      <c r="A2240" t="s">
        <v>10407</v>
      </c>
      <c r="B2240" t="s">
        <v>10408</v>
      </c>
      <c r="C2240" s="1" t="str">
        <f t="shared" si="177"/>
        <v>21:0866</v>
      </c>
      <c r="D2240" s="1" t="str">
        <f t="shared" si="178"/>
        <v>21:0240</v>
      </c>
      <c r="E2240" t="s">
        <v>10409</v>
      </c>
      <c r="F2240" t="s">
        <v>10410</v>
      </c>
      <c r="H2240">
        <v>46.211572199999999</v>
      </c>
      <c r="I2240">
        <v>-66.538585100000006</v>
      </c>
      <c r="J2240" s="1" t="str">
        <f t="shared" si="175"/>
        <v>NGR bulk stream sediment</v>
      </c>
      <c r="K2240" s="1" t="str">
        <f t="shared" si="176"/>
        <v>&lt;177 micron (NGR)</v>
      </c>
      <c r="L2240">
        <v>10</v>
      </c>
      <c r="M2240" t="s">
        <v>156</v>
      </c>
      <c r="N2240">
        <v>151</v>
      </c>
      <c r="O2240" t="s">
        <v>589</v>
      </c>
      <c r="P2240" t="s">
        <v>90</v>
      </c>
      <c r="Q2240" t="s">
        <v>88</v>
      </c>
      <c r="R2240" t="s">
        <v>89</v>
      </c>
      <c r="S2240" t="s">
        <v>37</v>
      </c>
      <c r="T2240" t="s">
        <v>91</v>
      </c>
      <c r="U2240" t="s">
        <v>4267</v>
      </c>
      <c r="V2240" t="s">
        <v>93</v>
      </c>
      <c r="W2240" t="s">
        <v>742</v>
      </c>
      <c r="X2240" t="s">
        <v>77</v>
      </c>
      <c r="Y2240" t="s">
        <v>167</v>
      </c>
      <c r="Z2240" t="s">
        <v>78</v>
      </c>
      <c r="AA2240" t="s">
        <v>625</v>
      </c>
      <c r="AB2240" t="s">
        <v>187</v>
      </c>
      <c r="AC2240" t="s">
        <v>184</v>
      </c>
    </row>
    <row r="2241" spans="1:29" hidden="1" x14ac:dyDescent="0.3">
      <c r="A2241" t="s">
        <v>10411</v>
      </c>
      <c r="B2241" t="s">
        <v>10412</v>
      </c>
      <c r="C2241" s="1" t="str">
        <f t="shared" si="177"/>
        <v>21:0866</v>
      </c>
      <c r="D2241" s="1" t="str">
        <f t="shared" si="178"/>
        <v>21:0240</v>
      </c>
      <c r="E2241" t="s">
        <v>10409</v>
      </c>
      <c r="F2241" t="s">
        <v>10413</v>
      </c>
      <c r="H2241">
        <v>46.211572199999999</v>
      </c>
      <c r="I2241">
        <v>-66.538585100000006</v>
      </c>
      <c r="J2241" s="1" t="str">
        <f t="shared" si="175"/>
        <v>NGR bulk stream sediment</v>
      </c>
      <c r="K2241" s="1" t="str">
        <f t="shared" si="176"/>
        <v>&lt;177 micron (NGR)</v>
      </c>
      <c r="L2241">
        <v>10</v>
      </c>
      <c r="M2241" t="s">
        <v>164</v>
      </c>
      <c r="N2241">
        <v>152</v>
      </c>
      <c r="O2241" t="s">
        <v>589</v>
      </c>
      <c r="P2241" t="s">
        <v>212</v>
      </c>
      <c r="Q2241" t="s">
        <v>55</v>
      </c>
      <c r="R2241" t="s">
        <v>89</v>
      </c>
      <c r="S2241" t="s">
        <v>37</v>
      </c>
      <c r="T2241" t="s">
        <v>39</v>
      </c>
      <c r="U2241" t="s">
        <v>3642</v>
      </c>
      <c r="V2241" t="s">
        <v>93</v>
      </c>
      <c r="W2241" t="s">
        <v>429</v>
      </c>
      <c r="X2241" t="s">
        <v>77</v>
      </c>
      <c r="Y2241" t="s">
        <v>55</v>
      </c>
      <c r="Z2241" t="s">
        <v>78</v>
      </c>
      <c r="AA2241" t="s">
        <v>1375</v>
      </c>
      <c r="AB2241" t="s">
        <v>108</v>
      </c>
      <c r="AC2241" t="s">
        <v>287</v>
      </c>
    </row>
    <row r="2242" spans="1:29" hidden="1" x14ac:dyDescent="0.3">
      <c r="A2242" t="s">
        <v>10414</v>
      </c>
      <c r="B2242" t="s">
        <v>10415</v>
      </c>
      <c r="C2242" s="1" t="str">
        <f t="shared" si="177"/>
        <v>21:0866</v>
      </c>
      <c r="D2242" s="1" t="str">
        <f t="shared" si="178"/>
        <v>21:0240</v>
      </c>
      <c r="E2242" t="s">
        <v>10416</v>
      </c>
      <c r="F2242" t="s">
        <v>10417</v>
      </c>
      <c r="H2242">
        <v>46.2181347</v>
      </c>
      <c r="I2242">
        <v>-66.519490899999994</v>
      </c>
      <c r="J2242" s="1" t="str">
        <f t="shared" ref="J2242:J2305" si="179">HYPERLINK("http://geochem.nrcan.gc.ca/cdogs/content/kwd/kwd020030_e.htm", "NGR bulk stream sediment")</f>
        <v>NGR bulk stream sediment</v>
      </c>
      <c r="K2242" s="1" t="str">
        <f t="shared" ref="K2242:K2305" si="180">HYPERLINK("http://geochem.nrcan.gc.ca/cdogs/content/kwd/kwd080006_e.htm", "&lt;177 micron (NGR)")</f>
        <v>&lt;177 micron (NGR)</v>
      </c>
      <c r="L2242">
        <v>10</v>
      </c>
      <c r="M2242" t="s">
        <v>86</v>
      </c>
      <c r="N2242">
        <v>153</v>
      </c>
      <c r="O2242" t="s">
        <v>364</v>
      </c>
      <c r="P2242" t="s">
        <v>287</v>
      </c>
      <c r="Q2242" t="s">
        <v>167</v>
      </c>
      <c r="R2242" t="s">
        <v>90</v>
      </c>
      <c r="S2242" t="s">
        <v>44</v>
      </c>
      <c r="T2242" t="s">
        <v>91</v>
      </c>
      <c r="U2242" t="s">
        <v>4647</v>
      </c>
      <c r="V2242" t="s">
        <v>243</v>
      </c>
      <c r="W2242" t="s">
        <v>76</v>
      </c>
      <c r="X2242" t="s">
        <v>95</v>
      </c>
      <c r="Y2242" t="s">
        <v>73</v>
      </c>
      <c r="Z2242" t="s">
        <v>183</v>
      </c>
      <c r="AA2242" t="s">
        <v>3177</v>
      </c>
      <c r="AB2242" t="s">
        <v>108</v>
      </c>
      <c r="AC2242" t="s">
        <v>48</v>
      </c>
    </row>
    <row r="2243" spans="1:29" hidden="1" x14ac:dyDescent="0.3">
      <c r="A2243" t="s">
        <v>10418</v>
      </c>
      <c r="B2243" t="s">
        <v>10419</v>
      </c>
      <c r="C2243" s="1" t="str">
        <f t="shared" si="177"/>
        <v>21:0866</v>
      </c>
      <c r="D2243" s="1" t="str">
        <f t="shared" si="178"/>
        <v>21:0240</v>
      </c>
      <c r="E2243" t="s">
        <v>10420</v>
      </c>
      <c r="F2243" t="s">
        <v>10421</v>
      </c>
      <c r="H2243">
        <v>46.220459699999999</v>
      </c>
      <c r="I2243">
        <v>-66.522951800000001</v>
      </c>
      <c r="J2243" s="1" t="str">
        <f t="shared" si="179"/>
        <v>NGR bulk stream sediment</v>
      </c>
      <c r="K2243" s="1" t="str">
        <f t="shared" si="180"/>
        <v>&lt;177 micron (NGR)</v>
      </c>
      <c r="L2243">
        <v>10</v>
      </c>
      <c r="M2243" t="s">
        <v>103</v>
      </c>
      <c r="N2243">
        <v>154</v>
      </c>
      <c r="O2243" t="s">
        <v>175</v>
      </c>
      <c r="P2243" t="s">
        <v>38</v>
      </c>
      <c r="Q2243" t="s">
        <v>287</v>
      </c>
      <c r="R2243" t="s">
        <v>71</v>
      </c>
      <c r="S2243" t="s">
        <v>196</v>
      </c>
      <c r="T2243" t="s">
        <v>39</v>
      </c>
      <c r="U2243" t="s">
        <v>6367</v>
      </c>
      <c r="V2243" t="s">
        <v>41</v>
      </c>
      <c r="W2243" t="s">
        <v>76</v>
      </c>
      <c r="X2243" t="s">
        <v>77</v>
      </c>
      <c r="Y2243" t="s">
        <v>212</v>
      </c>
      <c r="Z2243" t="s">
        <v>275</v>
      </c>
      <c r="AA2243" t="s">
        <v>324</v>
      </c>
      <c r="AB2243" t="s">
        <v>108</v>
      </c>
      <c r="AC2243" t="s">
        <v>48</v>
      </c>
    </row>
    <row r="2244" spans="1:29" hidden="1" x14ac:dyDescent="0.3">
      <c r="A2244" t="s">
        <v>10422</v>
      </c>
      <c r="B2244" t="s">
        <v>10423</v>
      </c>
      <c r="C2244" s="1" t="str">
        <f t="shared" si="177"/>
        <v>21:0866</v>
      </c>
      <c r="D2244" s="1" t="str">
        <f t="shared" si="178"/>
        <v>21:0240</v>
      </c>
      <c r="E2244" t="s">
        <v>10424</v>
      </c>
      <c r="F2244" t="s">
        <v>10425</v>
      </c>
      <c r="H2244">
        <v>46.147425699999999</v>
      </c>
      <c r="I2244">
        <v>-66.558607699999996</v>
      </c>
      <c r="J2244" s="1" t="str">
        <f t="shared" si="179"/>
        <v>NGR bulk stream sediment</v>
      </c>
      <c r="K2244" s="1" t="str">
        <f t="shared" si="180"/>
        <v>&lt;177 micron (NGR)</v>
      </c>
      <c r="L2244">
        <v>10</v>
      </c>
      <c r="M2244" t="s">
        <v>113</v>
      </c>
      <c r="N2244">
        <v>155</v>
      </c>
      <c r="O2244" t="s">
        <v>748</v>
      </c>
      <c r="P2244" t="s">
        <v>37</v>
      </c>
      <c r="Q2244" t="s">
        <v>37</v>
      </c>
      <c r="R2244" t="s">
        <v>35</v>
      </c>
      <c r="S2244" t="s">
        <v>212</v>
      </c>
      <c r="T2244" t="s">
        <v>39</v>
      </c>
      <c r="U2244" t="s">
        <v>530</v>
      </c>
      <c r="V2244" t="s">
        <v>899</v>
      </c>
      <c r="W2244" t="s">
        <v>76</v>
      </c>
      <c r="X2244" t="s">
        <v>95</v>
      </c>
      <c r="Y2244" t="s">
        <v>35</v>
      </c>
      <c r="Z2244" t="s">
        <v>106</v>
      </c>
      <c r="AA2244" t="s">
        <v>379</v>
      </c>
      <c r="AB2244" t="s">
        <v>81</v>
      </c>
      <c r="AC2244" t="s">
        <v>48</v>
      </c>
    </row>
    <row r="2245" spans="1:29" hidden="1" x14ac:dyDescent="0.3">
      <c r="A2245" t="s">
        <v>10426</v>
      </c>
      <c r="B2245" t="s">
        <v>10427</v>
      </c>
      <c r="C2245" s="1" t="str">
        <f t="shared" si="177"/>
        <v>21:0866</v>
      </c>
      <c r="D2245" s="1" t="str">
        <f t="shared" si="178"/>
        <v>21:0240</v>
      </c>
      <c r="E2245" t="s">
        <v>10428</v>
      </c>
      <c r="F2245" t="s">
        <v>10429</v>
      </c>
      <c r="H2245">
        <v>46.140259</v>
      </c>
      <c r="I2245">
        <v>-66.539180000000002</v>
      </c>
      <c r="J2245" s="1" t="str">
        <f t="shared" si="179"/>
        <v>NGR bulk stream sediment</v>
      </c>
      <c r="K2245" s="1" t="str">
        <f t="shared" si="180"/>
        <v>&lt;177 micron (NGR)</v>
      </c>
      <c r="L2245">
        <v>10</v>
      </c>
      <c r="M2245" t="s">
        <v>126</v>
      </c>
      <c r="N2245">
        <v>156</v>
      </c>
      <c r="O2245" t="s">
        <v>332</v>
      </c>
      <c r="P2245" t="s">
        <v>78</v>
      </c>
      <c r="Q2245" t="s">
        <v>167</v>
      </c>
      <c r="R2245" t="s">
        <v>70</v>
      </c>
      <c r="S2245" t="s">
        <v>196</v>
      </c>
      <c r="T2245" t="s">
        <v>91</v>
      </c>
      <c r="U2245" t="s">
        <v>9256</v>
      </c>
      <c r="V2245" t="s">
        <v>223</v>
      </c>
      <c r="W2245" t="s">
        <v>42</v>
      </c>
      <c r="X2245" t="s">
        <v>95</v>
      </c>
      <c r="Y2245" t="s">
        <v>90</v>
      </c>
      <c r="Z2245" t="s">
        <v>61</v>
      </c>
      <c r="AA2245" t="s">
        <v>839</v>
      </c>
      <c r="AB2245" t="s">
        <v>187</v>
      </c>
      <c r="AC2245" t="s">
        <v>48</v>
      </c>
    </row>
    <row r="2246" spans="1:29" hidden="1" x14ac:dyDescent="0.3">
      <c r="A2246" t="s">
        <v>10430</v>
      </c>
      <c r="B2246" t="s">
        <v>10431</v>
      </c>
      <c r="C2246" s="1" t="str">
        <f t="shared" si="177"/>
        <v>21:0866</v>
      </c>
      <c r="D2246" s="1" t="str">
        <f t="shared" si="178"/>
        <v>21:0240</v>
      </c>
      <c r="E2246" t="s">
        <v>10432</v>
      </c>
      <c r="F2246" t="s">
        <v>10433</v>
      </c>
      <c r="H2246">
        <v>46.139845899999997</v>
      </c>
      <c r="I2246">
        <v>-66.530458999999993</v>
      </c>
      <c r="J2246" s="1" t="str">
        <f t="shared" si="179"/>
        <v>NGR bulk stream sediment</v>
      </c>
      <c r="K2246" s="1" t="str">
        <f t="shared" si="180"/>
        <v>&lt;177 micron (NGR)</v>
      </c>
      <c r="L2246">
        <v>10</v>
      </c>
      <c r="M2246" t="s">
        <v>138</v>
      </c>
      <c r="N2246">
        <v>157</v>
      </c>
      <c r="O2246" t="s">
        <v>602</v>
      </c>
      <c r="P2246" t="s">
        <v>90</v>
      </c>
      <c r="Q2246" t="s">
        <v>212</v>
      </c>
      <c r="R2246" t="s">
        <v>89</v>
      </c>
      <c r="S2246" t="s">
        <v>184</v>
      </c>
      <c r="T2246" t="s">
        <v>39</v>
      </c>
      <c r="U2246" t="s">
        <v>166</v>
      </c>
      <c r="V2246" t="s">
        <v>372</v>
      </c>
      <c r="W2246" t="s">
        <v>429</v>
      </c>
      <c r="X2246" t="s">
        <v>95</v>
      </c>
      <c r="Y2246" t="s">
        <v>55</v>
      </c>
      <c r="Z2246" t="s">
        <v>78</v>
      </c>
      <c r="AA2246" t="s">
        <v>778</v>
      </c>
      <c r="AB2246" t="s">
        <v>187</v>
      </c>
      <c r="AC2246" t="s">
        <v>48</v>
      </c>
    </row>
    <row r="2247" spans="1:29" hidden="1" x14ac:dyDescent="0.3">
      <c r="A2247" t="s">
        <v>10434</v>
      </c>
      <c r="B2247" t="s">
        <v>10435</v>
      </c>
      <c r="C2247" s="1" t="str">
        <f t="shared" si="177"/>
        <v>21:0866</v>
      </c>
      <c r="D2247" s="1" t="str">
        <f t="shared" si="178"/>
        <v>21:0240</v>
      </c>
      <c r="E2247" t="s">
        <v>10436</v>
      </c>
      <c r="F2247" t="s">
        <v>10437</v>
      </c>
      <c r="H2247">
        <v>46.029168900000002</v>
      </c>
      <c r="I2247">
        <v>-66.671073100000001</v>
      </c>
      <c r="J2247" s="1" t="str">
        <f t="shared" si="179"/>
        <v>NGR bulk stream sediment</v>
      </c>
      <c r="K2247" s="1" t="str">
        <f t="shared" si="180"/>
        <v>&lt;177 micron (NGR)</v>
      </c>
      <c r="L2247">
        <v>10</v>
      </c>
      <c r="M2247" t="s">
        <v>148</v>
      </c>
      <c r="N2247">
        <v>158</v>
      </c>
      <c r="O2247" t="s">
        <v>221</v>
      </c>
      <c r="P2247" t="s">
        <v>55</v>
      </c>
      <c r="Q2247" t="s">
        <v>73</v>
      </c>
      <c r="R2247" t="s">
        <v>275</v>
      </c>
      <c r="S2247" t="s">
        <v>57</v>
      </c>
      <c r="T2247" t="s">
        <v>39</v>
      </c>
      <c r="U2247" t="s">
        <v>10438</v>
      </c>
      <c r="V2247" t="s">
        <v>118</v>
      </c>
      <c r="W2247" t="s">
        <v>506</v>
      </c>
      <c r="X2247" t="s">
        <v>43</v>
      </c>
      <c r="Y2247" t="s">
        <v>193</v>
      </c>
      <c r="Z2247" t="s">
        <v>385</v>
      </c>
      <c r="AA2247" t="s">
        <v>1595</v>
      </c>
      <c r="AB2247" t="s">
        <v>133</v>
      </c>
      <c r="AC2247" t="s">
        <v>41</v>
      </c>
    </row>
    <row r="2248" spans="1:29" hidden="1" x14ac:dyDescent="0.3">
      <c r="A2248" t="s">
        <v>10439</v>
      </c>
      <c r="B2248" t="s">
        <v>10440</v>
      </c>
      <c r="C2248" s="1" t="str">
        <f t="shared" si="177"/>
        <v>21:0866</v>
      </c>
      <c r="D2248" s="1" t="str">
        <f t="shared" si="178"/>
        <v>21:0240</v>
      </c>
      <c r="E2248" t="s">
        <v>10441</v>
      </c>
      <c r="F2248" t="s">
        <v>10442</v>
      </c>
      <c r="H2248">
        <v>46.030471800000001</v>
      </c>
      <c r="I2248">
        <v>-66.668757099999993</v>
      </c>
      <c r="J2248" s="1" t="str">
        <f t="shared" si="179"/>
        <v>NGR bulk stream sediment</v>
      </c>
      <c r="K2248" s="1" t="str">
        <f t="shared" si="180"/>
        <v>&lt;177 micron (NGR)</v>
      </c>
      <c r="L2248">
        <v>10</v>
      </c>
      <c r="M2248" t="s">
        <v>172</v>
      </c>
      <c r="N2248">
        <v>159</v>
      </c>
      <c r="O2248" t="s">
        <v>119</v>
      </c>
      <c r="P2248" t="s">
        <v>55</v>
      </c>
      <c r="Q2248" t="s">
        <v>56</v>
      </c>
      <c r="R2248" t="s">
        <v>167</v>
      </c>
      <c r="S2248" t="s">
        <v>57</v>
      </c>
      <c r="T2248" t="s">
        <v>91</v>
      </c>
      <c r="U2248" t="s">
        <v>2163</v>
      </c>
      <c r="V2248" t="s">
        <v>303</v>
      </c>
      <c r="W2248" t="s">
        <v>39</v>
      </c>
      <c r="X2248" t="s">
        <v>43</v>
      </c>
      <c r="Y2248" t="s">
        <v>36</v>
      </c>
      <c r="Z2248" t="s">
        <v>131</v>
      </c>
      <c r="AA2248" t="s">
        <v>3765</v>
      </c>
      <c r="AB2248" t="s">
        <v>160</v>
      </c>
      <c r="AC2248" t="s">
        <v>41</v>
      </c>
    </row>
    <row r="2249" spans="1:29" hidden="1" x14ac:dyDescent="0.3">
      <c r="A2249" t="s">
        <v>10443</v>
      </c>
      <c r="B2249" t="s">
        <v>10444</v>
      </c>
      <c r="C2249" s="1" t="str">
        <f t="shared" si="177"/>
        <v>21:0866</v>
      </c>
      <c r="D2249" s="1" t="str">
        <f t="shared" si="178"/>
        <v>21:0240</v>
      </c>
      <c r="E2249" t="s">
        <v>10445</v>
      </c>
      <c r="F2249" t="s">
        <v>10446</v>
      </c>
      <c r="H2249">
        <v>46.061225499999999</v>
      </c>
      <c r="I2249">
        <v>-66.665198899999993</v>
      </c>
      <c r="J2249" s="1" t="str">
        <f t="shared" si="179"/>
        <v>NGR bulk stream sediment</v>
      </c>
      <c r="K2249" s="1" t="str">
        <f t="shared" si="180"/>
        <v>&lt;177 micron (NGR)</v>
      </c>
      <c r="L2249">
        <v>10</v>
      </c>
      <c r="M2249" t="s">
        <v>182</v>
      </c>
      <c r="N2249">
        <v>160</v>
      </c>
      <c r="O2249" t="s">
        <v>248</v>
      </c>
      <c r="P2249" t="s">
        <v>90</v>
      </c>
      <c r="Q2249" t="s">
        <v>167</v>
      </c>
      <c r="R2249" t="s">
        <v>90</v>
      </c>
      <c r="S2249" t="s">
        <v>71</v>
      </c>
      <c r="T2249" t="s">
        <v>91</v>
      </c>
      <c r="U2249" t="s">
        <v>4320</v>
      </c>
      <c r="V2249" t="s">
        <v>372</v>
      </c>
      <c r="W2249" t="s">
        <v>76</v>
      </c>
      <c r="X2249" t="s">
        <v>43</v>
      </c>
      <c r="Y2249" t="s">
        <v>71</v>
      </c>
      <c r="Z2249" t="s">
        <v>183</v>
      </c>
      <c r="AA2249" t="s">
        <v>472</v>
      </c>
      <c r="AB2249" t="s">
        <v>143</v>
      </c>
      <c r="AC2249" t="s">
        <v>48</v>
      </c>
    </row>
    <row r="2250" spans="1:29" hidden="1" x14ac:dyDescent="0.3">
      <c r="A2250" t="s">
        <v>10447</v>
      </c>
      <c r="B2250" t="s">
        <v>10448</v>
      </c>
      <c r="C2250" s="1" t="str">
        <f t="shared" si="177"/>
        <v>21:0866</v>
      </c>
      <c r="D2250" s="1" t="str">
        <f t="shared" si="178"/>
        <v>21:0240</v>
      </c>
      <c r="E2250" t="s">
        <v>10449</v>
      </c>
      <c r="F2250" t="s">
        <v>10450</v>
      </c>
      <c r="H2250">
        <v>46.030472899999999</v>
      </c>
      <c r="I2250">
        <v>-66.592841800000002</v>
      </c>
      <c r="J2250" s="1" t="str">
        <f t="shared" si="179"/>
        <v>NGR bulk stream sediment</v>
      </c>
      <c r="K2250" s="1" t="str">
        <f t="shared" si="180"/>
        <v>&lt;177 micron (NGR)</v>
      </c>
      <c r="L2250">
        <v>10</v>
      </c>
      <c r="M2250" t="s">
        <v>192</v>
      </c>
      <c r="N2250">
        <v>161</v>
      </c>
      <c r="O2250" t="s">
        <v>415</v>
      </c>
      <c r="P2250" t="s">
        <v>55</v>
      </c>
      <c r="Q2250" t="s">
        <v>90</v>
      </c>
      <c r="R2250" t="s">
        <v>73</v>
      </c>
      <c r="S2250" t="s">
        <v>90</v>
      </c>
      <c r="T2250" t="s">
        <v>91</v>
      </c>
      <c r="U2250" t="s">
        <v>2229</v>
      </c>
      <c r="V2250" t="s">
        <v>243</v>
      </c>
      <c r="W2250" t="s">
        <v>39</v>
      </c>
      <c r="X2250" t="s">
        <v>95</v>
      </c>
      <c r="Y2250" t="s">
        <v>44</v>
      </c>
      <c r="Z2250" t="s">
        <v>106</v>
      </c>
      <c r="AA2250" t="s">
        <v>324</v>
      </c>
      <c r="AB2250" t="s">
        <v>108</v>
      </c>
      <c r="AC2250" t="s">
        <v>48</v>
      </c>
    </row>
    <row r="2251" spans="1:29" hidden="1" x14ac:dyDescent="0.3">
      <c r="A2251" t="s">
        <v>10451</v>
      </c>
      <c r="B2251" t="s">
        <v>10452</v>
      </c>
      <c r="C2251" s="1" t="str">
        <f t="shared" si="177"/>
        <v>21:0866</v>
      </c>
      <c r="D2251" s="1" t="str">
        <f t="shared" si="178"/>
        <v>21:0240</v>
      </c>
      <c r="E2251" t="s">
        <v>10453</v>
      </c>
      <c r="F2251" t="s">
        <v>10454</v>
      </c>
      <c r="H2251">
        <v>46.051856200000003</v>
      </c>
      <c r="I2251">
        <v>-66.509180599999993</v>
      </c>
      <c r="J2251" s="1" t="str">
        <f t="shared" si="179"/>
        <v>NGR bulk stream sediment</v>
      </c>
      <c r="K2251" s="1" t="str">
        <f t="shared" si="180"/>
        <v>&lt;177 micron (NGR)</v>
      </c>
      <c r="L2251">
        <v>10</v>
      </c>
      <c r="M2251" t="s">
        <v>202</v>
      </c>
      <c r="N2251">
        <v>162</v>
      </c>
      <c r="O2251" t="s">
        <v>78</v>
      </c>
      <c r="P2251" t="s">
        <v>37</v>
      </c>
      <c r="Q2251" t="s">
        <v>234</v>
      </c>
      <c r="R2251" t="s">
        <v>89</v>
      </c>
      <c r="S2251" t="s">
        <v>234</v>
      </c>
      <c r="T2251" t="s">
        <v>39</v>
      </c>
      <c r="U2251" t="s">
        <v>9766</v>
      </c>
      <c r="V2251" t="s">
        <v>355</v>
      </c>
      <c r="W2251" t="s">
        <v>39</v>
      </c>
      <c r="X2251" t="s">
        <v>95</v>
      </c>
      <c r="Y2251" t="s">
        <v>57</v>
      </c>
      <c r="Z2251" t="s">
        <v>183</v>
      </c>
      <c r="AA2251" t="s">
        <v>129</v>
      </c>
      <c r="AB2251" t="s">
        <v>108</v>
      </c>
      <c r="AC2251" t="s">
        <v>41</v>
      </c>
    </row>
    <row r="2252" spans="1:29" hidden="1" x14ac:dyDescent="0.3">
      <c r="A2252" t="s">
        <v>10455</v>
      </c>
      <c r="B2252" t="s">
        <v>10456</v>
      </c>
      <c r="C2252" s="1" t="str">
        <f t="shared" si="177"/>
        <v>21:0866</v>
      </c>
      <c r="D2252" s="1" t="str">
        <f t="shared" si="178"/>
        <v>21:0240</v>
      </c>
      <c r="E2252" t="s">
        <v>10457</v>
      </c>
      <c r="F2252" t="s">
        <v>10458</v>
      </c>
      <c r="H2252">
        <v>46.052530500000003</v>
      </c>
      <c r="I2252">
        <v>-66.519491799999997</v>
      </c>
      <c r="J2252" s="1" t="str">
        <f t="shared" si="179"/>
        <v>NGR bulk stream sediment</v>
      </c>
      <c r="K2252" s="1" t="str">
        <f t="shared" si="180"/>
        <v>&lt;177 micron (NGR)</v>
      </c>
      <c r="L2252">
        <v>10</v>
      </c>
      <c r="M2252" t="s">
        <v>211</v>
      </c>
      <c r="N2252">
        <v>163</v>
      </c>
      <c r="O2252" t="s">
        <v>105</v>
      </c>
      <c r="P2252" t="s">
        <v>35</v>
      </c>
      <c r="Q2252" t="s">
        <v>212</v>
      </c>
      <c r="R2252" t="s">
        <v>90</v>
      </c>
      <c r="S2252" t="s">
        <v>287</v>
      </c>
      <c r="T2252" t="s">
        <v>91</v>
      </c>
      <c r="U2252" t="s">
        <v>8571</v>
      </c>
      <c r="V2252" t="s">
        <v>223</v>
      </c>
      <c r="W2252" t="s">
        <v>76</v>
      </c>
      <c r="X2252" t="s">
        <v>77</v>
      </c>
      <c r="Y2252" t="s">
        <v>56</v>
      </c>
      <c r="Z2252" t="s">
        <v>183</v>
      </c>
      <c r="AA2252" t="s">
        <v>75</v>
      </c>
      <c r="AB2252" t="s">
        <v>143</v>
      </c>
      <c r="AC2252" t="s">
        <v>48</v>
      </c>
    </row>
    <row r="2253" spans="1:29" hidden="1" x14ac:dyDescent="0.3">
      <c r="A2253" t="s">
        <v>10459</v>
      </c>
      <c r="B2253" t="s">
        <v>10460</v>
      </c>
      <c r="C2253" s="1" t="str">
        <f t="shared" si="177"/>
        <v>21:0866</v>
      </c>
      <c r="D2253" s="1" t="str">
        <f t="shared" si="178"/>
        <v>21:0240</v>
      </c>
      <c r="E2253" t="s">
        <v>10461</v>
      </c>
      <c r="F2253" t="s">
        <v>10462</v>
      </c>
      <c r="H2253">
        <v>46.243524200000003</v>
      </c>
      <c r="I2253">
        <v>-66.570232300000001</v>
      </c>
      <c r="J2253" s="1" t="str">
        <f t="shared" si="179"/>
        <v>NGR bulk stream sediment</v>
      </c>
      <c r="K2253" s="1" t="str">
        <f t="shared" si="180"/>
        <v>&lt;177 micron (NGR)</v>
      </c>
      <c r="L2253">
        <v>10</v>
      </c>
      <c r="M2253" t="s">
        <v>219</v>
      </c>
      <c r="N2253">
        <v>164</v>
      </c>
      <c r="O2253" t="s">
        <v>540</v>
      </c>
      <c r="P2253" t="s">
        <v>73</v>
      </c>
      <c r="Q2253" t="s">
        <v>55</v>
      </c>
      <c r="R2253" t="s">
        <v>35</v>
      </c>
      <c r="S2253" t="s">
        <v>88</v>
      </c>
      <c r="T2253" t="s">
        <v>91</v>
      </c>
      <c r="U2253" t="s">
        <v>2829</v>
      </c>
      <c r="V2253" t="s">
        <v>283</v>
      </c>
      <c r="W2253" t="s">
        <v>742</v>
      </c>
      <c r="X2253" t="s">
        <v>77</v>
      </c>
      <c r="Y2253" t="s">
        <v>71</v>
      </c>
      <c r="Z2253" t="s">
        <v>106</v>
      </c>
      <c r="AA2253" t="s">
        <v>800</v>
      </c>
      <c r="AB2253" t="s">
        <v>98</v>
      </c>
      <c r="AC2253" t="s">
        <v>41</v>
      </c>
    </row>
    <row r="2254" spans="1:29" hidden="1" x14ac:dyDescent="0.3">
      <c r="A2254" t="s">
        <v>10463</v>
      </c>
      <c r="B2254" t="s">
        <v>10464</v>
      </c>
      <c r="C2254" s="1" t="str">
        <f t="shared" si="177"/>
        <v>21:0866</v>
      </c>
      <c r="D2254" s="1" t="str">
        <f t="shared" si="178"/>
        <v>21:0240</v>
      </c>
      <c r="E2254" t="s">
        <v>10465</v>
      </c>
      <c r="F2254" t="s">
        <v>10466</v>
      </c>
      <c r="H2254">
        <v>46.240015100000001</v>
      </c>
      <c r="I2254">
        <v>-66.565199100000001</v>
      </c>
      <c r="J2254" s="1" t="str">
        <f t="shared" si="179"/>
        <v>NGR bulk stream sediment</v>
      </c>
      <c r="K2254" s="1" t="str">
        <f t="shared" si="180"/>
        <v>&lt;177 micron (NGR)</v>
      </c>
      <c r="L2254">
        <v>10</v>
      </c>
      <c r="M2254" t="s">
        <v>229</v>
      </c>
      <c r="N2254">
        <v>165</v>
      </c>
      <c r="O2254" t="s">
        <v>177</v>
      </c>
      <c r="P2254" t="s">
        <v>1002</v>
      </c>
      <c r="Q2254" t="s">
        <v>96</v>
      </c>
      <c r="R2254" t="s">
        <v>61</v>
      </c>
      <c r="S2254" t="s">
        <v>234</v>
      </c>
      <c r="T2254" t="s">
        <v>91</v>
      </c>
      <c r="U2254" t="s">
        <v>2359</v>
      </c>
      <c r="V2254" t="s">
        <v>284</v>
      </c>
      <c r="W2254" t="s">
        <v>42</v>
      </c>
      <c r="X2254" t="s">
        <v>43</v>
      </c>
      <c r="Y2254" t="s">
        <v>212</v>
      </c>
      <c r="Z2254" t="s">
        <v>61</v>
      </c>
      <c r="AA2254" t="s">
        <v>2326</v>
      </c>
      <c r="AB2254" t="s">
        <v>1872</v>
      </c>
      <c r="AC2254" t="s">
        <v>2326</v>
      </c>
    </row>
    <row r="2255" spans="1:29" hidden="1" x14ac:dyDescent="0.3">
      <c r="A2255" t="s">
        <v>10467</v>
      </c>
      <c r="B2255" t="s">
        <v>10468</v>
      </c>
      <c r="C2255" s="1" t="str">
        <f t="shared" si="177"/>
        <v>21:0866</v>
      </c>
      <c r="D2255" s="1" t="str">
        <f t="shared" si="178"/>
        <v>21:0240</v>
      </c>
      <c r="E2255" t="s">
        <v>10469</v>
      </c>
      <c r="F2255" t="s">
        <v>10470</v>
      </c>
      <c r="H2255">
        <v>46.087161600000002</v>
      </c>
      <c r="I2255">
        <v>-66.528933699999996</v>
      </c>
      <c r="J2255" s="1" t="str">
        <f t="shared" si="179"/>
        <v>NGR bulk stream sediment</v>
      </c>
      <c r="K2255" s="1" t="str">
        <f t="shared" si="180"/>
        <v>&lt;177 micron (NGR)</v>
      </c>
      <c r="L2255">
        <v>11</v>
      </c>
      <c r="M2255" t="s">
        <v>33</v>
      </c>
      <c r="N2255">
        <v>166</v>
      </c>
      <c r="O2255" t="s">
        <v>275</v>
      </c>
      <c r="P2255" t="s">
        <v>38</v>
      </c>
      <c r="Q2255" t="s">
        <v>167</v>
      </c>
      <c r="R2255" t="s">
        <v>212</v>
      </c>
      <c r="S2255" t="s">
        <v>38</v>
      </c>
      <c r="T2255" t="s">
        <v>39</v>
      </c>
      <c r="U2255" t="s">
        <v>3900</v>
      </c>
      <c r="V2255" t="s">
        <v>41</v>
      </c>
      <c r="W2255" t="s">
        <v>39</v>
      </c>
      <c r="X2255" t="s">
        <v>43</v>
      </c>
      <c r="Y2255" t="s">
        <v>90</v>
      </c>
      <c r="Z2255" t="s">
        <v>183</v>
      </c>
      <c r="AA2255" t="s">
        <v>1667</v>
      </c>
      <c r="AB2255" t="s">
        <v>108</v>
      </c>
      <c r="AC2255" t="s">
        <v>48</v>
      </c>
    </row>
    <row r="2256" spans="1:29" hidden="1" x14ac:dyDescent="0.3">
      <c r="A2256" t="s">
        <v>10471</v>
      </c>
      <c r="B2256" t="s">
        <v>10472</v>
      </c>
      <c r="C2256" s="1" t="str">
        <f t="shared" si="177"/>
        <v>21:0866</v>
      </c>
      <c r="D2256" s="1" t="str">
        <f t="shared" si="178"/>
        <v>21:0240</v>
      </c>
      <c r="E2256" t="s">
        <v>10473</v>
      </c>
      <c r="F2256" t="s">
        <v>10474</v>
      </c>
      <c r="H2256">
        <v>46.085208299999998</v>
      </c>
      <c r="I2256">
        <v>-66.532254699999996</v>
      </c>
      <c r="J2256" s="1" t="str">
        <f t="shared" si="179"/>
        <v>NGR bulk stream sediment</v>
      </c>
      <c r="K2256" s="1" t="str">
        <f t="shared" si="180"/>
        <v>&lt;177 micron (NGR)</v>
      </c>
      <c r="L2256">
        <v>11</v>
      </c>
      <c r="M2256" t="s">
        <v>53</v>
      </c>
      <c r="N2256">
        <v>167</v>
      </c>
      <c r="O2256" t="s">
        <v>105</v>
      </c>
      <c r="P2256" t="s">
        <v>212</v>
      </c>
      <c r="Q2256" t="s">
        <v>89</v>
      </c>
      <c r="R2256" t="s">
        <v>55</v>
      </c>
      <c r="S2256" t="s">
        <v>73</v>
      </c>
      <c r="T2256" t="s">
        <v>39</v>
      </c>
      <c r="U2256" t="s">
        <v>222</v>
      </c>
      <c r="V2256" t="s">
        <v>41</v>
      </c>
      <c r="W2256" t="s">
        <v>42</v>
      </c>
      <c r="X2256" t="s">
        <v>95</v>
      </c>
      <c r="Y2256" t="s">
        <v>90</v>
      </c>
      <c r="Z2256" t="s">
        <v>267</v>
      </c>
      <c r="AA2256" t="s">
        <v>466</v>
      </c>
      <c r="AB2256" t="s">
        <v>121</v>
      </c>
      <c r="AC2256" t="s">
        <v>48</v>
      </c>
    </row>
    <row r="2257" spans="1:29" hidden="1" x14ac:dyDescent="0.3">
      <c r="A2257" t="s">
        <v>10475</v>
      </c>
      <c r="B2257" t="s">
        <v>10476</v>
      </c>
      <c r="C2257" s="1" t="str">
        <f t="shared" si="177"/>
        <v>21:0866</v>
      </c>
      <c r="D2257" s="1" t="str">
        <f t="shared" si="178"/>
        <v>21:0240</v>
      </c>
      <c r="E2257" t="s">
        <v>10477</v>
      </c>
      <c r="F2257" t="s">
        <v>10478</v>
      </c>
      <c r="H2257">
        <v>46.049150599999997</v>
      </c>
      <c r="I2257">
        <v>-66.529661099999998</v>
      </c>
      <c r="J2257" s="1" t="str">
        <f t="shared" si="179"/>
        <v>NGR bulk stream sediment</v>
      </c>
      <c r="K2257" s="1" t="str">
        <f t="shared" si="180"/>
        <v>&lt;177 micron (NGR)</v>
      </c>
      <c r="L2257">
        <v>11</v>
      </c>
      <c r="M2257" t="s">
        <v>68</v>
      </c>
      <c r="N2257">
        <v>168</v>
      </c>
      <c r="O2257" t="s">
        <v>248</v>
      </c>
      <c r="P2257" t="s">
        <v>55</v>
      </c>
      <c r="Q2257" t="s">
        <v>167</v>
      </c>
      <c r="R2257" t="s">
        <v>71</v>
      </c>
      <c r="S2257" t="s">
        <v>234</v>
      </c>
      <c r="T2257" t="s">
        <v>91</v>
      </c>
      <c r="U2257" t="s">
        <v>10479</v>
      </c>
      <c r="V2257" t="s">
        <v>314</v>
      </c>
      <c r="W2257" t="s">
        <v>39</v>
      </c>
      <c r="X2257" t="s">
        <v>95</v>
      </c>
      <c r="Y2257" t="s">
        <v>193</v>
      </c>
      <c r="Z2257" t="s">
        <v>183</v>
      </c>
      <c r="AA2257" t="s">
        <v>2974</v>
      </c>
      <c r="AB2257" t="s">
        <v>47</v>
      </c>
      <c r="AC2257" t="s">
        <v>48</v>
      </c>
    </row>
    <row r="2258" spans="1:29" hidden="1" x14ac:dyDescent="0.3">
      <c r="A2258" t="s">
        <v>10480</v>
      </c>
      <c r="B2258" t="s">
        <v>10481</v>
      </c>
      <c r="C2258" s="1" t="str">
        <f t="shared" si="177"/>
        <v>21:0866</v>
      </c>
      <c r="D2258" s="1" t="str">
        <f t="shared" si="178"/>
        <v>21:0240</v>
      </c>
      <c r="E2258" t="s">
        <v>10482</v>
      </c>
      <c r="F2258" t="s">
        <v>10483</v>
      </c>
      <c r="H2258">
        <v>46.086002000000001</v>
      </c>
      <c r="I2258">
        <v>-66.558735499999997</v>
      </c>
      <c r="J2258" s="1" t="str">
        <f t="shared" si="179"/>
        <v>NGR bulk stream sediment</v>
      </c>
      <c r="K2258" s="1" t="str">
        <f t="shared" si="180"/>
        <v>&lt;177 micron (NGR)</v>
      </c>
      <c r="L2258">
        <v>11</v>
      </c>
      <c r="M2258" t="s">
        <v>86</v>
      </c>
      <c r="N2258">
        <v>169</v>
      </c>
      <c r="O2258" t="s">
        <v>642</v>
      </c>
      <c r="P2258" t="s">
        <v>212</v>
      </c>
      <c r="Q2258" t="s">
        <v>89</v>
      </c>
      <c r="R2258" t="s">
        <v>89</v>
      </c>
      <c r="S2258" t="s">
        <v>73</v>
      </c>
      <c r="T2258" t="s">
        <v>39</v>
      </c>
      <c r="U2258" t="s">
        <v>3565</v>
      </c>
      <c r="V2258" t="s">
        <v>205</v>
      </c>
      <c r="W2258" t="s">
        <v>39</v>
      </c>
      <c r="X2258" t="s">
        <v>43</v>
      </c>
      <c r="Y2258" t="s">
        <v>116</v>
      </c>
      <c r="Z2258" t="s">
        <v>61</v>
      </c>
      <c r="AA2258" t="s">
        <v>933</v>
      </c>
      <c r="AB2258" t="s">
        <v>236</v>
      </c>
      <c r="AC2258" t="s">
        <v>41</v>
      </c>
    </row>
    <row r="2259" spans="1:29" hidden="1" x14ac:dyDescent="0.3">
      <c r="A2259" t="s">
        <v>10484</v>
      </c>
      <c r="B2259" t="s">
        <v>10485</v>
      </c>
      <c r="C2259" s="1" t="str">
        <f t="shared" si="177"/>
        <v>21:0866</v>
      </c>
      <c r="D2259" s="1" t="str">
        <f t="shared" si="178"/>
        <v>21:0240</v>
      </c>
      <c r="E2259" t="s">
        <v>10486</v>
      </c>
      <c r="F2259" t="s">
        <v>10487</v>
      </c>
      <c r="H2259">
        <v>46.085635099999998</v>
      </c>
      <c r="I2259">
        <v>-66.562632100000002</v>
      </c>
      <c r="J2259" s="1" t="str">
        <f t="shared" si="179"/>
        <v>NGR bulk stream sediment</v>
      </c>
      <c r="K2259" s="1" t="str">
        <f t="shared" si="180"/>
        <v>&lt;177 micron (NGR)</v>
      </c>
      <c r="L2259">
        <v>11</v>
      </c>
      <c r="M2259" t="s">
        <v>103</v>
      </c>
      <c r="N2259">
        <v>170</v>
      </c>
      <c r="O2259" t="s">
        <v>2389</v>
      </c>
      <c r="P2259" t="s">
        <v>88</v>
      </c>
      <c r="Q2259" t="s">
        <v>35</v>
      </c>
      <c r="R2259" t="s">
        <v>72</v>
      </c>
      <c r="S2259" t="s">
        <v>130</v>
      </c>
      <c r="T2259" t="s">
        <v>39</v>
      </c>
      <c r="U2259" t="s">
        <v>4104</v>
      </c>
      <c r="V2259" t="s">
        <v>575</v>
      </c>
      <c r="W2259" t="s">
        <v>94</v>
      </c>
      <c r="X2259" t="s">
        <v>43</v>
      </c>
      <c r="Y2259" t="s">
        <v>285</v>
      </c>
      <c r="Z2259" t="s">
        <v>61</v>
      </c>
      <c r="AA2259" t="s">
        <v>151</v>
      </c>
      <c r="AB2259" t="s">
        <v>236</v>
      </c>
      <c r="AC2259" t="s">
        <v>41</v>
      </c>
    </row>
    <row r="2260" spans="1:29" hidden="1" x14ac:dyDescent="0.3">
      <c r="A2260" t="s">
        <v>10488</v>
      </c>
      <c r="B2260" t="s">
        <v>10489</v>
      </c>
      <c r="C2260" s="1" t="str">
        <f t="shared" si="177"/>
        <v>21:0866</v>
      </c>
      <c r="D2260" s="1" t="str">
        <f t="shared" si="178"/>
        <v>21:0240</v>
      </c>
      <c r="E2260" t="s">
        <v>10490</v>
      </c>
      <c r="F2260" t="s">
        <v>10491</v>
      </c>
      <c r="H2260">
        <v>46.040997699999998</v>
      </c>
      <c r="I2260">
        <v>-66.548118700000003</v>
      </c>
      <c r="J2260" s="1" t="str">
        <f t="shared" si="179"/>
        <v>NGR bulk stream sediment</v>
      </c>
      <c r="K2260" s="1" t="str">
        <f t="shared" si="180"/>
        <v>&lt;177 micron (NGR)</v>
      </c>
      <c r="L2260">
        <v>11</v>
      </c>
      <c r="M2260" t="s">
        <v>113</v>
      </c>
      <c r="N2260">
        <v>171</v>
      </c>
      <c r="O2260" t="s">
        <v>98</v>
      </c>
      <c r="P2260" t="s">
        <v>875</v>
      </c>
      <c r="Q2260" t="s">
        <v>70</v>
      </c>
      <c r="R2260" t="s">
        <v>70</v>
      </c>
      <c r="S2260" t="s">
        <v>212</v>
      </c>
      <c r="T2260" t="s">
        <v>91</v>
      </c>
      <c r="U2260" t="s">
        <v>2177</v>
      </c>
      <c r="V2260" t="s">
        <v>372</v>
      </c>
      <c r="W2260" t="s">
        <v>94</v>
      </c>
      <c r="X2260" t="s">
        <v>43</v>
      </c>
      <c r="Y2260" t="s">
        <v>72</v>
      </c>
      <c r="Z2260" t="s">
        <v>106</v>
      </c>
      <c r="AA2260" t="s">
        <v>2326</v>
      </c>
      <c r="AB2260" t="s">
        <v>108</v>
      </c>
      <c r="AC2260" t="s">
        <v>2326</v>
      </c>
    </row>
    <row r="2261" spans="1:29" hidden="1" x14ac:dyDescent="0.3">
      <c r="A2261" t="s">
        <v>10492</v>
      </c>
      <c r="B2261" t="s">
        <v>10493</v>
      </c>
      <c r="C2261" s="1" t="str">
        <f t="shared" si="177"/>
        <v>21:0866</v>
      </c>
      <c r="D2261" s="1" t="str">
        <f t="shared" si="178"/>
        <v>21:0240</v>
      </c>
      <c r="E2261" t="s">
        <v>10494</v>
      </c>
      <c r="F2261" t="s">
        <v>10495</v>
      </c>
      <c r="H2261">
        <v>46.1217489</v>
      </c>
      <c r="I2261">
        <v>-66.599867200000006</v>
      </c>
      <c r="J2261" s="1" t="str">
        <f t="shared" si="179"/>
        <v>NGR bulk stream sediment</v>
      </c>
      <c r="K2261" s="1" t="str">
        <f t="shared" si="180"/>
        <v>&lt;177 micron (NGR)</v>
      </c>
      <c r="L2261">
        <v>11</v>
      </c>
      <c r="M2261" t="s">
        <v>126</v>
      </c>
      <c r="N2261">
        <v>172</v>
      </c>
      <c r="O2261" t="s">
        <v>519</v>
      </c>
      <c r="P2261" t="s">
        <v>35</v>
      </c>
      <c r="Q2261" t="s">
        <v>88</v>
      </c>
      <c r="R2261" t="s">
        <v>72</v>
      </c>
      <c r="S2261" t="s">
        <v>167</v>
      </c>
      <c r="T2261" t="s">
        <v>91</v>
      </c>
      <c r="U2261" t="s">
        <v>58</v>
      </c>
      <c r="V2261" t="s">
        <v>205</v>
      </c>
      <c r="W2261" t="s">
        <v>76</v>
      </c>
      <c r="X2261" t="s">
        <v>43</v>
      </c>
      <c r="Y2261" t="s">
        <v>275</v>
      </c>
      <c r="Z2261" t="s">
        <v>183</v>
      </c>
      <c r="AA2261" t="s">
        <v>287</v>
      </c>
      <c r="AB2261" t="s">
        <v>81</v>
      </c>
      <c r="AC2261" t="s">
        <v>41</v>
      </c>
    </row>
    <row r="2262" spans="1:29" hidden="1" x14ac:dyDescent="0.3">
      <c r="A2262" t="s">
        <v>10496</v>
      </c>
      <c r="B2262" t="s">
        <v>10497</v>
      </c>
      <c r="C2262" s="1" t="str">
        <f t="shared" si="177"/>
        <v>21:0866</v>
      </c>
      <c r="D2262" s="1" t="str">
        <f t="shared" si="178"/>
        <v>21:0240</v>
      </c>
      <c r="E2262" t="s">
        <v>10498</v>
      </c>
      <c r="F2262" t="s">
        <v>10499</v>
      </c>
      <c r="H2262">
        <v>46.1284098</v>
      </c>
      <c r="I2262">
        <v>-66.501198000000002</v>
      </c>
      <c r="J2262" s="1" t="str">
        <f t="shared" si="179"/>
        <v>NGR bulk stream sediment</v>
      </c>
      <c r="K2262" s="1" t="str">
        <f t="shared" si="180"/>
        <v>&lt;177 micron (NGR)</v>
      </c>
      <c r="L2262">
        <v>11</v>
      </c>
      <c r="M2262" t="s">
        <v>138</v>
      </c>
      <c r="N2262">
        <v>173</v>
      </c>
      <c r="O2262" t="s">
        <v>36</v>
      </c>
      <c r="P2262" t="s">
        <v>90</v>
      </c>
      <c r="Q2262" t="s">
        <v>234</v>
      </c>
      <c r="R2262" t="s">
        <v>234</v>
      </c>
      <c r="S2262" t="s">
        <v>196</v>
      </c>
      <c r="T2262" t="s">
        <v>39</v>
      </c>
      <c r="U2262" t="s">
        <v>1878</v>
      </c>
      <c r="V2262" t="s">
        <v>742</v>
      </c>
      <c r="W2262" t="s">
        <v>39</v>
      </c>
      <c r="X2262" t="s">
        <v>43</v>
      </c>
      <c r="Y2262" t="s">
        <v>38</v>
      </c>
      <c r="Z2262" t="s">
        <v>78</v>
      </c>
      <c r="AA2262" t="s">
        <v>1313</v>
      </c>
      <c r="AB2262" t="s">
        <v>385</v>
      </c>
      <c r="AC2262" t="s">
        <v>48</v>
      </c>
    </row>
    <row r="2263" spans="1:29" hidden="1" x14ac:dyDescent="0.3">
      <c r="A2263" t="s">
        <v>10500</v>
      </c>
      <c r="B2263" t="s">
        <v>10501</v>
      </c>
      <c r="C2263" s="1" t="str">
        <f t="shared" si="177"/>
        <v>21:0866</v>
      </c>
      <c r="D2263" s="1" t="str">
        <f t="shared" si="178"/>
        <v>21:0240</v>
      </c>
      <c r="E2263" t="s">
        <v>10502</v>
      </c>
      <c r="F2263" t="s">
        <v>10503</v>
      </c>
      <c r="H2263">
        <v>46.1684111</v>
      </c>
      <c r="I2263">
        <v>-66.603988999999999</v>
      </c>
      <c r="J2263" s="1" t="str">
        <f t="shared" si="179"/>
        <v>NGR bulk stream sediment</v>
      </c>
      <c r="K2263" s="1" t="str">
        <f t="shared" si="180"/>
        <v>&lt;177 micron (NGR)</v>
      </c>
      <c r="L2263">
        <v>11</v>
      </c>
      <c r="M2263" t="s">
        <v>148</v>
      </c>
      <c r="N2263">
        <v>174</v>
      </c>
      <c r="O2263" t="s">
        <v>69</v>
      </c>
      <c r="P2263" t="s">
        <v>72</v>
      </c>
      <c r="Q2263" t="s">
        <v>55</v>
      </c>
      <c r="R2263" t="s">
        <v>73</v>
      </c>
      <c r="S2263" t="s">
        <v>212</v>
      </c>
      <c r="T2263" t="s">
        <v>91</v>
      </c>
      <c r="U2263" t="s">
        <v>965</v>
      </c>
      <c r="V2263" t="s">
        <v>355</v>
      </c>
      <c r="W2263" t="s">
        <v>94</v>
      </c>
      <c r="X2263" t="s">
        <v>95</v>
      </c>
      <c r="Y2263" t="s">
        <v>55</v>
      </c>
      <c r="Z2263" t="s">
        <v>106</v>
      </c>
      <c r="AA2263" t="s">
        <v>778</v>
      </c>
      <c r="AB2263" t="s">
        <v>1002</v>
      </c>
      <c r="AC2263" t="s">
        <v>77</v>
      </c>
    </row>
    <row r="2264" spans="1:29" hidden="1" x14ac:dyDescent="0.3">
      <c r="A2264" t="s">
        <v>10504</v>
      </c>
      <c r="B2264" t="s">
        <v>10505</v>
      </c>
      <c r="C2264" s="1" t="str">
        <f t="shared" si="177"/>
        <v>21:0866</v>
      </c>
      <c r="D2264" s="1" t="str">
        <f t="shared" si="178"/>
        <v>21:0240</v>
      </c>
      <c r="E2264" t="s">
        <v>10506</v>
      </c>
      <c r="F2264" t="s">
        <v>10507</v>
      </c>
      <c r="H2264">
        <v>46.229077799999999</v>
      </c>
      <c r="I2264">
        <v>-66.505380400000007</v>
      </c>
      <c r="J2264" s="1" t="str">
        <f t="shared" si="179"/>
        <v>NGR bulk stream sediment</v>
      </c>
      <c r="K2264" s="1" t="str">
        <f t="shared" si="180"/>
        <v>&lt;177 micron (NGR)</v>
      </c>
      <c r="L2264">
        <v>11</v>
      </c>
      <c r="M2264" t="s">
        <v>156</v>
      </c>
      <c r="N2264">
        <v>175</v>
      </c>
      <c r="O2264" t="s">
        <v>130</v>
      </c>
      <c r="P2264" t="s">
        <v>89</v>
      </c>
      <c r="Q2264" t="s">
        <v>249</v>
      </c>
      <c r="R2264" t="s">
        <v>37</v>
      </c>
      <c r="S2264" t="s">
        <v>167</v>
      </c>
      <c r="T2264" t="s">
        <v>91</v>
      </c>
      <c r="U2264" t="s">
        <v>3432</v>
      </c>
      <c r="V2264" t="s">
        <v>355</v>
      </c>
      <c r="W2264" t="s">
        <v>39</v>
      </c>
      <c r="X2264" t="s">
        <v>95</v>
      </c>
      <c r="Y2264" t="s">
        <v>55</v>
      </c>
      <c r="Z2264" t="s">
        <v>275</v>
      </c>
      <c r="AA2264" t="s">
        <v>1879</v>
      </c>
      <c r="AB2264" t="s">
        <v>1002</v>
      </c>
      <c r="AC2264" t="s">
        <v>41</v>
      </c>
    </row>
    <row r="2265" spans="1:29" hidden="1" x14ac:dyDescent="0.3">
      <c r="A2265" t="s">
        <v>10508</v>
      </c>
      <c r="B2265" t="s">
        <v>10509</v>
      </c>
      <c r="C2265" s="1" t="str">
        <f t="shared" si="177"/>
        <v>21:0866</v>
      </c>
      <c r="D2265" s="1" t="str">
        <f t="shared" si="178"/>
        <v>21:0240</v>
      </c>
      <c r="E2265" t="s">
        <v>10506</v>
      </c>
      <c r="F2265" t="s">
        <v>10510</v>
      </c>
      <c r="H2265">
        <v>46.229077799999999</v>
      </c>
      <c r="I2265">
        <v>-66.505380400000007</v>
      </c>
      <c r="J2265" s="1" t="str">
        <f t="shared" si="179"/>
        <v>NGR bulk stream sediment</v>
      </c>
      <c r="K2265" s="1" t="str">
        <f t="shared" si="180"/>
        <v>&lt;177 micron (NGR)</v>
      </c>
      <c r="L2265">
        <v>11</v>
      </c>
      <c r="M2265" t="s">
        <v>164</v>
      </c>
      <c r="N2265">
        <v>176</v>
      </c>
      <c r="O2265" t="s">
        <v>364</v>
      </c>
      <c r="P2265" t="s">
        <v>70</v>
      </c>
      <c r="Q2265" t="s">
        <v>212</v>
      </c>
      <c r="R2265" t="s">
        <v>37</v>
      </c>
      <c r="S2265" t="s">
        <v>90</v>
      </c>
      <c r="T2265" t="s">
        <v>91</v>
      </c>
      <c r="U2265" t="s">
        <v>9400</v>
      </c>
      <c r="V2265" t="s">
        <v>284</v>
      </c>
      <c r="W2265" t="s">
        <v>39</v>
      </c>
      <c r="X2265" t="s">
        <v>43</v>
      </c>
      <c r="Y2265" t="s">
        <v>37</v>
      </c>
      <c r="Z2265" t="s">
        <v>78</v>
      </c>
      <c r="AA2265" t="s">
        <v>129</v>
      </c>
      <c r="AB2265" t="s">
        <v>385</v>
      </c>
      <c r="AC2265" t="s">
        <v>43</v>
      </c>
    </row>
    <row r="2266" spans="1:29" hidden="1" x14ac:dyDescent="0.3">
      <c r="A2266" t="s">
        <v>10511</v>
      </c>
      <c r="B2266" t="s">
        <v>10512</v>
      </c>
      <c r="C2266" s="1" t="str">
        <f t="shared" si="177"/>
        <v>21:0866</v>
      </c>
      <c r="D2266" s="1" t="str">
        <f t="shared" si="178"/>
        <v>21:0240</v>
      </c>
      <c r="E2266" t="s">
        <v>10513</v>
      </c>
      <c r="F2266" t="s">
        <v>10514</v>
      </c>
      <c r="H2266">
        <v>46.2327941</v>
      </c>
      <c r="I2266">
        <v>-66.531474599999996</v>
      </c>
      <c r="J2266" s="1" t="str">
        <f t="shared" si="179"/>
        <v>NGR bulk stream sediment</v>
      </c>
      <c r="K2266" s="1" t="str">
        <f t="shared" si="180"/>
        <v>&lt;177 micron (NGR)</v>
      </c>
      <c r="L2266">
        <v>11</v>
      </c>
      <c r="M2266" t="s">
        <v>172</v>
      </c>
      <c r="N2266">
        <v>177</v>
      </c>
      <c r="O2266" t="s">
        <v>8633</v>
      </c>
      <c r="P2266" t="s">
        <v>212</v>
      </c>
      <c r="Q2266" t="s">
        <v>55</v>
      </c>
      <c r="R2266" t="s">
        <v>5714</v>
      </c>
      <c r="S2266" t="s">
        <v>87</v>
      </c>
      <c r="T2266" t="s">
        <v>39</v>
      </c>
      <c r="U2266" t="s">
        <v>10515</v>
      </c>
      <c r="V2266" t="s">
        <v>75</v>
      </c>
      <c r="W2266" t="s">
        <v>293</v>
      </c>
      <c r="X2266" t="s">
        <v>43</v>
      </c>
      <c r="Y2266" t="s">
        <v>71</v>
      </c>
      <c r="Z2266" t="s">
        <v>79</v>
      </c>
      <c r="AA2266" t="s">
        <v>800</v>
      </c>
      <c r="AB2266" t="s">
        <v>569</v>
      </c>
      <c r="AC2266" t="s">
        <v>48</v>
      </c>
    </row>
    <row r="2267" spans="1:29" hidden="1" x14ac:dyDescent="0.3">
      <c r="A2267" t="s">
        <v>10516</v>
      </c>
      <c r="B2267" t="s">
        <v>10517</v>
      </c>
      <c r="C2267" s="1" t="str">
        <f t="shared" si="177"/>
        <v>21:0866</v>
      </c>
      <c r="D2267" s="1" t="str">
        <f t="shared" si="178"/>
        <v>21:0240</v>
      </c>
      <c r="E2267" t="s">
        <v>10518</v>
      </c>
      <c r="F2267" t="s">
        <v>10519</v>
      </c>
      <c r="H2267">
        <v>46.221681699999998</v>
      </c>
      <c r="I2267">
        <v>-66.527435100000005</v>
      </c>
      <c r="J2267" s="1" t="str">
        <f t="shared" si="179"/>
        <v>NGR bulk stream sediment</v>
      </c>
      <c r="K2267" s="1" t="str">
        <f t="shared" si="180"/>
        <v>&lt;177 micron (NGR)</v>
      </c>
      <c r="L2267">
        <v>11</v>
      </c>
      <c r="M2267" t="s">
        <v>182</v>
      </c>
      <c r="N2267">
        <v>178</v>
      </c>
      <c r="O2267" t="s">
        <v>699</v>
      </c>
      <c r="P2267" t="s">
        <v>212</v>
      </c>
      <c r="Q2267" t="s">
        <v>90</v>
      </c>
      <c r="R2267" t="s">
        <v>635</v>
      </c>
      <c r="S2267" t="s">
        <v>90</v>
      </c>
      <c r="T2267" t="s">
        <v>39</v>
      </c>
      <c r="U2267" t="s">
        <v>9045</v>
      </c>
      <c r="V2267" t="s">
        <v>41</v>
      </c>
      <c r="W2267" t="s">
        <v>94</v>
      </c>
      <c r="X2267" t="s">
        <v>95</v>
      </c>
      <c r="Y2267" t="s">
        <v>90</v>
      </c>
      <c r="Z2267" t="s">
        <v>78</v>
      </c>
      <c r="AA2267" t="s">
        <v>184</v>
      </c>
      <c r="AB2267" t="s">
        <v>569</v>
      </c>
      <c r="AC2267" t="s">
        <v>48</v>
      </c>
    </row>
    <row r="2268" spans="1:29" hidden="1" x14ac:dyDescent="0.3">
      <c r="A2268" t="s">
        <v>10520</v>
      </c>
      <c r="B2268" t="s">
        <v>10521</v>
      </c>
      <c r="C2268" s="1" t="str">
        <f t="shared" si="177"/>
        <v>21:0866</v>
      </c>
      <c r="D2268" s="1" t="str">
        <f t="shared" si="178"/>
        <v>21:0240</v>
      </c>
      <c r="E2268" t="s">
        <v>10522</v>
      </c>
      <c r="F2268" t="s">
        <v>10523</v>
      </c>
      <c r="H2268">
        <v>46.147611699999999</v>
      </c>
      <c r="I2268">
        <v>-66.653452000000001</v>
      </c>
      <c r="J2268" s="1" t="str">
        <f t="shared" si="179"/>
        <v>NGR bulk stream sediment</v>
      </c>
      <c r="K2268" s="1" t="str">
        <f t="shared" si="180"/>
        <v>&lt;177 micron (NGR)</v>
      </c>
      <c r="L2268">
        <v>11</v>
      </c>
      <c r="M2268" t="s">
        <v>192</v>
      </c>
      <c r="N2268">
        <v>179</v>
      </c>
      <c r="O2268" t="s">
        <v>248</v>
      </c>
      <c r="P2268" t="s">
        <v>88</v>
      </c>
      <c r="Q2268" t="s">
        <v>38</v>
      </c>
      <c r="R2268" t="s">
        <v>37</v>
      </c>
      <c r="S2268" t="s">
        <v>287</v>
      </c>
      <c r="T2268" t="s">
        <v>76</v>
      </c>
      <c r="U2268" t="s">
        <v>7282</v>
      </c>
      <c r="V2268" t="s">
        <v>293</v>
      </c>
      <c r="W2268" t="s">
        <v>76</v>
      </c>
      <c r="X2268" t="s">
        <v>95</v>
      </c>
      <c r="Y2268" t="s">
        <v>167</v>
      </c>
      <c r="Z2268" t="s">
        <v>78</v>
      </c>
      <c r="AA2268" t="s">
        <v>582</v>
      </c>
      <c r="AB2268" t="s">
        <v>385</v>
      </c>
      <c r="AC2268" t="s">
        <v>48</v>
      </c>
    </row>
    <row r="2269" spans="1:29" hidden="1" x14ac:dyDescent="0.3">
      <c r="A2269" t="s">
        <v>10524</v>
      </c>
      <c r="B2269" t="s">
        <v>10525</v>
      </c>
      <c r="C2269" s="1" t="str">
        <f t="shared" si="177"/>
        <v>21:0866</v>
      </c>
      <c r="D2269" s="1" t="str">
        <f t="shared" si="178"/>
        <v>21:0240</v>
      </c>
      <c r="E2269" t="s">
        <v>10526</v>
      </c>
      <c r="F2269" t="s">
        <v>10527</v>
      </c>
      <c r="H2269">
        <v>46.153686700000002</v>
      </c>
      <c r="I2269">
        <v>-66.6425093</v>
      </c>
      <c r="J2269" s="1" t="str">
        <f t="shared" si="179"/>
        <v>NGR bulk stream sediment</v>
      </c>
      <c r="K2269" s="1" t="str">
        <f t="shared" si="180"/>
        <v>&lt;177 micron (NGR)</v>
      </c>
      <c r="L2269">
        <v>11</v>
      </c>
      <c r="M2269" t="s">
        <v>202</v>
      </c>
      <c r="N2269">
        <v>180</v>
      </c>
      <c r="O2269" t="s">
        <v>748</v>
      </c>
      <c r="P2269" t="s">
        <v>90</v>
      </c>
      <c r="Q2269" t="s">
        <v>234</v>
      </c>
      <c r="R2269" t="s">
        <v>35</v>
      </c>
      <c r="S2269" t="s">
        <v>287</v>
      </c>
      <c r="T2269" t="s">
        <v>91</v>
      </c>
      <c r="U2269" t="s">
        <v>724</v>
      </c>
      <c r="V2269" t="s">
        <v>284</v>
      </c>
      <c r="W2269" t="s">
        <v>94</v>
      </c>
      <c r="X2269" t="s">
        <v>43</v>
      </c>
      <c r="Y2269" t="s">
        <v>88</v>
      </c>
      <c r="Z2269" t="s">
        <v>275</v>
      </c>
      <c r="AA2269" t="s">
        <v>725</v>
      </c>
      <c r="AB2269" t="s">
        <v>1002</v>
      </c>
      <c r="AC2269" t="s">
        <v>43</v>
      </c>
    </row>
    <row r="2270" spans="1:29" hidden="1" x14ac:dyDescent="0.3">
      <c r="A2270" t="s">
        <v>10528</v>
      </c>
      <c r="B2270" t="s">
        <v>10529</v>
      </c>
      <c r="C2270" s="1" t="str">
        <f t="shared" si="177"/>
        <v>21:0866</v>
      </c>
      <c r="D2270" s="1" t="str">
        <f t="shared" si="178"/>
        <v>21:0240</v>
      </c>
      <c r="E2270" t="s">
        <v>10530</v>
      </c>
      <c r="F2270" t="s">
        <v>10531</v>
      </c>
      <c r="H2270">
        <v>46.1048817</v>
      </c>
      <c r="I2270">
        <v>-66.709935299999998</v>
      </c>
      <c r="J2270" s="1" t="str">
        <f t="shared" si="179"/>
        <v>NGR bulk stream sediment</v>
      </c>
      <c r="K2270" s="1" t="str">
        <f t="shared" si="180"/>
        <v>&lt;177 micron (NGR)</v>
      </c>
      <c r="L2270">
        <v>11</v>
      </c>
      <c r="M2270" t="s">
        <v>211</v>
      </c>
      <c r="N2270">
        <v>181</v>
      </c>
      <c r="O2270" t="s">
        <v>740</v>
      </c>
      <c r="P2270" t="s">
        <v>55</v>
      </c>
      <c r="Q2270" t="s">
        <v>73</v>
      </c>
      <c r="R2270" t="s">
        <v>70</v>
      </c>
      <c r="S2270" t="s">
        <v>37</v>
      </c>
      <c r="T2270" t="s">
        <v>76</v>
      </c>
      <c r="U2270" t="s">
        <v>1059</v>
      </c>
      <c r="V2270" t="s">
        <v>150</v>
      </c>
      <c r="W2270" t="s">
        <v>76</v>
      </c>
      <c r="X2270" t="s">
        <v>43</v>
      </c>
      <c r="Y2270" t="s">
        <v>36</v>
      </c>
      <c r="Z2270" t="s">
        <v>267</v>
      </c>
      <c r="AA2270" t="s">
        <v>120</v>
      </c>
      <c r="AB2270" t="s">
        <v>177</v>
      </c>
      <c r="AC2270" t="s">
        <v>41</v>
      </c>
    </row>
    <row r="2271" spans="1:29" hidden="1" x14ac:dyDescent="0.3">
      <c r="A2271" t="s">
        <v>10532</v>
      </c>
      <c r="B2271" t="s">
        <v>10533</v>
      </c>
      <c r="C2271" s="1" t="str">
        <f t="shared" si="177"/>
        <v>21:0866</v>
      </c>
      <c r="D2271" s="1" t="str">
        <f t="shared" si="178"/>
        <v>21:0240</v>
      </c>
      <c r="E2271" t="s">
        <v>10534</v>
      </c>
      <c r="F2271" t="s">
        <v>10535</v>
      </c>
      <c r="H2271">
        <v>46.083068900000001</v>
      </c>
      <c r="I2271">
        <v>-66.733149900000001</v>
      </c>
      <c r="J2271" s="1" t="str">
        <f t="shared" si="179"/>
        <v>NGR bulk stream sediment</v>
      </c>
      <c r="K2271" s="1" t="str">
        <f t="shared" si="180"/>
        <v>&lt;177 micron (NGR)</v>
      </c>
      <c r="L2271">
        <v>11</v>
      </c>
      <c r="M2271" t="s">
        <v>219</v>
      </c>
      <c r="N2271">
        <v>182</v>
      </c>
      <c r="O2271" t="s">
        <v>130</v>
      </c>
      <c r="P2271" t="s">
        <v>234</v>
      </c>
      <c r="Q2271" t="s">
        <v>212</v>
      </c>
      <c r="R2271" t="s">
        <v>90</v>
      </c>
      <c r="S2271" t="s">
        <v>249</v>
      </c>
      <c r="T2271" t="s">
        <v>91</v>
      </c>
      <c r="U2271" t="s">
        <v>882</v>
      </c>
      <c r="V2271" t="s">
        <v>2561</v>
      </c>
      <c r="W2271" t="s">
        <v>76</v>
      </c>
      <c r="X2271" t="s">
        <v>95</v>
      </c>
      <c r="Y2271" t="s">
        <v>90</v>
      </c>
      <c r="Z2271" t="s">
        <v>183</v>
      </c>
      <c r="AA2271" t="s">
        <v>1699</v>
      </c>
      <c r="AB2271" t="s">
        <v>385</v>
      </c>
      <c r="AC2271" t="s">
        <v>41</v>
      </c>
    </row>
    <row r="2272" spans="1:29" hidden="1" x14ac:dyDescent="0.3">
      <c r="A2272" t="s">
        <v>10536</v>
      </c>
      <c r="B2272" t="s">
        <v>10537</v>
      </c>
      <c r="C2272" s="1" t="str">
        <f t="shared" si="177"/>
        <v>21:0866</v>
      </c>
      <c r="D2272" s="1" t="str">
        <f t="shared" si="178"/>
        <v>21:0240</v>
      </c>
      <c r="E2272" t="s">
        <v>10538</v>
      </c>
      <c r="F2272" t="s">
        <v>10539</v>
      </c>
      <c r="H2272">
        <v>46.0739284</v>
      </c>
      <c r="I2272">
        <v>-66.726088799999999</v>
      </c>
      <c r="J2272" s="1" t="str">
        <f t="shared" si="179"/>
        <v>NGR bulk stream sediment</v>
      </c>
      <c r="K2272" s="1" t="str">
        <f t="shared" si="180"/>
        <v>&lt;177 micron (NGR)</v>
      </c>
      <c r="L2272">
        <v>11</v>
      </c>
      <c r="M2272" t="s">
        <v>229</v>
      </c>
      <c r="N2272">
        <v>183</v>
      </c>
      <c r="O2272" t="s">
        <v>392</v>
      </c>
      <c r="P2272" t="s">
        <v>37</v>
      </c>
      <c r="Q2272" t="s">
        <v>193</v>
      </c>
      <c r="R2272" t="s">
        <v>37</v>
      </c>
      <c r="S2272" t="s">
        <v>275</v>
      </c>
      <c r="T2272" t="s">
        <v>39</v>
      </c>
      <c r="U2272" t="s">
        <v>3905</v>
      </c>
      <c r="V2272" t="s">
        <v>205</v>
      </c>
      <c r="W2272" t="s">
        <v>39</v>
      </c>
      <c r="X2272" t="s">
        <v>43</v>
      </c>
      <c r="Y2272" t="s">
        <v>116</v>
      </c>
      <c r="Z2272" t="s">
        <v>61</v>
      </c>
      <c r="AA2272" t="s">
        <v>88</v>
      </c>
      <c r="AB2272" t="s">
        <v>160</v>
      </c>
      <c r="AC2272" t="s">
        <v>41</v>
      </c>
    </row>
    <row r="2273" spans="1:29" hidden="1" x14ac:dyDescent="0.3">
      <c r="A2273" t="s">
        <v>10540</v>
      </c>
      <c r="B2273" t="s">
        <v>10541</v>
      </c>
      <c r="C2273" s="1" t="str">
        <f t="shared" si="177"/>
        <v>21:0866</v>
      </c>
      <c r="D2273" s="1" t="str">
        <f t="shared" si="178"/>
        <v>21:0240</v>
      </c>
      <c r="E2273" t="s">
        <v>10542</v>
      </c>
      <c r="F2273" t="s">
        <v>10543</v>
      </c>
      <c r="H2273">
        <v>46.180357100000002</v>
      </c>
      <c r="I2273">
        <v>-66.714898599999998</v>
      </c>
      <c r="J2273" s="1" t="str">
        <f t="shared" si="179"/>
        <v>NGR bulk stream sediment</v>
      </c>
      <c r="K2273" s="1" t="str">
        <f t="shared" si="180"/>
        <v>&lt;177 micron (NGR)</v>
      </c>
      <c r="L2273">
        <v>12</v>
      </c>
      <c r="M2273" t="s">
        <v>156</v>
      </c>
      <c r="N2273">
        <v>184</v>
      </c>
      <c r="O2273" t="s">
        <v>264</v>
      </c>
      <c r="P2273" t="s">
        <v>167</v>
      </c>
      <c r="Q2273" t="s">
        <v>167</v>
      </c>
      <c r="R2273" t="s">
        <v>55</v>
      </c>
      <c r="S2273" t="s">
        <v>167</v>
      </c>
      <c r="T2273" t="s">
        <v>91</v>
      </c>
      <c r="U2273" t="s">
        <v>1891</v>
      </c>
      <c r="V2273" t="s">
        <v>284</v>
      </c>
      <c r="W2273" t="s">
        <v>76</v>
      </c>
      <c r="X2273" t="s">
        <v>43</v>
      </c>
      <c r="Y2273" t="s">
        <v>89</v>
      </c>
      <c r="Z2273" t="s">
        <v>70</v>
      </c>
      <c r="AA2273" t="s">
        <v>568</v>
      </c>
      <c r="AB2273" t="s">
        <v>569</v>
      </c>
      <c r="AC2273" t="s">
        <v>48</v>
      </c>
    </row>
    <row r="2274" spans="1:29" hidden="1" x14ac:dyDescent="0.3">
      <c r="A2274" t="s">
        <v>10544</v>
      </c>
      <c r="B2274" t="s">
        <v>10545</v>
      </c>
      <c r="C2274" s="1" t="str">
        <f t="shared" si="177"/>
        <v>21:0866</v>
      </c>
      <c r="D2274" s="1" t="str">
        <f t="shared" si="178"/>
        <v>21:0240</v>
      </c>
      <c r="E2274" t="s">
        <v>10542</v>
      </c>
      <c r="F2274" t="s">
        <v>10546</v>
      </c>
      <c r="H2274">
        <v>46.180357100000002</v>
      </c>
      <c r="I2274">
        <v>-66.714898599999998</v>
      </c>
      <c r="J2274" s="1" t="str">
        <f t="shared" si="179"/>
        <v>NGR bulk stream sediment</v>
      </c>
      <c r="K2274" s="1" t="str">
        <f t="shared" si="180"/>
        <v>&lt;177 micron (NGR)</v>
      </c>
      <c r="L2274">
        <v>12</v>
      </c>
      <c r="M2274" t="s">
        <v>164</v>
      </c>
      <c r="N2274">
        <v>185</v>
      </c>
      <c r="O2274" t="s">
        <v>183</v>
      </c>
      <c r="P2274" t="s">
        <v>249</v>
      </c>
      <c r="Q2274" t="s">
        <v>212</v>
      </c>
      <c r="R2274" t="s">
        <v>55</v>
      </c>
      <c r="S2274" t="s">
        <v>167</v>
      </c>
      <c r="T2274" t="s">
        <v>39</v>
      </c>
      <c r="U2274" t="s">
        <v>865</v>
      </c>
      <c r="V2274" t="s">
        <v>372</v>
      </c>
      <c r="W2274" t="s">
        <v>39</v>
      </c>
      <c r="X2274" t="s">
        <v>43</v>
      </c>
      <c r="Y2274" t="s">
        <v>37</v>
      </c>
      <c r="Z2274" t="s">
        <v>78</v>
      </c>
      <c r="AA2274" t="s">
        <v>1277</v>
      </c>
      <c r="AB2274" t="s">
        <v>47</v>
      </c>
      <c r="AC2274" t="s">
        <v>48</v>
      </c>
    </row>
    <row r="2275" spans="1:29" hidden="1" x14ac:dyDescent="0.3">
      <c r="A2275" t="s">
        <v>10547</v>
      </c>
      <c r="B2275" t="s">
        <v>10548</v>
      </c>
      <c r="C2275" s="1" t="str">
        <f t="shared" si="177"/>
        <v>21:0866</v>
      </c>
      <c r="D2275" s="1" t="str">
        <f t="shared" si="178"/>
        <v>21:0240</v>
      </c>
      <c r="E2275" t="s">
        <v>10549</v>
      </c>
      <c r="F2275" t="s">
        <v>10550</v>
      </c>
      <c r="H2275">
        <v>46.165773600000001</v>
      </c>
      <c r="I2275">
        <v>-66.683443400000002</v>
      </c>
      <c r="J2275" s="1" t="str">
        <f t="shared" si="179"/>
        <v>NGR bulk stream sediment</v>
      </c>
      <c r="K2275" s="1" t="str">
        <f t="shared" si="180"/>
        <v>&lt;177 micron (NGR)</v>
      </c>
      <c r="L2275">
        <v>12</v>
      </c>
      <c r="M2275" t="s">
        <v>33</v>
      </c>
      <c r="N2275">
        <v>186</v>
      </c>
      <c r="O2275" t="s">
        <v>302</v>
      </c>
      <c r="P2275" t="s">
        <v>249</v>
      </c>
      <c r="Q2275" t="s">
        <v>167</v>
      </c>
      <c r="R2275" t="s">
        <v>55</v>
      </c>
      <c r="S2275" t="s">
        <v>212</v>
      </c>
      <c r="T2275" t="s">
        <v>39</v>
      </c>
      <c r="U2275" t="s">
        <v>166</v>
      </c>
      <c r="V2275" t="s">
        <v>284</v>
      </c>
      <c r="W2275" t="s">
        <v>76</v>
      </c>
      <c r="X2275" t="s">
        <v>43</v>
      </c>
      <c r="Y2275" t="s">
        <v>55</v>
      </c>
      <c r="Z2275" t="s">
        <v>78</v>
      </c>
      <c r="AA2275" t="s">
        <v>287</v>
      </c>
      <c r="AB2275" t="s">
        <v>47</v>
      </c>
      <c r="AC2275" t="s">
        <v>48</v>
      </c>
    </row>
    <row r="2276" spans="1:29" hidden="1" x14ac:dyDescent="0.3">
      <c r="A2276" t="s">
        <v>10551</v>
      </c>
      <c r="B2276" t="s">
        <v>10552</v>
      </c>
      <c r="C2276" s="1" t="str">
        <f t="shared" si="177"/>
        <v>21:0866</v>
      </c>
      <c r="D2276" s="1" t="str">
        <f t="shared" si="178"/>
        <v>21:0240</v>
      </c>
      <c r="E2276" t="s">
        <v>10553</v>
      </c>
      <c r="F2276" t="s">
        <v>10554</v>
      </c>
      <c r="H2276">
        <v>46.159155699999999</v>
      </c>
      <c r="I2276">
        <v>-66.678864500000003</v>
      </c>
      <c r="J2276" s="1" t="str">
        <f t="shared" si="179"/>
        <v>NGR bulk stream sediment</v>
      </c>
      <c r="K2276" s="1" t="str">
        <f t="shared" si="180"/>
        <v>&lt;177 micron (NGR)</v>
      </c>
      <c r="L2276">
        <v>12</v>
      </c>
      <c r="M2276" t="s">
        <v>53</v>
      </c>
      <c r="N2276">
        <v>187</v>
      </c>
      <c r="O2276" t="s">
        <v>241</v>
      </c>
      <c r="P2276" t="s">
        <v>35</v>
      </c>
      <c r="Q2276" t="s">
        <v>234</v>
      </c>
      <c r="R2276" t="s">
        <v>90</v>
      </c>
      <c r="S2276" t="s">
        <v>38</v>
      </c>
      <c r="T2276" t="s">
        <v>91</v>
      </c>
      <c r="U2276" t="s">
        <v>7158</v>
      </c>
      <c r="V2276" t="s">
        <v>41</v>
      </c>
      <c r="W2276" t="s">
        <v>39</v>
      </c>
      <c r="X2276" t="s">
        <v>95</v>
      </c>
      <c r="Y2276" t="s">
        <v>287</v>
      </c>
      <c r="Z2276" t="s">
        <v>275</v>
      </c>
      <c r="AA2276" t="s">
        <v>1053</v>
      </c>
      <c r="AB2276" t="s">
        <v>45</v>
      </c>
      <c r="AC2276" t="s">
        <v>48</v>
      </c>
    </row>
    <row r="2277" spans="1:29" hidden="1" x14ac:dyDescent="0.3">
      <c r="A2277" t="s">
        <v>10555</v>
      </c>
      <c r="B2277" t="s">
        <v>10556</v>
      </c>
      <c r="C2277" s="1" t="str">
        <f t="shared" si="177"/>
        <v>21:0866</v>
      </c>
      <c r="D2277" s="1" t="str">
        <f t="shared" si="178"/>
        <v>21:0240</v>
      </c>
      <c r="E2277" t="s">
        <v>10557</v>
      </c>
      <c r="F2277" t="s">
        <v>10558</v>
      </c>
      <c r="H2277">
        <v>46.175308899999997</v>
      </c>
      <c r="I2277">
        <v>-66.743934499999995</v>
      </c>
      <c r="J2277" s="1" t="str">
        <f t="shared" si="179"/>
        <v>NGR bulk stream sediment</v>
      </c>
      <c r="K2277" s="1" t="str">
        <f t="shared" si="180"/>
        <v>&lt;177 micron (NGR)</v>
      </c>
      <c r="L2277">
        <v>12</v>
      </c>
      <c r="M2277" t="s">
        <v>68</v>
      </c>
      <c r="N2277">
        <v>188</v>
      </c>
      <c r="O2277" t="s">
        <v>676</v>
      </c>
      <c r="P2277" t="s">
        <v>55</v>
      </c>
      <c r="Q2277" t="s">
        <v>55</v>
      </c>
      <c r="R2277" t="s">
        <v>36</v>
      </c>
      <c r="S2277" t="s">
        <v>212</v>
      </c>
      <c r="T2277" t="s">
        <v>39</v>
      </c>
      <c r="U2277" t="s">
        <v>3201</v>
      </c>
      <c r="V2277" t="s">
        <v>43</v>
      </c>
      <c r="W2277" t="s">
        <v>76</v>
      </c>
      <c r="X2277" t="s">
        <v>95</v>
      </c>
      <c r="Y2277" t="s">
        <v>44</v>
      </c>
      <c r="Z2277" t="s">
        <v>61</v>
      </c>
      <c r="AA2277" t="s">
        <v>981</v>
      </c>
      <c r="AB2277" t="s">
        <v>81</v>
      </c>
      <c r="AC2277" t="s">
        <v>48</v>
      </c>
    </row>
    <row r="2278" spans="1:29" hidden="1" x14ac:dyDescent="0.3">
      <c r="A2278" t="s">
        <v>10559</v>
      </c>
      <c r="B2278" t="s">
        <v>10560</v>
      </c>
      <c r="C2278" s="1" t="str">
        <f t="shared" si="177"/>
        <v>21:0866</v>
      </c>
      <c r="D2278" s="1" t="str">
        <f t="shared" si="178"/>
        <v>21:0240</v>
      </c>
      <c r="E2278" t="s">
        <v>10561</v>
      </c>
      <c r="F2278" t="s">
        <v>10562</v>
      </c>
      <c r="H2278">
        <v>46.1784392</v>
      </c>
      <c r="I2278">
        <v>-66.525490199999993</v>
      </c>
      <c r="J2278" s="1" t="str">
        <f t="shared" si="179"/>
        <v>NGR bulk stream sediment</v>
      </c>
      <c r="K2278" s="1" t="str">
        <f t="shared" si="180"/>
        <v>&lt;177 micron (NGR)</v>
      </c>
      <c r="L2278">
        <v>12</v>
      </c>
      <c r="M2278" t="s">
        <v>86</v>
      </c>
      <c r="N2278">
        <v>189</v>
      </c>
      <c r="O2278" t="s">
        <v>415</v>
      </c>
      <c r="P2278" t="s">
        <v>212</v>
      </c>
      <c r="Q2278" t="s">
        <v>37</v>
      </c>
      <c r="R2278" t="s">
        <v>212</v>
      </c>
      <c r="S2278" t="s">
        <v>89</v>
      </c>
      <c r="T2278" t="s">
        <v>91</v>
      </c>
      <c r="U2278" t="s">
        <v>5683</v>
      </c>
      <c r="V2278" t="s">
        <v>41</v>
      </c>
      <c r="W2278" t="s">
        <v>94</v>
      </c>
      <c r="X2278" t="s">
        <v>43</v>
      </c>
      <c r="Y2278" t="s">
        <v>88</v>
      </c>
      <c r="Z2278" t="s">
        <v>183</v>
      </c>
      <c r="AA2278" t="s">
        <v>597</v>
      </c>
      <c r="AB2278" t="s">
        <v>385</v>
      </c>
      <c r="AC2278" t="s">
        <v>48</v>
      </c>
    </row>
    <row r="2279" spans="1:29" hidden="1" x14ac:dyDescent="0.3">
      <c r="A2279" t="s">
        <v>10563</v>
      </c>
      <c r="B2279" t="s">
        <v>10564</v>
      </c>
      <c r="C2279" s="1" t="str">
        <f t="shared" si="177"/>
        <v>21:0866</v>
      </c>
      <c r="D2279" s="1" t="str">
        <f t="shared" si="178"/>
        <v>21:0240</v>
      </c>
      <c r="E2279" t="s">
        <v>10565</v>
      </c>
      <c r="F2279" t="s">
        <v>10566</v>
      </c>
      <c r="H2279">
        <v>46.177947600000003</v>
      </c>
      <c r="I2279">
        <v>-66.523568900000001</v>
      </c>
      <c r="J2279" s="1" t="str">
        <f t="shared" si="179"/>
        <v>NGR bulk stream sediment</v>
      </c>
      <c r="K2279" s="1" t="str">
        <f t="shared" si="180"/>
        <v>&lt;177 micron (NGR)</v>
      </c>
      <c r="L2279">
        <v>12</v>
      </c>
      <c r="M2279" t="s">
        <v>103</v>
      </c>
      <c r="N2279">
        <v>190</v>
      </c>
      <c r="O2279" t="s">
        <v>221</v>
      </c>
      <c r="P2279" t="s">
        <v>285</v>
      </c>
      <c r="Q2279" t="s">
        <v>248</v>
      </c>
      <c r="R2279" t="s">
        <v>89</v>
      </c>
      <c r="S2279" t="s">
        <v>44</v>
      </c>
      <c r="T2279" t="s">
        <v>39</v>
      </c>
      <c r="U2279" t="s">
        <v>10567</v>
      </c>
      <c r="V2279" t="s">
        <v>284</v>
      </c>
      <c r="W2279" t="s">
        <v>94</v>
      </c>
      <c r="X2279" t="s">
        <v>196</v>
      </c>
      <c r="Y2279" t="s">
        <v>73</v>
      </c>
      <c r="Z2279" t="s">
        <v>87</v>
      </c>
      <c r="AA2279" t="s">
        <v>6540</v>
      </c>
      <c r="AB2279" t="s">
        <v>160</v>
      </c>
      <c r="AC2279" t="s">
        <v>41</v>
      </c>
    </row>
    <row r="2280" spans="1:29" hidden="1" x14ac:dyDescent="0.3">
      <c r="A2280" t="s">
        <v>10568</v>
      </c>
      <c r="B2280" t="s">
        <v>10569</v>
      </c>
      <c r="C2280" s="1" t="str">
        <f t="shared" si="177"/>
        <v>21:0866</v>
      </c>
      <c r="D2280" s="1" t="str">
        <f t="shared" si="178"/>
        <v>21:0240</v>
      </c>
      <c r="E2280" t="s">
        <v>10570</v>
      </c>
      <c r="F2280" t="s">
        <v>10571</v>
      </c>
      <c r="H2280">
        <v>46.168600099999999</v>
      </c>
      <c r="I2280">
        <v>-66.570300099999997</v>
      </c>
      <c r="J2280" s="1" t="str">
        <f t="shared" si="179"/>
        <v>NGR bulk stream sediment</v>
      </c>
      <c r="K2280" s="1" t="str">
        <f t="shared" si="180"/>
        <v>&lt;177 micron (NGR)</v>
      </c>
      <c r="L2280">
        <v>12</v>
      </c>
      <c r="M2280" t="s">
        <v>113</v>
      </c>
      <c r="N2280">
        <v>191</v>
      </c>
      <c r="O2280" t="s">
        <v>34</v>
      </c>
      <c r="P2280" t="s">
        <v>783</v>
      </c>
      <c r="Q2280" t="s">
        <v>55</v>
      </c>
      <c r="R2280" t="s">
        <v>88</v>
      </c>
      <c r="S2280" t="s">
        <v>234</v>
      </c>
      <c r="T2280" t="s">
        <v>91</v>
      </c>
      <c r="U2280" t="s">
        <v>1823</v>
      </c>
      <c r="V2280" t="s">
        <v>223</v>
      </c>
      <c r="W2280" t="s">
        <v>42</v>
      </c>
      <c r="X2280" t="s">
        <v>43</v>
      </c>
      <c r="Y2280" t="s">
        <v>88</v>
      </c>
      <c r="Z2280" t="s">
        <v>78</v>
      </c>
      <c r="AA2280" t="s">
        <v>1465</v>
      </c>
      <c r="AB2280" t="s">
        <v>1002</v>
      </c>
      <c r="AC2280" t="s">
        <v>43</v>
      </c>
    </row>
    <row r="2281" spans="1:29" hidden="1" x14ac:dyDescent="0.3">
      <c r="A2281" t="s">
        <v>10572</v>
      </c>
      <c r="B2281" t="s">
        <v>10573</v>
      </c>
      <c r="C2281" s="1" t="str">
        <f t="shared" si="177"/>
        <v>21:0866</v>
      </c>
      <c r="D2281" s="1" t="str">
        <f t="shared" si="178"/>
        <v>21:0240</v>
      </c>
      <c r="E2281" t="s">
        <v>10574</v>
      </c>
      <c r="F2281" t="s">
        <v>10575</v>
      </c>
      <c r="H2281">
        <v>46.169088500000001</v>
      </c>
      <c r="I2281">
        <v>-66.561534399999999</v>
      </c>
      <c r="J2281" s="1" t="str">
        <f t="shared" si="179"/>
        <v>NGR bulk stream sediment</v>
      </c>
      <c r="K2281" s="1" t="str">
        <f t="shared" si="180"/>
        <v>&lt;177 micron (NGR)</v>
      </c>
      <c r="L2281">
        <v>12</v>
      </c>
      <c r="M2281" t="s">
        <v>126</v>
      </c>
      <c r="N2281">
        <v>192</v>
      </c>
      <c r="O2281" t="s">
        <v>106</v>
      </c>
      <c r="P2281" t="s">
        <v>90</v>
      </c>
      <c r="Q2281" t="s">
        <v>90</v>
      </c>
      <c r="R2281" t="s">
        <v>71</v>
      </c>
      <c r="S2281" t="s">
        <v>287</v>
      </c>
      <c r="T2281" t="s">
        <v>39</v>
      </c>
      <c r="U2281" t="s">
        <v>362</v>
      </c>
      <c r="V2281" t="s">
        <v>372</v>
      </c>
      <c r="W2281" t="s">
        <v>42</v>
      </c>
      <c r="X2281" t="s">
        <v>43</v>
      </c>
      <c r="Y2281" t="s">
        <v>55</v>
      </c>
      <c r="Z2281" t="s">
        <v>183</v>
      </c>
      <c r="AA2281" t="s">
        <v>195</v>
      </c>
      <c r="AB2281" t="s">
        <v>187</v>
      </c>
      <c r="AC2281" t="s">
        <v>48</v>
      </c>
    </row>
    <row r="2282" spans="1:29" hidden="1" x14ac:dyDescent="0.3">
      <c r="A2282" t="s">
        <v>10576</v>
      </c>
      <c r="B2282" t="s">
        <v>10577</v>
      </c>
      <c r="C2282" s="1" t="str">
        <f t="shared" ref="C2282:C2345" si="181">HYPERLINK("http://geochem.nrcan.gc.ca/cdogs/content/bdl/bdl210866_e.htm", "21:0866")</f>
        <v>21:0866</v>
      </c>
      <c r="D2282" s="1" t="str">
        <f t="shared" ref="D2282:D2345" si="182">HYPERLINK("http://geochem.nrcan.gc.ca/cdogs/content/svy/svy210240_e.htm", "21:0240")</f>
        <v>21:0240</v>
      </c>
      <c r="E2282" t="s">
        <v>10578</v>
      </c>
      <c r="F2282" t="s">
        <v>10579</v>
      </c>
      <c r="H2282">
        <v>46.166640100000002</v>
      </c>
      <c r="I2282">
        <v>-66.552251400000003</v>
      </c>
      <c r="J2282" s="1" t="str">
        <f t="shared" si="179"/>
        <v>NGR bulk stream sediment</v>
      </c>
      <c r="K2282" s="1" t="str">
        <f t="shared" si="180"/>
        <v>&lt;177 micron (NGR)</v>
      </c>
      <c r="L2282">
        <v>12</v>
      </c>
      <c r="M2282" t="s">
        <v>138</v>
      </c>
      <c r="N2282">
        <v>193</v>
      </c>
      <c r="O2282" t="s">
        <v>183</v>
      </c>
      <c r="P2282" t="s">
        <v>90</v>
      </c>
      <c r="Q2282" t="s">
        <v>249</v>
      </c>
      <c r="R2282" t="s">
        <v>55</v>
      </c>
      <c r="S2282" t="s">
        <v>234</v>
      </c>
      <c r="T2282" t="s">
        <v>39</v>
      </c>
      <c r="U2282" t="s">
        <v>754</v>
      </c>
      <c r="V2282" t="s">
        <v>243</v>
      </c>
      <c r="W2282" t="s">
        <v>76</v>
      </c>
      <c r="X2282" t="s">
        <v>95</v>
      </c>
      <c r="Y2282" t="s">
        <v>70</v>
      </c>
      <c r="Z2282" t="s">
        <v>106</v>
      </c>
      <c r="AA2282" t="s">
        <v>1033</v>
      </c>
      <c r="AB2282" t="s">
        <v>108</v>
      </c>
      <c r="AC2282" t="s">
        <v>48</v>
      </c>
    </row>
    <row r="2283" spans="1:29" hidden="1" x14ac:dyDescent="0.3">
      <c r="A2283" t="s">
        <v>10580</v>
      </c>
      <c r="B2283" t="s">
        <v>10581</v>
      </c>
      <c r="C2283" s="1" t="str">
        <f t="shared" si="181"/>
        <v>21:0866</v>
      </c>
      <c r="D2283" s="1" t="str">
        <f t="shared" si="182"/>
        <v>21:0240</v>
      </c>
      <c r="E2283" t="s">
        <v>10582</v>
      </c>
      <c r="F2283" t="s">
        <v>10583</v>
      </c>
      <c r="H2283">
        <v>46.168417599999998</v>
      </c>
      <c r="I2283">
        <v>-66.551200899999998</v>
      </c>
      <c r="J2283" s="1" t="str">
        <f t="shared" si="179"/>
        <v>NGR bulk stream sediment</v>
      </c>
      <c r="K2283" s="1" t="str">
        <f t="shared" si="180"/>
        <v>&lt;177 micron (NGR)</v>
      </c>
      <c r="L2283">
        <v>12</v>
      </c>
      <c r="M2283" t="s">
        <v>148</v>
      </c>
      <c r="N2283">
        <v>194</v>
      </c>
      <c r="O2283" t="s">
        <v>2389</v>
      </c>
      <c r="P2283" t="s">
        <v>35</v>
      </c>
      <c r="Q2283" t="s">
        <v>115</v>
      </c>
      <c r="R2283" t="s">
        <v>304</v>
      </c>
      <c r="S2283" t="s">
        <v>37</v>
      </c>
      <c r="T2283" t="s">
        <v>39</v>
      </c>
      <c r="U2283" t="s">
        <v>10584</v>
      </c>
      <c r="V2283" t="s">
        <v>283</v>
      </c>
      <c r="W2283" t="s">
        <v>742</v>
      </c>
      <c r="X2283" t="s">
        <v>95</v>
      </c>
      <c r="Y2283" t="s">
        <v>44</v>
      </c>
      <c r="Z2283" t="s">
        <v>131</v>
      </c>
      <c r="AA2283" t="s">
        <v>1595</v>
      </c>
      <c r="AB2283" t="s">
        <v>160</v>
      </c>
      <c r="AC2283" t="s">
        <v>77</v>
      </c>
    </row>
    <row r="2284" spans="1:29" hidden="1" x14ac:dyDescent="0.3">
      <c r="A2284" t="s">
        <v>10585</v>
      </c>
      <c r="B2284" t="s">
        <v>10586</v>
      </c>
      <c r="C2284" s="1" t="str">
        <f t="shared" si="181"/>
        <v>21:0866</v>
      </c>
      <c r="D2284" s="1" t="str">
        <f t="shared" si="182"/>
        <v>21:0240</v>
      </c>
      <c r="E2284" t="s">
        <v>10587</v>
      </c>
      <c r="F2284" t="s">
        <v>10588</v>
      </c>
      <c r="H2284">
        <v>46.177186399999997</v>
      </c>
      <c r="I2284">
        <v>-66.736472599999999</v>
      </c>
      <c r="J2284" s="1" t="str">
        <f t="shared" si="179"/>
        <v>NGR bulk stream sediment</v>
      </c>
      <c r="K2284" s="1" t="str">
        <f t="shared" si="180"/>
        <v>&lt;177 micron (NGR)</v>
      </c>
      <c r="L2284">
        <v>12</v>
      </c>
      <c r="M2284" t="s">
        <v>172</v>
      </c>
      <c r="N2284">
        <v>195</v>
      </c>
      <c r="O2284" t="s">
        <v>2044</v>
      </c>
      <c r="P2284" t="s">
        <v>906</v>
      </c>
      <c r="Q2284" t="s">
        <v>115</v>
      </c>
      <c r="R2284" t="s">
        <v>78</v>
      </c>
      <c r="S2284" t="s">
        <v>88</v>
      </c>
      <c r="T2284" t="s">
        <v>76</v>
      </c>
      <c r="U2284" t="s">
        <v>4688</v>
      </c>
      <c r="V2284" t="s">
        <v>150</v>
      </c>
      <c r="W2284" t="s">
        <v>429</v>
      </c>
      <c r="X2284" t="s">
        <v>43</v>
      </c>
      <c r="Y2284" t="s">
        <v>193</v>
      </c>
      <c r="Z2284" t="s">
        <v>61</v>
      </c>
      <c r="AA2284" t="s">
        <v>644</v>
      </c>
      <c r="AB2284" t="s">
        <v>991</v>
      </c>
      <c r="AC2284" t="s">
        <v>196</v>
      </c>
    </row>
    <row r="2285" spans="1:29" hidden="1" x14ac:dyDescent="0.3">
      <c r="A2285" t="s">
        <v>10589</v>
      </c>
      <c r="B2285" t="s">
        <v>10590</v>
      </c>
      <c r="C2285" s="1" t="str">
        <f t="shared" si="181"/>
        <v>21:0866</v>
      </c>
      <c r="D2285" s="1" t="str">
        <f t="shared" si="182"/>
        <v>21:0240</v>
      </c>
      <c r="E2285" t="s">
        <v>10591</v>
      </c>
      <c r="F2285" t="s">
        <v>10592</v>
      </c>
      <c r="H2285">
        <v>46.032146400000002</v>
      </c>
      <c r="I2285">
        <v>-66.752356399999996</v>
      </c>
      <c r="J2285" s="1" t="str">
        <f t="shared" si="179"/>
        <v>NGR bulk stream sediment</v>
      </c>
      <c r="K2285" s="1" t="str">
        <f t="shared" si="180"/>
        <v>&lt;177 micron (NGR)</v>
      </c>
      <c r="L2285">
        <v>12</v>
      </c>
      <c r="M2285" t="s">
        <v>182</v>
      </c>
      <c r="N2285">
        <v>196</v>
      </c>
      <c r="O2285" t="s">
        <v>748</v>
      </c>
      <c r="P2285" t="s">
        <v>37</v>
      </c>
      <c r="Q2285" t="s">
        <v>90</v>
      </c>
      <c r="R2285" t="s">
        <v>56</v>
      </c>
      <c r="S2285" t="s">
        <v>212</v>
      </c>
      <c r="T2285" t="s">
        <v>91</v>
      </c>
      <c r="U2285" t="s">
        <v>166</v>
      </c>
      <c r="V2285" t="s">
        <v>243</v>
      </c>
      <c r="W2285" t="s">
        <v>76</v>
      </c>
      <c r="X2285" t="s">
        <v>43</v>
      </c>
      <c r="Y2285" t="s">
        <v>193</v>
      </c>
      <c r="Z2285" t="s">
        <v>183</v>
      </c>
      <c r="AA2285" t="s">
        <v>38</v>
      </c>
      <c r="AB2285" t="s">
        <v>269</v>
      </c>
      <c r="AC2285" t="s">
        <v>77</v>
      </c>
    </row>
    <row r="2286" spans="1:29" hidden="1" x14ac:dyDescent="0.3">
      <c r="A2286" t="s">
        <v>10593</v>
      </c>
      <c r="B2286" t="s">
        <v>10594</v>
      </c>
      <c r="C2286" s="1" t="str">
        <f t="shared" si="181"/>
        <v>21:0866</v>
      </c>
      <c r="D2286" s="1" t="str">
        <f t="shared" si="182"/>
        <v>21:0240</v>
      </c>
      <c r="E2286" t="s">
        <v>10595</v>
      </c>
      <c r="F2286" t="s">
        <v>10596</v>
      </c>
      <c r="H2286">
        <v>46.030461799999998</v>
      </c>
      <c r="I2286">
        <v>-66.758239500000002</v>
      </c>
      <c r="J2286" s="1" t="str">
        <f t="shared" si="179"/>
        <v>NGR bulk stream sediment</v>
      </c>
      <c r="K2286" s="1" t="str">
        <f t="shared" si="180"/>
        <v>&lt;177 micron (NGR)</v>
      </c>
      <c r="L2286">
        <v>12</v>
      </c>
      <c r="M2286" t="s">
        <v>192</v>
      </c>
      <c r="N2286">
        <v>197</v>
      </c>
      <c r="O2286" t="s">
        <v>96</v>
      </c>
      <c r="P2286" t="s">
        <v>38</v>
      </c>
      <c r="Q2286" t="s">
        <v>287</v>
      </c>
      <c r="R2286" t="s">
        <v>234</v>
      </c>
      <c r="S2286" t="s">
        <v>196</v>
      </c>
      <c r="T2286" t="s">
        <v>91</v>
      </c>
      <c r="U2286" t="s">
        <v>5391</v>
      </c>
      <c r="V2286" t="s">
        <v>186</v>
      </c>
      <c r="W2286" t="s">
        <v>39</v>
      </c>
      <c r="X2286" t="s">
        <v>95</v>
      </c>
      <c r="Y2286" t="s">
        <v>55</v>
      </c>
      <c r="Z2286" t="s">
        <v>183</v>
      </c>
      <c r="AA2286" t="s">
        <v>4171</v>
      </c>
      <c r="AB2286" t="s">
        <v>236</v>
      </c>
      <c r="AC2286" t="s">
        <v>48</v>
      </c>
    </row>
    <row r="2287" spans="1:29" hidden="1" x14ac:dyDescent="0.3">
      <c r="A2287" t="s">
        <v>10597</v>
      </c>
      <c r="B2287" t="s">
        <v>10598</v>
      </c>
      <c r="C2287" s="1" t="str">
        <f t="shared" si="181"/>
        <v>21:0866</v>
      </c>
      <c r="D2287" s="1" t="str">
        <f t="shared" si="182"/>
        <v>21:0240</v>
      </c>
      <c r="E2287" t="s">
        <v>10599</v>
      </c>
      <c r="F2287" t="s">
        <v>10600</v>
      </c>
      <c r="H2287">
        <v>46.025325299999999</v>
      </c>
      <c r="I2287">
        <v>-66.748756999999998</v>
      </c>
      <c r="J2287" s="1" t="str">
        <f t="shared" si="179"/>
        <v>NGR bulk stream sediment</v>
      </c>
      <c r="K2287" s="1" t="str">
        <f t="shared" si="180"/>
        <v>&lt;177 micron (NGR)</v>
      </c>
      <c r="L2287">
        <v>12</v>
      </c>
      <c r="M2287" t="s">
        <v>202</v>
      </c>
      <c r="N2287">
        <v>198</v>
      </c>
      <c r="O2287" t="s">
        <v>944</v>
      </c>
      <c r="P2287" t="s">
        <v>88</v>
      </c>
      <c r="Q2287" t="s">
        <v>35</v>
      </c>
      <c r="R2287" t="s">
        <v>57</v>
      </c>
      <c r="S2287" t="s">
        <v>89</v>
      </c>
      <c r="T2287" t="s">
        <v>91</v>
      </c>
      <c r="U2287" t="s">
        <v>10601</v>
      </c>
      <c r="V2287" t="s">
        <v>363</v>
      </c>
      <c r="W2287" t="s">
        <v>42</v>
      </c>
      <c r="X2287" t="s">
        <v>43</v>
      </c>
      <c r="Y2287" t="s">
        <v>116</v>
      </c>
      <c r="Z2287" t="s">
        <v>267</v>
      </c>
      <c r="AA2287" t="s">
        <v>3765</v>
      </c>
      <c r="AB2287" t="s">
        <v>108</v>
      </c>
      <c r="AC2287" t="s">
        <v>48</v>
      </c>
    </row>
    <row r="2288" spans="1:29" hidden="1" x14ac:dyDescent="0.3">
      <c r="A2288" t="s">
        <v>10602</v>
      </c>
      <c r="B2288" t="s">
        <v>10603</v>
      </c>
      <c r="C2288" s="1" t="str">
        <f t="shared" si="181"/>
        <v>21:0866</v>
      </c>
      <c r="D2288" s="1" t="str">
        <f t="shared" si="182"/>
        <v>21:0240</v>
      </c>
      <c r="E2288" t="s">
        <v>10604</v>
      </c>
      <c r="F2288" t="s">
        <v>10605</v>
      </c>
      <c r="H2288">
        <v>46.026249999999997</v>
      </c>
      <c r="I2288">
        <v>-66.750011499999999</v>
      </c>
      <c r="J2288" s="1" t="str">
        <f t="shared" si="179"/>
        <v>NGR bulk stream sediment</v>
      </c>
      <c r="K2288" s="1" t="str">
        <f t="shared" si="180"/>
        <v>&lt;177 micron (NGR)</v>
      </c>
      <c r="L2288">
        <v>12</v>
      </c>
      <c r="M2288" t="s">
        <v>211</v>
      </c>
      <c r="N2288">
        <v>199</v>
      </c>
      <c r="O2288" t="s">
        <v>235</v>
      </c>
      <c r="P2288" t="s">
        <v>119</v>
      </c>
      <c r="Q2288" t="s">
        <v>73</v>
      </c>
      <c r="R2288" t="s">
        <v>193</v>
      </c>
      <c r="S2288" t="s">
        <v>70</v>
      </c>
      <c r="T2288" t="s">
        <v>39</v>
      </c>
      <c r="U2288" t="s">
        <v>5263</v>
      </c>
      <c r="V2288" t="s">
        <v>129</v>
      </c>
      <c r="W2288" t="s">
        <v>742</v>
      </c>
      <c r="X2288" t="s">
        <v>43</v>
      </c>
      <c r="Y2288" t="s">
        <v>275</v>
      </c>
      <c r="Z2288" t="s">
        <v>78</v>
      </c>
      <c r="AA2288" t="s">
        <v>479</v>
      </c>
      <c r="AB2288" t="s">
        <v>108</v>
      </c>
      <c r="AC2288" t="s">
        <v>43</v>
      </c>
    </row>
    <row r="2289" spans="1:29" hidden="1" x14ac:dyDescent="0.3">
      <c r="A2289" t="s">
        <v>10606</v>
      </c>
      <c r="B2289" t="s">
        <v>10607</v>
      </c>
      <c r="C2289" s="1" t="str">
        <f t="shared" si="181"/>
        <v>21:0866</v>
      </c>
      <c r="D2289" s="1" t="str">
        <f t="shared" si="182"/>
        <v>21:0240</v>
      </c>
      <c r="E2289" t="s">
        <v>10608</v>
      </c>
      <c r="F2289" t="s">
        <v>10609</v>
      </c>
      <c r="H2289">
        <v>46.005085000000001</v>
      </c>
      <c r="I2289">
        <v>-66.5209689</v>
      </c>
      <c r="J2289" s="1" t="str">
        <f t="shared" si="179"/>
        <v>NGR bulk stream sediment</v>
      </c>
      <c r="K2289" s="1" t="str">
        <f t="shared" si="180"/>
        <v>&lt;177 micron (NGR)</v>
      </c>
      <c r="L2289">
        <v>12</v>
      </c>
      <c r="M2289" t="s">
        <v>219</v>
      </c>
      <c r="N2289">
        <v>200</v>
      </c>
      <c r="O2289" t="s">
        <v>311</v>
      </c>
      <c r="P2289" t="s">
        <v>88</v>
      </c>
      <c r="Q2289" t="s">
        <v>241</v>
      </c>
      <c r="R2289" t="s">
        <v>60</v>
      </c>
      <c r="S2289" t="s">
        <v>944</v>
      </c>
      <c r="T2289" t="s">
        <v>91</v>
      </c>
      <c r="U2289" t="s">
        <v>10610</v>
      </c>
      <c r="V2289" t="s">
        <v>118</v>
      </c>
      <c r="W2289" t="s">
        <v>355</v>
      </c>
      <c r="X2289" t="s">
        <v>43</v>
      </c>
      <c r="Y2289" t="s">
        <v>285</v>
      </c>
      <c r="Z2289" t="s">
        <v>70</v>
      </c>
      <c r="AA2289" t="s">
        <v>1465</v>
      </c>
      <c r="AB2289" t="s">
        <v>143</v>
      </c>
      <c r="AC2289" t="s">
        <v>41</v>
      </c>
    </row>
    <row r="2290" spans="1:29" hidden="1" x14ac:dyDescent="0.3">
      <c r="A2290" t="s">
        <v>10611</v>
      </c>
      <c r="B2290" t="s">
        <v>10612</v>
      </c>
      <c r="C2290" s="1" t="str">
        <f t="shared" si="181"/>
        <v>21:0866</v>
      </c>
      <c r="D2290" s="1" t="str">
        <f t="shared" si="182"/>
        <v>21:0240</v>
      </c>
      <c r="E2290" t="s">
        <v>10613</v>
      </c>
      <c r="F2290" t="s">
        <v>10614</v>
      </c>
      <c r="H2290">
        <v>46.010801100000002</v>
      </c>
      <c r="I2290">
        <v>-66.5355682</v>
      </c>
      <c r="J2290" s="1" t="str">
        <f t="shared" si="179"/>
        <v>NGR bulk stream sediment</v>
      </c>
      <c r="K2290" s="1" t="str">
        <f t="shared" si="180"/>
        <v>&lt;177 micron (NGR)</v>
      </c>
      <c r="L2290">
        <v>12</v>
      </c>
      <c r="M2290" t="s">
        <v>229</v>
      </c>
      <c r="N2290">
        <v>201</v>
      </c>
      <c r="O2290" t="s">
        <v>504</v>
      </c>
      <c r="P2290" t="s">
        <v>55</v>
      </c>
      <c r="Q2290" t="s">
        <v>635</v>
      </c>
      <c r="R2290" t="s">
        <v>71</v>
      </c>
      <c r="S2290" t="s">
        <v>79</v>
      </c>
      <c r="T2290" t="s">
        <v>91</v>
      </c>
      <c r="U2290" t="s">
        <v>10069</v>
      </c>
      <c r="V2290" t="s">
        <v>324</v>
      </c>
      <c r="W2290" t="s">
        <v>76</v>
      </c>
      <c r="X2290" t="s">
        <v>77</v>
      </c>
      <c r="Y2290" t="s">
        <v>783</v>
      </c>
      <c r="Z2290" t="s">
        <v>275</v>
      </c>
      <c r="AA2290" t="s">
        <v>1465</v>
      </c>
      <c r="AB2290" t="s">
        <v>1002</v>
      </c>
      <c r="AC2290" t="s">
        <v>41</v>
      </c>
    </row>
    <row r="2291" spans="1:29" hidden="1" x14ac:dyDescent="0.3">
      <c r="A2291" t="s">
        <v>10615</v>
      </c>
      <c r="B2291" t="s">
        <v>10616</v>
      </c>
      <c r="C2291" s="1" t="str">
        <f t="shared" si="181"/>
        <v>21:0866</v>
      </c>
      <c r="D2291" s="1" t="str">
        <f t="shared" si="182"/>
        <v>21:0240</v>
      </c>
      <c r="E2291" t="s">
        <v>10617</v>
      </c>
      <c r="F2291" t="s">
        <v>10618</v>
      </c>
      <c r="H2291">
        <v>46.1702558</v>
      </c>
      <c r="I2291">
        <v>-66.521647599999994</v>
      </c>
      <c r="J2291" s="1" t="str">
        <f t="shared" si="179"/>
        <v>NGR bulk stream sediment</v>
      </c>
      <c r="K2291" s="1" t="str">
        <f t="shared" si="180"/>
        <v>&lt;177 micron (NGR)</v>
      </c>
      <c r="L2291">
        <v>13</v>
      </c>
      <c r="M2291" t="s">
        <v>156</v>
      </c>
      <c r="N2291">
        <v>202</v>
      </c>
      <c r="O2291" t="s">
        <v>529</v>
      </c>
      <c r="P2291" t="s">
        <v>165</v>
      </c>
      <c r="Q2291" t="s">
        <v>175</v>
      </c>
      <c r="R2291" t="s">
        <v>234</v>
      </c>
      <c r="S2291" t="s">
        <v>89</v>
      </c>
      <c r="T2291" t="s">
        <v>91</v>
      </c>
      <c r="U2291" t="s">
        <v>10619</v>
      </c>
      <c r="V2291" t="s">
        <v>3369</v>
      </c>
      <c r="W2291" t="s">
        <v>76</v>
      </c>
      <c r="X2291" t="s">
        <v>43</v>
      </c>
      <c r="Y2291" t="s">
        <v>90</v>
      </c>
      <c r="Z2291" t="s">
        <v>275</v>
      </c>
      <c r="AA2291" t="s">
        <v>75</v>
      </c>
      <c r="AB2291" t="s">
        <v>45</v>
      </c>
      <c r="AC2291" t="s">
        <v>184</v>
      </c>
    </row>
    <row r="2292" spans="1:29" hidden="1" x14ac:dyDescent="0.3">
      <c r="A2292" t="s">
        <v>10620</v>
      </c>
      <c r="B2292" t="s">
        <v>10621</v>
      </c>
      <c r="C2292" s="1" t="str">
        <f t="shared" si="181"/>
        <v>21:0866</v>
      </c>
      <c r="D2292" s="1" t="str">
        <f t="shared" si="182"/>
        <v>21:0240</v>
      </c>
      <c r="E2292" t="s">
        <v>10617</v>
      </c>
      <c r="F2292" t="s">
        <v>10622</v>
      </c>
      <c r="H2292">
        <v>46.1702558</v>
      </c>
      <c r="I2292">
        <v>-66.521647599999994</v>
      </c>
      <c r="J2292" s="1" t="str">
        <f t="shared" si="179"/>
        <v>NGR bulk stream sediment</v>
      </c>
      <c r="K2292" s="1" t="str">
        <f t="shared" si="180"/>
        <v>&lt;177 micron (NGR)</v>
      </c>
      <c r="L2292">
        <v>13</v>
      </c>
      <c r="M2292" t="s">
        <v>164</v>
      </c>
      <c r="N2292">
        <v>203</v>
      </c>
      <c r="O2292" t="s">
        <v>3841</v>
      </c>
      <c r="P2292" t="s">
        <v>235</v>
      </c>
      <c r="Q2292" t="s">
        <v>635</v>
      </c>
      <c r="R2292" t="s">
        <v>35</v>
      </c>
      <c r="S2292" t="s">
        <v>44</v>
      </c>
      <c r="T2292" t="s">
        <v>91</v>
      </c>
      <c r="U2292" t="s">
        <v>10623</v>
      </c>
      <c r="V2292" t="s">
        <v>233</v>
      </c>
      <c r="W2292" t="s">
        <v>429</v>
      </c>
      <c r="X2292" t="s">
        <v>43</v>
      </c>
      <c r="Y2292" t="s">
        <v>35</v>
      </c>
      <c r="Z2292" t="s">
        <v>78</v>
      </c>
      <c r="AA2292" t="s">
        <v>1313</v>
      </c>
      <c r="AB2292" t="s">
        <v>235</v>
      </c>
      <c r="AC2292" t="s">
        <v>287</v>
      </c>
    </row>
    <row r="2293" spans="1:29" hidden="1" x14ac:dyDescent="0.3">
      <c r="A2293" t="s">
        <v>10624</v>
      </c>
      <c r="B2293" t="s">
        <v>10625</v>
      </c>
      <c r="C2293" s="1" t="str">
        <f t="shared" si="181"/>
        <v>21:0866</v>
      </c>
      <c r="D2293" s="1" t="str">
        <f t="shared" si="182"/>
        <v>21:0240</v>
      </c>
      <c r="E2293" t="s">
        <v>10626</v>
      </c>
      <c r="F2293" t="s">
        <v>10627</v>
      </c>
      <c r="H2293">
        <v>46.170909100000003</v>
      </c>
      <c r="I2293">
        <v>-66.520646600000006</v>
      </c>
      <c r="J2293" s="1" t="str">
        <f t="shared" si="179"/>
        <v>NGR bulk stream sediment</v>
      </c>
      <c r="K2293" s="1" t="str">
        <f t="shared" si="180"/>
        <v>&lt;177 micron (NGR)</v>
      </c>
      <c r="L2293">
        <v>13</v>
      </c>
      <c r="M2293" t="s">
        <v>33</v>
      </c>
      <c r="N2293">
        <v>204</v>
      </c>
      <c r="O2293" t="s">
        <v>347</v>
      </c>
      <c r="P2293" t="s">
        <v>167</v>
      </c>
      <c r="Q2293" t="s">
        <v>55</v>
      </c>
      <c r="R2293" t="s">
        <v>71</v>
      </c>
      <c r="S2293" t="s">
        <v>43</v>
      </c>
      <c r="T2293" t="s">
        <v>39</v>
      </c>
      <c r="U2293" t="s">
        <v>74</v>
      </c>
      <c r="V2293" t="s">
        <v>233</v>
      </c>
      <c r="W2293" t="s">
        <v>94</v>
      </c>
      <c r="X2293" t="s">
        <v>43</v>
      </c>
      <c r="Y2293" t="s">
        <v>55</v>
      </c>
      <c r="Z2293" t="s">
        <v>106</v>
      </c>
      <c r="AA2293" t="s">
        <v>334</v>
      </c>
      <c r="AB2293" t="s">
        <v>385</v>
      </c>
      <c r="AC2293" t="s">
        <v>41</v>
      </c>
    </row>
    <row r="2294" spans="1:29" hidden="1" x14ac:dyDescent="0.3">
      <c r="A2294" t="s">
        <v>10628</v>
      </c>
      <c r="B2294" t="s">
        <v>10629</v>
      </c>
      <c r="C2294" s="1" t="str">
        <f t="shared" si="181"/>
        <v>21:0866</v>
      </c>
      <c r="D2294" s="1" t="str">
        <f t="shared" si="182"/>
        <v>21:0240</v>
      </c>
      <c r="E2294" t="s">
        <v>10630</v>
      </c>
      <c r="F2294" t="s">
        <v>10631</v>
      </c>
      <c r="H2294">
        <v>46.030262499999999</v>
      </c>
      <c r="I2294">
        <v>-66.691701600000002</v>
      </c>
      <c r="J2294" s="1" t="str">
        <f t="shared" si="179"/>
        <v>NGR bulk stream sediment</v>
      </c>
      <c r="K2294" s="1" t="str">
        <f t="shared" si="180"/>
        <v>&lt;177 micron (NGR)</v>
      </c>
      <c r="L2294">
        <v>13</v>
      </c>
      <c r="M2294" t="s">
        <v>53</v>
      </c>
      <c r="N2294">
        <v>205</v>
      </c>
      <c r="O2294" t="s">
        <v>415</v>
      </c>
      <c r="P2294" t="s">
        <v>37</v>
      </c>
      <c r="Q2294" t="s">
        <v>55</v>
      </c>
      <c r="R2294" t="s">
        <v>71</v>
      </c>
      <c r="S2294" t="s">
        <v>167</v>
      </c>
      <c r="T2294" t="s">
        <v>91</v>
      </c>
      <c r="U2294" t="s">
        <v>965</v>
      </c>
      <c r="V2294" t="s">
        <v>314</v>
      </c>
      <c r="W2294" t="s">
        <v>42</v>
      </c>
      <c r="X2294" t="s">
        <v>77</v>
      </c>
      <c r="Y2294" t="s">
        <v>56</v>
      </c>
      <c r="Z2294" t="s">
        <v>183</v>
      </c>
      <c r="AA2294" t="s">
        <v>1223</v>
      </c>
      <c r="AB2294" t="s">
        <v>47</v>
      </c>
      <c r="AC2294" t="s">
        <v>43</v>
      </c>
    </row>
    <row r="2295" spans="1:29" hidden="1" x14ac:dyDescent="0.3">
      <c r="A2295" t="s">
        <v>10632</v>
      </c>
      <c r="B2295" t="s">
        <v>10633</v>
      </c>
      <c r="C2295" s="1" t="str">
        <f t="shared" si="181"/>
        <v>21:0866</v>
      </c>
      <c r="D2295" s="1" t="str">
        <f t="shared" si="182"/>
        <v>21:0240</v>
      </c>
      <c r="E2295" t="s">
        <v>10634</v>
      </c>
      <c r="F2295" t="s">
        <v>10635</v>
      </c>
      <c r="H2295">
        <v>46.033581099999999</v>
      </c>
      <c r="I2295">
        <v>-66.711269799999997</v>
      </c>
      <c r="J2295" s="1" t="str">
        <f t="shared" si="179"/>
        <v>NGR bulk stream sediment</v>
      </c>
      <c r="K2295" s="1" t="str">
        <f t="shared" si="180"/>
        <v>&lt;177 micron (NGR)</v>
      </c>
      <c r="L2295">
        <v>13</v>
      </c>
      <c r="M2295" t="s">
        <v>68</v>
      </c>
      <c r="N2295">
        <v>206</v>
      </c>
      <c r="O2295" t="s">
        <v>2258</v>
      </c>
      <c r="P2295" t="s">
        <v>72</v>
      </c>
      <c r="Q2295" t="s">
        <v>740</v>
      </c>
      <c r="R2295" t="s">
        <v>257</v>
      </c>
      <c r="S2295" t="s">
        <v>589</v>
      </c>
      <c r="T2295" t="s">
        <v>39</v>
      </c>
      <c r="U2295" t="s">
        <v>4539</v>
      </c>
      <c r="V2295" t="s">
        <v>472</v>
      </c>
      <c r="W2295" t="s">
        <v>150</v>
      </c>
      <c r="X2295" t="s">
        <v>43</v>
      </c>
      <c r="Y2295" t="s">
        <v>105</v>
      </c>
      <c r="Z2295" t="s">
        <v>87</v>
      </c>
      <c r="AA2295" t="s">
        <v>2953</v>
      </c>
      <c r="AB2295" t="s">
        <v>143</v>
      </c>
      <c r="AC2295" t="s">
        <v>184</v>
      </c>
    </row>
    <row r="2296" spans="1:29" hidden="1" x14ac:dyDescent="0.3">
      <c r="A2296" t="s">
        <v>10636</v>
      </c>
      <c r="B2296" t="s">
        <v>10637</v>
      </c>
      <c r="C2296" s="1" t="str">
        <f t="shared" si="181"/>
        <v>21:0866</v>
      </c>
      <c r="D2296" s="1" t="str">
        <f t="shared" si="182"/>
        <v>21:0240</v>
      </c>
      <c r="E2296" t="s">
        <v>10638</v>
      </c>
      <c r="F2296" t="s">
        <v>10639</v>
      </c>
      <c r="H2296">
        <v>46.054789599999999</v>
      </c>
      <c r="I2296">
        <v>-66.636707200000004</v>
      </c>
      <c r="J2296" s="1" t="str">
        <f t="shared" si="179"/>
        <v>NGR bulk stream sediment</v>
      </c>
      <c r="K2296" s="1" t="str">
        <f t="shared" si="180"/>
        <v>&lt;177 micron (NGR)</v>
      </c>
      <c r="L2296">
        <v>13</v>
      </c>
      <c r="M2296" t="s">
        <v>86</v>
      </c>
      <c r="N2296">
        <v>207</v>
      </c>
      <c r="O2296" t="s">
        <v>71</v>
      </c>
      <c r="P2296" t="s">
        <v>38</v>
      </c>
      <c r="Q2296" t="s">
        <v>287</v>
      </c>
      <c r="R2296" t="s">
        <v>196</v>
      </c>
      <c r="S2296" t="s">
        <v>95</v>
      </c>
      <c r="T2296" t="s">
        <v>91</v>
      </c>
      <c r="U2296" t="s">
        <v>912</v>
      </c>
      <c r="V2296" t="s">
        <v>2544</v>
      </c>
      <c r="W2296" t="s">
        <v>39</v>
      </c>
      <c r="X2296" t="s">
        <v>95</v>
      </c>
      <c r="Y2296" t="s">
        <v>184</v>
      </c>
      <c r="Z2296" t="s">
        <v>183</v>
      </c>
      <c r="AA2296" t="s">
        <v>479</v>
      </c>
      <c r="AB2296" t="s">
        <v>47</v>
      </c>
      <c r="AC2296" t="s">
        <v>48</v>
      </c>
    </row>
    <row r="2297" spans="1:29" hidden="1" x14ac:dyDescent="0.3">
      <c r="A2297" t="s">
        <v>10640</v>
      </c>
      <c r="B2297" t="s">
        <v>10641</v>
      </c>
      <c r="C2297" s="1" t="str">
        <f t="shared" si="181"/>
        <v>21:0866</v>
      </c>
      <c r="D2297" s="1" t="str">
        <f t="shared" si="182"/>
        <v>21:0240</v>
      </c>
      <c r="E2297" t="s">
        <v>10642</v>
      </c>
      <c r="F2297" t="s">
        <v>10643</v>
      </c>
      <c r="H2297">
        <v>46.094238599999997</v>
      </c>
      <c r="I2297">
        <v>-66.618526700000004</v>
      </c>
      <c r="J2297" s="1" t="str">
        <f t="shared" si="179"/>
        <v>NGR bulk stream sediment</v>
      </c>
      <c r="K2297" s="1" t="str">
        <f t="shared" si="180"/>
        <v>&lt;177 micron (NGR)</v>
      </c>
      <c r="L2297">
        <v>13</v>
      </c>
      <c r="M2297" t="s">
        <v>103</v>
      </c>
      <c r="N2297">
        <v>208</v>
      </c>
      <c r="O2297" t="s">
        <v>1350</v>
      </c>
      <c r="P2297" t="s">
        <v>906</v>
      </c>
      <c r="Q2297" t="s">
        <v>116</v>
      </c>
      <c r="R2297" t="s">
        <v>44</v>
      </c>
      <c r="S2297" t="s">
        <v>906</v>
      </c>
      <c r="T2297" t="s">
        <v>91</v>
      </c>
      <c r="U2297" t="s">
        <v>10644</v>
      </c>
      <c r="V2297" t="s">
        <v>582</v>
      </c>
      <c r="W2297" t="s">
        <v>43</v>
      </c>
      <c r="X2297" t="s">
        <v>95</v>
      </c>
      <c r="Y2297" t="s">
        <v>57</v>
      </c>
      <c r="Z2297" t="s">
        <v>61</v>
      </c>
      <c r="AA2297" t="s">
        <v>1429</v>
      </c>
      <c r="AB2297" t="s">
        <v>143</v>
      </c>
      <c r="AC2297" t="s">
        <v>48</v>
      </c>
    </row>
    <row r="2298" spans="1:29" hidden="1" x14ac:dyDescent="0.3">
      <c r="A2298" t="s">
        <v>10645</v>
      </c>
      <c r="B2298" t="s">
        <v>10646</v>
      </c>
      <c r="C2298" s="1" t="str">
        <f t="shared" si="181"/>
        <v>21:0866</v>
      </c>
      <c r="D2298" s="1" t="str">
        <f t="shared" si="182"/>
        <v>21:0240</v>
      </c>
      <c r="E2298" t="s">
        <v>10647</v>
      </c>
      <c r="F2298" t="s">
        <v>10648</v>
      </c>
      <c r="H2298">
        <v>46.2063445</v>
      </c>
      <c r="I2298">
        <v>-66.686921600000005</v>
      </c>
      <c r="J2298" s="1" t="str">
        <f t="shared" si="179"/>
        <v>NGR bulk stream sediment</v>
      </c>
      <c r="K2298" s="1" t="str">
        <f t="shared" si="180"/>
        <v>&lt;177 micron (NGR)</v>
      </c>
      <c r="L2298">
        <v>13</v>
      </c>
      <c r="M2298" t="s">
        <v>113</v>
      </c>
      <c r="N2298">
        <v>209</v>
      </c>
      <c r="O2298" t="s">
        <v>2773</v>
      </c>
      <c r="P2298" t="s">
        <v>119</v>
      </c>
      <c r="Q2298" t="s">
        <v>44</v>
      </c>
      <c r="R2298" t="s">
        <v>275</v>
      </c>
      <c r="S2298" t="s">
        <v>212</v>
      </c>
      <c r="T2298" t="s">
        <v>39</v>
      </c>
      <c r="U2298" t="s">
        <v>5913</v>
      </c>
      <c r="V2298" t="s">
        <v>582</v>
      </c>
      <c r="W2298" t="s">
        <v>742</v>
      </c>
      <c r="X2298" t="s">
        <v>43</v>
      </c>
      <c r="Y2298" t="s">
        <v>72</v>
      </c>
      <c r="Z2298" t="s">
        <v>61</v>
      </c>
      <c r="AA2298" t="s">
        <v>2534</v>
      </c>
      <c r="AB2298" t="s">
        <v>108</v>
      </c>
      <c r="AC2298" t="s">
        <v>48</v>
      </c>
    </row>
    <row r="2299" spans="1:29" hidden="1" x14ac:dyDescent="0.3">
      <c r="A2299" t="s">
        <v>10649</v>
      </c>
      <c r="B2299" t="s">
        <v>10650</v>
      </c>
      <c r="C2299" s="1" t="str">
        <f t="shared" si="181"/>
        <v>21:0866</v>
      </c>
      <c r="D2299" s="1" t="str">
        <f t="shared" si="182"/>
        <v>21:0240</v>
      </c>
      <c r="E2299" t="s">
        <v>10651</v>
      </c>
      <c r="F2299" t="s">
        <v>10652</v>
      </c>
      <c r="H2299">
        <v>46.1958062</v>
      </c>
      <c r="I2299">
        <v>-66.722357900000006</v>
      </c>
      <c r="J2299" s="1" t="str">
        <f t="shared" si="179"/>
        <v>NGR bulk stream sediment</v>
      </c>
      <c r="K2299" s="1" t="str">
        <f t="shared" si="180"/>
        <v>&lt;177 micron (NGR)</v>
      </c>
      <c r="L2299">
        <v>13</v>
      </c>
      <c r="M2299" t="s">
        <v>126</v>
      </c>
      <c r="N2299">
        <v>210</v>
      </c>
      <c r="O2299" t="s">
        <v>818</v>
      </c>
      <c r="P2299" t="s">
        <v>88</v>
      </c>
      <c r="Q2299" t="s">
        <v>56</v>
      </c>
      <c r="R2299" t="s">
        <v>71</v>
      </c>
      <c r="S2299" t="s">
        <v>70</v>
      </c>
      <c r="T2299" t="s">
        <v>39</v>
      </c>
      <c r="U2299" t="s">
        <v>6744</v>
      </c>
      <c r="V2299" t="s">
        <v>266</v>
      </c>
      <c r="W2299" t="s">
        <v>42</v>
      </c>
      <c r="X2299" t="s">
        <v>43</v>
      </c>
      <c r="Y2299" t="s">
        <v>175</v>
      </c>
      <c r="Z2299" t="s">
        <v>131</v>
      </c>
      <c r="AA2299" t="s">
        <v>4773</v>
      </c>
      <c r="AB2299" t="s">
        <v>98</v>
      </c>
      <c r="AC2299" t="s">
        <v>48</v>
      </c>
    </row>
    <row r="2300" spans="1:29" hidden="1" x14ac:dyDescent="0.3">
      <c r="A2300" t="s">
        <v>10653</v>
      </c>
      <c r="B2300" t="s">
        <v>10654</v>
      </c>
      <c r="C2300" s="1" t="str">
        <f t="shared" si="181"/>
        <v>21:0866</v>
      </c>
      <c r="D2300" s="1" t="str">
        <f t="shared" si="182"/>
        <v>21:0240</v>
      </c>
      <c r="E2300" t="s">
        <v>10655</v>
      </c>
      <c r="F2300" t="s">
        <v>10656</v>
      </c>
      <c r="H2300">
        <v>46.241103899999999</v>
      </c>
      <c r="I2300">
        <v>-66.562232300000005</v>
      </c>
      <c r="J2300" s="1" t="str">
        <f t="shared" si="179"/>
        <v>NGR bulk stream sediment</v>
      </c>
      <c r="K2300" s="1" t="str">
        <f t="shared" si="180"/>
        <v>&lt;177 micron (NGR)</v>
      </c>
      <c r="L2300">
        <v>13</v>
      </c>
      <c r="M2300" t="s">
        <v>138</v>
      </c>
      <c r="N2300">
        <v>211</v>
      </c>
      <c r="O2300" t="s">
        <v>2389</v>
      </c>
      <c r="P2300" t="s">
        <v>90</v>
      </c>
      <c r="Q2300" t="s">
        <v>90</v>
      </c>
      <c r="R2300" t="s">
        <v>60</v>
      </c>
      <c r="S2300" t="s">
        <v>71</v>
      </c>
      <c r="T2300" t="s">
        <v>91</v>
      </c>
      <c r="U2300" t="s">
        <v>10069</v>
      </c>
      <c r="V2300" t="s">
        <v>129</v>
      </c>
      <c r="W2300" t="s">
        <v>742</v>
      </c>
      <c r="X2300" t="s">
        <v>43</v>
      </c>
      <c r="Y2300" t="s">
        <v>72</v>
      </c>
      <c r="Z2300" t="s">
        <v>61</v>
      </c>
      <c r="AA2300" t="s">
        <v>2079</v>
      </c>
      <c r="AB2300" t="s">
        <v>160</v>
      </c>
      <c r="AC2300" t="s">
        <v>41</v>
      </c>
    </row>
    <row r="2301" spans="1:29" hidden="1" x14ac:dyDescent="0.3">
      <c r="A2301" t="s">
        <v>10657</v>
      </c>
      <c r="B2301" t="s">
        <v>10658</v>
      </c>
      <c r="C2301" s="1" t="str">
        <f t="shared" si="181"/>
        <v>21:0866</v>
      </c>
      <c r="D2301" s="1" t="str">
        <f t="shared" si="182"/>
        <v>21:0240</v>
      </c>
      <c r="E2301" t="s">
        <v>10659</v>
      </c>
      <c r="F2301" t="s">
        <v>10660</v>
      </c>
      <c r="H2301">
        <v>46.239993800000001</v>
      </c>
      <c r="I2301">
        <v>-66.562930100000003</v>
      </c>
      <c r="J2301" s="1" t="str">
        <f t="shared" si="179"/>
        <v>NGR bulk stream sediment</v>
      </c>
      <c r="K2301" s="1" t="str">
        <f t="shared" si="180"/>
        <v>&lt;177 micron (NGR)</v>
      </c>
      <c r="L2301">
        <v>13</v>
      </c>
      <c r="M2301" t="s">
        <v>148</v>
      </c>
      <c r="N2301">
        <v>212</v>
      </c>
      <c r="O2301" t="s">
        <v>397</v>
      </c>
      <c r="P2301" t="s">
        <v>60</v>
      </c>
      <c r="Q2301" t="s">
        <v>167</v>
      </c>
      <c r="R2301" t="s">
        <v>89</v>
      </c>
      <c r="S2301" t="s">
        <v>249</v>
      </c>
      <c r="T2301" t="s">
        <v>91</v>
      </c>
      <c r="U2301" t="s">
        <v>2177</v>
      </c>
      <c r="V2301" t="s">
        <v>372</v>
      </c>
      <c r="W2301" t="s">
        <v>76</v>
      </c>
      <c r="X2301" t="s">
        <v>43</v>
      </c>
      <c r="Y2301" t="s">
        <v>55</v>
      </c>
      <c r="Z2301" t="s">
        <v>78</v>
      </c>
      <c r="AA2301" t="s">
        <v>184</v>
      </c>
      <c r="AB2301" t="s">
        <v>385</v>
      </c>
      <c r="AC2301" t="s">
        <v>48</v>
      </c>
    </row>
    <row r="2302" spans="1:29" hidden="1" x14ac:dyDescent="0.3">
      <c r="A2302" t="s">
        <v>10661</v>
      </c>
      <c r="B2302" t="s">
        <v>10662</v>
      </c>
      <c r="C2302" s="1" t="str">
        <f t="shared" si="181"/>
        <v>21:0866</v>
      </c>
      <c r="D2302" s="1" t="str">
        <f t="shared" si="182"/>
        <v>21:0240</v>
      </c>
      <c r="E2302" t="s">
        <v>10663</v>
      </c>
      <c r="F2302" t="s">
        <v>10664</v>
      </c>
      <c r="H2302">
        <v>46.045092500000003</v>
      </c>
      <c r="I2302">
        <v>-66.550199399999997</v>
      </c>
      <c r="J2302" s="1" t="str">
        <f t="shared" si="179"/>
        <v>NGR bulk stream sediment</v>
      </c>
      <c r="K2302" s="1" t="str">
        <f t="shared" si="180"/>
        <v>&lt;177 micron (NGR)</v>
      </c>
      <c r="L2302">
        <v>13</v>
      </c>
      <c r="M2302" t="s">
        <v>172</v>
      </c>
      <c r="N2302">
        <v>213</v>
      </c>
      <c r="O2302" t="s">
        <v>78</v>
      </c>
      <c r="P2302" t="s">
        <v>234</v>
      </c>
      <c r="Q2302" t="s">
        <v>287</v>
      </c>
      <c r="R2302" t="s">
        <v>88</v>
      </c>
      <c r="S2302" t="s">
        <v>184</v>
      </c>
      <c r="T2302" t="s">
        <v>39</v>
      </c>
      <c r="U2302" t="s">
        <v>6361</v>
      </c>
      <c r="V2302" t="s">
        <v>506</v>
      </c>
      <c r="W2302" t="s">
        <v>39</v>
      </c>
      <c r="X2302" t="s">
        <v>95</v>
      </c>
      <c r="Y2302" t="s">
        <v>71</v>
      </c>
      <c r="Z2302" t="s">
        <v>183</v>
      </c>
      <c r="AA2302" t="s">
        <v>118</v>
      </c>
      <c r="AB2302" t="s">
        <v>385</v>
      </c>
      <c r="AC2302" t="s">
        <v>41</v>
      </c>
    </row>
    <row r="2303" spans="1:29" hidden="1" x14ac:dyDescent="0.3">
      <c r="A2303" t="s">
        <v>10665</v>
      </c>
      <c r="B2303" t="s">
        <v>10666</v>
      </c>
      <c r="C2303" s="1" t="str">
        <f t="shared" si="181"/>
        <v>21:0866</v>
      </c>
      <c r="D2303" s="1" t="str">
        <f t="shared" si="182"/>
        <v>21:0240</v>
      </c>
      <c r="E2303" t="s">
        <v>10667</v>
      </c>
      <c r="F2303" t="s">
        <v>10668</v>
      </c>
      <c r="H2303">
        <v>46.041606299999998</v>
      </c>
      <c r="I2303">
        <v>-66.555523300000004</v>
      </c>
      <c r="J2303" s="1" t="str">
        <f t="shared" si="179"/>
        <v>NGR bulk stream sediment</v>
      </c>
      <c r="K2303" s="1" t="str">
        <f t="shared" si="180"/>
        <v>&lt;177 micron (NGR)</v>
      </c>
      <c r="L2303">
        <v>13</v>
      </c>
      <c r="M2303" t="s">
        <v>182</v>
      </c>
      <c r="N2303">
        <v>214</v>
      </c>
      <c r="O2303" t="s">
        <v>353</v>
      </c>
      <c r="P2303" t="s">
        <v>57</v>
      </c>
      <c r="Q2303" t="s">
        <v>55</v>
      </c>
      <c r="R2303" t="s">
        <v>70</v>
      </c>
      <c r="S2303" t="s">
        <v>212</v>
      </c>
      <c r="T2303" t="s">
        <v>91</v>
      </c>
      <c r="U2303" t="s">
        <v>9847</v>
      </c>
      <c r="V2303" t="s">
        <v>283</v>
      </c>
      <c r="W2303" t="s">
        <v>76</v>
      </c>
      <c r="X2303" t="s">
        <v>43</v>
      </c>
      <c r="Y2303" t="s">
        <v>60</v>
      </c>
      <c r="Z2303" t="s">
        <v>87</v>
      </c>
      <c r="AA2303" t="s">
        <v>568</v>
      </c>
      <c r="AB2303" t="s">
        <v>143</v>
      </c>
      <c r="AC2303" t="s">
        <v>43</v>
      </c>
    </row>
    <row r="2304" spans="1:29" hidden="1" x14ac:dyDescent="0.3">
      <c r="A2304" t="s">
        <v>10669</v>
      </c>
      <c r="B2304" t="s">
        <v>10670</v>
      </c>
      <c r="C2304" s="1" t="str">
        <f t="shared" si="181"/>
        <v>21:0866</v>
      </c>
      <c r="D2304" s="1" t="str">
        <f t="shared" si="182"/>
        <v>21:0240</v>
      </c>
      <c r="E2304" t="s">
        <v>10671</v>
      </c>
      <c r="F2304" t="s">
        <v>10672</v>
      </c>
      <c r="H2304">
        <v>46.137456399999998</v>
      </c>
      <c r="I2304">
        <v>-66.729946200000001</v>
      </c>
      <c r="J2304" s="1" t="str">
        <f t="shared" si="179"/>
        <v>NGR bulk stream sediment</v>
      </c>
      <c r="K2304" s="1" t="str">
        <f t="shared" si="180"/>
        <v>&lt;177 micron (NGR)</v>
      </c>
      <c r="L2304">
        <v>13</v>
      </c>
      <c r="M2304" t="s">
        <v>192</v>
      </c>
      <c r="N2304">
        <v>215</v>
      </c>
      <c r="O2304" t="s">
        <v>312</v>
      </c>
      <c r="P2304" t="s">
        <v>90</v>
      </c>
      <c r="Q2304" t="s">
        <v>37</v>
      </c>
      <c r="R2304" t="s">
        <v>57</v>
      </c>
      <c r="S2304" t="s">
        <v>71</v>
      </c>
      <c r="T2304" t="s">
        <v>91</v>
      </c>
      <c r="U2304" t="s">
        <v>6455</v>
      </c>
      <c r="V2304" t="s">
        <v>43</v>
      </c>
      <c r="W2304" t="s">
        <v>429</v>
      </c>
      <c r="X2304" t="s">
        <v>43</v>
      </c>
      <c r="Y2304" t="s">
        <v>35</v>
      </c>
      <c r="Z2304" t="s">
        <v>183</v>
      </c>
      <c r="AA2304" t="s">
        <v>2209</v>
      </c>
      <c r="AB2304" t="s">
        <v>143</v>
      </c>
      <c r="AC2304" t="s">
        <v>77</v>
      </c>
    </row>
    <row r="2305" spans="1:29" hidden="1" x14ac:dyDescent="0.3">
      <c r="A2305" t="s">
        <v>10673</v>
      </c>
      <c r="B2305" t="s">
        <v>10674</v>
      </c>
      <c r="C2305" s="1" t="str">
        <f t="shared" si="181"/>
        <v>21:0866</v>
      </c>
      <c r="D2305" s="1" t="str">
        <f t="shared" si="182"/>
        <v>21:0240</v>
      </c>
      <c r="E2305" t="s">
        <v>10675</v>
      </c>
      <c r="F2305" t="s">
        <v>10676</v>
      </c>
      <c r="H2305">
        <v>46.135657899999998</v>
      </c>
      <c r="I2305">
        <v>-66.730020100000004</v>
      </c>
      <c r="J2305" s="1" t="str">
        <f t="shared" si="179"/>
        <v>NGR bulk stream sediment</v>
      </c>
      <c r="K2305" s="1" t="str">
        <f t="shared" si="180"/>
        <v>&lt;177 micron (NGR)</v>
      </c>
      <c r="L2305">
        <v>13</v>
      </c>
      <c r="M2305" t="s">
        <v>202</v>
      </c>
      <c r="N2305">
        <v>216</v>
      </c>
      <c r="O2305" t="s">
        <v>1318</v>
      </c>
      <c r="P2305" t="s">
        <v>55</v>
      </c>
      <c r="Q2305" t="s">
        <v>90</v>
      </c>
      <c r="R2305" t="s">
        <v>56</v>
      </c>
      <c r="S2305" t="s">
        <v>167</v>
      </c>
      <c r="T2305" t="s">
        <v>91</v>
      </c>
      <c r="U2305" t="s">
        <v>10677</v>
      </c>
      <c r="V2305" t="s">
        <v>283</v>
      </c>
      <c r="W2305" t="s">
        <v>186</v>
      </c>
      <c r="X2305" t="s">
        <v>95</v>
      </c>
      <c r="Y2305" t="s">
        <v>89</v>
      </c>
      <c r="Z2305" t="s">
        <v>87</v>
      </c>
      <c r="AA2305" t="s">
        <v>1033</v>
      </c>
      <c r="AB2305" t="s">
        <v>108</v>
      </c>
      <c r="AC2305" t="s">
        <v>41</v>
      </c>
    </row>
    <row r="2306" spans="1:29" hidden="1" x14ac:dyDescent="0.3">
      <c r="A2306" t="s">
        <v>10678</v>
      </c>
      <c r="B2306" t="s">
        <v>10679</v>
      </c>
      <c r="C2306" s="1" t="str">
        <f t="shared" si="181"/>
        <v>21:0866</v>
      </c>
      <c r="D2306" s="1" t="str">
        <f t="shared" si="182"/>
        <v>21:0240</v>
      </c>
      <c r="E2306" t="s">
        <v>10680</v>
      </c>
      <c r="F2306" t="s">
        <v>10681</v>
      </c>
      <c r="H2306">
        <v>46.152858299999998</v>
      </c>
      <c r="I2306">
        <v>-66.712476899999999</v>
      </c>
      <c r="J2306" s="1" t="str">
        <f t="shared" ref="J2306:J2369" si="183">HYPERLINK("http://geochem.nrcan.gc.ca/cdogs/content/kwd/kwd020030_e.htm", "NGR bulk stream sediment")</f>
        <v>NGR bulk stream sediment</v>
      </c>
      <c r="K2306" s="1" t="str">
        <f t="shared" ref="K2306:K2369" si="184">HYPERLINK("http://geochem.nrcan.gc.ca/cdogs/content/kwd/kwd080006_e.htm", "&lt;177 micron (NGR)")</f>
        <v>&lt;177 micron (NGR)</v>
      </c>
      <c r="L2306">
        <v>13</v>
      </c>
      <c r="M2306" t="s">
        <v>211</v>
      </c>
      <c r="N2306">
        <v>217</v>
      </c>
      <c r="O2306" t="s">
        <v>114</v>
      </c>
      <c r="P2306" t="s">
        <v>88</v>
      </c>
      <c r="Q2306" t="s">
        <v>89</v>
      </c>
      <c r="R2306" t="s">
        <v>436</v>
      </c>
      <c r="S2306" t="s">
        <v>35</v>
      </c>
      <c r="T2306" t="s">
        <v>91</v>
      </c>
      <c r="U2306" t="s">
        <v>10682</v>
      </c>
      <c r="V2306" t="s">
        <v>150</v>
      </c>
      <c r="W2306" t="s">
        <v>94</v>
      </c>
      <c r="X2306" t="s">
        <v>43</v>
      </c>
      <c r="Y2306" t="s">
        <v>36</v>
      </c>
      <c r="Z2306" t="s">
        <v>106</v>
      </c>
      <c r="AA2306" t="s">
        <v>195</v>
      </c>
      <c r="AB2306" t="s">
        <v>81</v>
      </c>
      <c r="AC2306" t="s">
        <v>43</v>
      </c>
    </row>
    <row r="2307" spans="1:29" hidden="1" x14ac:dyDescent="0.3">
      <c r="A2307" t="s">
        <v>10683</v>
      </c>
      <c r="B2307" t="s">
        <v>10684</v>
      </c>
      <c r="C2307" s="1" t="str">
        <f t="shared" si="181"/>
        <v>21:0866</v>
      </c>
      <c r="D2307" s="1" t="str">
        <f t="shared" si="182"/>
        <v>21:0240</v>
      </c>
      <c r="E2307" t="s">
        <v>10685</v>
      </c>
      <c r="F2307" t="s">
        <v>10686</v>
      </c>
      <c r="H2307">
        <v>46.154207200000002</v>
      </c>
      <c r="I2307">
        <v>-66.712420899999998</v>
      </c>
      <c r="J2307" s="1" t="str">
        <f t="shared" si="183"/>
        <v>NGR bulk stream sediment</v>
      </c>
      <c r="K2307" s="1" t="str">
        <f t="shared" si="184"/>
        <v>&lt;177 micron (NGR)</v>
      </c>
      <c r="L2307">
        <v>13</v>
      </c>
      <c r="M2307" t="s">
        <v>219</v>
      </c>
      <c r="N2307">
        <v>218</v>
      </c>
      <c r="O2307" t="s">
        <v>559</v>
      </c>
      <c r="P2307" t="s">
        <v>35</v>
      </c>
      <c r="Q2307" t="s">
        <v>287</v>
      </c>
      <c r="R2307" t="s">
        <v>71</v>
      </c>
      <c r="S2307" t="s">
        <v>287</v>
      </c>
      <c r="T2307" t="s">
        <v>39</v>
      </c>
      <c r="U2307" t="s">
        <v>10687</v>
      </c>
      <c r="V2307" t="s">
        <v>223</v>
      </c>
      <c r="W2307" t="s">
        <v>39</v>
      </c>
      <c r="X2307" t="s">
        <v>95</v>
      </c>
      <c r="Y2307" t="s">
        <v>55</v>
      </c>
      <c r="Z2307" t="s">
        <v>78</v>
      </c>
      <c r="AA2307" t="s">
        <v>129</v>
      </c>
      <c r="AB2307" t="s">
        <v>569</v>
      </c>
      <c r="AC2307" t="s">
        <v>41</v>
      </c>
    </row>
    <row r="2308" spans="1:29" hidden="1" x14ac:dyDescent="0.3">
      <c r="A2308" t="s">
        <v>10688</v>
      </c>
      <c r="B2308" t="s">
        <v>10689</v>
      </c>
      <c r="C2308" s="1" t="str">
        <f t="shared" si="181"/>
        <v>21:0866</v>
      </c>
      <c r="D2308" s="1" t="str">
        <f t="shared" si="182"/>
        <v>21:0240</v>
      </c>
      <c r="E2308" t="s">
        <v>10690</v>
      </c>
      <c r="F2308" t="s">
        <v>10691</v>
      </c>
      <c r="H2308">
        <v>46.165989199999999</v>
      </c>
      <c r="I2308">
        <v>-66.542889000000002</v>
      </c>
      <c r="J2308" s="1" t="str">
        <f t="shared" si="183"/>
        <v>NGR bulk stream sediment</v>
      </c>
      <c r="K2308" s="1" t="str">
        <f t="shared" si="184"/>
        <v>&lt;177 micron (NGR)</v>
      </c>
      <c r="L2308">
        <v>13</v>
      </c>
      <c r="M2308" t="s">
        <v>229</v>
      </c>
      <c r="N2308">
        <v>219</v>
      </c>
      <c r="O2308" t="s">
        <v>602</v>
      </c>
      <c r="P2308" t="s">
        <v>364</v>
      </c>
      <c r="Q2308" t="s">
        <v>88</v>
      </c>
      <c r="R2308" t="s">
        <v>304</v>
      </c>
      <c r="S2308" t="s">
        <v>167</v>
      </c>
      <c r="T2308" t="s">
        <v>39</v>
      </c>
      <c r="U2308" t="s">
        <v>2238</v>
      </c>
      <c r="V2308" t="s">
        <v>59</v>
      </c>
      <c r="W2308" t="s">
        <v>76</v>
      </c>
      <c r="X2308" t="s">
        <v>95</v>
      </c>
      <c r="Y2308" t="s">
        <v>96</v>
      </c>
      <c r="Z2308" t="s">
        <v>183</v>
      </c>
      <c r="AA2308" t="s">
        <v>839</v>
      </c>
      <c r="AB2308" t="s">
        <v>251</v>
      </c>
      <c r="AC2308" t="s">
        <v>43</v>
      </c>
    </row>
    <row r="2309" spans="1:29" hidden="1" x14ac:dyDescent="0.3">
      <c r="A2309" t="s">
        <v>10692</v>
      </c>
      <c r="B2309" t="s">
        <v>10693</v>
      </c>
      <c r="C2309" s="1" t="str">
        <f t="shared" si="181"/>
        <v>21:0866</v>
      </c>
      <c r="D2309" s="1" t="str">
        <f t="shared" si="182"/>
        <v>21:0240</v>
      </c>
      <c r="E2309" t="s">
        <v>10694</v>
      </c>
      <c r="F2309" t="s">
        <v>10695</v>
      </c>
      <c r="H2309">
        <v>46.198598199999999</v>
      </c>
      <c r="I2309">
        <v>-66.500605800000002</v>
      </c>
      <c r="J2309" s="1" t="str">
        <f t="shared" si="183"/>
        <v>NGR bulk stream sediment</v>
      </c>
      <c r="K2309" s="1" t="str">
        <f t="shared" si="184"/>
        <v>&lt;177 micron (NGR)</v>
      </c>
      <c r="L2309">
        <v>14</v>
      </c>
      <c r="M2309" t="s">
        <v>33</v>
      </c>
      <c r="N2309">
        <v>220</v>
      </c>
      <c r="O2309" t="s">
        <v>285</v>
      </c>
      <c r="P2309" t="s">
        <v>212</v>
      </c>
      <c r="Q2309" t="s">
        <v>90</v>
      </c>
      <c r="R2309" t="s">
        <v>73</v>
      </c>
      <c r="S2309" t="s">
        <v>249</v>
      </c>
      <c r="T2309" t="s">
        <v>91</v>
      </c>
      <c r="U2309" t="s">
        <v>10696</v>
      </c>
      <c r="V2309" t="s">
        <v>372</v>
      </c>
      <c r="W2309" t="s">
        <v>39</v>
      </c>
      <c r="X2309" t="s">
        <v>43</v>
      </c>
      <c r="Y2309" t="s">
        <v>55</v>
      </c>
      <c r="Z2309" t="s">
        <v>106</v>
      </c>
      <c r="AA2309" t="s">
        <v>2035</v>
      </c>
      <c r="AB2309" t="s">
        <v>236</v>
      </c>
      <c r="AC2309" t="s">
        <v>41</v>
      </c>
    </row>
    <row r="2310" spans="1:29" hidden="1" x14ac:dyDescent="0.3">
      <c r="A2310" t="s">
        <v>10697</v>
      </c>
      <c r="B2310" t="s">
        <v>10698</v>
      </c>
      <c r="C2310" s="1" t="str">
        <f t="shared" si="181"/>
        <v>21:0866</v>
      </c>
      <c r="D2310" s="1" t="str">
        <f t="shared" si="182"/>
        <v>21:0240</v>
      </c>
      <c r="E2310" t="s">
        <v>10699</v>
      </c>
      <c r="F2310" t="s">
        <v>10700</v>
      </c>
      <c r="H2310">
        <v>46.236393700000001</v>
      </c>
      <c r="I2310">
        <v>-66.552389399999996</v>
      </c>
      <c r="J2310" s="1" t="str">
        <f t="shared" si="183"/>
        <v>NGR bulk stream sediment</v>
      </c>
      <c r="K2310" s="1" t="str">
        <f t="shared" si="184"/>
        <v>&lt;177 micron (NGR)</v>
      </c>
      <c r="L2310">
        <v>14</v>
      </c>
      <c r="M2310" t="s">
        <v>53</v>
      </c>
      <c r="N2310">
        <v>221</v>
      </c>
      <c r="O2310" t="s">
        <v>127</v>
      </c>
      <c r="P2310" t="s">
        <v>73</v>
      </c>
      <c r="Q2310" t="s">
        <v>96</v>
      </c>
      <c r="R2310" t="s">
        <v>267</v>
      </c>
      <c r="S2310" t="s">
        <v>167</v>
      </c>
      <c r="T2310" t="s">
        <v>39</v>
      </c>
      <c r="U2310" t="s">
        <v>10701</v>
      </c>
      <c r="V2310" t="s">
        <v>129</v>
      </c>
      <c r="W2310" t="s">
        <v>94</v>
      </c>
      <c r="X2310" t="s">
        <v>43</v>
      </c>
      <c r="Y2310" t="s">
        <v>70</v>
      </c>
      <c r="Z2310" t="s">
        <v>61</v>
      </c>
      <c r="AA2310" t="s">
        <v>2379</v>
      </c>
      <c r="AB2310" t="s">
        <v>177</v>
      </c>
      <c r="AC2310" t="s">
        <v>48</v>
      </c>
    </row>
    <row r="2311" spans="1:29" hidden="1" x14ac:dyDescent="0.3">
      <c r="A2311" t="s">
        <v>10702</v>
      </c>
      <c r="B2311" t="s">
        <v>10703</v>
      </c>
      <c r="C2311" s="1" t="str">
        <f t="shared" si="181"/>
        <v>21:0866</v>
      </c>
      <c r="D2311" s="1" t="str">
        <f t="shared" si="182"/>
        <v>21:0240</v>
      </c>
      <c r="E2311" t="s">
        <v>10704</v>
      </c>
      <c r="F2311" t="s">
        <v>10705</v>
      </c>
      <c r="H2311">
        <v>46.235809400000001</v>
      </c>
      <c r="I2311">
        <v>-66.556630600000005</v>
      </c>
      <c r="J2311" s="1" t="str">
        <f t="shared" si="183"/>
        <v>NGR bulk stream sediment</v>
      </c>
      <c r="K2311" s="1" t="str">
        <f t="shared" si="184"/>
        <v>&lt;177 micron (NGR)</v>
      </c>
      <c r="L2311">
        <v>14</v>
      </c>
      <c r="M2311" t="s">
        <v>68</v>
      </c>
      <c r="N2311">
        <v>222</v>
      </c>
      <c r="O2311" t="s">
        <v>54</v>
      </c>
      <c r="P2311" t="s">
        <v>73</v>
      </c>
      <c r="Q2311" t="s">
        <v>37</v>
      </c>
      <c r="R2311" t="s">
        <v>1720</v>
      </c>
      <c r="S2311" t="s">
        <v>287</v>
      </c>
      <c r="T2311" t="s">
        <v>91</v>
      </c>
      <c r="U2311" t="s">
        <v>7378</v>
      </c>
      <c r="V2311" t="s">
        <v>899</v>
      </c>
      <c r="W2311" t="s">
        <v>41</v>
      </c>
      <c r="X2311" t="s">
        <v>43</v>
      </c>
      <c r="Y2311" t="s">
        <v>55</v>
      </c>
      <c r="Z2311" t="s">
        <v>87</v>
      </c>
      <c r="AA2311" t="s">
        <v>655</v>
      </c>
      <c r="AB2311" t="s">
        <v>160</v>
      </c>
      <c r="AC2311" t="s">
        <v>48</v>
      </c>
    </row>
    <row r="2312" spans="1:29" hidden="1" x14ac:dyDescent="0.3">
      <c r="A2312" t="s">
        <v>10706</v>
      </c>
      <c r="B2312" t="s">
        <v>10707</v>
      </c>
      <c r="C2312" s="1" t="str">
        <f t="shared" si="181"/>
        <v>21:0866</v>
      </c>
      <c r="D2312" s="1" t="str">
        <f t="shared" si="182"/>
        <v>21:0240</v>
      </c>
      <c r="E2312" t="s">
        <v>10708</v>
      </c>
      <c r="F2312" t="s">
        <v>10709</v>
      </c>
      <c r="H2312">
        <v>46.234180500000001</v>
      </c>
      <c r="I2312">
        <v>-66.554109100000005</v>
      </c>
      <c r="J2312" s="1" t="str">
        <f t="shared" si="183"/>
        <v>NGR bulk stream sediment</v>
      </c>
      <c r="K2312" s="1" t="str">
        <f t="shared" si="184"/>
        <v>&lt;177 micron (NGR)</v>
      </c>
      <c r="L2312">
        <v>14</v>
      </c>
      <c r="M2312" t="s">
        <v>86</v>
      </c>
      <c r="N2312">
        <v>223</v>
      </c>
      <c r="O2312" t="s">
        <v>157</v>
      </c>
      <c r="P2312" t="s">
        <v>72</v>
      </c>
      <c r="Q2312" t="s">
        <v>89</v>
      </c>
      <c r="R2312" t="s">
        <v>5427</v>
      </c>
      <c r="S2312" t="s">
        <v>35</v>
      </c>
      <c r="T2312" t="s">
        <v>91</v>
      </c>
      <c r="U2312" t="s">
        <v>3894</v>
      </c>
      <c r="V2312" t="s">
        <v>141</v>
      </c>
      <c r="W2312" t="s">
        <v>39</v>
      </c>
      <c r="X2312" t="s">
        <v>77</v>
      </c>
      <c r="Y2312" t="s">
        <v>37</v>
      </c>
      <c r="Z2312" t="s">
        <v>78</v>
      </c>
      <c r="AA2312" t="s">
        <v>725</v>
      </c>
      <c r="AB2312" t="s">
        <v>133</v>
      </c>
      <c r="AC2312" t="s">
        <v>41</v>
      </c>
    </row>
    <row r="2313" spans="1:29" hidden="1" x14ac:dyDescent="0.3">
      <c r="A2313" t="s">
        <v>10710</v>
      </c>
      <c r="B2313" t="s">
        <v>10711</v>
      </c>
      <c r="C2313" s="1" t="str">
        <f t="shared" si="181"/>
        <v>21:0866</v>
      </c>
      <c r="D2313" s="1" t="str">
        <f t="shared" si="182"/>
        <v>21:0240</v>
      </c>
      <c r="E2313" t="s">
        <v>10712</v>
      </c>
      <c r="F2313" t="s">
        <v>10713</v>
      </c>
      <c r="H2313">
        <v>46.249200600000002</v>
      </c>
      <c r="I2313">
        <v>-66.583278800000002</v>
      </c>
      <c r="J2313" s="1" t="str">
        <f t="shared" si="183"/>
        <v>NGR bulk stream sediment</v>
      </c>
      <c r="K2313" s="1" t="str">
        <f t="shared" si="184"/>
        <v>&lt;177 micron (NGR)</v>
      </c>
      <c r="L2313">
        <v>14</v>
      </c>
      <c r="M2313" t="s">
        <v>103</v>
      </c>
      <c r="N2313">
        <v>224</v>
      </c>
      <c r="O2313" t="s">
        <v>285</v>
      </c>
      <c r="P2313" t="s">
        <v>249</v>
      </c>
      <c r="Q2313" t="s">
        <v>287</v>
      </c>
      <c r="R2313" t="s">
        <v>90</v>
      </c>
      <c r="S2313" t="s">
        <v>38</v>
      </c>
      <c r="T2313" t="s">
        <v>91</v>
      </c>
      <c r="U2313" t="s">
        <v>789</v>
      </c>
      <c r="V2313" t="s">
        <v>506</v>
      </c>
      <c r="W2313" t="s">
        <v>39</v>
      </c>
      <c r="X2313" t="s">
        <v>95</v>
      </c>
      <c r="Y2313" t="s">
        <v>212</v>
      </c>
      <c r="Z2313" t="s">
        <v>106</v>
      </c>
      <c r="AA2313" t="s">
        <v>176</v>
      </c>
      <c r="AB2313" t="s">
        <v>108</v>
      </c>
      <c r="AC2313" t="s">
        <v>48</v>
      </c>
    </row>
    <row r="2314" spans="1:29" hidden="1" x14ac:dyDescent="0.3">
      <c r="A2314" t="s">
        <v>10714</v>
      </c>
      <c r="B2314" t="s">
        <v>10715</v>
      </c>
      <c r="C2314" s="1" t="str">
        <f t="shared" si="181"/>
        <v>21:0866</v>
      </c>
      <c r="D2314" s="1" t="str">
        <f t="shared" si="182"/>
        <v>21:0240</v>
      </c>
      <c r="E2314" t="s">
        <v>10716</v>
      </c>
      <c r="F2314" t="s">
        <v>10717</v>
      </c>
      <c r="H2314">
        <v>46.082688400000002</v>
      </c>
      <c r="I2314">
        <v>-66.669466099999994</v>
      </c>
      <c r="J2314" s="1" t="str">
        <f t="shared" si="183"/>
        <v>NGR bulk stream sediment</v>
      </c>
      <c r="K2314" s="1" t="str">
        <f t="shared" si="184"/>
        <v>&lt;177 micron (NGR)</v>
      </c>
      <c r="L2314">
        <v>14</v>
      </c>
      <c r="M2314" t="s">
        <v>113</v>
      </c>
      <c r="N2314">
        <v>225</v>
      </c>
      <c r="O2314" t="s">
        <v>699</v>
      </c>
      <c r="P2314" t="s">
        <v>234</v>
      </c>
      <c r="Q2314" t="s">
        <v>212</v>
      </c>
      <c r="R2314" t="s">
        <v>35</v>
      </c>
      <c r="S2314" t="s">
        <v>167</v>
      </c>
      <c r="T2314" t="s">
        <v>39</v>
      </c>
      <c r="U2314" t="s">
        <v>1048</v>
      </c>
      <c r="V2314" t="s">
        <v>314</v>
      </c>
      <c r="W2314" t="s">
        <v>39</v>
      </c>
      <c r="X2314" t="s">
        <v>43</v>
      </c>
      <c r="Y2314" t="s">
        <v>89</v>
      </c>
      <c r="Z2314" t="s">
        <v>131</v>
      </c>
      <c r="AA2314" t="s">
        <v>713</v>
      </c>
      <c r="AB2314" t="s">
        <v>143</v>
      </c>
      <c r="AC2314" t="s">
        <v>48</v>
      </c>
    </row>
    <row r="2315" spans="1:29" hidden="1" x14ac:dyDescent="0.3">
      <c r="A2315" t="s">
        <v>10718</v>
      </c>
      <c r="B2315" t="s">
        <v>10719</v>
      </c>
      <c r="C2315" s="1" t="str">
        <f t="shared" si="181"/>
        <v>21:0866</v>
      </c>
      <c r="D2315" s="1" t="str">
        <f t="shared" si="182"/>
        <v>21:0240</v>
      </c>
      <c r="E2315" t="s">
        <v>10720</v>
      </c>
      <c r="F2315" t="s">
        <v>10721</v>
      </c>
      <c r="H2315">
        <v>46.084024100000001</v>
      </c>
      <c r="I2315">
        <v>-66.668763100000007</v>
      </c>
      <c r="J2315" s="1" t="str">
        <f t="shared" si="183"/>
        <v>NGR bulk stream sediment</v>
      </c>
      <c r="K2315" s="1" t="str">
        <f t="shared" si="184"/>
        <v>&lt;177 micron (NGR)</v>
      </c>
      <c r="L2315">
        <v>14</v>
      </c>
      <c r="M2315" t="s">
        <v>126</v>
      </c>
      <c r="N2315">
        <v>226</v>
      </c>
      <c r="O2315" t="s">
        <v>44</v>
      </c>
      <c r="P2315" t="s">
        <v>287</v>
      </c>
      <c r="Q2315" t="s">
        <v>90</v>
      </c>
      <c r="R2315" t="s">
        <v>234</v>
      </c>
      <c r="S2315" t="s">
        <v>234</v>
      </c>
      <c r="T2315" t="s">
        <v>91</v>
      </c>
      <c r="U2315" t="s">
        <v>581</v>
      </c>
      <c r="V2315" t="s">
        <v>2561</v>
      </c>
      <c r="W2315" t="s">
        <v>39</v>
      </c>
      <c r="X2315" t="s">
        <v>77</v>
      </c>
      <c r="Y2315" t="s">
        <v>38</v>
      </c>
      <c r="Z2315" t="s">
        <v>87</v>
      </c>
      <c r="AA2315" t="s">
        <v>1925</v>
      </c>
      <c r="AB2315" t="s">
        <v>385</v>
      </c>
      <c r="AC2315" t="s">
        <v>43</v>
      </c>
    </row>
    <row r="2316" spans="1:29" hidden="1" x14ac:dyDescent="0.3">
      <c r="A2316" t="s">
        <v>10722</v>
      </c>
      <c r="B2316" t="s">
        <v>10723</v>
      </c>
      <c r="C2316" s="1" t="str">
        <f t="shared" si="181"/>
        <v>21:0866</v>
      </c>
      <c r="D2316" s="1" t="str">
        <f t="shared" si="182"/>
        <v>21:0240</v>
      </c>
      <c r="E2316" t="s">
        <v>10724</v>
      </c>
      <c r="F2316" t="s">
        <v>10725</v>
      </c>
      <c r="H2316">
        <v>46.084486400000003</v>
      </c>
      <c r="I2316">
        <v>-66.647402200000002</v>
      </c>
      <c r="J2316" s="1" t="str">
        <f t="shared" si="183"/>
        <v>NGR bulk stream sediment</v>
      </c>
      <c r="K2316" s="1" t="str">
        <f t="shared" si="184"/>
        <v>&lt;177 micron (NGR)</v>
      </c>
      <c r="L2316">
        <v>14</v>
      </c>
      <c r="M2316" t="s">
        <v>138</v>
      </c>
      <c r="N2316">
        <v>227</v>
      </c>
      <c r="O2316" t="s">
        <v>60</v>
      </c>
      <c r="P2316" t="s">
        <v>35</v>
      </c>
      <c r="Q2316" t="s">
        <v>55</v>
      </c>
      <c r="R2316" t="s">
        <v>167</v>
      </c>
      <c r="S2316" t="s">
        <v>77</v>
      </c>
      <c r="T2316" t="s">
        <v>39</v>
      </c>
      <c r="U2316" t="s">
        <v>1959</v>
      </c>
      <c r="V2316" t="s">
        <v>314</v>
      </c>
      <c r="W2316" t="s">
        <v>91</v>
      </c>
      <c r="X2316" t="s">
        <v>95</v>
      </c>
      <c r="Y2316" t="s">
        <v>57</v>
      </c>
      <c r="Z2316" t="s">
        <v>267</v>
      </c>
      <c r="AA2316" t="s">
        <v>62</v>
      </c>
      <c r="AB2316" t="s">
        <v>160</v>
      </c>
      <c r="AC2316" t="s">
        <v>41</v>
      </c>
    </row>
    <row r="2317" spans="1:29" hidden="1" x14ac:dyDescent="0.3">
      <c r="A2317" t="s">
        <v>10726</v>
      </c>
      <c r="B2317" t="s">
        <v>10727</v>
      </c>
      <c r="C2317" s="1" t="str">
        <f t="shared" si="181"/>
        <v>21:0866</v>
      </c>
      <c r="D2317" s="1" t="str">
        <f t="shared" si="182"/>
        <v>21:0240</v>
      </c>
      <c r="E2317" t="s">
        <v>10728</v>
      </c>
      <c r="F2317" t="s">
        <v>10729</v>
      </c>
      <c r="H2317">
        <v>46.092044399999999</v>
      </c>
      <c r="I2317">
        <v>-66.621208499999995</v>
      </c>
      <c r="J2317" s="1" t="str">
        <f t="shared" si="183"/>
        <v>NGR bulk stream sediment</v>
      </c>
      <c r="K2317" s="1" t="str">
        <f t="shared" si="184"/>
        <v>&lt;177 micron (NGR)</v>
      </c>
      <c r="L2317">
        <v>14</v>
      </c>
      <c r="M2317" t="s">
        <v>148</v>
      </c>
      <c r="N2317">
        <v>228</v>
      </c>
      <c r="O2317" t="s">
        <v>504</v>
      </c>
      <c r="P2317" t="s">
        <v>55</v>
      </c>
      <c r="Q2317" t="s">
        <v>234</v>
      </c>
      <c r="R2317" t="s">
        <v>249</v>
      </c>
      <c r="S2317" t="s">
        <v>196</v>
      </c>
      <c r="T2317" t="s">
        <v>39</v>
      </c>
      <c r="U2317" t="s">
        <v>3764</v>
      </c>
      <c r="V2317" t="s">
        <v>2561</v>
      </c>
      <c r="W2317" t="s">
        <v>42</v>
      </c>
      <c r="X2317" t="s">
        <v>95</v>
      </c>
      <c r="Y2317" t="s">
        <v>249</v>
      </c>
      <c r="Z2317" t="s">
        <v>183</v>
      </c>
      <c r="AA2317" t="s">
        <v>1465</v>
      </c>
      <c r="AB2317" t="s">
        <v>385</v>
      </c>
      <c r="AC2317" t="s">
        <v>48</v>
      </c>
    </row>
    <row r="2318" spans="1:29" hidden="1" x14ac:dyDescent="0.3">
      <c r="A2318" t="s">
        <v>10730</v>
      </c>
      <c r="B2318" t="s">
        <v>10731</v>
      </c>
      <c r="C2318" s="1" t="str">
        <f t="shared" si="181"/>
        <v>21:0866</v>
      </c>
      <c r="D2318" s="1" t="str">
        <f t="shared" si="182"/>
        <v>21:0240</v>
      </c>
      <c r="E2318" t="s">
        <v>10732</v>
      </c>
      <c r="F2318" t="s">
        <v>10733</v>
      </c>
      <c r="H2318">
        <v>46.228688599999998</v>
      </c>
      <c r="I2318">
        <v>-66.816314399999996</v>
      </c>
      <c r="J2318" s="1" t="str">
        <f t="shared" si="183"/>
        <v>NGR bulk stream sediment</v>
      </c>
      <c r="K2318" s="1" t="str">
        <f t="shared" si="184"/>
        <v>&lt;177 micron (NGR)</v>
      </c>
      <c r="L2318">
        <v>14</v>
      </c>
      <c r="M2318" t="s">
        <v>172</v>
      </c>
      <c r="N2318">
        <v>229</v>
      </c>
      <c r="O2318" t="s">
        <v>2667</v>
      </c>
      <c r="P2318" t="s">
        <v>422</v>
      </c>
      <c r="Q2318" t="s">
        <v>44</v>
      </c>
      <c r="R2318" t="s">
        <v>78</v>
      </c>
      <c r="S2318" t="s">
        <v>70</v>
      </c>
      <c r="T2318" t="s">
        <v>76</v>
      </c>
      <c r="U2318" t="s">
        <v>5287</v>
      </c>
      <c r="V2318" t="s">
        <v>472</v>
      </c>
      <c r="W2318" t="s">
        <v>293</v>
      </c>
      <c r="X2318" t="s">
        <v>95</v>
      </c>
      <c r="Y2318" t="s">
        <v>275</v>
      </c>
      <c r="Z2318" t="s">
        <v>131</v>
      </c>
      <c r="AA2318" t="s">
        <v>340</v>
      </c>
      <c r="AB2318" t="s">
        <v>471</v>
      </c>
      <c r="AC2318" t="s">
        <v>41</v>
      </c>
    </row>
    <row r="2319" spans="1:29" hidden="1" x14ac:dyDescent="0.3">
      <c r="A2319" t="s">
        <v>10734</v>
      </c>
      <c r="B2319" t="s">
        <v>10735</v>
      </c>
      <c r="C2319" s="1" t="str">
        <f t="shared" si="181"/>
        <v>21:0866</v>
      </c>
      <c r="D2319" s="1" t="str">
        <f t="shared" si="182"/>
        <v>21:0240</v>
      </c>
      <c r="E2319" t="s">
        <v>10736</v>
      </c>
      <c r="F2319" t="s">
        <v>10737</v>
      </c>
      <c r="H2319">
        <v>46.212352199999998</v>
      </c>
      <c r="I2319">
        <v>-66.809183599999997</v>
      </c>
      <c r="J2319" s="1" t="str">
        <f t="shared" si="183"/>
        <v>NGR bulk stream sediment</v>
      </c>
      <c r="K2319" s="1" t="str">
        <f t="shared" si="184"/>
        <v>&lt;177 micron (NGR)</v>
      </c>
      <c r="L2319">
        <v>14</v>
      </c>
      <c r="M2319" t="s">
        <v>182</v>
      </c>
      <c r="N2319">
        <v>230</v>
      </c>
      <c r="O2319" t="s">
        <v>220</v>
      </c>
      <c r="P2319" t="s">
        <v>115</v>
      </c>
      <c r="Q2319" t="s">
        <v>35</v>
      </c>
      <c r="R2319" t="s">
        <v>175</v>
      </c>
      <c r="S2319" t="s">
        <v>212</v>
      </c>
      <c r="T2319" t="s">
        <v>39</v>
      </c>
      <c r="U2319" t="s">
        <v>5683</v>
      </c>
      <c r="V2319" t="s">
        <v>363</v>
      </c>
      <c r="W2319" t="s">
        <v>429</v>
      </c>
      <c r="X2319" t="s">
        <v>43</v>
      </c>
      <c r="Y2319" t="s">
        <v>60</v>
      </c>
      <c r="Z2319" t="s">
        <v>267</v>
      </c>
      <c r="AA2319" t="s">
        <v>986</v>
      </c>
      <c r="AB2319" t="s">
        <v>1555</v>
      </c>
      <c r="AC2319" t="s">
        <v>41</v>
      </c>
    </row>
    <row r="2320" spans="1:29" hidden="1" x14ac:dyDescent="0.3">
      <c r="A2320" t="s">
        <v>10738</v>
      </c>
      <c r="B2320" t="s">
        <v>10739</v>
      </c>
      <c r="C2320" s="1" t="str">
        <f t="shared" si="181"/>
        <v>21:0866</v>
      </c>
      <c r="D2320" s="1" t="str">
        <f t="shared" si="182"/>
        <v>21:0240</v>
      </c>
      <c r="E2320" t="s">
        <v>10740</v>
      </c>
      <c r="F2320" t="s">
        <v>10741</v>
      </c>
      <c r="H2320">
        <v>46.001539399999999</v>
      </c>
      <c r="I2320">
        <v>-66.586155199999993</v>
      </c>
      <c r="J2320" s="1" t="str">
        <f t="shared" si="183"/>
        <v>NGR bulk stream sediment</v>
      </c>
      <c r="K2320" s="1" t="str">
        <f t="shared" si="184"/>
        <v>&lt;177 micron (NGR)</v>
      </c>
      <c r="L2320">
        <v>14</v>
      </c>
      <c r="M2320" t="s">
        <v>192</v>
      </c>
      <c r="N2320">
        <v>231</v>
      </c>
      <c r="O2320" t="s">
        <v>183</v>
      </c>
      <c r="P2320" t="s">
        <v>55</v>
      </c>
      <c r="Q2320" t="s">
        <v>71</v>
      </c>
      <c r="R2320" t="s">
        <v>89</v>
      </c>
      <c r="S2320" t="s">
        <v>55</v>
      </c>
      <c r="T2320" t="s">
        <v>91</v>
      </c>
      <c r="U2320" t="s">
        <v>3324</v>
      </c>
      <c r="V2320" t="s">
        <v>355</v>
      </c>
      <c r="W2320" t="s">
        <v>39</v>
      </c>
      <c r="X2320" t="s">
        <v>43</v>
      </c>
      <c r="Y2320" t="s">
        <v>44</v>
      </c>
      <c r="Z2320" t="s">
        <v>78</v>
      </c>
      <c r="AA2320" t="s">
        <v>1053</v>
      </c>
      <c r="AB2320" t="s">
        <v>187</v>
      </c>
      <c r="AC2320" t="s">
        <v>48</v>
      </c>
    </row>
    <row r="2321" spans="1:29" hidden="1" x14ac:dyDescent="0.3">
      <c r="A2321" t="s">
        <v>10742</v>
      </c>
      <c r="B2321" t="s">
        <v>10743</v>
      </c>
      <c r="C2321" s="1" t="str">
        <f t="shared" si="181"/>
        <v>21:0866</v>
      </c>
      <c r="D2321" s="1" t="str">
        <f t="shared" si="182"/>
        <v>21:0240</v>
      </c>
      <c r="E2321" t="s">
        <v>10744</v>
      </c>
      <c r="F2321" t="s">
        <v>10745</v>
      </c>
      <c r="H2321">
        <v>46.238995299999999</v>
      </c>
      <c r="I2321">
        <v>-66.790611999999996</v>
      </c>
      <c r="J2321" s="1" t="str">
        <f t="shared" si="183"/>
        <v>NGR bulk stream sediment</v>
      </c>
      <c r="K2321" s="1" t="str">
        <f t="shared" si="184"/>
        <v>&lt;177 micron (NGR)</v>
      </c>
      <c r="L2321">
        <v>14</v>
      </c>
      <c r="M2321" t="s">
        <v>202</v>
      </c>
      <c r="N2321">
        <v>232</v>
      </c>
      <c r="O2321" t="s">
        <v>428</v>
      </c>
      <c r="P2321" t="s">
        <v>72</v>
      </c>
      <c r="Q2321" t="s">
        <v>193</v>
      </c>
      <c r="R2321" t="s">
        <v>44</v>
      </c>
      <c r="S2321" t="s">
        <v>287</v>
      </c>
      <c r="T2321" t="s">
        <v>76</v>
      </c>
      <c r="U2321" t="s">
        <v>1272</v>
      </c>
      <c r="V2321" t="s">
        <v>314</v>
      </c>
      <c r="W2321" t="s">
        <v>223</v>
      </c>
      <c r="X2321" t="s">
        <v>43</v>
      </c>
      <c r="Y2321" t="s">
        <v>71</v>
      </c>
      <c r="Z2321" t="s">
        <v>1002</v>
      </c>
      <c r="AA2321" t="s">
        <v>183</v>
      </c>
      <c r="AB2321" t="s">
        <v>133</v>
      </c>
      <c r="AC2321" t="s">
        <v>48</v>
      </c>
    </row>
    <row r="2322" spans="1:29" hidden="1" x14ac:dyDescent="0.3">
      <c r="A2322" t="s">
        <v>10746</v>
      </c>
      <c r="B2322" t="s">
        <v>10747</v>
      </c>
      <c r="C2322" s="1" t="str">
        <f t="shared" si="181"/>
        <v>21:0866</v>
      </c>
      <c r="D2322" s="1" t="str">
        <f t="shared" si="182"/>
        <v>21:0240</v>
      </c>
      <c r="E2322" t="s">
        <v>10748</v>
      </c>
      <c r="F2322" t="s">
        <v>10749</v>
      </c>
      <c r="H2322">
        <v>46.247174200000003</v>
      </c>
      <c r="I2322">
        <v>-66.771472700000004</v>
      </c>
      <c r="J2322" s="1" t="str">
        <f t="shared" si="183"/>
        <v>NGR bulk stream sediment</v>
      </c>
      <c r="K2322" s="1" t="str">
        <f t="shared" si="184"/>
        <v>&lt;177 micron (NGR)</v>
      </c>
      <c r="L2322">
        <v>14</v>
      </c>
      <c r="M2322" t="s">
        <v>156</v>
      </c>
      <c r="N2322">
        <v>233</v>
      </c>
      <c r="O2322" t="s">
        <v>291</v>
      </c>
      <c r="P2322" t="s">
        <v>436</v>
      </c>
      <c r="Q2322" t="s">
        <v>37</v>
      </c>
      <c r="R2322" t="s">
        <v>119</v>
      </c>
      <c r="S2322" t="s">
        <v>37</v>
      </c>
      <c r="T2322" t="s">
        <v>39</v>
      </c>
      <c r="U2322" t="s">
        <v>2177</v>
      </c>
      <c r="V2322" t="s">
        <v>1313</v>
      </c>
      <c r="W2322" t="s">
        <v>94</v>
      </c>
      <c r="X2322" t="s">
        <v>77</v>
      </c>
      <c r="Y2322" t="s">
        <v>57</v>
      </c>
      <c r="Z2322" t="s">
        <v>267</v>
      </c>
      <c r="AA2322" t="s">
        <v>1103</v>
      </c>
      <c r="AB2322" t="s">
        <v>133</v>
      </c>
      <c r="AC2322" t="s">
        <v>41</v>
      </c>
    </row>
    <row r="2323" spans="1:29" hidden="1" x14ac:dyDescent="0.3">
      <c r="A2323" t="s">
        <v>10750</v>
      </c>
      <c r="B2323" t="s">
        <v>10751</v>
      </c>
      <c r="C2323" s="1" t="str">
        <f t="shared" si="181"/>
        <v>21:0866</v>
      </c>
      <c r="D2323" s="1" t="str">
        <f t="shared" si="182"/>
        <v>21:0240</v>
      </c>
      <c r="E2323" t="s">
        <v>10748</v>
      </c>
      <c r="F2323" t="s">
        <v>10752</v>
      </c>
      <c r="H2323">
        <v>46.247174200000003</v>
      </c>
      <c r="I2323">
        <v>-66.771472700000004</v>
      </c>
      <c r="J2323" s="1" t="str">
        <f t="shared" si="183"/>
        <v>NGR bulk stream sediment</v>
      </c>
      <c r="K2323" s="1" t="str">
        <f t="shared" si="184"/>
        <v>&lt;177 micron (NGR)</v>
      </c>
      <c r="L2323">
        <v>14</v>
      </c>
      <c r="M2323" t="s">
        <v>164</v>
      </c>
      <c r="N2323">
        <v>234</v>
      </c>
      <c r="O2323" t="s">
        <v>1676</v>
      </c>
      <c r="P2323" t="s">
        <v>175</v>
      </c>
      <c r="Q2323" t="s">
        <v>89</v>
      </c>
      <c r="R2323" t="s">
        <v>304</v>
      </c>
      <c r="S2323" t="s">
        <v>37</v>
      </c>
      <c r="T2323" t="s">
        <v>76</v>
      </c>
      <c r="U2323" t="s">
        <v>718</v>
      </c>
      <c r="V2323" t="s">
        <v>196</v>
      </c>
      <c r="W2323" t="s">
        <v>94</v>
      </c>
      <c r="X2323" t="s">
        <v>43</v>
      </c>
      <c r="Y2323" t="s">
        <v>36</v>
      </c>
      <c r="Z2323" t="s">
        <v>79</v>
      </c>
      <c r="AA2323" t="s">
        <v>460</v>
      </c>
      <c r="AB2323" t="s">
        <v>63</v>
      </c>
      <c r="AC2323" t="s">
        <v>43</v>
      </c>
    </row>
    <row r="2324" spans="1:29" hidden="1" x14ac:dyDescent="0.3">
      <c r="A2324" t="s">
        <v>10753</v>
      </c>
      <c r="B2324" t="s">
        <v>10754</v>
      </c>
      <c r="C2324" s="1" t="str">
        <f t="shared" si="181"/>
        <v>21:0866</v>
      </c>
      <c r="D2324" s="1" t="str">
        <f t="shared" si="182"/>
        <v>21:0240</v>
      </c>
      <c r="E2324" t="s">
        <v>10755</v>
      </c>
      <c r="F2324" t="s">
        <v>10756</v>
      </c>
      <c r="H2324">
        <v>46.188378499999999</v>
      </c>
      <c r="I2324">
        <v>-66.756358000000006</v>
      </c>
      <c r="J2324" s="1" t="str">
        <f t="shared" si="183"/>
        <v>NGR bulk stream sediment</v>
      </c>
      <c r="K2324" s="1" t="str">
        <f t="shared" si="184"/>
        <v>&lt;177 micron (NGR)</v>
      </c>
      <c r="L2324">
        <v>14</v>
      </c>
      <c r="M2324" t="s">
        <v>211</v>
      </c>
      <c r="N2324">
        <v>235</v>
      </c>
      <c r="O2324" t="s">
        <v>1634</v>
      </c>
      <c r="P2324" t="s">
        <v>88</v>
      </c>
      <c r="Q2324" t="s">
        <v>167</v>
      </c>
      <c r="R2324" t="s">
        <v>56</v>
      </c>
      <c r="S2324" t="s">
        <v>55</v>
      </c>
      <c r="T2324" t="s">
        <v>91</v>
      </c>
      <c r="U2324" t="s">
        <v>1179</v>
      </c>
      <c r="V2324" t="s">
        <v>232</v>
      </c>
      <c r="W2324" t="s">
        <v>742</v>
      </c>
      <c r="X2324" t="s">
        <v>77</v>
      </c>
      <c r="Y2324" t="s">
        <v>115</v>
      </c>
      <c r="Z2324" t="s">
        <v>131</v>
      </c>
      <c r="AA2324" t="s">
        <v>167</v>
      </c>
      <c r="AB2324" t="s">
        <v>63</v>
      </c>
      <c r="AC2324" t="s">
        <v>48</v>
      </c>
    </row>
    <row r="2325" spans="1:29" hidden="1" x14ac:dyDescent="0.3">
      <c r="A2325" t="s">
        <v>10757</v>
      </c>
      <c r="B2325" t="s">
        <v>10758</v>
      </c>
      <c r="C2325" s="1" t="str">
        <f t="shared" si="181"/>
        <v>21:0866</v>
      </c>
      <c r="D2325" s="1" t="str">
        <f t="shared" si="182"/>
        <v>21:0240</v>
      </c>
      <c r="E2325" t="s">
        <v>10759</v>
      </c>
      <c r="F2325" t="s">
        <v>10760</v>
      </c>
      <c r="H2325">
        <v>46.187477999999999</v>
      </c>
      <c r="I2325">
        <v>-66.802721500000004</v>
      </c>
      <c r="J2325" s="1" t="str">
        <f t="shared" si="183"/>
        <v>NGR bulk stream sediment</v>
      </c>
      <c r="K2325" s="1" t="str">
        <f t="shared" si="184"/>
        <v>&lt;177 micron (NGR)</v>
      </c>
      <c r="L2325">
        <v>14</v>
      </c>
      <c r="M2325" t="s">
        <v>219</v>
      </c>
      <c r="N2325">
        <v>236</v>
      </c>
      <c r="O2325" t="s">
        <v>2207</v>
      </c>
      <c r="P2325" t="s">
        <v>60</v>
      </c>
      <c r="Q2325" t="s">
        <v>35</v>
      </c>
      <c r="R2325" t="s">
        <v>436</v>
      </c>
      <c r="S2325" t="s">
        <v>89</v>
      </c>
      <c r="T2325" t="s">
        <v>91</v>
      </c>
      <c r="U2325" t="s">
        <v>5673</v>
      </c>
      <c r="V2325" t="s">
        <v>129</v>
      </c>
      <c r="W2325" t="s">
        <v>41</v>
      </c>
      <c r="X2325" t="s">
        <v>43</v>
      </c>
      <c r="Y2325" t="s">
        <v>193</v>
      </c>
      <c r="Z2325" t="s">
        <v>106</v>
      </c>
      <c r="AA2325" t="s">
        <v>2079</v>
      </c>
      <c r="AB2325" t="s">
        <v>251</v>
      </c>
      <c r="AC2325" t="s">
        <v>43</v>
      </c>
    </row>
    <row r="2326" spans="1:29" hidden="1" x14ac:dyDescent="0.3">
      <c r="A2326" t="s">
        <v>10761</v>
      </c>
      <c r="B2326" t="s">
        <v>10762</v>
      </c>
      <c r="C2326" s="1" t="str">
        <f t="shared" si="181"/>
        <v>21:0866</v>
      </c>
      <c r="D2326" s="1" t="str">
        <f t="shared" si="182"/>
        <v>21:0240</v>
      </c>
      <c r="E2326" t="s">
        <v>10763</v>
      </c>
      <c r="F2326" t="s">
        <v>10764</v>
      </c>
      <c r="H2326">
        <v>46.185985899999999</v>
      </c>
      <c r="I2326">
        <v>-66.795330000000007</v>
      </c>
      <c r="J2326" s="1" t="str">
        <f t="shared" si="183"/>
        <v>NGR bulk stream sediment</v>
      </c>
      <c r="K2326" s="1" t="str">
        <f t="shared" si="184"/>
        <v>&lt;177 micron (NGR)</v>
      </c>
      <c r="L2326">
        <v>14</v>
      </c>
      <c r="M2326" t="s">
        <v>229</v>
      </c>
      <c r="N2326">
        <v>237</v>
      </c>
      <c r="O2326" t="s">
        <v>173</v>
      </c>
      <c r="P2326" t="s">
        <v>212</v>
      </c>
      <c r="Q2326" t="s">
        <v>55</v>
      </c>
      <c r="R2326" t="s">
        <v>73</v>
      </c>
      <c r="S2326" t="s">
        <v>71</v>
      </c>
      <c r="T2326" t="s">
        <v>91</v>
      </c>
      <c r="U2326" t="s">
        <v>3077</v>
      </c>
      <c r="V2326" t="s">
        <v>205</v>
      </c>
      <c r="W2326" t="s">
        <v>742</v>
      </c>
      <c r="X2326" t="s">
        <v>43</v>
      </c>
      <c r="Y2326" t="s">
        <v>71</v>
      </c>
      <c r="Z2326" t="s">
        <v>87</v>
      </c>
      <c r="AA2326" t="s">
        <v>151</v>
      </c>
      <c r="AB2326" t="s">
        <v>108</v>
      </c>
      <c r="AC2326" t="s">
        <v>41</v>
      </c>
    </row>
    <row r="2327" spans="1:29" hidden="1" x14ac:dyDescent="0.3">
      <c r="A2327" t="s">
        <v>10765</v>
      </c>
      <c r="B2327" t="s">
        <v>10766</v>
      </c>
      <c r="C2327" s="1" t="str">
        <f t="shared" si="181"/>
        <v>21:0866</v>
      </c>
      <c r="D2327" s="1" t="str">
        <f t="shared" si="182"/>
        <v>21:0240</v>
      </c>
      <c r="E2327" t="s">
        <v>10767</v>
      </c>
      <c r="F2327" t="s">
        <v>10768</v>
      </c>
      <c r="H2327">
        <v>46.194101500000002</v>
      </c>
      <c r="I2327">
        <v>-66.819629500000005</v>
      </c>
      <c r="J2327" s="1" t="str">
        <f t="shared" si="183"/>
        <v>NGR bulk stream sediment</v>
      </c>
      <c r="K2327" s="1" t="str">
        <f t="shared" si="184"/>
        <v>&lt;177 micron (NGR)</v>
      </c>
      <c r="L2327">
        <v>15</v>
      </c>
      <c r="M2327" t="s">
        <v>33</v>
      </c>
      <c r="N2327">
        <v>238</v>
      </c>
      <c r="O2327" t="s">
        <v>87</v>
      </c>
      <c r="P2327" t="s">
        <v>70</v>
      </c>
      <c r="Q2327" t="s">
        <v>257</v>
      </c>
      <c r="R2327" t="s">
        <v>71</v>
      </c>
      <c r="S2327" t="s">
        <v>116</v>
      </c>
      <c r="T2327" t="s">
        <v>91</v>
      </c>
      <c r="U2327" t="s">
        <v>10769</v>
      </c>
      <c r="V2327" t="s">
        <v>293</v>
      </c>
      <c r="W2327" t="s">
        <v>41</v>
      </c>
      <c r="X2327" t="s">
        <v>95</v>
      </c>
      <c r="Y2327" t="s">
        <v>90</v>
      </c>
      <c r="Z2327" t="s">
        <v>183</v>
      </c>
      <c r="AA2327" t="s">
        <v>325</v>
      </c>
      <c r="AB2327" t="s">
        <v>295</v>
      </c>
      <c r="AC2327" t="s">
        <v>43</v>
      </c>
    </row>
    <row r="2328" spans="1:29" hidden="1" x14ac:dyDescent="0.3">
      <c r="A2328" t="s">
        <v>10770</v>
      </c>
      <c r="B2328" t="s">
        <v>10771</v>
      </c>
      <c r="C2328" s="1" t="str">
        <f t="shared" si="181"/>
        <v>21:0866</v>
      </c>
      <c r="D2328" s="1" t="str">
        <f t="shared" si="182"/>
        <v>21:0240</v>
      </c>
      <c r="E2328" t="s">
        <v>10772</v>
      </c>
      <c r="F2328" t="s">
        <v>10773</v>
      </c>
      <c r="H2328">
        <v>46.194976199999999</v>
      </c>
      <c r="I2328">
        <v>-66.818298900000002</v>
      </c>
      <c r="J2328" s="1" t="str">
        <f t="shared" si="183"/>
        <v>NGR bulk stream sediment</v>
      </c>
      <c r="K2328" s="1" t="str">
        <f t="shared" si="184"/>
        <v>&lt;177 micron (NGR)</v>
      </c>
      <c r="L2328">
        <v>15</v>
      </c>
      <c r="M2328" t="s">
        <v>53</v>
      </c>
      <c r="N2328">
        <v>239</v>
      </c>
      <c r="O2328" t="s">
        <v>875</v>
      </c>
      <c r="P2328" t="s">
        <v>392</v>
      </c>
      <c r="Q2328" t="s">
        <v>44</v>
      </c>
      <c r="R2328" t="s">
        <v>57</v>
      </c>
      <c r="S2328" t="s">
        <v>90</v>
      </c>
      <c r="T2328" t="s">
        <v>39</v>
      </c>
      <c r="U2328" t="s">
        <v>1059</v>
      </c>
      <c r="V2328" t="s">
        <v>232</v>
      </c>
      <c r="W2328" t="s">
        <v>506</v>
      </c>
      <c r="X2328" t="s">
        <v>95</v>
      </c>
      <c r="Y2328" t="s">
        <v>36</v>
      </c>
      <c r="Z2328" t="s">
        <v>78</v>
      </c>
      <c r="AA2328" t="s">
        <v>568</v>
      </c>
      <c r="AB2328" t="s">
        <v>1555</v>
      </c>
      <c r="AC2328" t="s">
        <v>196</v>
      </c>
    </row>
    <row r="2329" spans="1:29" hidden="1" x14ac:dyDescent="0.3">
      <c r="A2329" t="s">
        <v>10774</v>
      </c>
      <c r="B2329" t="s">
        <v>10775</v>
      </c>
      <c r="C2329" s="1" t="str">
        <f t="shared" si="181"/>
        <v>21:0866</v>
      </c>
      <c r="D2329" s="1" t="str">
        <f t="shared" si="182"/>
        <v>21:0240</v>
      </c>
      <c r="E2329" t="s">
        <v>10776</v>
      </c>
      <c r="F2329" t="s">
        <v>10777</v>
      </c>
      <c r="H2329">
        <v>46.197963000000001</v>
      </c>
      <c r="I2329">
        <v>-66.809755899999999</v>
      </c>
      <c r="J2329" s="1" t="str">
        <f t="shared" si="183"/>
        <v>NGR bulk stream sediment</v>
      </c>
      <c r="K2329" s="1" t="str">
        <f t="shared" si="184"/>
        <v>&lt;177 micron (NGR)</v>
      </c>
      <c r="L2329">
        <v>15</v>
      </c>
      <c r="M2329" t="s">
        <v>68</v>
      </c>
      <c r="N2329">
        <v>240</v>
      </c>
      <c r="O2329" t="s">
        <v>748</v>
      </c>
      <c r="P2329" t="s">
        <v>249</v>
      </c>
      <c r="Q2329" t="s">
        <v>115</v>
      </c>
      <c r="R2329" t="s">
        <v>70</v>
      </c>
      <c r="S2329" t="s">
        <v>287</v>
      </c>
      <c r="T2329" t="s">
        <v>39</v>
      </c>
      <c r="U2329" t="s">
        <v>4798</v>
      </c>
      <c r="V2329" t="s">
        <v>243</v>
      </c>
      <c r="W2329" t="s">
        <v>76</v>
      </c>
      <c r="X2329" t="s">
        <v>95</v>
      </c>
      <c r="Y2329" t="s">
        <v>115</v>
      </c>
      <c r="Z2329" t="s">
        <v>70</v>
      </c>
      <c r="AA2329" t="s">
        <v>1313</v>
      </c>
      <c r="AB2329" t="s">
        <v>2157</v>
      </c>
      <c r="AC2329" t="s">
        <v>43</v>
      </c>
    </row>
    <row r="2330" spans="1:29" hidden="1" x14ac:dyDescent="0.3">
      <c r="A2330" t="s">
        <v>10778</v>
      </c>
      <c r="B2330" t="s">
        <v>10779</v>
      </c>
      <c r="C2330" s="1" t="str">
        <f t="shared" si="181"/>
        <v>21:0866</v>
      </c>
      <c r="D2330" s="1" t="str">
        <f t="shared" si="182"/>
        <v>21:0240</v>
      </c>
      <c r="E2330" t="s">
        <v>10780</v>
      </c>
      <c r="F2330" t="s">
        <v>10781</v>
      </c>
      <c r="H2330">
        <v>46.196151999999998</v>
      </c>
      <c r="I2330">
        <v>-66.809179900000004</v>
      </c>
      <c r="J2330" s="1" t="str">
        <f t="shared" si="183"/>
        <v>NGR bulk stream sediment</v>
      </c>
      <c r="K2330" s="1" t="str">
        <f t="shared" si="184"/>
        <v>&lt;177 micron (NGR)</v>
      </c>
      <c r="L2330">
        <v>15</v>
      </c>
      <c r="M2330" t="s">
        <v>86</v>
      </c>
      <c r="N2330">
        <v>241</v>
      </c>
      <c r="O2330" t="s">
        <v>676</v>
      </c>
      <c r="P2330" t="s">
        <v>88</v>
      </c>
      <c r="Q2330" t="s">
        <v>71</v>
      </c>
      <c r="R2330" t="s">
        <v>73</v>
      </c>
      <c r="S2330" t="s">
        <v>234</v>
      </c>
      <c r="T2330" t="s">
        <v>39</v>
      </c>
      <c r="U2330" t="s">
        <v>10782</v>
      </c>
      <c r="V2330" t="s">
        <v>93</v>
      </c>
      <c r="W2330" t="s">
        <v>94</v>
      </c>
      <c r="X2330" t="s">
        <v>95</v>
      </c>
      <c r="Y2330" t="s">
        <v>35</v>
      </c>
      <c r="Z2330" t="s">
        <v>183</v>
      </c>
      <c r="AA2330" t="s">
        <v>583</v>
      </c>
      <c r="AB2330" t="s">
        <v>327</v>
      </c>
      <c r="AC2330" t="s">
        <v>77</v>
      </c>
    </row>
    <row r="2331" spans="1:29" hidden="1" x14ac:dyDescent="0.3">
      <c r="A2331" t="s">
        <v>10783</v>
      </c>
      <c r="B2331" t="s">
        <v>10784</v>
      </c>
      <c r="C2331" s="1" t="str">
        <f t="shared" si="181"/>
        <v>21:0866</v>
      </c>
      <c r="D2331" s="1" t="str">
        <f t="shared" si="182"/>
        <v>21:0240</v>
      </c>
      <c r="E2331" t="s">
        <v>10785</v>
      </c>
      <c r="F2331" t="s">
        <v>10786</v>
      </c>
      <c r="H2331">
        <v>46.085173699999999</v>
      </c>
      <c r="I2331">
        <v>-66.771543800000003</v>
      </c>
      <c r="J2331" s="1" t="str">
        <f t="shared" si="183"/>
        <v>NGR bulk stream sediment</v>
      </c>
      <c r="K2331" s="1" t="str">
        <f t="shared" si="184"/>
        <v>&lt;177 micron (NGR)</v>
      </c>
      <c r="L2331">
        <v>15</v>
      </c>
      <c r="M2331" t="s">
        <v>103</v>
      </c>
      <c r="N2331">
        <v>242</v>
      </c>
      <c r="O2331" t="s">
        <v>183</v>
      </c>
      <c r="P2331" t="s">
        <v>90</v>
      </c>
      <c r="Q2331" t="s">
        <v>234</v>
      </c>
      <c r="R2331" t="s">
        <v>167</v>
      </c>
      <c r="S2331" t="s">
        <v>38</v>
      </c>
      <c r="T2331" t="s">
        <v>91</v>
      </c>
      <c r="U2331" t="s">
        <v>2913</v>
      </c>
      <c r="V2331" t="s">
        <v>506</v>
      </c>
      <c r="W2331" t="s">
        <v>76</v>
      </c>
      <c r="X2331" t="s">
        <v>43</v>
      </c>
      <c r="Y2331" t="s">
        <v>89</v>
      </c>
      <c r="Z2331" t="s">
        <v>78</v>
      </c>
      <c r="AA2331" t="s">
        <v>266</v>
      </c>
      <c r="AB2331" t="s">
        <v>47</v>
      </c>
      <c r="AC2331" t="s">
        <v>43</v>
      </c>
    </row>
    <row r="2332" spans="1:29" hidden="1" x14ac:dyDescent="0.3">
      <c r="A2332" t="s">
        <v>10787</v>
      </c>
      <c r="B2332" t="s">
        <v>10788</v>
      </c>
      <c r="C2332" s="1" t="str">
        <f t="shared" si="181"/>
        <v>21:0866</v>
      </c>
      <c r="D2332" s="1" t="str">
        <f t="shared" si="182"/>
        <v>21:0240</v>
      </c>
      <c r="E2332" t="s">
        <v>10789</v>
      </c>
      <c r="F2332" t="s">
        <v>10790</v>
      </c>
      <c r="H2332">
        <v>46.085116999999997</v>
      </c>
      <c r="I2332">
        <v>-66.768635799999998</v>
      </c>
      <c r="J2332" s="1" t="str">
        <f t="shared" si="183"/>
        <v>NGR bulk stream sediment</v>
      </c>
      <c r="K2332" s="1" t="str">
        <f t="shared" si="184"/>
        <v>&lt;177 micron (NGR)</v>
      </c>
      <c r="L2332">
        <v>15</v>
      </c>
      <c r="M2332" t="s">
        <v>113</v>
      </c>
      <c r="N2332">
        <v>243</v>
      </c>
      <c r="O2332" t="s">
        <v>235</v>
      </c>
      <c r="P2332" t="s">
        <v>36</v>
      </c>
      <c r="Q2332" t="s">
        <v>130</v>
      </c>
      <c r="R2332" t="s">
        <v>57</v>
      </c>
      <c r="S2332" t="s">
        <v>332</v>
      </c>
      <c r="T2332" t="s">
        <v>91</v>
      </c>
      <c r="U2332" t="s">
        <v>10791</v>
      </c>
      <c r="V2332" t="s">
        <v>266</v>
      </c>
      <c r="W2332" t="s">
        <v>372</v>
      </c>
      <c r="X2332" t="s">
        <v>43</v>
      </c>
      <c r="Y2332" t="s">
        <v>364</v>
      </c>
      <c r="Z2332" t="s">
        <v>106</v>
      </c>
      <c r="AA2332" t="s">
        <v>583</v>
      </c>
      <c r="AB2332" t="s">
        <v>143</v>
      </c>
      <c r="AC2332" t="s">
        <v>43</v>
      </c>
    </row>
    <row r="2333" spans="1:29" hidden="1" x14ac:dyDescent="0.3">
      <c r="A2333" t="s">
        <v>10792</v>
      </c>
      <c r="B2333" t="s">
        <v>10793</v>
      </c>
      <c r="C2333" s="1" t="str">
        <f t="shared" si="181"/>
        <v>21:0866</v>
      </c>
      <c r="D2333" s="1" t="str">
        <f t="shared" si="182"/>
        <v>21:0240</v>
      </c>
      <c r="E2333" t="s">
        <v>10794</v>
      </c>
      <c r="F2333" t="s">
        <v>10795</v>
      </c>
      <c r="H2333">
        <v>46.108755799999997</v>
      </c>
      <c r="I2333">
        <v>-66.5079104</v>
      </c>
      <c r="J2333" s="1" t="str">
        <f t="shared" si="183"/>
        <v>NGR bulk stream sediment</v>
      </c>
      <c r="K2333" s="1" t="str">
        <f t="shared" si="184"/>
        <v>&lt;177 micron (NGR)</v>
      </c>
      <c r="L2333">
        <v>15</v>
      </c>
      <c r="M2333" t="s">
        <v>126</v>
      </c>
      <c r="N2333">
        <v>244</v>
      </c>
      <c r="O2333" t="s">
        <v>392</v>
      </c>
      <c r="P2333" t="s">
        <v>234</v>
      </c>
      <c r="Q2333" t="s">
        <v>167</v>
      </c>
      <c r="R2333" t="s">
        <v>90</v>
      </c>
      <c r="S2333" t="s">
        <v>249</v>
      </c>
      <c r="T2333" t="s">
        <v>91</v>
      </c>
      <c r="U2333" t="s">
        <v>10796</v>
      </c>
      <c r="V2333" t="s">
        <v>223</v>
      </c>
      <c r="W2333" t="s">
        <v>39</v>
      </c>
      <c r="X2333" t="s">
        <v>95</v>
      </c>
      <c r="Y2333" t="s">
        <v>71</v>
      </c>
      <c r="Z2333" t="s">
        <v>78</v>
      </c>
      <c r="AA2333" t="s">
        <v>2324</v>
      </c>
      <c r="AB2333" t="s">
        <v>47</v>
      </c>
      <c r="AC2333" t="s">
        <v>48</v>
      </c>
    </row>
    <row r="2334" spans="1:29" hidden="1" x14ac:dyDescent="0.3">
      <c r="A2334" t="s">
        <v>10797</v>
      </c>
      <c r="B2334" t="s">
        <v>10798</v>
      </c>
      <c r="C2334" s="1" t="str">
        <f t="shared" si="181"/>
        <v>21:0866</v>
      </c>
      <c r="D2334" s="1" t="str">
        <f t="shared" si="182"/>
        <v>21:0240</v>
      </c>
      <c r="E2334" t="s">
        <v>10799</v>
      </c>
      <c r="F2334" t="s">
        <v>10800</v>
      </c>
      <c r="H2334">
        <v>46.117943699999998</v>
      </c>
      <c r="I2334">
        <v>-66.526909099999997</v>
      </c>
      <c r="J2334" s="1" t="str">
        <f t="shared" si="183"/>
        <v>NGR bulk stream sediment</v>
      </c>
      <c r="K2334" s="1" t="str">
        <f t="shared" si="184"/>
        <v>&lt;177 micron (NGR)</v>
      </c>
      <c r="L2334">
        <v>15</v>
      </c>
      <c r="M2334" t="s">
        <v>138</v>
      </c>
      <c r="N2334">
        <v>245</v>
      </c>
      <c r="O2334" t="s">
        <v>96</v>
      </c>
      <c r="P2334" t="s">
        <v>212</v>
      </c>
      <c r="Q2334" t="s">
        <v>38</v>
      </c>
      <c r="R2334" t="s">
        <v>196</v>
      </c>
      <c r="S2334" t="s">
        <v>43</v>
      </c>
      <c r="T2334" t="s">
        <v>91</v>
      </c>
      <c r="U2334" t="s">
        <v>3151</v>
      </c>
      <c r="V2334" t="s">
        <v>2544</v>
      </c>
      <c r="W2334" t="s">
        <v>76</v>
      </c>
      <c r="X2334" t="s">
        <v>43</v>
      </c>
      <c r="Y2334" t="s">
        <v>10801</v>
      </c>
      <c r="Z2334" t="s">
        <v>78</v>
      </c>
      <c r="AA2334" t="s">
        <v>583</v>
      </c>
      <c r="AB2334" t="s">
        <v>45</v>
      </c>
      <c r="AC2334" t="s">
        <v>41</v>
      </c>
    </row>
    <row r="2335" spans="1:29" hidden="1" x14ac:dyDescent="0.3">
      <c r="A2335" t="s">
        <v>10802</v>
      </c>
      <c r="B2335" t="s">
        <v>10803</v>
      </c>
      <c r="C2335" s="1" t="str">
        <f t="shared" si="181"/>
        <v>21:0866</v>
      </c>
      <c r="D2335" s="1" t="str">
        <f t="shared" si="182"/>
        <v>21:0240</v>
      </c>
      <c r="E2335" t="s">
        <v>10804</v>
      </c>
      <c r="F2335" t="s">
        <v>10805</v>
      </c>
      <c r="H2335">
        <v>46.048486199999999</v>
      </c>
      <c r="I2335">
        <v>-66.759448699999993</v>
      </c>
      <c r="J2335" s="1" t="str">
        <f t="shared" si="183"/>
        <v>NGR bulk stream sediment</v>
      </c>
      <c r="K2335" s="1" t="str">
        <f t="shared" si="184"/>
        <v>&lt;177 micron (NGR)</v>
      </c>
      <c r="L2335">
        <v>15</v>
      </c>
      <c r="M2335" t="s">
        <v>148</v>
      </c>
      <c r="N2335">
        <v>246</v>
      </c>
      <c r="O2335" t="s">
        <v>345</v>
      </c>
      <c r="P2335" t="s">
        <v>89</v>
      </c>
      <c r="Q2335" t="s">
        <v>90</v>
      </c>
      <c r="R2335" t="s">
        <v>71</v>
      </c>
      <c r="S2335" t="s">
        <v>234</v>
      </c>
      <c r="T2335" t="s">
        <v>39</v>
      </c>
      <c r="U2335" t="s">
        <v>4320</v>
      </c>
      <c r="V2335" t="s">
        <v>314</v>
      </c>
      <c r="W2335" t="s">
        <v>94</v>
      </c>
      <c r="X2335" t="s">
        <v>43</v>
      </c>
      <c r="Y2335" t="s">
        <v>73</v>
      </c>
      <c r="Z2335" t="s">
        <v>131</v>
      </c>
      <c r="AA2335" t="s">
        <v>1118</v>
      </c>
      <c r="AB2335" t="s">
        <v>98</v>
      </c>
      <c r="AC2335" t="s">
        <v>43</v>
      </c>
    </row>
    <row r="2336" spans="1:29" hidden="1" x14ac:dyDescent="0.3">
      <c r="A2336" t="s">
        <v>10806</v>
      </c>
      <c r="B2336" t="s">
        <v>10807</v>
      </c>
      <c r="C2336" s="1" t="str">
        <f t="shared" si="181"/>
        <v>21:0866</v>
      </c>
      <c r="D2336" s="1" t="str">
        <f t="shared" si="182"/>
        <v>21:0240</v>
      </c>
      <c r="E2336" t="s">
        <v>10808</v>
      </c>
      <c r="F2336" t="s">
        <v>10809</v>
      </c>
      <c r="H2336">
        <v>46.048973799999999</v>
      </c>
      <c r="I2336">
        <v>-66.761367899999996</v>
      </c>
      <c r="J2336" s="1" t="str">
        <f t="shared" si="183"/>
        <v>NGR bulk stream sediment</v>
      </c>
      <c r="K2336" s="1" t="str">
        <f t="shared" si="184"/>
        <v>&lt;177 micron (NGR)</v>
      </c>
      <c r="L2336">
        <v>15</v>
      </c>
      <c r="M2336" t="s">
        <v>172</v>
      </c>
      <c r="N2336">
        <v>247</v>
      </c>
      <c r="O2336" t="s">
        <v>676</v>
      </c>
      <c r="P2336" t="s">
        <v>71</v>
      </c>
      <c r="Q2336" t="s">
        <v>73</v>
      </c>
      <c r="R2336" t="s">
        <v>37</v>
      </c>
      <c r="S2336" t="s">
        <v>90</v>
      </c>
      <c r="T2336" t="s">
        <v>91</v>
      </c>
      <c r="U2336" t="s">
        <v>166</v>
      </c>
      <c r="V2336" t="s">
        <v>141</v>
      </c>
      <c r="W2336" t="s">
        <v>42</v>
      </c>
      <c r="X2336" t="s">
        <v>95</v>
      </c>
      <c r="Y2336" t="s">
        <v>193</v>
      </c>
      <c r="Z2336" t="s">
        <v>183</v>
      </c>
      <c r="AA2336" t="s">
        <v>778</v>
      </c>
      <c r="AB2336" t="s">
        <v>108</v>
      </c>
      <c r="AC2336" t="s">
        <v>48</v>
      </c>
    </row>
    <row r="2337" spans="1:29" hidden="1" x14ac:dyDescent="0.3">
      <c r="A2337" t="s">
        <v>10810</v>
      </c>
      <c r="B2337" t="s">
        <v>10811</v>
      </c>
      <c r="C2337" s="1" t="str">
        <f t="shared" si="181"/>
        <v>21:0866</v>
      </c>
      <c r="D2337" s="1" t="str">
        <f t="shared" si="182"/>
        <v>21:0240</v>
      </c>
      <c r="E2337" t="s">
        <v>10812</v>
      </c>
      <c r="F2337" t="s">
        <v>10813</v>
      </c>
      <c r="H2337">
        <v>46.051405099999997</v>
      </c>
      <c r="I2337">
        <v>-66.770641299999994</v>
      </c>
      <c r="J2337" s="1" t="str">
        <f t="shared" si="183"/>
        <v>NGR bulk stream sediment</v>
      </c>
      <c r="K2337" s="1" t="str">
        <f t="shared" si="184"/>
        <v>&lt;177 micron (NGR)</v>
      </c>
      <c r="L2337">
        <v>15</v>
      </c>
      <c r="M2337" t="s">
        <v>156</v>
      </c>
      <c r="N2337">
        <v>248</v>
      </c>
      <c r="O2337" t="s">
        <v>540</v>
      </c>
      <c r="P2337" t="s">
        <v>73</v>
      </c>
      <c r="Q2337" t="s">
        <v>37</v>
      </c>
      <c r="R2337" t="s">
        <v>115</v>
      </c>
      <c r="S2337" t="s">
        <v>89</v>
      </c>
      <c r="T2337" t="s">
        <v>91</v>
      </c>
      <c r="U2337" t="s">
        <v>1594</v>
      </c>
      <c r="V2337" t="s">
        <v>150</v>
      </c>
      <c r="W2337" t="s">
        <v>742</v>
      </c>
      <c r="X2337" t="s">
        <v>43</v>
      </c>
      <c r="Y2337" t="s">
        <v>193</v>
      </c>
      <c r="Z2337" t="s">
        <v>87</v>
      </c>
      <c r="AA2337" t="s">
        <v>2035</v>
      </c>
      <c r="AB2337" t="s">
        <v>160</v>
      </c>
      <c r="AC2337" t="s">
        <v>43</v>
      </c>
    </row>
    <row r="2338" spans="1:29" hidden="1" x14ac:dyDescent="0.3">
      <c r="A2338" t="s">
        <v>10814</v>
      </c>
      <c r="B2338" t="s">
        <v>10815</v>
      </c>
      <c r="C2338" s="1" t="str">
        <f t="shared" si="181"/>
        <v>21:0866</v>
      </c>
      <c r="D2338" s="1" t="str">
        <f t="shared" si="182"/>
        <v>21:0240</v>
      </c>
      <c r="E2338" t="s">
        <v>10812</v>
      </c>
      <c r="F2338" t="s">
        <v>10816</v>
      </c>
      <c r="H2338">
        <v>46.051405099999997</v>
      </c>
      <c r="I2338">
        <v>-66.770641299999994</v>
      </c>
      <c r="J2338" s="1" t="str">
        <f t="shared" si="183"/>
        <v>NGR bulk stream sediment</v>
      </c>
      <c r="K2338" s="1" t="str">
        <f t="shared" si="184"/>
        <v>&lt;177 micron (NGR)</v>
      </c>
      <c r="L2338">
        <v>15</v>
      </c>
      <c r="M2338" t="s">
        <v>164</v>
      </c>
      <c r="N2338">
        <v>249</v>
      </c>
      <c r="O2338" t="s">
        <v>1318</v>
      </c>
      <c r="P2338" t="s">
        <v>44</v>
      </c>
      <c r="Q2338" t="s">
        <v>89</v>
      </c>
      <c r="R2338" t="s">
        <v>44</v>
      </c>
      <c r="S2338" t="s">
        <v>89</v>
      </c>
      <c r="T2338" t="s">
        <v>39</v>
      </c>
      <c r="U2338" t="s">
        <v>10817</v>
      </c>
      <c r="V2338" t="s">
        <v>59</v>
      </c>
      <c r="W2338" t="s">
        <v>742</v>
      </c>
      <c r="X2338" t="s">
        <v>43</v>
      </c>
      <c r="Y2338" t="s">
        <v>436</v>
      </c>
      <c r="Z2338" t="s">
        <v>87</v>
      </c>
      <c r="AA2338" t="s">
        <v>713</v>
      </c>
      <c r="AB2338" t="s">
        <v>98</v>
      </c>
      <c r="AC2338" t="s">
        <v>43</v>
      </c>
    </row>
    <row r="2339" spans="1:29" hidden="1" x14ac:dyDescent="0.3">
      <c r="A2339" t="s">
        <v>10818</v>
      </c>
      <c r="B2339" t="s">
        <v>10819</v>
      </c>
      <c r="C2339" s="1" t="str">
        <f t="shared" si="181"/>
        <v>21:0866</v>
      </c>
      <c r="D2339" s="1" t="str">
        <f t="shared" si="182"/>
        <v>21:0240</v>
      </c>
      <c r="E2339" t="s">
        <v>10820</v>
      </c>
      <c r="F2339" t="s">
        <v>10821</v>
      </c>
      <c r="H2339">
        <v>46.135784800000003</v>
      </c>
      <c r="I2339">
        <v>-66.561388500000007</v>
      </c>
      <c r="J2339" s="1" t="str">
        <f t="shared" si="183"/>
        <v>NGR bulk stream sediment</v>
      </c>
      <c r="K2339" s="1" t="str">
        <f t="shared" si="184"/>
        <v>&lt;177 micron (NGR)</v>
      </c>
      <c r="L2339">
        <v>15</v>
      </c>
      <c r="M2339" t="s">
        <v>182</v>
      </c>
      <c r="N2339">
        <v>250</v>
      </c>
      <c r="O2339" t="s">
        <v>912</v>
      </c>
      <c r="P2339" t="s">
        <v>275</v>
      </c>
      <c r="Q2339" t="s">
        <v>249</v>
      </c>
      <c r="R2339" t="s">
        <v>70</v>
      </c>
      <c r="S2339" t="s">
        <v>88</v>
      </c>
      <c r="T2339" t="s">
        <v>39</v>
      </c>
      <c r="U2339" t="s">
        <v>4647</v>
      </c>
      <c r="V2339" t="s">
        <v>314</v>
      </c>
      <c r="W2339" t="s">
        <v>76</v>
      </c>
      <c r="X2339" t="s">
        <v>95</v>
      </c>
      <c r="Y2339" t="s">
        <v>73</v>
      </c>
      <c r="Z2339" t="s">
        <v>183</v>
      </c>
      <c r="AA2339" t="s">
        <v>3177</v>
      </c>
      <c r="AB2339" t="s">
        <v>385</v>
      </c>
      <c r="AC2339" t="s">
        <v>41</v>
      </c>
    </row>
    <row r="2340" spans="1:29" hidden="1" x14ac:dyDescent="0.3">
      <c r="A2340" t="s">
        <v>10822</v>
      </c>
      <c r="B2340" t="s">
        <v>10823</v>
      </c>
      <c r="C2340" s="1" t="str">
        <f t="shared" si="181"/>
        <v>21:0866</v>
      </c>
      <c r="D2340" s="1" t="str">
        <f t="shared" si="182"/>
        <v>21:0240</v>
      </c>
      <c r="E2340" t="s">
        <v>10824</v>
      </c>
      <c r="F2340" t="s">
        <v>10825</v>
      </c>
      <c r="H2340">
        <v>46.1362551</v>
      </c>
      <c r="I2340">
        <v>-66.562338699999998</v>
      </c>
      <c r="J2340" s="1" t="str">
        <f t="shared" si="183"/>
        <v>NGR bulk stream sediment</v>
      </c>
      <c r="K2340" s="1" t="str">
        <f t="shared" si="184"/>
        <v>&lt;177 micron (NGR)</v>
      </c>
      <c r="L2340">
        <v>15</v>
      </c>
      <c r="M2340" t="s">
        <v>192</v>
      </c>
      <c r="N2340">
        <v>251</v>
      </c>
      <c r="O2340" t="s">
        <v>477</v>
      </c>
      <c r="P2340" t="s">
        <v>167</v>
      </c>
      <c r="Q2340" t="s">
        <v>90</v>
      </c>
      <c r="R2340" t="s">
        <v>115</v>
      </c>
      <c r="S2340" t="s">
        <v>88</v>
      </c>
      <c r="T2340" t="s">
        <v>91</v>
      </c>
      <c r="U2340" t="s">
        <v>10826</v>
      </c>
      <c r="V2340" t="s">
        <v>232</v>
      </c>
      <c r="W2340" t="s">
        <v>76</v>
      </c>
      <c r="X2340" t="s">
        <v>95</v>
      </c>
      <c r="Y2340" t="s">
        <v>70</v>
      </c>
      <c r="Z2340" t="s">
        <v>106</v>
      </c>
      <c r="AA2340" t="s">
        <v>1465</v>
      </c>
      <c r="AB2340" t="s">
        <v>47</v>
      </c>
      <c r="AC2340" t="s">
        <v>41</v>
      </c>
    </row>
    <row r="2341" spans="1:29" hidden="1" x14ac:dyDescent="0.3">
      <c r="A2341" t="s">
        <v>10827</v>
      </c>
      <c r="B2341" t="s">
        <v>10828</v>
      </c>
      <c r="C2341" s="1" t="str">
        <f t="shared" si="181"/>
        <v>21:0866</v>
      </c>
      <c r="D2341" s="1" t="str">
        <f t="shared" si="182"/>
        <v>21:0240</v>
      </c>
      <c r="E2341" t="s">
        <v>10829</v>
      </c>
      <c r="F2341" t="s">
        <v>10830</v>
      </c>
      <c r="H2341">
        <v>46.241962200000003</v>
      </c>
      <c r="I2341">
        <v>-66.758063699999994</v>
      </c>
      <c r="J2341" s="1" t="str">
        <f t="shared" si="183"/>
        <v>NGR bulk stream sediment</v>
      </c>
      <c r="K2341" s="1" t="str">
        <f t="shared" si="184"/>
        <v>&lt;177 micron (NGR)</v>
      </c>
      <c r="L2341">
        <v>15</v>
      </c>
      <c r="M2341" t="s">
        <v>202</v>
      </c>
      <c r="N2341">
        <v>252</v>
      </c>
      <c r="O2341" t="s">
        <v>642</v>
      </c>
      <c r="P2341" t="s">
        <v>212</v>
      </c>
      <c r="Q2341" t="s">
        <v>35</v>
      </c>
      <c r="R2341" t="s">
        <v>115</v>
      </c>
      <c r="S2341" t="s">
        <v>249</v>
      </c>
      <c r="T2341" t="s">
        <v>91</v>
      </c>
      <c r="U2341" t="s">
        <v>1434</v>
      </c>
      <c r="V2341" t="s">
        <v>284</v>
      </c>
      <c r="W2341" t="s">
        <v>39</v>
      </c>
      <c r="X2341" t="s">
        <v>43</v>
      </c>
      <c r="Y2341" t="s">
        <v>44</v>
      </c>
      <c r="Z2341" t="s">
        <v>183</v>
      </c>
      <c r="AA2341" t="s">
        <v>325</v>
      </c>
      <c r="AB2341" t="s">
        <v>2157</v>
      </c>
      <c r="AC2341" t="s">
        <v>43</v>
      </c>
    </row>
    <row r="2342" spans="1:29" hidden="1" x14ac:dyDescent="0.3">
      <c r="A2342" t="s">
        <v>10831</v>
      </c>
      <c r="B2342" t="s">
        <v>10832</v>
      </c>
      <c r="C2342" s="1" t="str">
        <f t="shared" si="181"/>
        <v>21:0866</v>
      </c>
      <c r="D2342" s="1" t="str">
        <f t="shared" si="182"/>
        <v>21:0240</v>
      </c>
      <c r="E2342" t="s">
        <v>10833</v>
      </c>
      <c r="F2342" t="s">
        <v>10834</v>
      </c>
      <c r="H2342">
        <v>46.245603799999998</v>
      </c>
      <c r="I2342">
        <v>-66.760185399999997</v>
      </c>
      <c r="J2342" s="1" t="str">
        <f t="shared" si="183"/>
        <v>NGR bulk stream sediment</v>
      </c>
      <c r="K2342" s="1" t="str">
        <f t="shared" si="184"/>
        <v>&lt;177 micron (NGR)</v>
      </c>
      <c r="L2342">
        <v>15</v>
      </c>
      <c r="M2342" t="s">
        <v>211</v>
      </c>
      <c r="N2342">
        <v>253</v>
      </c>
      <c r="O2342" t="s">
        <v>353</v>
      </c>
      <c r="P2342" t="s">
        <v>88</v>
      </c>
      <c r="Q2342" t="s">
        <v>89</v>
      </c>
      <c r="R2342" t="s">
        <v>193</v>
      </c>
      <c r="S2342" t="s">
        <v>212</v>
      </c>
      <c r="T2342" t="s">
        <v>91</v>
      </c>
      <c r="U2342" t="s">
        <v>10835</v>
      </c>
      <c r="V2342" t="s">
        <v>243</v>
      </c>
      <c r="W2342" t="s">
        <v>76</v>
      </c>
      <c r="X2342" t="s">
        <v>43</v>
      </c>
      <c r="Y2342" t="s">
        <v>115</v>
      </c>
      <c r="Z2342" t="s">
        <v>78</v>
      </c>
      <c r="AA2342" t="s">
        <v>472</v>
      </c>
      <c r="AB2342" t="s">
        <v>970</v>
      </c>
      <c r="AC2342" t="s">
        <v>41</v>
      </c>
    </row>
    <row r="2343" spans="1:29" hidden="1" x14ac:dyDescent="0.3">
      <c r="A2343" t="s">
        <v>10836</v>
      </c>
      <c r="B2343" t="s">
        <v>10837</v>
      </c>
      <c r="C2343" s="1" t="str">
        <f t="shared" si="181"/>
        <v>21:0866</v>
      </c>
      <c r="D2343" s="1" t="str">
        <f t="shared" si="182"/>
        <v>21:0240</v>
      </c>
      <c r="E2343" t="s">
        <v>10838</v>
      </c>
      <c r="F2343" t="s">
        <v>10839</v>
      </c>
      <c r="H2343">
        <v>46.243469599999997</v>
      </c>
      <c r="I2343">
        <v>-66.766109700000001</v>
      </c>
      <c r="J2343" s="1" t="str">
        <f t="shared" si="183"/>
        <v>NGR bulk stream sediment</v>
      </c>
      <c r="K2343" s="1" t="str">
        <f t="shared" si="184"/>
        <v>&lt;177 micron (NGR)</v>
      </c>
      <c r="L2343">
        <v>15</v>
      </c>
      <c r="M2343" t="s">
        <v>219</v>
      </c>
      <c r="N2343">
        <v>254</v>
      </c>
      <c r="O2343" t="s">
        <v>4248</v>
      </c>
      <c r="P2343" t="s">
        <v>193</v>
      </c>
      <c r="Q2343" t="s">
        <v>37</v>
      </c>
      <c r="R2343" t="s">
        <v>119</v>
      </c>
      <c r="S2343" t="s">
        <v>89</v>
      </c>
      <c r="T2343" t="s">
        <v>39</v>
      </c>
      <c r="U2343" t="s">
        <v>2958</v>
      </c>
      <c r="V2343" t="s">
        <v>1313</v>
      </c>
      <c r="W2343" t="s">
        <v>42</v>
      </c>
      <c r="X2343" t="s">
        <v>43</v>
      </c>
      <c r="Y2343" t="s">
        <v>60</v>
      </c>
      <c r="Z2343" t="s">
        <v>87</v>
      </c>
      <c r="AA2343" t="s">
        <v>661</v>
      </c>
      <c r="AB2343" t="s">
        <v>970</v>
      </c>
      <c r="AC2343" t="s">
        <v>48</v>
      </c>
    </row>
    <row r="2344" spans="1:29" hidden="1" x14ac:dyDescent="0.3">
      <c r="A2344" t="s">
        <v>10840</v>
      </c>
      <c r="B2344" t="s">
        <v>10841</v>
      </c>
      <c r="C2344" s="1" t="str">
        <f t="shared" si="181"/>
        <v>21:0866</v>
      </c>
      <c r="D2344" s="1" t="str">
        <f t="shared" si="182"/>
        <v>21:0240</v>
      </c>
      <c r="E2344" t="s">
        <v>10842</v>
      </c>
      <c r="F2344" t="s">
        <v>10843</v>
      </c>
      <c r="H2344">
        <v>46.204534199999998</v>
      </c>
      <c r="I2344">
        <v>-66.788754400000002</v>
      </c>
      <c r="J2344" s="1" t="str">
        <f t="shared" si="183"/>
        <v>NGR bulk stream sediment</v>
      </c>
      <c r="K2344" s="1" t="str">
        <f t="shared" si="184"/>
        <v>&lt;177 micron (NGR)</v>
      </c>
      <c r="L2344">
        <v>16</v>
      </c>
      <c r="M2344" t="s">
        <v>33</v>
      </c>
      <c r="N2344">
        <v>255</v>
      </c>
      <c r="O2344" t="s">
        <v>312</v>
      </c>
      <c r="P2344" t="s">
        <v>36</v>
      </c>
      <c r="Q2344" t="s">
        <v>89</v>
      </c>
      <c r="R2344" t="s">
        <v>57</v>
      </c>
      <c r="S2344" t="s">
        <v>167</v>
      </c>
      <c r="T2344" t="s">
        <v>91</v>
      </c>
      <c r="U2344" t="s">
        <v>4152</v>
      </c>
      <c r="V2344" t="s">
        <v>141</v>
      </c>
      <c r="W2344" t="s">
        <v>76</v>
      </c>
      <c r="X2344" t="s">
        <v>95</v>
      </c>
      <c r="Y2344" t="s">
        <v>36</v>
      </c>
      <c r="Z2344" t="s">
        <v>78</v>
      </c>
      <c r="AA2344" t="s">
        <v>1351</v>
      </c>
      <c r="AB2344" t="s">
        <v>387</v>
      </c>
      <c r="AC2344" t="s">
        <v>43</v>
      </c>
    </row>
    <row r="2345" spans="1:29" hidden="1" x14ac:dyDescent="0.3">
      <c r="A2345" t="s">
        <v>10844</v>
      </c>
      <c r="B2345" t="s">
        <v>10845</v>
      </c>
      <c r="C2345" s="1" t="str">
        <f t="shared" si="181"/>
        <v>21:0866</v>
      </c>
      <c r="D2345" s="1" t="str">
        <f t="shared" si="182"/>
        <v>21:0240</v>
      </c>
      <c r="E2345" t="s">
        <v>10846</v>
      </c>
      <c r="F2345" t="s">
        <v>10847</v>
      </c>
      <c r="H2345">
        <v>46.169860399999997</v>
      </c>
      <c r="I2345">
        <v>-66.799213499999993</v>
      </c>
      <c r="J2345" s="1" t="str">
        <f t="shared" si="183"/>
        <v>NGR bulk stream sediment</v>
      </c>
      <c r="K2345" s="1" t="str">
        <f t="shared" si="184"/>
        <v>&lt;177 micron (NGR)</v>
      </c>
      <c r="L2345">
        <v>16</v>
      </c>
      <c r="M2345" t="s">
        <v>53</v>
      </c>
      <c r="N2345">
        <v>256</v>
      </c>
      <c r="O2345" t="s">
        <v>602</v>
      </c>
      <c r="P2345" t="s">
        <v>55</v>
      </c>
      <c r="Q2345" t="s">
        <v>249</v>
      </c>
      <c r="R2345" t="s">
        <v>90</v>
      </c>
      <c r="S2345" t="s">
        <v>38</v>
      </c>
      <c r="T2345" t="s">
        <v>91</v>
      </c>
      <c r="U2345" t="s">
        <v>1954</v>
      </c>
      <c r="V2345" t="s">
        <v>293</v>
      </c>
      <c r="W2345" t="s">
        <v>94</v>
      </c>
      <c r="X2345" t="s">
        <v>95</v>
      </c>
      <c r="Y2345" t="s">
        <v>90</v>
      </c>
      <c r="Z2345" t="s">
        <v>78</v>
      </c>
      <c r="AA2345" t="s">
        <v>1879</v>
      </c>
      <c r="AB2345" t="s">
        <v>47</v>
      </c>
      <c r="AC2345" t="s">
        <v>48</v>
      </c>
    </row>
    <row r="2346" spans="1:29" hidden="1" x14ac:dyDescent="0.3">
      <c r="A2346" t="s">
        <v>10848</v>
      </c>
      <c r="B2346" t="s">
        <v>10849</v>
      </c>
      <c r="C2346" s="1" t="str">
        <f t="shared" ref="C2346:C2409" si="185">HYPERLINK("http://geochem.nrcan.gc.ca/cdogs/content/bdl/bdl210866_e.htm", "21:0866")</f>
        <v>21:0866</v>
      </c>
      <c r="D2346" s="1" t="str">
        <f t="shared" ref="D2346:D2409" si="186">HYPERLINK("http://geochem.nrcan.gc.ca/cdogs/content/svy/svy210240_e.htm", "21:0240")</f>
        <v>21:0240</v>
      </c>
      <c r="E2346" t="s">
        <v>10850</v>
      </c>
      <c r="F2346" t="s">
        <v>10851</v>
      </c>
      <c r="H2346">
        <v>46.167990000000003</v>
      </c>
      <c r="I2346">
        <v>-66.819042800000005</v>
      </c>
      <c r="J2346" s="1" t="str">
        <f t="shared" si="183"/>
        <v>NGR bulk stream sediment</v>
      </c>
      <c r="K2346" s="1" t="str">
        <f t="shared" si="184"/>
        <v>&lt;177 micron (NGR)</v>
      </c>
      <c r="L2346">
        <v>16</v>
      </c>
      <c r="M2346" t="s">
        <v>68</v>
      </c>
      <c r="N2346">
        <v>257</v>
      </c>
      <c r="O2346" t="s">
        <v>130</v>
      </c>
      <c r="P2346" t="s">
        <v>249</v>
      </c>
      <c r="Q2346" t="s">
        <v>35</v>
      </c>
      <c r="R2346" t="s">
        <v>212</v>
      </c>
      <c r="S2346" t="s">
        <v>699</v>
      </c>
      <c r="T2346" t="s">
        <v>91</v>
      </c>
      <c r="U2346" t="s">
        <v>10852</v>
      </c>
      <c r="V2346" t="s">
        <v>232</v>
      </c>
      <c r="W2346" t="s">
        <v>39</v>
      </c>
      <c r="X2346" t="s">
        <v>43</v>
      </c>
      <c r="Y2346" t="s">
        <v>89</v>
      </c>
      <c r="Z2346" t="s">
        <v>275</v>
      </c>
      <c r="AA2346" t="s">
        <v>1053</v>
      </c>
      <c r="AB2346" t="s">
        <v>1002</v>
      </c>
      <c r="AC2346" t="s">
        <v>196</v>
      </c>
    </row>
    <row r="2347" spans="1:29" hidden="1" x14ac:dyDescent="0.3">
      <c r="A2347" t="s">
        <v>10853</v>
      </c>
      <c r="B2347" t="s">
        <v>10854</v>
      </c>
      <c r="C2347" s="1" t="str">
        <f t="shared" si="185"/>
        <v>21:0866</v>
      </c>
      <c r="D2347" s="1" t="str">
        <f t="shared" si="186"/>
        <v>21:0240</v>
      </c>
      <c r="E2347" t="s">
        <v>10855</v>
      </c>
      <c r="F2347" t="s">
        <v>10856</v>
      </c>
      <c r="H2347">
        <v>46.180922600000002</v>
      </c>
      <c r="I2347">
        <v>-66.824685700000003</v>
      </c>
      <c r="J2347" s="1" t="str">
        <f t="shared" si="183"/>
        <v>NGR bulk stream sediment</v>
      </c>
      <c r="K2347" s="1" t="str">
        <f t="shared" si="184"/>
        <v>&lt;177 micron (NGR)</v>
      </c>
      <c r="L2347">
        <v>16</v>
      </c>
      <c r="M2347" t="s">
        <v>86</v>
      </c>
      <c r="N2347">
        <v>258</v>
      </c>
      <c r="O2347" t="s">
        <v>1672</v>
      </c>
      <c r="P2347" t="s">
        <v>44</v>
      </c>
      <c r="Q2347" t="s">
        <v>70</v>
      </c>
      <c r="R2347" t="s">
        <v>275</v>
      </c>
      <c r="S2347" t="s">
        <v>115</v>
      </c>
      <c r="T2347" t="s">
        <v>91</v>
      </c>
      <c r="U2347" t="s">
        <v>10857</v>
      </c>
      <c r="V2347" t="s">
        <v>1699</v>
      </c>
      <c r="W2347" t="s">
        <v>742</v>
      </c>
      <c r="X2347" t="s">
        <v>43</v>
      </c>
      <c r="Y2347" t="s">
        <v>116</v>
      </c>
      <c r="Z2347" t="s">
        <v>183</v>
      </c>
      <c r="AA2347" t="s">
        <v>981</v>
      </c>
      <c r="AB2347" t="s">
        <v>160</v>
      </c>
      <c r="AC2347" t="s">
        <v>184</v>
      </c>
    </row>
    <row r="2348" spans="1:29" hidden="1" x14ac:dyDescent="0.3">
      <c r="A2348" t="s">
        <v>10858</v>
      </c>
      <c r="B2348" t="s">
        <v>10859</v>
      </c>
      <c r="C2348" s="1" t="str">
        <f t="shared" si="185"/>
        <v>21:0866</v>
      </c>
      <c r="D2348" s="1" t="str">
        <f t="shared" si="186"/>
        <v>21:0240</v>
      </c>
      <c r="E2348" t="s">
        <v>10860</v>
      </c>
      <c r="F2348" t="s">
        <v>10861</v>
      </c>
      <c r="H2348">
        <v>46.178954400000002</v>
      </c>
      <c r="I2348">
        <v>-66.827678599999999</v>
      </c>
      <c r="J2348" s="1" t="str">
        <f t="shared" si="183"/>
        <v>NGR bulk stream sediment</v>
      </c>
      <c r="K2348" s="1" t="str">
        <f t="shared" si="184"/>
        <v>&lt;177 micron (NGR)</v>
      </c>
      <c r="L2348">
        <v>16</v>
      </c>
      <c r="M2348" t="s">
        <v>156</v>
      </c>
      <c r="N2348">
        <v>259</v>
      </c>
      <c r="O2348" t="s">
        <v>602</v>
      </c>
      <c r="P2348" t="s">
        <v>167</v>
      </c>
      <c r="Q2348" t="s">
        <v>90</v>
      </c>
      <c r="R2348" t="s">
        <v>70</v>
      </c>
      <c r="S2348" t="s">
        <v>212</v>
      </c>
      <c r="T2348" t="s">
        <v>91</v>
      </c>
      <c r="U2348" t="s">
        <v>7125</v>
      </c>
      <c r="V2348" t="s">
        <v>314</v>
      </c>
      <c r="W2348" t="s">
        <v>76</v>
      </c>
      <c r="X2348" t="s">
        <v>43</v>
      </c>
      <c r="Y2348" t="s">
        <v>56</v>
      </c>
      <c r="Z2348" t="s">
        <v>78</v>
      </c>
      <c r="AA2348" t="s">
        <v>568</v>
      </c>
      <c r="AB2348" t="s">
        <v>269</v>
      </c>
      <c r="AC2348" t="s">
        <v>48</v>
      </c>
    </row>
    <row r="2349" spans="1:29" hidden="1" x14ac:dyDescent="0.3">
      <c r="A2349" t="s">
        <v>10862</v>
      </c>
      <c r="B2349" t="s">
        <v>10863</v>
      </c>
      <c r="C2349" s="1" t="str">
        <f t="shared" si="185"/>
        <v>21:0866</v>
      </c>
      <c r="D2349" s="1" t="str">
        <f t="shared" si="186"/>
        <v>21:0240</v>
      </c>
      <c r="E2349" t="s">
        <v>10860</v>
      </c>
      <c r="F2349" t="s">
        <v>10864</v>
      </c>
      <c r="H2349">
        <v>46.178954400000002</v>
      </c>
      <c r="I2349">
        <v>-66.827678599999999</v>
      </c>
      <c r="J2349" s="1" t="str">
        <f t="shared" si="183"/>
        <v>NGR bulk stream sediment</v>
      </c>
      <c r="K2349" s="1" t="str">
        <f t="shared" si="184"/>
        <v>&lt;177 micron (NGR)</v>
      </c>
      <c r="L2349">
        <v>16</v>
      </c>
      <c r="M2349" t="s">
        <v>164</v>
      </c>
      <c r="N2349">
        <v>260</v>
      </c>
      <c r="O2349" t="s">
        <v>54</v>
      </c>
      <c r="P2349" t="s">
        <v>88</v>
      </c>
      <c r="Q2349" t="s">
        <v>212</v>
      </c>
      <c r="R2349" t="s">
        <v>44</v>
      </c>
      <c r="S2349" t="s">
        <v>212</v>
      </c>
      <c r="T2349" t="s">
        <v>39</v>
      </c>
      <c r="U2349" t="s">
        <v>1661</v>
      </c>
      <c r="V2349" t="s">
        <v>243</v>
      </c>
      <c r="W2349" t="s">
        <v>76</v>
      </c>
      <c r="X2349" t="s">
        <v>43</v>
      </c>
      <c r="Y2349" t="s">
        <v>96</v>
      </c>
      <c r="Z2349" t="s">
        <v>78</v>
      </c>
      <c r="AA2349" t="s">
        <v>2324</v>
      </c>
      <c r="AB2349" t="s">
        <v>133</v>
      </c>
      <c r="AC2349" t="s">
        <v>48</v>
      </c>
    </row>
    <row r="2350" spans="1:29" hidden="1" x14ac:dyDescent="0.3">
      <c r="A2350" t="s">
        <v>10865</v>
      </c>
      <c r="B2350" t="s">
        <v>10866</v>
      </c>
      <c r="C2350" s="1" t="str">
        <f t="shared" si="185"/>
        <v>21:0866</v>
      </c>
      <c r="D2350" s="1" t="str">
        <f t="shared" si="186"/>
        <v>21:0240</v>
      </c>
      <c r="E2350" t="s">
        <v>10867</v>
      </c>
      <c r="F2350" t="s">
        <v>10868</v>
      </c>
      <c r="H2350">
        <v>46.126745</v>
      </c>
      <c r="I2350">
        <v>-66.757245900000001</v>
      </c>
      <c r="J2350" s="1" t="str">
        <f t="shared" si="183"/>
        <v>NGR bulk stream sediment</v>
      </c>
      <c r="K2350" s="1" t="str">
        <f t="shared" si="184"/>
        <v>&lt;177 micron (NGR)</v>
      </c>
      <c r="L2350">
        <v>16</v>
      </c>
      <c r="M2350" t="s">
        <v>103</v>
      </c>
      <c r="N2350">
        <v>261</v>
      </c>
      <c r="O2350" t="s">
        <v>3314</v>
      </c>
      <c r="P2350" t="s">
        <v>55</v>
      </c>
      <c r="Q2350" t="s">
        <v>55</v>
      </c>
      <c r="R2350" t="s">
        <v>72</v>
      </c>
      <c r="S2350" t="s">
        <v>89</v>
      </c>
      <c r="T2350" t="s">
        <v>39</v>
      </c>
      <c r="U2350" t="s">
        <v>10869</v>
      </c>
      <c r="V2350" t="s">
        <v>899</v>
      </c>
      <c r="W2350" t="s">
        <v>186</v>
      </c>
      <c r="X2350" t="s">
        <v>95</v>
      </c>
      <c r="Y2350" t="s">
        <v>115</v>
      </c>
      <c r="Z2350" t="s">
        <v>106</v>
      </c>
      <c r="AA2350" t="s">
        <v>1439</v>
      </c>
      <c r="AB2350" t="s">
        <v>187</v>
      </c>
      <c r="AC2350" t="s">
        <v>48</v>
      </c>
    </row>
    <row r="2351" spans="1:29" hidden="1" x14ac:dyDescent="0.3">
      <c r="A2351" t="s">
        <v>10870</v>
      </c>
      <c r="B2351" t="s">
        <v>10871</v>
      </c>
      <c r="C2351" s="1" t="str">
        <f t="shared" si="185"/>
        <v>21:0866</v>
      </c>
      <c r="D2351" s="1" t="str">
        <f t="shared" si="186"/>
        <v>21:0240</v>
      </c>
      <c r="E2351" t="s">
        <v>10872</v>
      </c>
      <c r="F2351" t="s">
        <v>10873</v>
      </c>
      <c r="H2351">
        <v>46.0649078</v>
      </c>
      <c r="I2351">
        <v>-66.805654200000006</v>
      </c>
      <c r="J2351" s="1" t="str">
        <f t="shared" si="183"/>
        <v>NGR bulk stream sediment</v>
      </c>
      <c r="K2351" s="1" t="str">
        <f t="shared" si="184"/>
        <v>&lt;177 micron (NGR)</v>
      </c>
      <c r="L2351">
        <v>16</v>
      </c>
      <c r="M2351" t="s">
        <v>113</v>
      </c>
      <c r="N2351">
        <v>262</v>
      </c>
      <c r="O2351" t="s">
        <v>248</v>
      </c>
      <c r="P2351" t="s">
        <v>90</v>
      </c>
      <c r="Q2351" t="s">
        <v>193</v>
      </c>
      <c r="R2351" t="s">
        <v>249</v>
      </c>
      <c r="S2351" t="s">
        <v>71</v>
      </c>
      <c r="T2351" t="s">
        <v>39</v>
      </c>
      <c r="U2351" t="s">
        <v>4090</v>
      </c>
      <c r="V2351" t="s">
        <v>232</v>
      </c>
      <c r="W2351" t="s">
        <v>39</v>
      </c>
      <c r="X2351" t="s">
        <v>95</v>
      </c>
      <c r="Y2351" t="s">
        <v>71</v>
      </c>
      <c r="Z2351" t="s">
        <v>87</v>
      </c>
      <c r="AA2351" t="s">
        <v>120</v>
      </c>
      <c r="AB2351" t="s">
        <v>121</v>
      </c>
      <c r="AC2351" t="s">
        <v>41</v>
      </c>
    </row>
    <row r="2352" spans="1:29" hidden="1" x14ac:dyDescent="0.3">
      <c r="A2352" t="s">
        <v>10874</v>
      </c>
      <c r="B2352" t="s">
        <v>10875</v>
      </c>
      <c r="C2352" s="1" t="str">
        <f t="shared" si="185"/>
        <v>21:0866</v>
      </c>
      <c r="D2352" s="1" t="str">
        <f t="shared" si="186"/>
        <v>21:0240</v>
      </c>
      <c r="E2352" t="s">
        <v>10876</v>
      </c>
      <c r="F2352" t="s">
        <v>10877</v>
      </c>
      <c r="H2352">
        <v>46.062974400000002</v>
      </c>
      <c r="I2352">
        <v>-66.822215700000001</v>
      </c>
      <c r="J2352" s="1" t="str">
        <f t="shared" si="183"/>
        <v>NGR bulk stream sediment</v>
      </c>
      <c r="K2352" s="1" t="str">
        <f t="shared" si="184"/>
        <v>&lt;177 micron (NGR)</v>
      </c>
      <c r="L2352">
        <v>16</v>
      </c>
      <c r="M2352" t="s">
        <v>126</v>
      </c>
      <c r="N2352">
        <v>263</v>
      </c>
      <c r="O2352" t="s">
        <v>906</v>
      </c>
      <c r="P2352" t="s">
        <v>38</v>
      </c>
      <c r="Q2352" t="s">
        <v>55</v>
      </c>
      <c r="R2352" t="s">
        <v>88</v>
      </c>
      <c r="S2352" t="s">
        <v>90</v>
      </c>
      <c r="T2352" t="s">
        <v>91</v>
      </c>
      <c r="U2352" t="s">
        <v>898</v>
      </c>
      <c r="V2352" t="s">
        <v>372</v>
      </c>
      <c r="W2352" t="s">
        <v>39</v>
      </c>
      <c r="X2352" t="s">
        <v>95</v>
      </c>
      <c r="Y2352" t="s">
        <v>88</v>
      </c>
      <c r="Z2352" t="s">
        <v>78</v>
      </c>
      <c r="AA2352" t="s">
        <v>176</v>
      </c>
      <c r="AB2352" t="s">
        <v>108</v>
      </c>
      <c r="AC2352" t="s">
        <v>43</v>
      </c>
    </row>
    <row r="2353" spans="1:29" hidden="1" x14ac:dyDescent="0.3">
      <c r="A2353" t="s">
        <v>10878</v>
      </c>
      <c r="B2353" t="s">
        <v>10879</v>
      </c>
      <c r="C2353" s="1" t="str">
        <f t="shared" si="185"/>
        <v>21:0866</v>
      </c>
      <c r="D2353" s="1" t="str">
        <f t="shared" si="186"/>
        <v>21:0240</v>
      </c>
      <c r="E2353" t="s">
        <v>10880</v>
      </c>
      <c r="F2353" t="s">
        <v>10881</v>
      </c>
      <c r="H2353">
        <v>46.086772600000003</v>
      </c>
      <c r="I2353">
        <v>-66.8313031</v>
      </c>
      <c r="J2353" s="1" t="str">
        <f t="shared" si="183"/>
        <v>NGR bulk stream sediment</v>
      </c>
      <c r="K2353" s="1" t="str">
        <f t="shared" si="184"/>
        <v>&lt;177 micron (NGR)</v>
      </c>
      <c r="L2353">
        <v>16</v>
      </c>
      <c r="M2353" t="s">
        <v>138</v>
      </c>
      <c r="N2353">
        <v>264</v>
      </c>
      <c r="O2353" t="s">
        <v>79</v>
      </c>
      <c r="P2353" t="s">
        <v>88</v>
      </c>
      <c r="Q2353" t="s">
        <v>55</v>
      </c>
      <c r="R2353" t="s">
        <v>193</v>
      </c>
      <c r="S2353" t="s">
        <v>89</v>
      </c>
      <c r="T2353" t="s">
        <v>91</v>
      </c>
      <c r="U2353" t="s">
        <v>10882</v>
      </c>
      <c r="V2353" t="s">
        <v>1699</v>
      </c>
      <c r="W2353" t="s">
        <v>94</v>
      </c>
      <c r="X2353" t="s">
        <v>95</v>
      </c>
      <c r="Y2353" t="s">
        <v>115</v>
      </c>
      <c r="Z2353" t="s">
        <v>87</v>
      </c>
      <c r="AA2353" t="s">
        <v>1282</v>
      </c>
      <c r="AB2353" t="s">
        <v>187</v>
      </c>
      <c r="AC2353" t="s">
        <v>48</v>
      </c>
    </row>
    <row r="2354" spans="1:29" hidden="1" x14ac:dyDescent="0.3">
      <c r="A2354" t="s">
        <v>10883</v>
      </c>
      <c r="B2354" t="s">
        <v>10884</v>
      </c>
      <c r="C2354" s="1" t="str">
        <f t="shared" si="185"/>
        <v>21:0866</v>
      </c>
      <c r="D2354" s="1" t="str">
        <f t="shared" si="186"/>
        <v>21:0240</v>
      </c>
      <c r="E2354" t="s">
        <v>10885</v>
      </c>
      <c r="F2354" t="s">
        <v>10886</v>
      </c>
      <c r="H2354">
        <v>46.065863499999999</v>
      </c>
      <c r="I2354">
        <v>-66.773614600000002</v>
      </c>
      <c r="J2354" s="1" t="str">
        <f t="shared" si="183"/>
        <v>NGR bulk stream sediment</v>
      </c>
      <c r="K2354" s="1" t="str">
        <f t="shared" si="184"/>
        <v>&lt;177 micron (NGR)</v>
      </c>
      <c r="L2354">
        <v>16</v>
      </c>
      <c r="M2354" t="s">
        <v>148</v>
      </c>
      <c r="N2354">
        <v>265</v>
      </c>
      <c r="O2354" t="s">
        <v>529</v>
      </c>
      <c r="P2354" t="s">
        <v>90</v>
      </c>
      <c r="Q2354" t="s">
        <v>55</v>
      </c>
      <c r="R2354" t="s">
        <v>71</v>
      </c>
      <c r="S2354" t="s">
        <v>88</v>
      </c>
      <c r="T2354" t="s">
        <v>91</v>
      </c>
      <c r="U2354" t="s">
        <v>4065</v>
      </c>
      <c r="V2354" t="s">
        <v>283</v>
      </c>
      <c r="W2354" t="s">
        <v>42</v>
      </c>
      <c r="X2354" t="s">
        <v>95</v>
      </c>
      <c r="Y2354" t="s">
        <v>44</v>
      </c>
      <c r="Z2354" t="s">
        <v>183</v>
      </c>
      <c r="AA2354" t="s">
        <v>1465</v>
      </c>
      <c r="AB2354" t="s">
        <v>98</v>
      </c>
      <c r="AC2354" t="s">
        <v>41</v>
      </c>
    </row>
    <row r="2355" spans="1:29" hidden="1" x14ac:dyDescent="0.3">
      <c r="A2355" t="s">
        <v>10887</v>
      </c>
      <c r="B2355" t="s">
        <v>10888</v>
      </c>
      <c r="C2355" s="1" t="str">
        <f t="shared" si="185"/>
        <v>21:0866</v>
      </c>
      <c r="D2355" s="1" t="str">
        <f t="shared" si="186"/>
        <v>21:0240</v>
      </c>
      <c r="E2355" t="s">
        <v>10889</v>
      </c>
      <c r="F2355" t="s">
        <v>10890</v>
      </c>
      <c r="H2355">
        <v>46.061673399999997</v>
      </c>
      <c r="I2355">
        <v>-66.777985099999995</v>
      </c>
      <c r="J2355" s="1" t="str">
        <f t="shared" si="183"/>
        <v>NGR bulk stream sediment</v>
      </c>
      <c r="K2355" s="1" t="str">
        <f t="shared" si="184"/>
        <v>&lt;177 micron (NGR)</v>
      </c>
      <c r="L2355">
        <v>16</v>
      </c>
      <c r="M2355" t="s">
        <v>172</v>
      </c>
      <c r="N2355">
        <v>266</v>
      </c>
      <c r="O2355" t="s">
        <v>291</v>
      </c>
      <c r="P2355" t="s">
        <v>304</v>
      </c>
      <c r="Q2355" t="s">
        <v>56</v>
      </c>
      <c r="R2355" t="s">
        <v>70</v>
      </c>
      <c r="S2355" t="s">
        <v>175</v>
      </c>
      <c r="T2355" t="s">
        <v>91</v>
      </c>
      <c r="U2355" t="s">
        <v>10891</v>
      </c>
      <c r="V2355" t="s">
        <v>303</v>
      </c>
      <c r="W2355" t="s">
        <v>233</v>
      </c>
      <c r="X2355" t="s">
        <v>95</v>
      </c>
      <c r="Y2355" t="s">
        <v>36</v>
      </c>
      <c r="Z2355" t="s">
        <v>87</v>
      </c>
      <c r="AA2355" t="s">
        <v>2601</v>
      </c>
      <c r="AB2355" t="s">
        <v>143</v>
      </c>
      <c r="AC2355" t="s">
        <v>41</v>
      </c>
    </row>
    <row r="2356" spans="1:29" hidden="1" x14ac:dyDescent="0.3">
      <c r="A2356" t="s">
        <v>10892</v>
      </c>
      <c r="B2356" t="s">
        <v>10893</v>
      </c>
      <c r="C2356" s="1" t="str">
        <f t="shared" si="185"/>
        <v>21:0866</v>
      </c>
      <c r="D2356" s="1" t="str">
        <f t="shared" si="186"/>
        <v>21:0240</v>
      </c>
      <c r="E2356" t="s">
        <v>10894</v>
      </c>
      <c r="F2356" t="s">
        <v>10895</v>
      </c>
      <c r="H2356">
        <v>46.032693700000003</v>
      </c>
      <c r="I2356">
        <v>-66.768810000000002</v>
      </c>
      <c r="J2356" s="1" t="str">
        <f t="shared" si="183"/>
        <v>NGR bulk stream sediment</v>
      </c>
      <c r="K2356" s="1" t="str">
        <f t="shared" si="184"/>
        <v>&lt;177 micron (NGR)</v>
      </c>
      <c r="L2356">
        <v>16</v>
      </c>
      <c r="M2356" t="s">
        <v>182</v>
      </c>
      <c r="N2356">
        <v>267</v>
      </c>
      <c r="O2356" t="s">
        <v>157</v>
      </c>
      <c r="P2356" t="s">
        <v>37</v>
      </c>
      <c r="Q2356" t="s">
        <v>88</v>
      </c>
      <c r="R2356" t="s">
        <v>73</v>
      </c>
      <c r="S2356" t="s">
        <v>89</v>
      </c>
      <c r="T2356" t="s">
        <v>91</v>
      </c>
      <c r="U2356" t="s">
        <v>7864</v>
      </c>
      <c r="V2356" t="s">
        <v>232</v>
      </c>
      <c r="W2356" t="s">
        <v>42</v>
      </c>
      <c r="X2356" t="s">
        <v>95</v>
      </c>
      <c r="Y2356" t="s">
        <v>71</v>
      </c>
      <c r="Z2356" t="s">
        <v>106</v>
      </c>
      <c r="AA2356" t="s">
        <v>184</v>
      </c>
      <c r="AB2356" t="s">
        <v>187</v>
      </c>
      <c r="AC2356" t="s">
        <v>41</v>
      </c>
    </row>
    <row r="2357" spans="1:29" hidden="1" x14ac:dyDescent="0.3">
      <c r="A2357" t="s">
        <v>10896</v>
      </c>
      <c r="B2357" t="s">
        <v>10897</v>
      </c>
      <c r="C2357" s="1" t="str">
        <f t="shared" si="185"/>
        <v>21:0866</v>
      </c>
      <c r="D2357" s="1" t="str">
        <f t="shared" si="186"/>
        <v>21:0240</v>
      </c>
      <c r="E2357" t="s">
        <v>10898</v>
      </c>
      <c r="F2357" t="s">
        <v>10899</v>
      </c>
      <c r="H2357">
        <v>46.011215200000002</v>
      </c>
      <c r="I2357">
        <v>-66.810040799999996</v>
      </c>
      <c r="J2357" s="1" t="str">
        <f t="shared" si="183"/>
        <v>NGR bulk stream sediment</v>
      </c>
      <c r="K2357" s="1" t="str">
        <f t="shared" si="184"/>
        <v>&lt;177 micron (NGR)</v>
      </c>
      <c r="L2357">
        <v>16</v>
      </c>
      <c r="M2357" t="s">
        <v>192</v>
      </c>
      <c r="N2357">
        <v>268</v>
      </c>
      <c r="O2357" t="s">
        <v>79</v>
      </c>
      <c r="P2357" t="s">
        <v>37</v>
      </c>
      <c r="Q2357" t="s">
        <v>35</v>
      </c>
      <c r="R2357" t="s">
        <v>436</v>
      </c>
      <c r="S2357" t="s">
        <v>73</v>
      </c>
      <c r="T2357" t="s">
        <v>91</v>
      </c>
      <c r="U2357" t="s">
        <v>10900</v>
      </c>
      <c r="V2357" t="s">
        <v>363</v>
      </c>
      <c r="W2357" t="s">
        <v>94</v>
      </c>
      <c r="X2357" t="s">
        <v>43</v>
      </c>
      <c r="Y2357" t="s">
        <v>56</v>
      </c>
      <c r="Z2357" t="s">
        <v>87</v>
      </c>
      <c r="AA2357" t="s">
        <v>399</v>
      </c>
      <c r="AB2357" t="s">
        <v>236</v>
      </c>
      <c r="AC2357" t="s">
        <v>48</v>
      </c>
    </row>
    <row r="2358" spans="1:29" hidden="1" x14ac:dyDescent="0.3">
      <c r="A2358" t="s">
        <v>10901</v>
      </c>
      <c r="B2358" t="s">
        <v>10902</v>
      </c>
      <c r="C2358" s="1" t="str">
        <f t="shared" si="185"/>
        <v>21:0866</v>
      </c>
      <c r="D2358" s="1" t="str">
        <f t="shared" si="186"/>
        <v>21:0240</v>
      </c>
      <c r="E2358" t="s">
        <v>10903</v>
      </c>
      <c r="F2358" t="s">
        <v>10904</v>
      </c>
      <c r="H2358">
        <v>46.008935899999997</v>
      </c>
      <c r="I2358">
        <v>-66.8085162</v>
      </c>
      <c r="J2358" s="1" t="str">
        <f t="shared" si="183"/>
        <v>NGR bulk stream sediment</v>
      </c>
      <c r="K2358" s="1" t="str">
        <f t="shared" si="184"/>
        <v>&lt;177 micron (NGR)</v>
      </c>
      <c r="L2358">
        <v>16</v>
      </c>
      <c r="M2358" t="s">
        <v>202</v>
      </c>
      <c r="N2358">
        <v>269</v>
      </c>
      <c r="O2358" t="s">
        <v>128</v>
      </c>
      <c r="P2358" t="s">
        <v>73</v>
      </c>
      <c r="Q2358" t="s">
        <v>36</v>
      </c>
      <c r="R2358" t="s">
        <v>9406</v>
      </c>
      <c r="S2358" t="s">
        <v>264</v>
      </c>
      <c r="T2358" t="s">
        <v>91</v>
      </c>
      <c r="U2358" t="s">
        <v>3278</v>
      </c>
      <c r="V2358" t="s">
        <v>472</v>
      </c>
      <c r="W2358" t="s">
        <v>513</v>
      </c>
      <c r="X2358" t="s">
        <v>43</v>
      </c>
      <c r="Y2358" t="s">
        <v>436</v>
      </c>
      <c r="Z2358" t="s">
        <v>79</v>
      </c>
      <c r="AA2358" t="s">
        <v>142</v>
      </c>
      <c r="AB2358" t="s">
        <v>133</v>
      </c>
      <c r="AC2358" t="s">
        <v>41</v>
      </c>
    </row>
    <row r="2359" spans="1:29" hidden="1" x14ac:dyDescent="0.3">
      <c r="A2359" t="s">
        <v>10905</v>
      </c>
      <c r="B2359" t="s">
        <v>10906</v>
      </c>
      <c r="C2359" s="1" t="str">
        <f t="shared" si="185"/>
        <v>21:0866</v>
      </c>
      <c r="D2359" s="1" t="str">
        <f t="shared" si="186"/>
        <v>21:0240</v>
      </c>
      <c r="E2359" t="s">
        <v>10907</v>
      </c>
      <c r="F2359" t="s">
        <v>10908</v>
      </c>
      <c r="H2359">
        <v>46.081915100000003</v>
      </c>
      <c r="I2359">
        <v>-66.789135599999994</v>
      </c>
      <c r="J2359" s="1" t="str">
        <f t="shared" si="183"/>
        <v>NGR bulk stream sediment</v>
      </c>
      <c r="K2359" s="1" t="str">
        <f t="shared" si="184"/>
        <v>&lt;177 micron (NGR)</v>
      </c>
      <c r="L2359">
        <v>16</v>
      </c>
      <c r="M2359" t="s">
        <v>211</v>
      </c>
      <c r="N2359">
        <v>270</v>
      </c>
      <c r="O2359" t="s">
        <v>114</v>
      </c>
      <c r="P2359" t="s">
        <v>175</v>
      </c>
      <c r="Q2359" t="s">
        <v>71</v>
      </c>
      <c r="R2359" t="s">
        <v>71</v>
      </c>
      <c r="S2359" t="s">
        <v>73</v>
      </c>
      <c r="T2359" t="s">
        <v>39</v>
      </c>
      <c r="U2359" t="s">
        <v>3246</v>
      </c>
      <c r="V2359" t="s">
        <v>899</v>
      </c>
      <c r="W2359" t="s">
        <v>76</v>
      </c>
      <c r="X2359" t="s">
        <v>43</v>
      </c>
      <c r="Y2359" t="s">
        <v>56</v>
      </c>
      <c r="Z2359" t="s">
        <v>183</v>
      </c>
      <c r="AA2359" t="s">
        <v>4171</v>
      </c>
      <c r="AB2359" t="s">
        <v>98</v>
      </c>
      <c r="AC2359" t="s">
        <v>43</v>
      </c>
    </row>
    <row r="2360" spans="1:29" hidden="1" x14ac:dyDescent="0.3">
      <c r="A2360" t="s">
        <v>10909</v>
      </c>
      <c r="B2360" t="s">
        <v>10910</v>
      </c>
      <c r="C2360" s="1" t="str">
        <f t="shared" si="185"/>
        <v>21:0866</v>
      </c>
      <c r="D2360" s="1" t="str">
        <f t="shared" si="186"/>
        <v>21:0240</v>
      </c>
      <c r="E2360" t="s">
        <v>10911</v>
      </c>
      <c r="F2360" t="s">
        <v>10912</v>
      </c>
      <c r="H2360">
        <v>46.287134500000001</v>
      </c>
      <c r="I2360">
        <v>-66.743885899999995</v>
      </c>
      <c r="J2360" s="1" t="str">
        <f t="shared" si="183"/>
        <v>NGR bulk stream sediment</v>
      </c>
      <c r="K2360" s="1" t="str">
        <f t="shared" si="184"/>
        <v>&lt;177 micron (NGR)</v>
      </c>
      <c r="L2360">
        <v>17</v>
      </c>
      <c r="M2360" t="s">
        <v>33</v>
      </c>
      <c r="N2360">
        <v>271</v>
      </c>
      <c r="O2360" t="s">
        <v>1727</v>
      </c>
      <c r="P2360" t="s">
        <v>44</v>
      </c>
      <c r="Q2360" t="s">
        <v>89</v>
      </c>
      <c r="R2360" t="s">
        <v>347</v>
      </c>
      <c r="S2360" t="s">
        <v>212</v>
      </c>
      <c r="T2360" t="s">
        <v>76</v>
      </c>
      <c r="U2360" t="s">
        <v>1059</v>
      </c>
      <c r="V2360" t="s">
        <v>363</v>
      </c>
      <c r="W2360" t="s">
        <v>76</v>
      </c>
      <c r="X2360" t="s">
        <v>95</v>
      </c>
      <c r="Y2360" t="s">
        <v>436</v>
      </c>
      <c r="Z2360" t="s">
        <v>131</v>
      </c>
      <c r="AA2360" t="s">
        <v>542</v>
      </c>
      <c r="AB2360" t="s">
        <v>79</v>
      </c>
      <c r="AC2360" t="s">
        <v>41</v>
      </c>
    </row>
    <row r="2361" spans="1:29" hidden="1" x14ac:dyDescent="0.3">
      <c r="A2361" t="s">
        <v>10913</v>
      </c>
      <c r="B2361" t="s">
        <v>10914</v>
      </c>
      <c r="C2361" s="1" t="str">
        <f t="shared" si="185"/>
        <v>21:0866</v>
      </c>
      <c r="D2361" s="1" t="str">
        <f t="shared" si="186"/>
        <v>21:0240</v>
      </c>
      <c r="E2361" t="s">
        <v>10915</v>
      </c>
      <c r="F2361" t="s">
        <v>10916</v>
      </c>
      <c r="H2361">
        <v>46.293722899999999</v>
      </c>
      <c r="I2361">
        <v>-66.758546499999994</v>
      </c>
      <c r="J2361" s="1" t="str">
        <f t="shared" si="183"/>
        <v>NGR bulk stream sediment</v>
      </c>
      <c r="K2361" s="1" t="str">
        <f t="shared" si="184"/>
        <v>&lt;177 micron (NGR)</v>
      </c>
      <c r="L2361">
        <v>17</v>
      </c>
      <c r="M2361" t="s">
        <v>53</v>
      </c>
      <c r="N2361">
        <v>272</v>
      </c>
      <c r="O2361" t="s">
        <v>3308</v>
      </c>
      <c r="P2361" t="s">
        <v>72</v>
      </c>
      <c r="Q2361" t="s">
        <v>35</v>
      </c>
      <c r="R2361" t="s">
        <v>304</v>
      </c>
      <c r="S2361" t="s">
        <v>167</v>
      </c>
      <c r="T2361" t="s">
        <v>39</v>
      </c>
      <c r="U2361" t="s">
        <v>3830</v>
      </c>
      <c r="V2361" t="s">
        <v>303</v>
      </c>
      <c r="W2361" t="s">
        <v>42</v>
      </c>
      <c r="X2361" t="s">
        <v>43</v>
      </c>
      <c r="Y2361" t="s">
        <v>193</v>
      </c>
      <c r="Z2361" t="s">
        <v>267</v>
      </c>
      <c r="AA2361" t="s">
        <v>8854</v>
      </c>
      <c r="AB2361" t="s">
        <v>79</v>
      </c>
      <c r="AC2361" t="s">
        <v>43</v>
      </c>
    </row>
    <row r="2362" spans="1:29" hidden="1" x14ac:dyDescent="0.3">
      <c r="A2362" t="s">
        <v>10917</v>
      </c>
      <c r="B2362" t="s">
        <v>10918</v>
      </c>
      <c r="C2362" s="1" t="str">
        <f t="shared" si="185"/>
        <v>21:0866</v>
      </c>
      <c r="D2362" s="1" t="str">
        <f t="shared" si="186"/>
        <v>21:0240</v>
      </c>
      <c r="E2362" t="s">
        <v>10919</v>
      </c>
      <c r="F2362" t="s">
        <v>10920</v>
      </c>
      <c r="H2362">
        <v>46.299561300000001</v>
      </c>
      <c r="I2362">
        <v>-66.781032199999999</v>
      </c>
      <c r="J2362" s="1" t="str">
        <f t="shared" si="183"/>
        <v>NGR bulk stream sediment</v>
      </c>
      <c r="K2362" s="1" t="str">
        <f t="shared" si="184"/>
        <v>&lt;177 micron (NGR)</v>
      </c>
      <c r="L2362">
        <v>17</v>
      </c>
      <c r="M2362" t="s">
        <v>68</v>
      </c>
      <c r="N2362">
        <v>273</v>
      </c>
      <c r="O2362" t="s">
        <v>1720</v>
      </c>
      <c r="P2362" t="s">
        <v>56</v>
      </c>
      <c r="Q2362" t="s">
        <v>88</v>
      </c>
      <c r="R2362" t="s">
        <v>392</v>
      </c>
      <c r="S2362" t="s">
        <v>35</v>
      </c>
      <c r="T2362" t="s">
        <v>91</v>
      </c>
      <c r="U2362" t="s">
        <v>3565</v>
      </c>
      <c r="V2362" t="s">
        <v>472</v>
      </c>
      <c r="W2362" t="s">
        <v>76</v>
      </c>
      <c r="X2362" t="s">
        <v>43</v>
      </c>
      <c r="Y2362" t="s">
        <v>116</v>
      </c>
      <c r="Z2362" t="s">
        <v>235</v>
      </c>
      <c r="AA2362" t="s">
        <v>466</v>
      </c>
      <c r="AB2362" t="s">
        <v>87</v>
      </c>
      <c r="AC2362" t="s">
        <v>41</v>
      </c>
    </row>
    <row r="2363" spans="1:29" hidden="1" x14ac:dyDescent="0.3">
      <c r="A2363" t="s">
        <v>10921</v>
      </c>
      <c r="B2363" t="s">
        <v>10922</v>
      </c>
      <c r="C2363" s="1" t="str">
        <f t="shared" si="185"/>
        <v>21:0866</v>
      </c>
      <c r="D2363" s="1" t="str">
        <f t="shared" si="186"/>
        <v>21:0240</v>
      </c>
      <c r="E2363" t="s">
        <v>10923</v>
      </c>
      <c r="F2363" t="s">
        <v>10924</v>
      </c>
      <c r="H2363">
        <v>46.306308100000003</v>
      </c>
      <c r="I2363">
        <v>-66.723617200000007</v>
      </c>
      <c r="J2363" s="1" t="str">
        <f t="shared" si="183"/>
        <v>NGR bulk stream sediment</v>
      </c>
      <c r="K2363" s="1" t="str">
        <f t="shared" si="184"/>
        <v>&lt;177 micron (NGR)</v>
      </c>
      <c r="L2363">
        <v>17</v>
      </c>
      <c r="M2363" t="s">
        <v>86</v>
      </c>
      <c r="N2363">
        <v>274</v>
      </c>
      <c r="O2363" t="s">
        <v>177</v>
      </c>
      <c r="P2363" t="s">
        <v>57</v>
      </c>
      <c r="Q2363" t="s">
        <v>304</v>
      </c>
      <c r="R2363" t="s">
        <v>165</v>
      </c>
      <c r="S2363" t="s">
        <v>175</v>
      </c>
      <c r="T2363" t="s">
        <v>39</v>
      </c>
      <c r="U2363" t="s">
        <v>6549</v>
      </c>
      <c r="V2363" t="s">
        <v>1351</v>
      </c>
      <c r="W2363" t="s">
        <v>506</v>
      </c>
      <c r="X2363" t="s">
        <v>77</v>
      </c>
      <c r="Y2363" t="s">
        <v>906</v>
      </c>
      <c r="Z2363" t="s">
        <v>569</v>
      </c>
      <c r="AA2363" t="s">
        <v>1087</v>
      </c>
      <c r="AB2363" t="s">
        <v>2223</v>
      </c>
      <c r="AC2363" t="s">
        <v>234</v>
      </c>
    </row>
    <row r="2364" spans="1:29" hidden="1" x14ac:dyDescent="0.3">
      <c r="A2364" t="s">
        <v>10925</v>
      </c>
      <c r="B2364" t="s">
        <v>10926</v>
      </c>
      <c r="C2364" s="1" t="str">
        <f t="shared" si="185"/>
        <v>21:0866</v>
      </c>
      <c r="D2364" s="1" t="str">
        <f t="shared" si="186"/>
        <v>21:0240</v>
      </c>
      <c r="E2364" t="s">
        <v>10927</v>
      </c>
      <c r="F2364" t="s">
        <v>10928</v>
      </c>
      <c r="H2364">
        <v>46.252288100000001</v>
      </c>
      <c r="I2364">
        <v>-66.559141199999999</v>
      </c>
      <c r="J2364" s="1" t="str">
        <f t="shared" si="183"/>
        <v>NGR bulk stream sediment</v>
      </c>
      <c r="K2364" s="1" t="str">
        <f t="shared" si="184"/>
        <v>&lt;177 micron (NGR)</v>
      </c>
      <c r="L2364">
        <v>17</v>
      </c>
      <c r="M2364" t="s">
        <v>103</v>
      </c>
      <c r="N2364">
        <v>275</v>
      </c>
      <c r="O2364" t="s">
        <v>740</v>
      </c>
      <c r="P2364" t="s">
        <v>287</v>
      </c>
      <c r="Q2364" t="s">
        <v>234</v>
      </c>
      <c r="R2364" t="s">
        <v>212</v>
      </c>
      <c r="S2364" t="s">
        <v>234</v>
      </c>
      <c r="T2364" t="s">
        <v>91</v>
      </c>
      <c r="U2364" t="s">
        <v>1434</v>
      </c>
      <c r="V2364" t="s">
        <v>506</v>
      </c>
      <c r="W2364" t="s">
        <v>39</v>
      </c>
      <c r="X2364" t="s">
        <v>95</v>
      </c>
      <c r="Y2364" t="s">
        <v>55</v>
      </c>
      <c r="Z2364" t="s">
        <v>78</v>
      </c>
      <c r="AA2364" t="s">
        <v>725</v>
      </c>
      <c r="AB2364" t="s">
        <v>236</v>
      </c>
      <c r="AC2364" t="s">
        <v>41</v>
      </c>
    </row>
    <row r="2365" spans="1:29" hidden="1" x14ac:dyDescent="0.3">
      <c r="A2365" t="s">
        <v>10929</v>
      </c>
      <c r="B2365" t="s">
        <v>10930</v>
      </c>
      <c r="C2365" s="1" t="str">
        <f t="shared" si="185"/>
        <v>21:0866</v>
      </c>
      <c r="D2365" s="1" t="str">
        <f t="shared" si="186"/>
        <v>21:0240</v>
      </c>
      <c r="E2365" t="s">
        <v>10931</v>
      </c>
      <c r="F2365" t="s">
        <v>10932</v>
      </c>
      <c r="H2365">
        <v>46.257088099999997</v>
      </c>
      <c r="I2365">
        <v>-66.552115999999998</v>
      </c>
      <c r="J2365" s="1" t="str">
        <f t="shared" si="183"/>
        <v>NGR bulk stream sediment</v>
      </c>
      <c r="K2365" s="1" t="str">
        <f t="shared" si="184"/>
        <v>&lt;177 micron (NGR)</v>
      </c>
      <c r="L2365">
        <v>17</v>
      </c>
      <c r="M2365" t="s">
        <v>156</v>
      </c>
      <c r="N2365">
        <v>276</v>
      </c>
      <c r="O2365" t="s">
        <v>157</v>
      </c>
      <c r="P2365" t="s">
        <v>234</v>
      </c>
      <c r="Q2365" t="s">
        <v>287</v>
      </c>
      <c r="R2365" t="s">
        <v>89</v>
      </c>
      <c r="S2365" t="s">
        <v>234</v>
      </c>
      <c r="T2365" t="s">
        <v>91</v>
      </c>
      <c r="U2365" t="s">
        <v>705</v>
      </c>
      <c r="V2365" t="s">
        <v>355</v>
      </c>
      <c r="W2365" t="s">
        <v>42</v>
      </c>
      <c r="X2365" t="s">
        <v>95</v>
      </c>
      <c r="Y2365" t="s">
        <v>71</v>
      </c>
      <c r="Z2365" t="s">
        <v>183</v>
      </c>
      <c r="AA2365" t="s">
        <v>778</v>
      </c>
      <c r="AB2365" t="s">
        <v>160</v>
      </c>
      <c r="AC2365" t="s">
        <v>41</v>
      </c>
    </row>
    <row r="2366" spans="1:29" hidden="1" x14ac:dyDescent="0.3">
      <c r="A2366" t="s">
        <v>10933</v>
      </c>
      <c r="B2366" t="s">
        <v>10934</v>
      </c>
      <c r="C2366" s="1" t="str">
        <f t="shared" si="185"/>
        <v>21:0866</v>
      </c>
      <c r="D2366" s="1" t="str">
        <f t="shared" si="186"/>
        <v>21:0240</v>
      </c>
      <c r="E2366" t="s">
        <v>10931</v>
      </c>
      <c r="F2366" t="s">
        <v>10935</v>
      </c>
      <c r="H2366">
        <v>46.257088099999997</v>
      </c>
      <c r="I2366">
        <v>-66.552115999999998</v>
      </c>
      <c r="J2366" s="1" t="str">
        <f t="shared" si="183"/>
        <v>NGR bulk stream sediment</v>
      </c>
      <c r="K2366" s="1" t="str">
        <f t="shared" si="184"/>
        <v>&lt;177 micron (NGR)</v>
      </c>
      <c r="L2366">
        <v>17</v>
      </c>
      <c r="M2366" t="s">
        <v>164</v>
      </c>
      <c r="N2366">
        <v>277</v>
      </c>
      <c r="O2366" t="s">
        <v>490</v>
      </c>
      <c r="P2366" t="s">
        <v>234</v>
      </c>
      <c r="Q2366" t="s">
        <v>249</v>
      </c>
      <c r="R2366" t="s">
        <v>89</v>
      </c>
      <c r="S2366" t="s">
        <v>287</v>
      </c>
      <c r="T2366" t="s">
        <v>39</v>
      </c>
      <c r="U2366" t="s">
        <v>1038</v>
      </c>
      <c r="V2366" t="s">
        <v>93</v>
      </c>
      <c r="W2366" t="s">
        <v>76</v>
      </c>
      <c r="X2366" t="s">
        <v>95</v>
      </c>
      <c r="Y2366" t="s">
        <v>73</v>
      </c>
      <c r="Z2366" t="s">
        <v>87</v>
      </c>
      <c r="AA2366" t="s">
        <v>986</v>
      </c>
      <c r="AB2366" t="s">
        <v>236</v>
      </c>
      <c r="AC2366" t="s">
        <v>48</v>
      </c>
    </row>
    <row r="2367" spans="1:29" hidden="1" x14ac:dyDescent="0.3">
      <c r="A2367" t="s">
        <v>10936</v>
      </c>
      <c r="B2367" t="s">
        <v>10937</v>
      </c>
      <c r="C2367" s="1" t="str">
        <f t="shared" si="185"/>
        <v>21:0866</v>
      </c>
      <c r="D2367" s="1" t="str">
        <f t="shared" si="186"/>
        <v>21:0240</v>
      </c>
      <c r="E2367" t="s">
        <v>10938</v>
      </c>
      <c r="F2367" t="s">
        <v>10939</v>
      </c>
      <c r="H2367">
        <v>46.256607199999998</v>
      </c>
      <c r="I2367">
        <v>-66.529755600000001</v>
      </c>
      <c r="J2367" s="1" t="str">
        <f t="shared" si="183"/>
        <v>NGR bulk stream sediment</v>
      </c>
      <c r="K2367" s="1" t="str">
        <f t="shared" si="184"/>
        <v>&lt;177 micron (NGR)</v>
      </c>
      <c r="L2367">
        <v>17</v>
      </c>
      <c r="M2367" t="s">
        <v>113</v>
      </c>
      <c r="N2367">
        <v>278</v>
      </c>
      <c r="O2367" t="s">
        <v>119</v>
      </c>
      <c r="P2367" t="s">
        <v>249</v>
      </c>
      <c r="Q2367" t="s">
        <v>38</v>
      </c>
      <c r="R2367" t="s">
        <v>287</v>
      </c>
      <c r="S2367" t="s">
        <v>287</v>
      </c>
      <c r="T2367" t="s">
        <v>91</v>
      </c>
      <c r="U2367" t="s">
        <v>603</v>
      </c>
      <c r="V2367" t="s">
        <v>186</v>
      </c>
      <c r="W2367" t="s">
        <v>76</v>
      </c>
      <c r="X2367" t="s">
        <v>95</v>
      </c>
      <c r="Y2367" t="s">
        <v>212</v>
      </c>
      <c r="Z2367" t="s">
        <v>183</v>
      </c>
      <c r="AA2367" t="s">
        <v>184</v>
      </c>
      <c r="AB2367" t="s">
        <v>187</v>
      </c>
      <c r="AC2367" t="s">
        <v>41</v>
      </c>
    </row>
    <row r="2368" spans="1:29" hidden="1" x14ac:dyDescent="0.3">
      <c r="A2368" t="s">
        <v>10940</v>
      </c>
      <c r="B2368" t="s">
        <v>10941</v>
      </c>
      <c r="C2368" s="1" t="str">
        <f t="shared" si="185"/>
        <v>21:0866</v>
      </c>
      <c r="D2368" s="1" t="str">
        <f t="shared" si="186"/>
        <v>21:0240</v>
      </c>
      <c r="E2368" t="s">
        <v>10942</v>
      </c>
      <c r="F2368" t="s">
        <v>10943</v>
      </c>
      <c r="H2368">
        <v>46.255694099999999</v>
      </c>
      <c r="I2368">
        <v>-66.529148000000006</v>
      </c>
      <c r="J2368" s="1" t="str">
        <f t="shared" si="183"/>
        <v>NGR bulk stream sediment</v>
      </c>
      <c r="K2368" s="1" t="str">
        <f t="shared" si="184"/>
        <v>&lt;177 micron (NGR)</v>
      </c>
      <c r="L2368">
        <v>17</v>
      </c>
      <c r="M2368" t="s">
        <v>126</v>
      </c>
      <c r="N2368">
        <v>279</v>
      </c>
      <c r="O2368" t="s">
        <v>119</v>
      </c>
      <c r="P2368" t="s">
        <v>196</v>
      </c>
      <c r="Q2368" t="s">
        <v>184</v>
      </c>
      <c r="R2368" t="s">
        <v>38</v>
      </c>
      <c r="S2368" t="s">
        <v>38</v>
      </c>
      <c r="T2368" t="s">
        <v>39</v>
      </c>
      <c r="U2368" t="s">
        <v>10944</v>
      </c>
      <c r="V2368" t="s">
        <v>742</v>
      </c>
      <c r="W2368" t="s">
        <v>39</v>
      </c>
      <c r="X2368" t="s">
        <v>95</v>
      </c>
      <c r="Y2368" t="s">
        <v>249</v>
      </c>
      <c r="Z2368" t="s">
        <v>78</v>
      </c>
      <c r="AA2368" t="s">
        <v>118</v>
      </c>
      <c r="AB2368" t="s">
        <v>183</v>
      </c>
      <c r="AC2368" t="s">
        <v>48</v>
      </c>
    </row>
    <row r="2369" spans="1:29" hidden="1" x14ac:dyDescent="0.3">
      <c r="A2369" t="s">
        <v>10945</v>
      </c>
      <c r="B2369" t="s">
        <v>10946</v>
      </c>
      <c r="C2369" s="1" t="str">
        <f t="shared" si="185"/>
        <v>21:0866</v>
      </c>
      <c r="D2369" s="1" t="str">
        <f t="shared" si="186"/>
        <v>21:0240</v>
      </c>
      <c r="E2369" t="s">
        <v>10947</v>
      </c>
      <c r="F2369" t="s">
        <v>10948</v>
      </c>
      <c r="H2369">
        <v>46.2572397</v>
      </c>
      <c r="I2369">
        <v>-66.517400800000004</v>
      </c>
      <c r="J2369" s="1" t="str">
        <f t="shared" si="183"/>
        <v>NGR bulk stream sediment</v>
      </c>
      <c r="K2369" s="1" t="str">
        <f t="shared" si="184"/>
        <v>&lt;177 micron (NGR)</v>
      </c>
      <c r="L2369">
        <v>17</v>
      </c>
      <c r="M2369" t="s">
        <v>138</v>
      </c>
      <c r="N2369">
        <v>280</v>
      </c>
      <c r="O2369" t="s">
        <v>79</v>
      </c>
      <c r="P2369" t="s">
        <v>287</v>
      </c>
      <c r="Q2369" t="s">
        <v>90</v>
      </c>
      <c r="R2369" t="s">
        <v>70</v>
      </c>
      <c r="S2369" t="s">
        <v>56</v>
      </c>
      <c r="T2369" t="s">
        <v>39</v>
      </c>
      <c r="U2369" t="s">
        <v>2163</v>
      </c>
      <c r="V2369" t="s">
        <v>513</v>
      </c>
      <c r="W2369" t="s">
        <v>94</v>
      </c>
      <c r="X2369" t="s">
        <v>43</v>
      </c>
      <c r="Y2369" t="s">
        <v>72</v>
      </c>
      <c r="Z2369" t="s">
        <v>61</v>
      </c>
      <c r="AA2369" t="s">
        <v>813</v>
      </c>
      <c r="AB2369" t="s">
        <v>81</v>
      </c>
      <c r="AC2369" t="s">
        <v>48</v>
      </c>
    </row>
    <row r="2370" spans="1:29" hidden="1" x14ac:dyDescent="0.3">
      <c r="A2370" t="s">
        <v>10949</v>
      </c>
      <c r="B2370" t="s">
        <v>10950</v>
      </c>
      <c r="C2370" s="1" t="str">
        <f t="shared" si="185"/>
        <v>21:0866</v>
      </c>
      <c r="D2370" s="1" t="str">
        <f t="shared" si="186"/>
        <v>21:0240</v>
      </c>
      <c r="E2370" t="s">
        <v>10951</v>
      </c>
      <c r="F2370" t="s">
        <v>10952</v>
      </c>
      <c r="H2370">
        <v>46.272630599999999</v>
      </c>
      <c r="I2370">
        <v>-66.521571600000001</v>
      </c>
      <c r="J2370" s="1" t="str">
        <f t="shared" ref="J2370:J2433" si="187">HYPERLINK("http://geochem.nrcan.gc.ca/cdogs/content/kwd/kwd020030_e.htm", "NGR bulk stream sediment")</f>
        <v>NGR bulk stream sediment</v>
      </c>
      <c r="K2370" s="1" t="str">
        <f t="shared" ref="K2370:K2433" si="188">HYPERLINK("http://geochem.nrcan.gc.ca/cdogs/content/kwd/kwd080006_e.htm", "&lt;177 micron (NGR)")</f>
        <v>&lt;177 micron (NGR)</v>
      </c>
      <c r="L2370">
        <v>17</v>
      </c>
      <c r="M2370" t="s">
        <v>148</v>
      </c>
      <c r="N2370">
        <v>281</v>
      </c>
      <c r="O2370" t="s">
        <v>436</v>
      </c>
      <c r="P2370" t="s">
        <v>196</v>
      </c>
      <c r="Q2370" t="s">
        <v>38</v>
      </c>
      <c r="R2370" t="s">
        <v>184</v>
      </c>
      <c r="S2370" t="s">
        <v>184</v>
      </c>
      <c r="T2370" t="s">
        <v>91</v>
      </c>
      <c r="U2370" t="s">
        <v>10953</v>
      </c>
      <c r="V2370" t="s">
        <v>94</v>
      </c>
      <c r="W2370" t="s">
        <v>39</v>
      </c>
      <c r="X2370" t="s">
        <v>95</v>
      </c>
      <c r="Y2370" t="s">
        <v>249</v>
      </c>
      <c r="Z2370" t="s">
        <v>275</v>
      </c>
      <c r="AA2370" t="s">
        <v>324</v>
      </c>
      <c r="AB2370" t="s">
        <v>187</v>
      </c>
      <c r="AC2370" t="s">
        <v>48</v>
      </c>
    </row>
    <row r="2371" spans="1:29" hidden="1" x14ac:dyDescent="0.3">
      <c r="A2371" t="s">
        <v>10954</v>
      </c>
      <c r="B2371" t="s">
        <v>10955</v>
      </c>
      <c r="C2371" s="1" t="str">
        <f t="shared" si="185"/>
        <v>21:0866</v>
      </c>
      <c r="D2371" s="1" t="str">
        <f t="shared" si="186"/>
        <v>21:0240</v>
      </c>
      <c r="E2371" t="s">
        <v>10956</v>
      </c>
      <c r="F2371" t="s">
        <v>10957</v>
      </c>
      <c r="H2371">
        <v>46.272370299999999</v>
      </c>
      <c r="I2371">
        <v>-66.530343999999999</v>
      </c>
      <c r="J2371" s="1" t="str">
        <f t="shared" si="187"/>
        <v>NGR bulk stream sediment</v>
      </c>
      <c r="K2371" s="1" t="str">
        <f t="shared" si="188"/>
        <v>&lt;177 micron (NGR)</v>
      </c>
      <c r="L2371">
        <v>17</v>
      </c>
      <c r="M2371" t="s">
        <v>172</v>
      </c>
      <c r="N2371">
        <v>282</v>
      </c>
      <c r="O2371" t="s">
        <v>56</v>
      </c>
      <c r="P2371" t="s">
        <v>196</v>
      </c>
      <c r="Q2371" t="s">
        <v>212</v>
      </c>
      <c r="R2371" t="s">
        <v>184</v>
      </c>
      <c r="S2371" t="s">
        <v>196</v>
      </c>
      <c r="T2371" t="s">
        <v>91</v>
      </c>
      <c r="U2371" t="s">
        <v>1506</v>
      </c>
      <c r="V2371" t="s">
        <v>94</v>
      </c>
      <c r="W2371" t="s">
        <v>39</v>
      </c>
      <c r="X2371" t="s">
        <v>95</v>
      </c>
      <c r="Y2371" t="s">
        <v>234</v>
      </c>
      <c r="Z2371" t="s">
        <v>78</v>
      </c>
      <c r="AA2371" t="s">
        <v>1027</v>
      </c>
      <c r="AB2371" t="s">
        <v>385</v>
      </c>
      <c r="AC2371" t="s">
        <v>48</v>
      </c>
    </row>
    <row r="2372" spans="1:29" hidden="1" x14ac:dyDescent="0.3">
      <c r="A2372" t="s">
        <v>10958</v>
      </c>
      <c r="B2372" t="s">
        <v>10959</v>
      </c>
      <c r="C2372" s="1" t="str">
        <f t="shared" si="185"/>
        <v>21:0866</v>
      </c>
      <c r="D2372" s="1" t="str">
        <f t="shared" si="186"/>
        <v>21:0240</v>
      </c>
      <c r="E2372" t="s">
        <v>10960</v>
      </c>
      <c r="F2372" t="s">
        <v>10961</v>
      </c>
      <c r="H2372">
        <v>46.345452399999999</v>
      </c>
      <c r="I2372">
        <v>-66.803866499999998</v>
      </c>
      <c r="J2372" s="1" t="str">
        <f t="shared" si="187"/>
        <v>NGR bulk stream sediment</v>
      </c>
      <c r="K2372" s="1" t="str">
        <f t="shared" si="188"/>
        <v>&lt;177 micron (NGR)</v>
      </c>
      <c r="L2372">
        <v>17</v>
      </c>
      <c r="M2372" t="s">
        <v>182</v>
      </c>
      <c r="N2372">
        <v>283</v>
      </c>
      <c r="O2372" t="s">
        <v>301</v>
      </c>
      <c r="P2372" t="s">
        <v>73</v>
      </c>
      <c r="Q2372" t="s">
        <v>249</v>
      </c>
      <c r="R2372" t="s">
        <v>275</v>
      </c>
      <c r="S2372" t="s">
        <v>90</v>
      </c>
      <c r="T2372" t="s">
        <v>39</v>
      </c>
      <c r="U2372" t="s">
        <v>1216</v>
      </c>
      <c r="V2372" t="s">
        <v>575</v>
      </c>
      <c r="W2372" t="s">
        <v>76</v>
      </c>
      <c r="X2372" t="s">
        <v>77</v>
      </c>
      <c r="Y2372" t="s">
        <v>436</v>
      </c>
      <c r="Z2372" t="s">
        <v>61</v>
      </c>
      <c r="AA2372" t="s">
        <v>97</v>
      </c>
      <c r="AB2372" t="s">
        <v>970</v>
      </c>
      <c r="AC2372" t="s">
        <v>41</v>
      </c>
    </row>
    <row r="2373" spans="1:29" hidden="1" x14ac:dyDescent="0.3">
      <c r="A2373" t="s">
        <v>10962</v>
      </c>
      <c r="B2373" t="s">
        <v>10963</v>
      </c>
      <c r="C2373" s="1" t="str">
        <f t="shared" si="185"/>
        <v>21:0866</v>
      </c>
      <c r="D2373" s="1" t="str">
        <f t="shared" si="186"/>
        <v>21:0240</v>
      </c>
      <c r="E2373" t="s">
        <v>10964</v>
      </c>
      <c r="F2373" t="s">
        <v>10965</v>
      </c>
      <c r="H2373">
        <v>46.3600104</v>
      </c>
      <c r="I2373">
        <v>-66.835781999999995</v>
      </c>
      <c r="J2373" s="1" t="str">
        <f t="shared" si="187"/>
        <v>NGR bulk stream sediment</v>
      </c>
      <c r="K2373" s="1" t="str">
        <f t="shared" si="188"/>
        <v>&lt;177 micron (NGR)</v>
      </c>
      <c r="L2373">
        <v>17</v>
      </c>
      <c r="M2373" t="s">
        <v>192</v>
      </c>
      <c r="N2373">
        <v>284</v>
      </c>
      <c r="O2373" t="s">
        <v>428</v>
      </c>
      <c r="P2373" t="s">
        <v>115</v>
      </c>
      <c r="Q2373" t="s">
        <v>71</v>
      </c>
      <c r="R2373" t="s">
        <v>78</v>
      </c>
      <c r="S2373" t="s">
        <v>44</v>
      </c>
      <c r="T2373" t="s">
        <v>91</v>
      </c>
      <c r="U2373" t="s">
        <v>6465</v>
      </c>
      <c r="V2373" t="s">
        <v>324</v>
      </c>
      <c r="W2373" t="s">
        <v>429</v>
      </c>
      <c r="X2373" t="s">
        <v>184</v>
      </c>
      <c r="Y2373" t="s">
        <v>36</v>
      </c>
      <c r="Z2373" t="s">
        <v>45</v>
      </c>
      <c r="AA2373" t="s">
        <v>1174</v>
      </c>
      <c r="AB2373" t="s">
        <v>1555</v>
      </c>
      <c r="AC2373" t="s">
        <v>48</v>
      </c>
    </row>
    <row r="2374" spans="1:29" hidden="1" x14ac:dyDescent="0.3">
      <c r="A2374" t="s">
        <v>10966</v>
      </c>
      <c r="B2374" t="s">
        <v>10967</v>
      </c>
      <c r="C2374" s="1" t="str">
        <f t="shared" si="185"/>
        <v>21:0866</v>
      </c>
      <c r="D2374" s="1" t="str">
        <f t="shared" si="186"/>
        <v>21:0240</v>
      </c>
      <c r="E2374" t="s">
        <v>10968</v>
      </c>
      <c r="F2374" t="s">
        <v>10969</v>
      </c>
      <c r="H2374">
        <v>46.369188000000001</v>
      </c>
      <c r="I2374">
        <v>-66.869224500000001</v>
      </c>
      <c r="J2374" s="1" t="str">
        <f t="shared" si="187"/>
        <v>NGR bulk stream sediment</v>
      </c>
      <c r="K2374" s="1" t="str">
        <f t="shared" si="188"/>
        <v>&lt;177 micron (NGR)</v>
      </c>
      <c r="L2374">
        <v>17</v>
      </c>
      <c r="M2374" t="s">
        <v>202</v>
      </c>
      <c r="N2374">
        <v>285</v>
      </c>
      <c r="O2374" t="s">
        <v>906</v>
      </c>
      <c r="P2374" t="s">
        <v>287</v>
      </c>
      <c r="Q2374" t="s">
        <v>249</v>
      </c>
      <c r="R2374" t="s">
        <v>167</v>
      </c>
      <c r="S2374" t="s">
        <v>77</v>
      </c>
      <c r="T2374" t="s">
        <v>39</v>
      </c>
      <c r="U2374" t="s">
        <v>291</v>
      </c>
      <c r="V2374" t="s">
        <v>186</v>
      </c>
      <c r="W2374" t="s">
        <v>39</v>
      </c>
      <c r="X2374" t="s">
        <v>95</v>
      </c>
      <c r="Y2374" t="s">
        <v>37</v>
      </c>
      <c r="Z2374" t="s">
        <v>45</v>
      </c>
      <c r="AA2374" t="s">
        <v>37</v>
      </c>
      <c r="AB2374" t="s">
        <v>1872</v>
      </c>
      <c r="AC2374" t="s">
        <v>43</v>
      </c>
    </row>
    <row r="2375" spans="1:29" hidden="1" x14ac:dyDescent="0.3">
      <c r="A2375" t="s">
        <v>10970</v>
      </c>
      <c r="B2375" t="s">
        <v>10971</v>
      </c>
      <c r="C2375" s="1" t="str">
        <f t="shared" si="185"/>
        <v>21:0866</v>
      </c>
      <c r="D2375" s="1" t="str">
        <f t="shared" si="186"/>
        <v>21:0240</v>
      </c>
      <c r="E2375" t="s">
        <v>10972</v>
      </c>
      <c r="F2375" t="s">
        <v>10973</v>
      </c>
      <c r="H2375">
        <v>46.354403900000001</v>
      </c>
      <c r="I2375">
        <v>-66.897096000000005</v>
      </c>
      <c r="J2375" s="1" t="str">
        <f t="shared" si="187"/>
        <v>NGR bulk stream sediment</v>
      </c>
      <c r="K2375" s="1" t="str">
        <f t="shared" si="188"/>
        <v>&lt;177 micron (NGR)</v>
      </c>
      <c r="L2375">
        <v>17</v>
      </c>
      <c r="M2375" t="s">
        <v>211</v>
      </c>
      <c r="N2375">
        <v>286</v>
      </c>
      <c r="O2375" t="s">
        <v>397</v>
      </c>
      <c r="P2375" t="s">
        <v>212</v>
      </c>
      <c r="Q2375" t="s">
        <v>55</v>
      </c>
      <c r="R2375" t="s">
        <v>71</v>
      </c>
      <c r="S2375" t="s">
        <v>249</v>
      </c>
      <c r="T2375" t="s">
        <v>91</v>
      </c>
      <c r="U2375" t="s">
        <v>104</v>
      </c>
      <c r="V2375" t="s">
        <v>355</v>
      </c>
      <c r="W2375" t="s">
        <v>42</v>
      </c>
      <c r="X2375" t="s">
        <v>95</v>
      </c>
      <c r="Y2375" t="s">
        <v>70</v>
      </c>
      <c r="Z2375" t="s">
        <v>87</v>
      </c>
      <c r="AA2375" t="s">
        <v>576</v>
      </c>
      <c r="AB2375" t="s">
        <v>471</v>
      </c>
      <c r="AC2375" t="s">
        <v>41</v>
      </c>
    </row>
    <row r="2376" spans="1:29" hidden="1" x14ac:dyDescent="0.3">
      <c r="A2376" t="s">
        <v>10974</v>
      </c>
      <c r="B2376" t="s">
        <v>10975</v>
      </c>
      <c r="C2376" s="1" t="str">
        <f t="shared" si="185"/>
        <v>21:0866</v>
      </c>
      <c r="D2376" s="1" t="str">
        <f t="shared" si="186"/>
        <v>21:0240</v>
      </c>
      <c r="E2376" t="s">
        <v>10976</v>
      </c>
      <c r="F2376" t="s">
        <v>10977</v>
      </c>
      <c r="H2376">
        <v>46.342892499999998</v>
      </c>
      <c r="I2376">
        <v>-66.882917399999997</v>
      </c>
      <c r="J2376" s="1" t="str">
        <f t="shared" si="187"/>
        <v>NGR bulk stream sediment</v>
      </c>
      <c r="K2376" s="1" t="str">
        <f t="shared" si="188"/>
        <v>&lt;177 micron (NGR)</v>
      </c>
      <c r="L2376">
        <v>17</v>
      </c>
      <c r="M2376" t="s">
        <v>219</v>
      </c>
      <c r="N2376">
        <v>287</v>
      </c>
      <c r="O2376" t="s">
        <v>477</v>
      </c>
      <c r="P2376" t="s">
        <v>88</v>
      </c>
      <c r="Q2376" t="s">
        <v>90</v>
      </c>
      <c r="R2376" t="s">
        <v>70</v>
      </c>
      <c r="S2376" t="s">
        <v>90</v>
      </c>
      <c r="T2376" t="s">
        <v>39</v>
      </c>
      <c r="U2376" t="s">
        <v>865</v>
      </c>
      <c r="V2376" t="s">
        <v>43</v>
      </c>
      <c r="W2376" t="s">
        <v>39</v>
      </c>
      <c r="X2376" t="s">
        <v>95</v>
      </c>
      <c r="Y2376" t="s">
        <v>60</v>
      </c>
      <c r="Z2376" t="s">
        <v>106</v>
      </c>
      <c r="AA2376" t="s">
        <v>2282</v>
      </c>
      <c r="AB2376" t="s">
        <v>295</v>
      </c>
      <c r="AC2376" t="s">
        <v>48</v>
      </c>
    </row>
    <row r="2377" spans="1:29" hidden="1" x14ac:dyDescent="0.3">
      <c r="A2377" t="s">
        <v>10978</v>
      </c>
      <c r="B2377" t="s">
        <v>10979</v>
      </c>
      <c r="C2377" s="1" t="str">
        <f t="shared" si="185"/>
        <v>21:0866</v>
      </c>
      <c r="D2377" s="1" t="str">
        <f t="shared" si="186"/>
        <v>21:0240</v>
      </c>
      <c r="E2377" t="s">
        <v>10980</v>
      </c>
      <c r="F2377" t="s">
        <v>10981</v>
      </c>
      <c r="H2377">
        <v>46.343785799999999</v>
      </c>
      <c r="I2377">
        <v>-66.882558000000003</v>
      </c>
      <c r="J2377" s="1" t="str">
        <f t="shared" si="187"/>
        <v>NGR bulk stream sediment</v>
      </c>
      <c r="K2377" s="1" t="str">
        <f t="shared" si="188"/>
        <v>&lt;177 micron (NGR)</v>
      </c>
      <c r="L2377">
        <v>17</v>
      </c>
      <c r="M2377" t="s">
        <v>229</v>
      </c>
      <c r="N2377">
        <v>288</v>
      </c>
      <c r="O2377" t="s">
        <v>1618</v>
      </c>
      <c r="P2377" t="s">
        <v>35</v>
      </c>
      <c r="Q2377" t="s">
        <v>73</v>
      </c>
      <c r="R2377" t="s">
        <v>275</v>
      </c>
      <c r="S2377" t="s">
        <v>37</v>
      </c>
      <c r="T2377" t="s">
        <v>76</v>
      </c>
      <c r="U2377" t="s">
        <v>3315</v>
      </c>
      <c r="V2377" t="s">
        <v>303</v>
      </c>
      <c r="W2377" t="s">
        <v>94</v>
      </c>
      <c r="X2377" t="s">
        <v>77</v>
      </c>
      <c r="Y2377" t="s">
        <v>783</v>
      </c>
      <c r="Z2377" t="s">
        <v>79</v>
      </c>
      <c r="AA2377" t="s">
        <v>80</v>
      </c>
      <c r="AB2377" t="s">
        <v>269</v>
      </c>
      <c r="AC2377" t="s">
        <v>43</v>
      </c>
    </row>
    <row r="2378" spans="1:29" hidden="1" x14ac:dyDescent="0.3">
      <c r="A2378" t="s">
        <v>10982</v>
      </c>
      <c r="B2378" t="s">
        <v>10983</v>
      </c>
      <c r="C2378" s="1" t="str">
        <f t="shared" si="185"/>
        <v>21:0866</v>
      </c>
      <c r="D2378" s="1" t="str">
        <f t="shared" si="186"/>
        <v>21:0240</v>
      </c>
      <c r="E2378" t="s">
        <v>10984</v>
      </c>
      <c r="F2378" t="s">
        <v>10985</v>
      </c>
      <c r="H2378">
        <v>46.418064299999998</v>
      </c>
      <c r="I2378">
        <v>-66.958415000000002</v>
      </c>
      <c r="J2378" s="1" t="str">
        <f t="shared" si="187"/>
        <v>NGR bulk stream sediment</v>
      </c>
      <c r="K2378" s="1" t="str">
        <f t="shared" si="188"/>
        <v>&lt;177 micron (NGR)</v>
      </c>
      <c r="L2378">
        <v>18</v>
      </c>
      <c r="M2378" t="s">
        <v>33</v>
      </c>
      <c r="N2378">
        <v>289</v>
      </c>
      <c r="O2378" t="s">
        <v>1634</v>
      </c>
      <c r="P2378" t="s">
        <v>55</v>
      </c>
      <c r="Q2378" t="s">
        <v>57</v>
      </c>
      <c r="R2378" t="s">
        <v>257</v>
      </c>
      <c r="S2378" t="s">
        <v>361</v>
      </c>
      <c r="T2378" t="s">
        <v>76</v>
      </c>
      <c r="U2378" t="s">
        <v>10986</v>
      </c>
      <c r="V2378" t="s">
        <v>582</v>
      </c>
      <c r="W2378" t="s">
        <v>429</v>
      </c>
      <c r="X2378" t="s">
        <v>95</v>
      </c>
      <c r="Y2378" t="s">
        <v>44</v>
      </c>
      <c r="Z2378" t="s">
        <v>79</v>
      </c>
      <c r="AA2378" t="s">
        <v>3843</v>
      </c>
      <c r="AB2378" t="s">
        <v>327</v>
      </c>
      <c r="AC2378" t="s">
        <v>41</v>
      </c>
    </row>
    <row r="2379" spans="1:29" hidden="1" x14ac:dyDescent="0.3">
      <c r="A2379" t="s">
        <v>10987</v>
      </c>
      <c r="B2379" t="s">
        <v>10988</v>
      </c>
      <c r="C2379" s="1" t="str">
        <f t="shared" si="185"/>
        <v>21:0866</v>
      </c>
      <c r="D2379" s="1" t="str">
        <f t="shared" si="186"/>
        <v>21:0240</v>
      </c>
      <c r="E2379" t="s">
        <v>10989</v>
      </c>
      <c r="F2379" t="s">
        <v>10990</v>
      </c>
      <c r="H2379">
        <v>46.4427466</v>
      </c>
      <c r="I2379">
        <v>-66.979950900000006</v>
      </c>
      <c r="J2379" s="1" t="str">
        <f t="shared" si="187"/>
        <v>NGR bulk stream sediment</v>
      </c>
      <c r="K2379" s="1" t="str">
        <f t="shared" si="188"/>
        <v>&lt;177 micron (NGR)</v>
      </c>
      <c r="L2379">
        <v>18</v>
      </c>
      <c r="M2379" t="s">
        <v>53</v>
      </c>
      <c r="N2379">
        <v>290</v>
      </c>
      <c r="O2379" t="s">
        <v>285</v>
      </c>
      <c r="P2379" t="s">
        <v>38</v>
      </c>
      <c r="Q2379" t="s">
        <v>167</v>
      </c>
      <c r="R2379" t="s">
        <v>212</v>
      </c>
      <c r="S2379" t="s">
        <v>234</v>
      </c>
      <c r="T2379" t="s">
        <v>91</v>
      </c>
      <c r="U2379" t="s">
        <v>10991</v>
      </c>
      <c r="V2379" t="s">
        <v>506</v>
      </c>
      <c r="W2379" t="s">
        <v>39</v>
      </c>
      <c r="X2379" t="s">
        <v>95</v>
      </c>
      <c r="Y2379" t="s">
        <v>57</v>
      </c>
      <c r="Z2379" t="s">
        <v>78</v>
      </c>
      <c r="AA2379" t="s">
        <v>3177</v>
      </c>
      <c r="AB2379" t="s">
        <v>81</v>
      </c>
      <c r="AC2379" t="s">
        <v>41</v>
      </c>
    </row>
    <row r="2380" spans="1:29" hidden="1" x14ac:dyDescent="0.3">
      <c r="A2380" t="s">
        <v>10992</v>
      </c>
      <c r="B2380" t="s">
        <v>10993</v>
      </c>
      <c r="C2380" s="1" t="str">
        <f t="shared" si="185"/>
        <v>21:0866</v>
      </c>
      <c r="D2380" s="1" t="str">
        <f t="shared" si="186"/>
        <v>21:0240</v>
      </c>
      <c r="E2380" t="s">
        <v>10994</v>
      </c>
      <c r="F2380" t="s">
        <v>10995</v>
      </c>
      <c r="H2380">
        <v>46.428150899999999</v>
      </c>
      <c r="I2380">
        <v>-66.894261</v>
      </c>
      <c r="J2380" s="1" t="str">
        <f t="shared" si="187"/>
        <v>NGR bulk stream sediment</v>
      </c>
      <c r="K2380" s="1" t="str">
        <f t="shared" si="188"/>
        <v>&lt;177 micron (NGR)</v>
      </c>
      <c r="L2380">
        <v>18</v>
      </c>
      <c r="M2380" t="s">
        <v>68</v>
      </c>
      <c r="N2380">
        <v>291</v>
      </c>
      <c r="O2380" t="s">
        <v>723</v>
      </c>
      <c r="P2380" t="s">
        <v>38</v>
      </c>
      <c r="Q2380" t="s">
        <v>212</v>
      </c>
      <c r="R2380" t="s">
        <v>55</v>
      </c>
      <c r="S2380" t="s">
        <v>287</v>
      </c>
      <c r="T2380" t="s">
        <v>91</v>
      </c>
      <c r="U2380" t="s">
        <v>8375</v>
      </c>
      <c r="V2380" t="s">
        <v>506</v>
      </c>
      <c r="W2380" t="s">
        <v>42</v>
      </c>
      <c r="X2380" t="s">
        <v>95</v>
      </c>
      <c r="Y2380" t="s">
        <v>73</v>
      </c>
      <c r="Z2380" t="s">
        <v>106</v>
      </c>
      <c r="AA2380" t="s">
        <v>1855</v>
      </c>
      <c r="AB2380" t="s">
        <v>81</v>
      </c>
      <c r="AC2380" t="s">
        <v>41</v>
      </c>
    </row>
    <row r="2381" spans="1:29" hidden="1" x14ac:dyDescent="0.3">
      <c r="A2381" t="s">
        <v>10996</v>
      </c>
      <c r="B2381" t="s">
        <v>10997</v>
      </c>
      <c r="C2381" s="1" t="str">
        <f t="shared" si="185"/>
        <v>21:0866</v>
      </c>
      <c r="D2381" s="1" t="str">
        <f t="shared" si="186"/>
        <v>21:0240</v>
      </c>
      <c r="E2381" t="s">
        <v>10998</v>
      </c>
      <c r="F2381" t="s">
        <v>10999</v>
      </c>
      <c r="H2381">
        <v>46.423726000000002</v>
      </c>
      <c r="I2381">
        <v>-66.826102599999999</v>
      </c>
      <c r="J2381" s="1" t="str">
        <f t="shared" si="187"/>
        <v>NGR bulk stream sediment</v>
      </c>
      <c r="K2381" s="1" t="str">
        <f t="shared" si="188"/>
        <v>&lt;177 micron (NGR)</v>
      </c>
      <c r="L2381">
        <v>18</v>
      </c>
      <c r="M2381" t="s">
        <v>86</v>
      </c>
      <c r="N2381">
        <v>292</v>
      </c>
      <c r="O2381" t="s">
        <v>173</v>
      </c>
      <c r="P2381" t="s">
        <v>55</v>
      </c>
      <c r="Q2381" t="s">
        <v>55</v>
      </c>
      <c r="R2381" t="s">
        <v>96</v>
      </c>
      <c r="S2381" t="s">
        <v>35</v>
      </c>
      <c r="T2381" t="s">
        <v>39</v>
      </c>
      <c r="U2381" t="s">
        <v>4320</v>
      </c>
      <c r="V2381" t="s">
        <v>513</v>
      </c>
      <c r="W2381" t="s">
        <v>76</v>
      </c>
      <c r="X2381" t="s">
        <v>43</v>
      </c>
      <c r="Y2381" t="s">
        <v>116</v>
      </c>
      <c r="Z2381" t="s">
        <v>87</v>
      </c>
      <c r="AA2381" t="s">
        <v>2035</v>
      </c>
      <c r="AB2381" t="s">
        <v>295</v>
      </c>
      <c r="AC2381" t="s">
        <v>77</v>
      </c>
    </row>
    <row r="2382" spans="1:29" hidden="1" x14ac:dyDescent="0.3">
      <c r="A2382" t="s">
        <v>11000</v>
      </c>
      <c r="B2382" t="s">
        <v>11001</v>
      </c>
      <c r="C2382" s="1" t="str">
        <f t="shared" si="185"/>
        <v>21:0866</v>
      </c>
      <c r="D2382" s="1" t="str">
        <f t="shared" si="186"/>
        <v>21:0240</v>
      </c>
      <c r="E2382" t="s">
        <v>11002</v>
      </c>
      <c r="F2382" t="s">
        <v>11003</v>
      </c>
      <c r="H2382">
        <v>46.4591973</v>
      </c>
      <c r="I2382">
        <v>-66.775201499999994</v>
      </c>
      <c r="J2382" s="1" t="str">
        <f t="shared" si="187"/>
        <v>NGR bulk stream sediment</v>
      </c>
      <c r="K2382" s="1" t="str">
        <f t="shared" si="188"/>
        <v>&lt;177 micron (NGR)</v>
      </c>
      <c r="L2382">
        <v>18</v>
      </c>
      <c r="M2382" t="s">
        <v>156</v>
      </c>
      <c r="N2382">
        <v>293</v>
      </c>
      <c r="O2382" t="s">
        <v>301</v>
      </c>
      <c r="P2382" t="s">
        <v>88</v>
      </c>
      <c r="Q2382" t="s">
        <v>167</v>
      </c>
      <c r="R2382" t="s">
        <v>906</v>
      </c>
      <c r="S2382" t="s">
        <v>37</v>
      </c>
      <c r="T2382" t="s">
        <v>91</v>
      </c>
      <c r="U2382" t="s">
        <v>5940</v>
      </c>
      <c r="V2382" t="s">
        <v>141</v>
      </c>
      <c r="W2382" t="s">
        <v>76</v>
      </c>
      <c r="X2382" t="s">
        <v>43</v>
      </c>
      <c r="Y2382" t="s">
        <v>304</v>
      </c>
      <c r="Z2382" t="s">
        <v>61</v>
      </c>
      <c r="AA2382" t="s">
        <v>807</v>
      </c>
      <c r="AB2382" t="s">
        <v>801</v>
      </c>
      <c r="AC2382" t="s">
        <v>41</v>
      </c>
    </row>
    <row r="2383" spans="1:29" hidden="1" x14ac:dyDescent="0.3">
      <c r="A2383" t="s">
        <v>11004</v>
      </c>
      <c r="B2383" t="s">
        <v>11005</v>
      </c>
      <c r="C2383" s="1" t="str">
        <f t="shared" si="185"/>
        <v>21:0866</v>
      </c>
      <c r="D2383" s="1" t="str">
        <f t="shared" si="186"/>
        <v>21:0240</v>
      </c>
      <c r="E2383" t="s">
        <v>11002</v>
      </c>
      <c r="F2383" t="s">
        <v>11006</v>
      </c>
      <c r="H2383">
        <v>46.4591973</v>
      </c>
      <c r="I2383">
        <v>-66.775201499999994</v>
      </c>
      <c r="J2383" s="1" t="str">
        <f t="shared" si="187"/>
        <v>NGR bulk stream sediment</v>
      </c>
      <c r="K2383" s="1" t="str">
        <f t="shared" si="188"/>
        <v>&lt;177 micron (NGR)</v>
      </c>
      <c r="L2383">
        <v>18</v>
      </c>
      <c r="M2383" t="s">
        <v>164</v>
      </c>
      <c r="N2383">
        <v>294</v>
      </c>
      <c r="O2383" t="s">
        <v>220</v>
      </c>
      <c r="P2383" t="s">
        <v>55</v>
      </c>
      <c r="Q2383" t="s">
        <v>212</v>
      </c>
      <c r="R2383" t="s">
        <v>257</v>
      </c>
      <c r="S2383" t="s">
        <v>37</v>
      </c>
      <c r="T2383" t="s">
        <v>91</v>
      </c>
      <c r="U2383" t="s">
        <v>1560</v>
      </c>
      <c r="V2383" t="s">
        <v>899</v>
      </c>
      <c r="W2383" t="s">
        <v>76</v>
      </c>
      <c r="X2383" t="s">
        <v>43</v>
      </c>
      <c r="Y2383" t="s">
        <v>116</v>
      </c>
      <c r="Z2383" t="s">
        <v>87</v>
      </c>
      <c r="AA2383" t="s">
        <v>325</v>
      </c>
      <c r="AB2383" t="s">
        <v>471</v>
      </c>
      <c r="AC2383" t="s">
        <v>48</v>
      </c>
    </row>
    <row r="2384" spans="1:29" hidden="1" x14ac:dyDescent="0.3">
      <c r="A2384" t="s">
        <v>11007</v>
      </c>
      <c r="B2384" t="s">
        <v>11008</v>
      </c>
      <c r="C2384" s="1" t="str">
        <f t="shared" si="185"/>
        <v>21:0866</v>
      </c>
      <c r="D2384" s="1" t="str">
        <f t="shared" si="186"/>
        <v>21:0240</v>
      </c>
      <c r="E2384" t="s">
        <v>11009</v>
      </c>
      <c r="F2384" t="s">
        <v>11010</v>
      </c>
      <c r="H2384">
        <v>46.472425000000001</v>
      </c>
      <c r="I2384">
        <v>-66.831327900000005</v>
      </c>
      <c r="J2384" s="1" t="str">
        <f t="shared" si="187"/>
        <v>NGR bulk stream sediment</v>
      </c>
      <c r="K2384" s="1" t="str">
        <f t="shared" si="188"/>
        <v>&lt;177 micron (NGR)</v>
      </c>
      <c r="L2384">
        <v>18</v>
      </c>
      <c r="M2384" t="s">
        <v>103</v>
      </c>
      <c r="N2384">
        <v>295</v>
      </c>
      <c r="O2384" t="s">
        <v>11011</v>
      </c>
      <c r="P2384" t="s">
        <v>57</v>
      </c>
      <c r="Q2384" t="s">
        <v>90</v>
      </c>
      <c r="R2384" t="s">
        <v>944</v>
      </c>
      <c r="S2384" t="s">
        <v>699</v>
      </c>
      <c r="T2384" t="s">
        <v>76</v>
      </c>
      <c r="U2384" t="s">
        <v>10229</v>
      </c>
      <c r="V2384" t="s">
        <v>1223</v>
      </c>
      <c r="W2384" t="s">
        <v>506</v>
      </c>
      <c r="X2384" t="s">
        <v>196</v>
      </c>
      <c r="Y2384" t="s">
        <v>783</v>
      </c>
      <c r="Z2384" t="s">
        <v>131</v>
      </c>
      <c r="AA2384" t="s">
        <v>142</v>
      </c>
      <c r="AB2384" t="s">
        <v>251</v>
      </c>
      <c r="AC2384" t="s">
        <v>41</v>
      </c>
    </row>
    <row r="2385" spans="1:29" hidden="1" x14ac:dyDescent="0.3">
      <c r="A2385" t="s">
        <v>11012</v>
      </c>
      <c r="B2385" t="s">
        <v>11013</v>
      </c>
      <c r="C2385" s="1" t="str">
        <f t="shared" si="185"/>
        <v>21:0866</v>
      </c>
      <c r="D2385" s="1" t="str">
        <f t="shared" si="186"/>
        <v>21:0240</v>
      </c>
      <c r="E2385" t="s">
        <v>11014</v>
      </c>
      <c r="F2385" t="s">
        <v>11015</v>
      </c>
      <c r="H2385">
        <v>46.471550299999997</v>
      </c>
      <c r="I2385">
        <v>-66.832665300000002</v>
      </c>
      <c r="J2385" s="1" t="str">
        <f t="shared" si="187"/>
        <v>NGR bulk stream sediment</v>
      </c>
      <c r="K2385" s="1" t="str">
        <f t="shared" si="188"/>
        <v>&lt;177 micron (NGR)</v>
      </c>
      <c r="L2385">
        <v>18</v>
      </c>
      <c r="M2385" t="s">
        <v>113</v>
      </c>
      <c r="N2385">
        <v>296</v>
      </c>
      <c r="O2385" t="s">
        <v>5344</v>
      </c>
      <c r="P2385" t="s">
        <v>35</v>
      </c>
      <c r="Q2385" t="s">
        <v>249</v>
      </c>
      <c r="R2385" t="s">
        <v>127</v>
      </c>
      <c r="S2385" t="s">
        <v>193</v>
      </c>
      <c r="T2385" t="s">
        <v>39</v>
      </c>
      <c r="U2385" t="s">
        <v>3603</v>
      </c>
      <c r="V2385" t="s">
        <v>59</v>
      </c>
      <c r="W2385" t="s">
        <v>429</v>
      </c>
      <c r="X2385" t="s">
        <v>77</v>
      </c>
      <c r="Y2385" t="s">
        <v>105</v>
      </c>
      <c r="Z2385" t="s">
        <v>79</v>
      </c>
      <c r="AA2385" t="s">
        <v>725</v>
      </c>
      <c r="AB2385" t="s">
        <v>801</v>
      </c>
      <c r="AC2385" t="s">
        <v>48</v>
      </c>
    </row>
    <row r="2386" spans="1:29" hidden="1" x14ac:dyDescent="0.3">
      <c r="A2386" t="s">
        <v>11016</v>
      </c>
      <c r="B2386" t="s">
        <v>11017</v>
      </c>
      <c r="C2386" s="1" t="str">
        <f t="shared" si="185"/>
        <v>21:0866</v>
      </c>
      <c r="D2386" s="1" t="str">
        <f t="shared" si="186"/>
        <v>21:0240</v>
      </c>
      <c r="E2386" t="s">
        <v>11018</v>
      </c>
      <c r="F2386" t="s">
        <v>11019</v>
      </c>
      <c r="H2386">
        <v>46.449680200000003</v>
      </c>
      <c r="I2386">
        <v>-66.830278100000001</v>
      </c>
      <c r="J2386" s="1" t="str">
        <f t="shared" si="187"/>
        <v>NGR bulk stream sediment</v>
      </c>
      <c r="K2386" s="1" t="str">
        <f t="shared" si="188"/>
        <v>&lt;177 micron (NGR)</v>
      </c>
      <c r="L2386">
        <v>18</v>
      </c>
      <c r="M2386" t="s">
        <v>126</v>
      </c>
      <c r="N2386">
        <v>297</v>
      </c>
      <c r="O2386" t="s">
        <v>2508</v>
      </c>
      <c r="P2386" t="s">
        <v>72</v>
      </c>
      <c r="Q2386" t="s">
        <v>347</v>
      </c>
      <c r="R2386" t="s">
        <v>906</v>
      </c>
      <c r="S2386" t="s">
        <v>34</v>
      </c>
      <c r="T2386" t="s">
        <v>76</v>
      </c>
      <c r="U2386" t="s">
        <v>7387</v>
      </c>
      <c r="V2386" t="s">
        <v>4171</v>
      </c>
      <c r="W2386" t="s">
        <v>293</v>
      </c>
      <c r="X2386" t="s">
        <v>287</v>
      </c>
      <c r="Y2386" t="s">
        <v>241</v>
      </c>
      <c r="Z2386" t="s">
        <v>47</v>
      </c>
      <c r="AA2386" t="s">
        <v>4157</v>
      </c>
      <c r="AB2386" t="s">
        <v>970</v>
      </c>
      <c r="AC2386" t="s">
        <v>196</v>
      </c>
    </row>
    <row r="2387" spans="1:29" hidden="1" x14ac:dyDescent="0.3">
      <c r="A2387" t="s">
        <v>11020</v>
      </c>
      <c r="B2387" t="s">
        <v>11021</v>
      </c>
      <c r="C2387" s="1" t="str">
        <f t="shared" si="185"/>
        <v>21:0866</v>
      </c>
      <c r="D2387" s="1" t="str">
        <f t="shared" si="186"/>
        <v>21:0240</v>
      </c>
      <c r="E2387" t="s">
        <v>11022</v>
      </c>
      <c r="F2387" t="s">
        <v>11023</v>
      </c>
      <c r="H2387">
        <v>46.444391199999998</v>
      </c>
      <c r="I2387">
        <v>-66.848065199999994</v>
      </c>
      <c r="J2387" s="1" t="str">
        <f t="shared" si="187"/>
        <v>NGR bulk stream sediment</v>
      </c>
      <c r="K2387" s="1" t="str">
        <f t="shared" si="188"/>
        <v>&lt;177 micron (NGR)</v>
      </c>
      <c r="L2387">
        <v>18</v>
      </c>
      <c r="M2387" t="s">
        <v>138</v>
      </c>
      <c r="N2387">
        <v>298</v>
      </c>
      <c r="O2387" t="s">
        <v>251</v>
      </c>
      <c r="P2387" t="s">
        <v>257</v>
      </c>
      <c r="Q2387" t="s">
        <v>167</v>
      </c>
      <c r="R2387" t="s">
        <v>281</v>
      </c>
      <c r="S2387" t="s">
        <v>818</v>
      </c>
      <c r="T2387" t="s">
        <v>42</v>
      </c>
      <c r="U2387" t="s">
        <v>3950</v>
      </c>
      <c r="V2387" t="s">
        <v>1053</v>
      </c>
      <c r="W2387" t="s">
        <v>41</v>
      </c>
      <c r="X2387" t="s">
        <v>38</v>
      </c>
      <c r="Y2387" t="s">
        <v>906</v>
      </c>
      <c r="Z2387" t="s">
        <v>131</v>
      </c>
      <c r="AA2387" t="s">
        <v>142</v>
      </c>
      <c r="AB2387" t="s">
        <v>801</v>
      </c>
      <c r="AC2387" t="s">
        <v>48</v>
      </c>
    </row>
    <row r="2388" spans="1:29" hidden="1" x14ac:dyDescent="0.3">
      <c r="A2388" t="s">
        <v>11024</v>
      </c>
      <c r="B2388" t="s">
        <v>11025</v>
      </c>
      <c r="C2388" s="1" t="str">
        <f t="shared" si="185"/>
        <v>21:0866</v>
      </c>
      <c r="D2388" s="1" t="str">
        <f t="shared" si="186"/>
        <v>21:0240</v>
      </c>
      <c r="E2388" t="s">
        <v>11026</v>
      </c>
      <c r="F2388" t="s">
        <v>11027</v>
      </c>
      <c r="H2388">
        <v>46.444853100000003</v>
      </c>
      <c r="I2388">
        <v>-66.848697999999999</v>
      </c>
      <c r="J2388" s="1" t="str">
        <f t="shared" si="187"/>
        <v>NGR bulk stream sediment</v>
      </c>
      <c r="K2388" s="1" t="str">
        <f t="shared" si="188"/>
        <v>&lt;177 micron (NGR)</v>
      </c>
      <c r="L2388">
        <v>18</v>
      </c>
      <c r="M2388" t="s">
        <v>148</v>
      </c>
      <c r="N2388">
        <v>299</v>
      </c>
      <c r="O2388" t="s">
        <v>3680</v>
      </c>
      <c r="P2388" t="s">
        <v>37</v>
      </c>
      <c r="Q2388" t="s">
        <v>37</v>
      </c>
      <c r="R2388" t="s">
        <v>130</v>
      </c>
      <c r="S2388" t="s">
        <v>70</v>
      </c>
      <c r="T2388" t="s">
        <v>39</v>
      </c>
      <c r="U2388" t="s">
        <v>11028</v>
      </c>
      <c r="V2388" t="s">
        <v>324</v>
      </c>
      <c r="W2388" t="s">
        <v>742</v>
      </c>
      <c r="X2388" t="s">
        <v>95</v>
      </c>
      <c r="Y2388" t="s">
        <v>436</v>
      </c>
      <c r="Z2388" t="s">
        <v>267</v>
      </c>
      <c r="AA2388" t="s">
        <v>70</v>
      </c>
      <c r="AB2388" t="s">
        <v>63</v>
      </c>
      <c r="AC2388" t="s">
        <v>48</v>
      </c>
    </row>
    <row r="2389" spans="1:29" hidden="1" x14ac:dyDescent="0.3">
      <c r="A2389" t="s">
        <v>11029</v>
      </c>
      <c r="B2389" t="s">
        <v>11030</v>
      </c>
      <c r="C2389" s="1" t="str">
        <f t="shared" si="185"/>
        <v>21:0866</v>
      </c>
      <c r="D2389" s="1" t="str">
        <f t="shared" si="186"/>
        <v>21:0240</v>
      </c>
      <c r="E2389" t="s">
        <v>11031</v>
      </c>
      <c r="F2389" t="s">
        <v>11032</v>
      </c>
      <c r="H2389">
        <v>46.266886700000001</v>
      </c>
      <c r="I2389">
        <v>-66.790139300000007</v>
      </c>
      <c r="J2389" s="1" t="str">
        <f t="shared" si="187"/>
        <v>NGR bulk stream sediment</v>
      </c>
      <c r="K2389" s="1" t="str">
        <f t="shared" si="188"/>
        <v>&lt;177 micron (NGR)</v>
      </c>
      <c r="L2389">
        <v>18</v>
      </c>
      <c r="M2389" t="s">
        <v>172</v>
      </c>
      <c r="N2389">
        <v>300</v>
      </c>
      <c r="O2389" t="s">
        <v>9610</v>
      </c>
      <c r="P2389" t="s">
        <v>275</v>
      </c>
      <c r="Q2389" t="s">
        <v>88</v>
      </c>
      <c r="R2389" t="s">
        <v>1318</v>
      </c>
      <c r="S2389" t="s">
        <v>87</v>
      </c>
      <c r="T2389" t="s">
        <v>39</v>
      </c>
      <c r="U2389" t="s">
        <v>442</v>
      </c>
      <c r="V2389" t="s">
        <v>472</v>
      </c>
      <c r="W2389" t="s">
        <v>742</v>
      </c>
      <c r="X2389" t="s">
        <v>77</v>
      </c>
      <c r="Y2389" t="s">
        <v>78</v>
      </c>
      <c r="Z2389" t="s">
        <v>87</v>
      </c>
      <c r="AA2389" t="s">
        <v>630</v>
      </c>
      <c r="AB2389" t="s">
        <v>327</v>
      </c>
      <c r="AC2389" t="s">
        <v>48</v>
      </c>
    </row>
    <row r="2390" spans="1:29" hidden="1" x14ac:dyDescent="0.3">
      <c r="A2390" t="s">
        <v>11033</v>
      </c>
      <c r="B2390" t="s">
        <v>11034</v>
      </c>
      <c r="C2390" s="1" t="str">
        <f t="shared" si="185"/>
        <v>21:0866</v>
      </c>
      <c r="D2390" s="1" t="str">
        <f t="shared" si="186"/>
        <v>21:0240</v>
      </c>
      <c r="E2390" t="s">
        <v>11035</v>
      </c>
      <c r="F2390" t="s">
        <v>11036</v>
      </c>
      <c r="H2390">
        <v>46.250746100000001</v>
      </c>
      <c r="I2390">
        <v>-66.770030500000004</v>
      </c>
      <c r="J2390" s="1" t="str">
        <f t="shared" si="187"/>
        <v>NGR bulk stream sediment</v>
      </c>
      <c r="K2390" s="1" t="str">
        <f t="shared" si="188"/>
        <v>&lt;177 micron (NGR)</v>
      </c>
      <c r="L2390">
        <v>18</v>
      </c>
      <c r="M2390" t="s">
        <v>182</v>
      </c>
      <c r="N2390">
        <v>301</v>
      </c>
      <c r="O2390" t="s">
        <v>881</v>
      </c>
      <c r="P2390" t="s">
        <v>55</v>
      </c>
      <c r="Q2390" t="s">
        <v>212</v>
      </c>
      <c r="R2390" t="s">
        <v>105</v>
      </c>
      <c r="S2390" t="s">
        <v>90</v>
      </c>
      <c r="T2390" t="s">
        <v>39</v>
      </c>
      <c r="U2390" t="s">
        <v>6869</v>
      </c>
      <c r="V2390" t="s">
        <v>59</v>
      </c>
      <c r="W2390" t="s">
        <v>39</v>
      </c>
      <c r="X2390" t="s">
        <v>95</v>
      </c>
      <c r="Y2390" t="s">
        <v>96</v>
      </c>
      <c r="Z2390" t="s">
        <v>183</v>
      </c>
      <c r="AA2390" t="s">
        <v>981</v>
      </c>
      <c r="AB2390" t="s">
        <v>499</v>
      </c>
      <c r="AC2390" t="s">
        <v>48</v>
      </c>
    </row>
    <row r="2391" spans="1:29" hidden="1" x14ac:dyDescent="0.3">
      <c r="A2391" t="s">
        <v>11037</v>
      </c>
      <c r="B2391" t="s">
        <v>11038</v>
      </c>
      <c r="C2391" s="1" t="str">
        <f t="shared" si="185"/>
        <v>21:0866</v>
      </c>
      <c r="D2391" s="1" t="str">
        <f t="shared" si="186"/>
        <v>21:0240</v>
      </c>
      <c r="E2391" t="s">
        <v>11039</v>
      </c>
      <c r="F2391" t="s">
        <v>11040</v>
      </c>
      <c r="H2391">
        <v>46.262844899999997</v>
      </c>
      <c r="I2391">
        <v>-66.710496300000003</v>
      </c>
      <c r="J2391" s="1" t="str">
        <f t="shared" si="187"/>
        <v>NGR bulk stream sediment</v>
      </c>
      <c r="K2391" s="1" t="str">
        <f t="shared" si="188"/>
        <v>&lt;177 micron (NGR)</v>
      </c>
      <c r="L2391">
        <v>18</v>
      </c>
      <c r="M2391" t="s">
        <v>192</v>
      </c>
      <c r="N2391">
        <v>302</v>
      </c>
      <c r="O2391" t="s">
        <v>230</v>
      </c>
      <c r="P2391" t="s">
        <v>71</v>
      </c>
      <c r="Q2391" t="s">
        <v>44</v>
      </c>
      <c r="R2391" t="s">
        <v>436</v>
      </c>
      <c r="S2391" t="s">
        <v>90</v>
      </c>
      <c r="T2391" t="s">
        <v>39</v>
      </c>
      <c r="U2391" t="s">
        <v>4728</v>
      </c>
      <c r="V2391" t="s">
        <v>129</v>
      </c>
      <c r="W2391" t="s">
        <v>429</v>
      </c>
      <c r="X2391" t="s">
        <v>95</v>
      </c>
      <c r="Y2391" t="s">
        <v>60</v>
      </c>
      <c r="Z2391" t="s">
        <v>183</v>
      </c>
      <c r="AA2391" t="s">
        <v>437</v>
      </c>
      <c r="AB2391" t="s">
        <v>471</v>
      </c>
      <c r="AC2391" t="s">
        <v>184</v>
      </c>
    </row>
    <row r="2392" spans="1:29" hidden="1" x14ac:dyDescent="0.3">
      <c r="A2392" t="s">
        <v>11041</v>
      </c>
      <c r="B2392" t="s">
        <v>11042</v>
      </c>
      <c r="C2392" s="1" t="str">
        <f t="shared" si="185"/>
        <v>21:0866</v>
      </c>
      <c r="D2392" s="1" t="str">
        <f t="shared" si="186"/>
        <v>21:0240</v>
      </c>
      <c r="E2392" t="s">
        <v>11043</v>
      </c>
      <c r="F2392" t="s">
        <v>11044</v>
      </c>
      <c r="H2392">
        <v>46.285378100000003</v>
      </c>
      <c r="I2392">
        <v>-66.987368500000002</v>
      </c>
      <c r="J2392" s="1" t="str">
        <f t="shared" si="187"/>
        <v>NGR bulk stream sediment</v>
      </c>
      <c r="K2392" s="1" t="str">
        <f t="shared" si="188"/>
        <v>&lt;177 micron (NGR)</v>
      </c>
      <c r="L2392">
        <v>18</v>
      </c>
      <c r="M2392" t="s">
        <v>202</v>
      </c>
      <c r="N2392">
        <v>303</v>
      </c>
      <c r="O2392" t="s">
        <v>748</v>
      </c>
      <c r="P2392" t="s">
        <v>90</v>
      </c>
      <c r="Q2392" t="s">
        <v>56</v>
      </c>
      <c r="R2392" t="s">
        <v>287</v>
      </c>
      <c r="S2392" t="s">
        <v>249</v>
      </c>
      <c r="T2392" t="s">
        <v>39</v>
      </c>
      <c r="U2392" t="s">
        <v>603</v>
      </c>
      <c r="V2392" t="s">
        <v>293</v>
      </c>
      <c r="W2392" t="s">
        <v>76</v>
      </c>
      <c r="X2392" t="s">
        <v>43</v>
      </c>
      <c r="Y2392" t="s">
        <v>44</v>
      </c>
      <c r="Z2392" t="s">
        <v>87</v>
      </c>
      <c r="AA2392" t="s">
        <v>3566</v>
      </c>
      <c r="AB2392" t="s">
        <v>236</v>
      </c>
      <c r="AC2392" t="s">
        <v>41</v>
      </c>
    </row>
    <row r="2393" spans="1:29" hidden="1" x14ac:dyDescent="0.3">
      <c r="A2393" t="s">
        <v>11045</v>
      </c>
      <c r="B2393" t="s">
        <v>11046</v>
      </c>
      <c r="C2393" s="1" t="str">
        <f t="shared" si="185"/>
        <v>21:0866</v>
      </c>
      <c r="D2393" s="1" t="str">
        <f t="shared" si="186"/>
        <v>21:0240</v>
      </c>
      <c r="E2393" t="s">
        <v>11047</v>
      </c>
      <c r="F2393" t="s">
        <v>11048</v>
      </c>
      <c r="H2393">
        <v>46.258627699999998</v>
      </c>
      <c r="I2393">
        <v>-66.976021099999997</v>
      </c>
      <c r="J2393" s="1" t="str">
        <f t="shared" si="187"/>
        <v>NGR bulk stream sediment</v>
      </c>
      <c r="K2393" s="1" t="str">
        <f t="shared" si="188"/>
        <v>&lt;177 micron (NGR)</v>
      </c>
      <c r="L2393">
        <v>18</v>
      </c>
      <c r="M2393" t="s">
        <v>211</v>
      </c>
      <c r="N2393">
        <v>304</v>
      </c>
      <c r="O2393" t="s">
        <v>490</v>
      </c>
      <c r="P2393" t="s">
        <v>55</v>
      </c>
      <c r="Q2393" t="s">
        <v>90</v>
      </c>
      <c r="R2393" t="s">
        <v>73</v>
      </c>
      <c r="S2393" t="s">
        <v>90</v>
      </c>
      <c r="T2393" t="s">
        <v>39</v>
      </c>
      <c r="U2393" t="s">
        <v>4997</v>
      </c>
      <c r="V2393" t="s">
        <v>283</v>
      </c>
      <c r="W2393" t="s">
        <v>39</v>
      </c>
      <c r="X2393" t="s">
        <v>43</v>
      </c>
      <c r="Y2393" t="s">
        <v>285</v>
      </c>
      <c r="Z2393" t="s">
        <v>87</v>
      </c>
      <c r="AA2393" t="s">
        <v>1830</v>
      </c>
      <c r="AB2393" t="s">
        <v>801</v>
      </c>
      <c r="AC2393" t="s">
        <v>41</v>
      </c>
    </row>
    <row r="2394" spans="1:29" hidden="1" x14ac:dyDescent="0.3">
      <c r="A2394" t="s">
        <v>11049</v>
      </c>
      <c r="B2394" t="s">
        <v>11050</v>
      </c>
      <c r="C2394" s="1" t="str">
        <f t="shared" si="185"/>
        <v>21:0866</v>
      </c>
      <c r="D2394" s="1" t="str">
        <f t="shared" si="186"/>
        <v>21:0240</v>
      </c>
      <c r="E2394" t="s">
        <v>11051</v>
      </c>
      <c r="F2394" t="s">
        <v>11052</v>
      </c>
      <c r="H2394">
        <v>46.286988399999998</v>
      </c>
      <c r="I2394">
        <v>-66.963941500000004</v>
      </c>
      <c r="J2394" s="1" t="str">
        <f t="shared" si="187"/>
        <v>NGR bulk stream sediment</v>
      </c>
      <c r="K2394" s="1" t="str">
        <f t="shared" si="188"/>
        <v>&lt;177 micron (NGR)</v>
      </c>
      <c r="L2394">
        <v>18</v>
      </c>
      <c r="M2394" t="s">
        <v>219</v>
      </c>
      <c r="N2394">
        <v>305</v>
      </c>
      <c r="O2394" t="s">
        <v>221</v>
      </c>
      <c r="P2394" t="s">
        <v>55</v>
      </c>
      <c r="Q2394" t="s">
        <v>167</v>
      </c>
      <c r="R2394" t="s">
        <v>73</v>
      </c>
      <c r="S2394" t="s">
        <v>167</v>
      </c>
      <c r="T2394" t="s">
        <v>91</v>
      </c>
      <c r="U2394" t="s">
        <v>882</v>
      </c>
      <c r="V2394" t="s">
        <v>232</v>
      </c>
      <c r="W2394" t="s">
        <v>94</v>
      </c>
      <c r="X2394" t="s">
        <v>43</v>
      </c>
      <c r="Y2394" t="s">
        <v>635</v>
      </c>
      <c r="Z2394" t="s">
        <v>106</v>
      </c>
      <c r="AA2394" t="s">
        <v>713</v>
      </c>
      <c r="AB2394" t="s">
        <v>133</v>
      </c>
      <c r="AC2394" t="s">
        <v>41</v>
      </c>
    </row>
    <row r="2395" spans="1:29" hidden="1" x14ac:dyDescent="0.3">
      <c r="A2395" t="s">
        <v>11053</v>
      </c>
      <c r="B2395" t="s">
        <v>11054</v>
      </c>
      <c r="C2395" s="1" t="str">
        <f t="shared" si="185"/>
        <v>21:0866</v>
      </c>
      <c r="D2395" s="1" t="str">
        <f t="shared" si="186"/>
        <v>21:0240</v>
      </c>
      <c r="E2395" t="s">
        <v>11055</v>
      </c>
      <c r="F2395" t="s">
        <v>11056</v>
      </c>
      <c r="H2395">
        <v>46.264075699999999</v>
      </c>
      <c r="I2395">
        <v>-66.928455499999998</v>
      </c>
      <c r="J2395" s="1" t="str">
        <f t="shared" si="187"/>
        <v>NGR bulk stream sediment</v>
      </c>
      <c r="K2395" s="1" t="str">
        <f t="shared" si="188"/>
        <v>&lt;177 micron (NGR)</v>
      </c>
      <c r="L2395">
        <v>18</v>
      </c>
      <c r="M2395" t="s">
        <v>229</v>
      </c>
      <c r="N2395">
        <v>306</v>
      </c>
      <c r="O2395" t="s">
        <v>464</v>
      </c>
      <c r="P2395" t="s">
        <v>89</v>
      </c>
      <c r="Q2395" t="s">
        <v>37</v>
      </c>
      <c r="R2395" t="s">
        <v>193</v>
      </c>
      <c r="S2395" t="s">
        <v>88</v>
      </c>
      <c r="T2395" t="s">
        <v>76</v>
      </c>
      <c r="U2395" t="s">
        <v>231</v>
      </c>
      <c r="V2395" t="s">
        <v>141</v>
      </c>
      <c r="W2395" t="s">
        <v>94</v>
      </c>
      <c r="X2395" t="s">
        <v>77</v>
      </c>
      <c r="Y2395" t="s">
        <v>130</v>
      </c>
      <c r="Z2395" t="s">
        <v>267</v>
      </c>
      <c r="AA2395" t="s">
        <v>1645</v>
      </c>
      <c r="AB2395" t="s">
        <v>584</v>
      </c>
      <c r="AC2395" t="s">
        <v>41</v>
      </c>
    </row>
    <row r="2396" spans="1:29" hidden="1" x14ac:dyDescent="0.3">
      <c r="A2396" t="s">
        <v>11057</v>
      </c>
      <c r="B2396" t="s">
        <v>11058</v>
      </c>
      <c r="C2396" s="1" t="str">
        <f t="shared" si="185"/>
        <v>21:0866</v>
      </c>
      <c r="D2396" s="1" t="str">
        <f t="shared" si="186"/>
        <v>21:0240</v>
      </c>
      <c r="E2396" t="s">
        <v>11059</v>
      </c>
      <c r="F2396" t="s">
        <v>11060</v>
      </c>
      <c r="H2396">
        <v>46.287929099999999</v>
      </c>
      <c r="I2396">
        <v>-66.879520499999998</v>
      </c>
      <c r="J2396" s="1" t="str">
        <f t="shared" si="187"/>
        <v>NGR bulk stream sediment</v>
      </c>
      <c r="K2396" s="1" t="str">
        <f t="shared" si="188"/>
        <v>&lt;177 micron (NGR)</v>
      </c>
      <c r="L2396">
        <v>19</v>
      </c>
      <c r="M2396" t="s">
        <v>33</v>
      </c>
      <c r="N2396">
        <v>307</v>
      </c>
      <c r="O2396" t="s">
        <v>1221</v>
      </c>
      <c r="P2396" t="s">
        <v>89</v>
      </c>
      <c r="Q2396" t="s">
        <v>90</v>
      </c>
      <c r="R2396" t="s">
        <v>116</v>
      </c>
      <c r="S2396" t="s">
        <v>167</v>
      </c>
      <c r="T2396" t="s">
        <v>76</v>
      </c>
      <c r="U2396" t="s">
        <v>231</v>
      </c>
      <c r="V2396" t="s">
        <v>59</v>
      </c>
      <c r="W2396" t="s">
        <v>94</v>
      </c>
      <c r="X2396" t="s">
        <v>77</v>
      </c>
      <c r="Y2396" t="s">
        <v>60</v>
      </c>
      <c r="Z2396" t="s">
        <v>87</v>
      </c>
      <c r="AA2396" t="s">
        <v>485</v>
      </c>
      <c r="AB2396" t="s">
        <v>387</v>
      </c>
      <c r="AC2396" t="s">
        <v>48</v>
      </c>
    </row>
    <row r="2397" spans="1:29" hidden="1" x14ac:dyDescent="0.3">
      <c r="A2397" t="s">
        <v>11061</v>
      </c>
      <c r="B2397" t="s">
        <v>11062</v>
      </c>
      <c r="C2397" s="1" t="str">
        <f t="shared" si="185"/>
        <v>21:0866</v>
      </c>
      <c r="D2397" s="1" t="str">
        <f t="shared" si="186"/>
        <v>21:0240</v>
      </c>
      <c r="E2397" t="s">
        <v>11063</v>
      </c>
      <c r="F2397" t="s">
        <v>11064</v>
      </c>
      <c r="H2397">
        <v>46.289990600000003</v>
      </c>
      <c r="I2397">
        <v>-66.869378999999995</v>
      </c>
      <c r="J2397" s="1" t="str">
        <f t="shared" si="187"/>
        <v>NGR bulk stream sediment</v>
      </c>
      <c r="K2397" s="1" t="str">
        <f t="shared" si="188"/>
        <v>&lt;177 micron (NGR)</v>
      </c>
      <c r="L2397">
        <v>19</v>
      </c>
      <c r="M2397" t="s">
        <v>53</v>
      </c>
      <c r="N2397">
        <v>308</v>
      </c>
      <c r="O2397" t="s">
        <v>881</v>
      </c>
      <c r="P2397" t="s">
        <v>73</v>
      </c>
      <c r="Q2397" t="s">
        <v>88</v>
      </c>
      <c r="R2397" t="s">
        <v>60</v>
      </c>
      <c r="S2397" t="s">
        <v>212</v>
      </c>
      <c r="T2397" t="s">
        <v>39</v>
      </c>
      <c r="U2397" t="s">
        <v>1361</v>
      </c>
      <c r="V2397" t="s">
        <v>363</v>
      </c>
      <c r="W2397" t="s">
        <v>76</v>
      </c>
      <c r="X2397" t="s">
        <v>95</v>
      </c>
      <c r="Y2397" t="s">
        <v>193</v>
      </c>
      <c r="Z2397" t="s">
        <v>87</v>
      </c>
      <c r="AA2397" t="s">
        <v>1375</v>
      </c>
      <c r="AB2397" t="s">
        <v>327</v>
      </c>
      <c r="AC2397" t="s">
        <v>48</v>
      </c>
    </row>
    <row r="2398" spans="1:29" hidden="1" x14ac:dyDescent="0.3">
      <c r="A2398" t="s">
        <v>11065</v>
      </c>
      <c r="B2398" t="s">
        <v>11066</v>
      </c>
      <c r="C2398" s="1" t="str">
        <f t="shared" si="185"/>
        <v>21:0866</v>
      </c>
      <c r="D2398" s="1" t="str">
        <f t="shared" si="186"/>
        <v>21:0240</v>
      </c>
      <c r="E2398" t="s">
        <v>11067</v>
      </c>
      <c r="F2398" t="s">
        <v>11068</v>
      </c>
      <c r="H2398">
        <v>46.292086599999998</v>
      </c>
      <c r="I2398">
        <v>-66.873192700000004</v>
      </c>
      <c r="J2398" s="1" t="str">
        <f t="shared" si="187"/>
        <v>NGR bulk stream sediment</v>
      </c>
      <c r="K2398" s="1" t="str">
        <f t="shared" si="188"/>
        <v>&lt;177 micron (NGR)</v>
      </c>
      <c r="L2398">
        <v>19</v>
      </c>
      <c r="M2398" t="s">
        <v>68</v>
      </c>
      <c r="N2398">
        <v>309</v>
      </c>
      <c r="O2398" t="s">
        <v>61</v>
      </c>
      <c r="P2398" t="s">
        <v>37</v>
      </c>
      <c r="Q2398" t="s">
        <v>90</v>
      </c>
      <c r="R2398" t="s">
        <v>436</v>
      </c>
      <c r="S2398" t="s">
        <v>212</v>
      </c>
      <c r="T2398" t="s">
        <v>39</v>
      </c>
      <c r="U2398" t="s">
        <v>6432</v>
      </c>
      <c r="V2398" t="s">
        <v>232</v>
      </c>
      <c r="W2398" t="s">
        <v>76</v>
      </c>
      <c r="X2398" t="s">
        <v>95</v>
      </c>
      <c r="Y2398" t="s">
        <v>175</v>
      </c>
      <c r="Z2398" t="s">
        <v>106</v>
      </c>
      <c r="AA2398" t="s">
        <v>195</v>
      </c>
      <c r="AB2398" t="s">
        <v>295</v>
      </c>
      <c r="AC2398" t="s">
        <v>41</v>
      </c>
    </row>
    <row r="2399" spans="1:29" hidden="1" x14ac:dyDescent="0.3">
      <c r="A2399" t="s">
        <v>11069</v>
      </c>
      <c r="B2399" t="s">
        <v>11070</v>
      </c>
      <c r="C2399" s="1" t="str">
        <f t="shared" si="185"/>
        <v>21:0866</v>
      </c>
      <c r="D2399" s="1" t="str">
        <f t="shared" si="186"/>
        <v>21:0240</v>
      </c>
      <c r="E2399" t="s">
        <v>11071</v>
      </c>
      <c r="F2399" t="s">
        <v>11072</v>
      </c>
      <c r="H2399">
        <v>46.250129100000002</v>
      </c>
      <c r="I2399">
        <v>-66.978928499999995</v>
      </c>
      <c r="J2399" s="1" t="str">
        <f t="shared" si="187"/>
        <v>NGR bulk stream sediment</v>
      </c>
      <c r="K2399" s="1" t="str">
        <f t="shared" si="188"/>
        <v>&lt;177 micron (NGR)</v>
      </c>
      <c r="L2399">
        <v>19</v>
      </c>
      <c r="M2399" t="s">
        <v>86</v>
      </c>
      <c r="N2399">
        <v>310</v>
      </c>
      <c r="O2399" t="s">
        <v>73</v>
      </c>
      <c r="P2399" t="s">
        <v>38</v>
      </c>
      <c r="Q2399" t="s">
        <v>38</v>
      </c>
      <c r="R2399" t="s">
        <v>196</v>
      </c>
      <c r="S2399" t="s">
        <v>43</v>
      </c>
      <c r="T2399" t="s">
        <v>39</v>
      </c>
      <c r="U2399" t="s">
        <v>2258</v>
      </c>
      <c r="V2399" t="s">
        <v>94</v>
      </c>
      <c r="W2399" t="s">
        <v>76</v>
      </c>
      <c r="X2399" t="s">
        <v>95</v>
      </c>
      <c r="Y2399" t="s">
        <v>55</v>
      </c>
      <c r="Z2399" t="s">
        <v>183</v>
      </c>
      <c r="AA2399" t="s">
        <v>206</v>
      </c>
      <c r="AB2399" t="s">
        <v>47</v>
      </c>
      <c r="AC2399" t="s">
        <v>48</v>
      </c>
    </row>
    <row r="2400" spans="1:29" hidden="1" x14ac:dyDescent="0.3">
      <c r="A2400" t="s">
        <v>11073</v>
      </c>
      <c r="B2400" t="s">
        <v>11074</v>
      </c>
      <c r="C2400" s="1" t="str">
        <f t="shared" si="185"/>
        <v>21:0866</v>
      </c>
      <c r="D2400" s="1" t="str">
        <f t="shared" si="186"/>
        <v>21:0240</v>
      </c>
      <c r="E2400" t="s">
        <v>11075</v>
      </c>
      <c r="F2400" t="s">
        <v>11076</v>
      </c>
      <c r="H2400">
        <v>46.269469999999998</v>
      </c>
      <c r="I2400">
        <v>-66.854926000000006</v>
      </c>
      <c r="J2400" s="1" t="str">
        <f t="shared" si="187"/>
        <v>NGR bulk stream sediment</v>
      </c>
      <c r="K2400" s="1" t="str">
        <f t="shared" si="188"/>
        <v>&lt;177 micron (NGR)</v>
      </c>
      <c r="L2400">
        <v>19</v>
      </c>
      <c r="M2400" t="s">
        <v>103</v>
      </c>
      <c r="N2400">
        <v>311</v>
      </c>
      <c r="O2400" t="s">
        <v>3841</v>
      </c>
      <c r="P2400" t="s">
        <v>116</v>
      </c>
      <c r="Q2400" t="s">
        <v>56</v>
      </c>
      <c r="R2400" t="s">
        <v>105</v>
      </c>
      <c r="S2400" t="s">
        <v>37</v>
      </c>
      <c r="T2400" t="s">
        <v>39</v>
      </c>
      <c r="U2400" t="s">
        <v>608</v>
      </c>
      <c r="V2400" t="s">
        <v>472</v>
      </c>
      <c r="W2400" t="s">
        <v>42</v>
      </c>
      <c r="X2400" t="s">
        <v>43</v>
      </c>
      <c r="Y2400" t="s">
        <v>175</v>
      </c>
      <c r="Z2400" t="s">
        <v>61</v>
      </c>
      <c r="AA2400" t="s">
        <v>4091</v>
      </c>
      <c r="AB2400" t="s">
        <v>499</v>
      </c>
      <c r="AC2400" t="s">
        <v>48</v>
      </c>
    </row>
    <row r="2401" spans="1:29" hidden="1" x14ac:dyDescent="0.3">
      <c r="A2401" t="s">
        <v>11077</v>
      </c>
      <c r="B2401" t="s">
        <v>11078</v>
      </c>
      <c r="C2401" s="1" t="str">
        <f t="shared" si="185"/>
        <v>21:0866</v>
      </c>
      <c r="D2401" s="1" t="str">
        <f t="shared" si="186"/>
        <v>21:0240</v>
      </c>
      <c r="E2401" t="s">
        <v>11079</v>
      </c>
      <c r="F2401" t="s">
        <v>11080</v>
      </c>
      <c r="H2401">
        <v>46.272532499999997</v>
      </c>
      <c r="I2401">
        <v>-66.850263799999993</v>
      </c>
      <c r="J2401" s="1" t="str">
        <f t="shared" si="187"/>
        <v>NGR bulk stream sediment</v>
      </c>
      <c r="K2401" s="1" t="str">
        <f t="shared" si="188"/>
        <v>&lt;177 micron (NGR)</v>
      </c>
      <c r="L2401">
        <v>19</v>
      </c>
      <c r="M2401" t="s">
        <v>113</v>
      </c>
      <c r="N2401">
        <v>312</v>
      </c>
      <c r="O2401" t="s">
        <v>370</v>
      </c>
      <c r="P2401" t="s">
        <v>44</v>
      </c>
      <c r="Q2401" t="s">
        <v>35</v>
      </c>
      <c r="R2401" t="s">
        <v>347</v>
      </c>
      <c r="S2401" t="s">
        <v>234</v>
      </c>
      <c r="T2401" t="s">
        <v>742</v>
      </c>
      <c r="U2401" t="s">
        <v>2238</v>
      </c>
      <c r="V2401" t="s">
        <v>205</v>
      </c>
      <c r="W2401" t="s">
        <v>293</v>
      </c>
      <c r="X2401" t="s">
        <v>43</v>
      </c>
      <c r="Y2401" t="s">
        <v>72</v>
      </c>
      <c r="Z2401" t="s">
        <v>81</v>
      </c>
      <c r="AA2401" t="s">
        <v>11081</v>
      </c>
      <c r="AB2401" t="s">
        <v>177</v>
      </c>
      <c r="AC2401" t="s">
        <v>41</v>
      </c>
    </row>
    <row r="2402" spans="1:29" hidden="1" x14ac:dyDescent="0.3">
      <c r="A2402" t="s">
        <v>11082</v>
      </c>
      <c r="B2402" t="s">
        <v>11083</v>
      </c>
      <c r="C2402" s="1" t="str">
        <f t="shared" si="185"/>
        <v>21:0866</v>
      </c>
      <c r="D2402" s="1" t="str">
        <f t="shared" si="186"/>
        <v>21:0240</v>
      </c>
      <c r="E2402" t="s">
        <v>11084</v>
      </c>
      <c r="F2402" t="s">
        <v>11085</v>
      </c>
      <c r="H2402">
        <v>46.251141500000003</v>
      </c>
      <c r="I2402">
        <v>-66.506000299999997</v>
      </c>
      <c r="J2402" s="1" t="str">
        <f t="shared" si="187"/>
        <v>NGR bulk stream sediment</v>
      </c>
      <c r="K2402" s="1" t="str">
        <f t="shared" si="188"/>
        <v>&lt;177 micron (NGR)</v>
      </c>
      <c r="L2402">
        <v>19</v>
      </c>
      <c r="M2402" t="s">
        <v>126</v>
      </c>
      <c r="N2402">
        <v>313</v>
      </c>
      <c r="O2402" t="s">
        <v>436</v>
      </c>
      <c r="P2402" t="s">
        <v>38</v>
      </c>
      <c r="Q2402" t="s">
        <v>212</v>
      </c>
      <c r="R2402" t="s">
        <v>184</v>
      </c>
      <c r="S2402" t="s">
        <v>184</v>
      </c>
      <c r="T2402" t="s">
        <v>91</v>
      </c>
      <c r="U2402" t="s">
        <v>8504</v>
      </c>
      <c r="V2402" t="s">
        <v>429</v>
      </c>
      <c r="W2402" t="s">
        <v>39</v>
      </c>
      <c r="X2402" t="s">
        <v>95</v>
      </c>
      <c r="Y2402" t="s">
        <v>167</v>
      </c>
      <c r="Z2402" t="s">
        <v>183</v>
      </c>
      <c r="AA2402" t="s">
        <v>1830</v>
      </c>
      <c r="AB2402" t="s">
        <v>143</v>
      </c>
      <c r="AC2402" t="s">
        <v>48</v>
      </c>
    </row>
    <row r="2403" spans="1:29" hidden="1" x14ac:dyDescent="0.3">
      <c r="A2403" t="s">
        <v>11086</v>
      </c>
      <c r="B2403" t="s">
        <v>11087</v>
      </c>
      <c r="C2403" s="1" t="str">
        <f t="shared" si="185"/>
        <v>21:0866</v>
      </c>
      <c r="D2403" s="1" t="str">
        <f t="shared" si="186"/>
        <v>21:0240</v>
      </c>
      <c r="E2403" t="s">
        <v>11088</v>
      </c>
      <c r="F2403" t="s">
        <v>11089</v>
      </c>
      <c r="H2403">
        <v>46.251282600000003</v>
      </c>
      <c r="I2403">
        <v>-66.512480699999998</v>
      </c>
      <c r="J2403" s="1" t="str">
        <f t="shared" si="187"/>
        <v>NGR bulk stream sediment</v>
      </c>
      <c r="K2403" s="1" t="str">
        <f t="shared" si="188"/>
        <v>&lt;177 micron (NGR)</v>
      </c>
      <c r="L2403">
        <v>19</v>
      </c>
      <c r="M2403" t="s">
        <v>138</v>
      </c>
      <c r="N2403">
        <v>314</v>
      </c>
      <c r="O2403" t="s">
        <v>3314</v>
      </c>
      <c r="P2403" t="s">
        <v>212</v>
      </c>
      <c r="Q2403" t="s">
        <v>167</v>
      </c>
      <c r="R2403" t="s">
        <v>3841</v>
      </c>
      <c r="S2403" t="s">
        <v>234</v>
      </c>
      <c r="T2403" t="s">
        <v>39</v>
      </c>
      <c r="U2403" t="s">
        <v>5028</v>
      </c>
      <c r="V2403" t="s">
        <v>372</v>
      </c>
      <c r="W2403" t="s">
        <v>94</v>
      </c>
      <c r="X2403" t="s">
        <v>95</v>
      </c>
      <c r="Y2403" t="s">
        <v>90</v>
      </c>
      <c r="Z2403" t="s">
        <v>106</v>
      </c>
      <c r="AA2403" t="s">
        <v>725</v>
      </c>
      <c r="AB2403" t="s">
        <v>98</v>
      </c>
      <c r="AC2403" t="s">
        <v>48</v>
      </c>
    </row>
    <row r="2404" spans="1:29" hidden="1" x14ac:dyDescent="0.3">
      <c r="A2404" t="s">
        <v>11090</v>
      </c>
      <c r="B2404" t="s">
        <v>11091</v>
      </c>
      <c r="C2404" s="1" t="str">
        <f t="shared" si="185"/>
        <v>21:0866</v>
      </c>
      <c r="D2404" s="1" t="str">
        <f t="shared" si="186"/>
        <v>21:0240</v>
      </c>
      <c r="E2404" t="s">
        <v>11092</v>
      </c>
      <c r="F2404" t="s">
        <v>11093</v>
      </c>
      <c r="H2404">
        <v>46.253867900000003</v>
      </c>
      <c r="I2404">
        <v>-66.517553300000003</v>
      </c>
      <c r="J2404" s="1" t="str">
        <f t="shared" si="187"/>
        <v>NGR bulk stream sediment</v>
      </c>
      <c r="K2404" s="1" t="str">
        <f t="shared" si="188"/>
        <v>&lt;177 micron (NGR)</v>
      </c>
      <c r="L2404">
        <v>19</v>
      </c>
      <c r="M2404" t="s">
        <v>156</v>
      </c>
      <c r="N2404">
        <v>315</v>
      </c>
      <c r="O2404" t="s">
        <v>906</v>
      </c>
      <c r="P2404" t="s">
        <v>196</v>
      </c>
      <c r="Q2404" t="s">
        <v>212</v>
      </c>
      <c r="R2404" t="s">
        <v>287</v>
      </c>
      <c r="S2404" t="s">
        <v>38</v>
      </c>
      <c r="T2404" t="s">
        <v>39</v>
      </c>
      <c r="U2404" t="s">
        <v>2223</v>
      </c>
      <c r="V2404" t="s">
        <v>233</v>
      </c>
      <c r="W2404" t="s">
        <v>39</v>
      </c>
      <c r="X2404" t="s">
        <v>95</v>
      </c>
      <c r="Y2404" t="s">
        <v>88</v>
      </c>
      <c r="Z2404" t="s">
        <v>78</v>
      </c>
      <c r="AA2404" t="s">
        <v>1830</v>
      </c>
      <c r="AB2404" t="s">
        <v>98</v>
      </c>
      <c r="AC2404" t="s">
        <v>48</v>
      </c>
    </row>
    <row r="2405" spans="1:29" hidden="1" x14ac:dyDescent="0.3">
      <c r="A2405" t="s">
        <v>11094</v>
      </c>
      <c r="B2405" t="s">
        <v>11095</v>
      </c>
      <c r="C2405" s="1" t="str">
        <f t="shared" si="185"/>
        <v>21:0866</v>
      </c>
      <c r="D2405" s="1" t="str">
        <f t="shared" si="186"/>
        <v>21:0240</v>
      </c>
      <c r="E2405" t="s">
        <v>11092</v>
      </c>
      <c r="F2405" t="s">
        <v>11096</v>
      </c>
      <c r="H2405">
        <v>46.253867900000003</v>
      </c>
      <c r="I2405">
        <v>-66.517553300000003</v>
      </c>
      <c r="J2405" s="1" t="str">
        <f t="shared" si="187"/>
        <v>NGR bulk stream sediment</v>
      </c>
      <c r="K2405" s="1" t="str">
        <f t="shared" si="188"/>
        <v>&lt;177 micron (NGR)</v>
      </c>
      <c r="L2405">
        <v>19</v>
      </c>
      <c r="M2405" t="s">
        <v>164</v>
      </c>
      <c r="N2405">
        <v>316</v>
      </c>
      <c r="O2405" t="s">
        <v>906</v>
      </c>
      <c r="P2405" t="s">
        <v>184</v>
      </c>
      <c r="Q2405" t="s">
        <v>212</v>
      </c>
      <c r="R2405" t="s">
        <v>38</v>
      </c>
      <c r="S2405" t="s">
        <v>38</v>
      </c>
      <c r="T2405" t="s">
        <v>91</v>
      </c>
      <c r="U2405" t="s">
        <v>7640</v>
      </c>
      <c r="V2405" t="s">
        <v>233</v>
      </c>
      <c r="W2405" t="s">
        <v>39</v>
      </c>
      <c r="X2405" t="s">
        <v>95</v>
      </c>
      <c r="Y2405" t="s">
        <v>212</v>
      </c>
      <c r="Z2405" t="s">
        <v>183</v>
      </c>
      <c r="AA2405" t="s">
        <v>1465</v>
      </c>
      <c r="AB2405" t="s">
        <v>108</v>
      </c>
      <c r="AC2405" t="s">
        <v>48</v>
      </c>
    </row>
    <row r="2406" spans="1:29" hidden="1" x14ac:dyDescent="0.3">
      <c r="A2406" t="s">
        <v>11097</v>
      </c>
      <c r="B2406" t="s">
        <v>11098</v>
      </c>
      <c r="C2406" s="1" t="str">
        <f t="shared" si="185"/>
        <v>21:0866</v>
      </c>
      <c r="D2406" s="1" t="str">
        <f t="shared" si="186"/>
        <v>21:0240</v>
      </c>
      <c r="E2406" t="s">
        <v>11099</v>
      </c>
      <c r="F2406" t="s">
        <v>11100</v>
      </c>
      <c r="H2406">
        <v>46.275194300000003</v>
      </c>
      <c r="I2406">
        <v>-66.5152906</v>
      </c>
      <c r="J2406" s="1" t="str">
        <f t="shared" si="187"/>
        <v>NGR bulk stream sediment</v>
      </c>
      <c r="K2406" s="1" t="str">
        <f t="shared" si="188"/>
        <v>&lt;177 micron (NGR)</v>
      </c>
      <c r="L2406">
        <v>19</v>
      </c>
      <c r="M2406" t="s">
        <v>148</v>
      </c>
      <c r="N2406">
        <v>317</v>
      </c>
      <c r="O2406" t="s">
        <v>73</v>
      </c>
      <c r="P2406" t="s">
        <v>196</v>
      </c>
      <c r="Q2406" t="s">
        <v>38</v>
      </c>
      <c r="R2406" t="s">
        <v>43</v>
      </c>
      <c r="S2406" t="s">
        <v>196</v>
      </c>
      <c r="T2406" t="s">
        <v>91</v>
      </c>
      <c r="U2406" t="s">
        <v>11101</v>
      </c>
      <c r="V2406" t="s">
        <v>39</v>
      </c>
      <c r="W2406" t="s">
        <v>39</v>
      </c>
      <c r="X2406" t="s">
        <v>95</v>
      </c>
      <c r="Y2406" t="s">
        <v>287</v>
      </c>
      <c r="Z2406" t="s">
        <v>275</v>
      </c>
      <c r="AA2406" t="s">
        <v>303</v>
      </c>
      <c r="AB2406" t="s">
        <v>385</v>
      </c>
      <c r="AC2406" t="s">
        <v>48</v>
      </c>
    </row>
    <row r="2407" spans="1:29" hidden="1" x14ac:dyDescent="0.3">
      <c r="A2407" t="s">
        <v>11102</v>
      </c>
      <c r="B2407" t="s">
        <v>11103</v>
      </c>
      <c r="C2407" s="1" t="str">
        <f t="shared" si="185"/>
        <v>21:0866</v>
      </c>
      <c r="D2407" s="1" t="str">
        <f t="shared" si="186"/>
        <v>21:0240</v>
      </c>
      <c r="E2407" t="s">
        <v>11104</v>
      </c>
      <c r="F2407" t="s">
        <v>11105</v>
      </c>
      <c r="H2407">
        <v>46.452078</v>
      </c>
      <c r="I2407">
        <v>-66.9988125</v>
      </c>
      <c r="J2407" s="1" t="str">
        <f t="shared" si="187"/>
        <v>NGR bulk stream sediment</v>
      </c>
      <c r="K2407" s="1" t="str">
        <f t="shared" si="188"/>
        <v>&lt;177 micron (NGR)</v>
      </c>
      <c r="L2407">
        <v>19</v>
      </c>
      <c r="M2407" t="s">
        <v>172</v>
      </c>
      <c r="N2407">
        <v>318</v>
      </c>
      <c r="O2407" t="s">
        <v>392</v>
      </c>
      <c r="P2407" t="s">
        <v>234</v>
      </c>
      <c r="Q2407" t="s">
        <v>88</v>
      </c>
      <c r="R2407" t="s">
        <v>38</v>
      </c>
      <c r="S2407" t="s">
        <v>234</v>
      </c>
      <c r="T2407" t="s">
        <v>91</v>
      </c>
      <c r="U2407" t="s">
        <v>2533</v>
      </c>
      <c r="V2407" t="s">
        <v>186</v>
      </c>
      <c r="W2407" t="s">
        <v>76</v>
      </c>
      <c r="X2407" t="s">
        <v>95</v>
      </c>
      <c r="Y2407" t="s">
        <v>88</v>
      </c>
      <c r="Z2407" t="s">
        <v>106</v>
      </c>
      <c r="AA2407" t="s">
        <v>206</v>
      </c>
      <c r="AB2407" t="s">
        <v>98</v>
      </c>
      <c r="AC2407" t="s">
        <v>48</v>
      </c>
    </row>
    <row r="2408" spans="1:29" hidden="1" x14ac:dyDescent="0.3">
      <c r="A2408" t="s">
        <v>11106</v>
      </c>
      <c r="B2408" t="s">
        <v>11107</v>
      </c>
      <c r="C2408" s="1" t="str">
        <f t="shared" si="185"/>
        <v>21:0866</v>
      </c>
      <c r="D2408" s="1" t="str">
        <f t="shared" si="186"/>
        <v>21:0240</v>
      </c>
      <c r="E2408" t="s">
        <v>11108</v>
      </c>
      <c r="F2408" t="s">
        <v>11109</v>
      </c>
      <c r="H2408">
        <v>46.488053800000003</v>
      </c>
      <c r="I2408">
        <v>-66.897161199999999</v>
      </c>
      <c r="J2408" s="1" t="str">
        <f t="shared" si="187"/>
        <v>NGR bulk stream sediment</v>
      </c>
      <c r="K2408" s="1" t="str">
        <f t="shared" si="188"/>
        <v>&lt;177 micron (NGR)</v>
      </c>
      <c r="L2408">
        <v>19</v>
      </c>
      <c r="M2408" t="s">
        <v>182</v>
      </c>
      <c r="N2408">
        <v>319</v>
      </c>
      <c r="O2408" t="s">
        <v>504</v>
      </c>
      <c r="P2408" t="s">
        <v>73</v>
      </c>
      <c r="Q2408" t="s">
        <v>90</v>
      </c>
      <c r="R2408" t="s">
        <v>436</v>
      </c>
      <c r="S2408" t="s">
        <v>90</v>
      </c>
      <c r="T2408" t="s">
        <v>76</v>
      </c>
      <c r="U2408" t="s">
        <v>5391</v>
      </c>
      <c r="V2408" t="s">
        <v>283</v>
      </c>
      <c r="W2408" t="s">
        <v>39</v>
      </c>
      <c r="X2408" t="s">
        <v>43</v>
      </c>
      <c r="Y2408" t="s">
        <v>2310</v>
      </c>
      <c r="Z2408" t="s">
        <v>275</v>
      </c>
      <c r="AA2408" t="s">
        <v>466</v>
      </c>
      <c r="AB2408" t="s">
        <v>177</v>
      </c>
      <c r="AC2408" t="s">
        <v>43</v>
      </c>
    </row>
    <row r="2409" spans="1:29" hidden="1" x14ac:dyDescent="0.3">
      <c r="A2409" t="s">
        <v>11110</v>
      </c>
      <c r="B2409" t="s">
        <v>11111</v>
      </c>
      <c r="C2409" s="1" t="str">
        <f t="shared" si="185"/>
        <v>21:0866</v>
      </c>
      <c r="D2409" s="1" t="str">
        <f t="shared" si="186"/>
        <v>21:0240</v>
      </c>
      <c r="E2409" t="s">
        <v>11112</v>
      </c>
      <c r="F2409" t="s">
        <v>11113</v>
      </c>
      <c r="H2409">
        <v>46.474483300000003</v>
      </c>
      <c r="I2409">
        <v>-66.869024699999997</v>
      </c>
      <c r="J2409" s="1" t="str">
        <f t="shared" si="187"/>
        <v>NGR bulk stream sediment</v>
      </c>
      <c r="K2409" s="1" t="str">
        <f t="shared" si="188"/>
        <v>&lt;177 micron (NGR)</v>
      </c>
      <c r="L2409">
        <v>19</v>
      </c>
      <c r="M2409" t="s">
        <v>192</v>
      </c>
      <c r="N2409">
        <v>320</v>
      </c>
      <c r="O2409" t="s">
        <v>69</v>
      </c>
      <c r="P2409" t="s">
        <v>88</v>
      </c>
      <c r="Q2409" t="s">
        <v>234</v>
      </c>
      <c r="R2409" t="s">
        <v>906</v>
      </c>
      <c r="S2409" t="s">
        <v>89</v>
      </c>
      <c r="T2409" t="s">
        <v>39</v>
      </c>
      <c r="U2409" t="s">
        <v>1216</v>
      </c>
      <c r="V2409" t="s">
        <v>232</v>
      </c>
      <c r="W2409" t="s">
        <v>76</v>
      </c>
      <c r="X2409" t="s">
        <v>43</v>
      </c>
      <c r="Y2409" t="s">
        <v>57</v>
      </c>
      <c r="Z2409" t="s">
        <v>183</v>
      </c>
      <c r="AA2409" t="s">
        <v>661</v>
      </c>
      <c r="AB2409" t="s">
        <v>295</v>
      </c>
      <c r="AC2409" t="s">
        <v>41</v>
      </c>
    </row>
    <row r="2410" spans="1:29" hidden="1" x14ac:dyDescent="0.3">
      <c r="A2410" t="s">
        <v>11114</v>
      </c>
      <c r="B2410" t="s">
        <v>11115</v>
      </c>
      <c r="C2410" s="1" t="str">
        <f t="shared" ref="C2410:C2473" si="189">HYPERLINK("http://geochem.nrcan.gc.ca/cdogs/content/bdl/bdl210866_e.htm", "21:0866")</f>
        <v>21:0866</v>
      </c>
      <c r="D2410" s="1" t="str">
        <f t="shared" ref="D2410:D2473" si="190">HYPERLINK("http://geochem.nrcan.gc.ca/cdogs/content/svy/svy210240_e.htm", "21:0240")</f>
        <v>21:0240</v>
      </c>
      <c r="E2410" t="s">
        <v>11116</v>
      </c>
      <c r="F2410" t="s">
        <v>11117</v>
      </c>
      <c r="H2410">
        <v>46.289749899999997</v>
      </c>
      <c r="I2410">
        <v>-66.683408299999996</v>
      </c>
      <c r="J2410" s="1" t="str">
        <f t="shared" si="187"/>
        <v>NGR bulk stream sediment</v>
      </c>
      <c r="K2410" s="1" t="str">
        <f t="shared" si="188"/>
        <v>&lt;177 micron (NGR)</v>
      </c>
      <c r="L2410">
        <v>19</v>
      </c>
      <c r="M2410" t="s">
        <v>202</v>
      </c>
      <c r="N2410">
        <v>321</v>
      </c>
      <c r="O2410" t="s">
        <v>540</v>
      </c>
      <c r="P2410" t="s">
        <v>73</v>
      </c>
      <c r="Q2410" t="s">
        <v>55</v>
      </c>
      <c r="R2410" t="s">
        <v>78</v>
      </c>
      <c r="S2410" t="s">
        <v>71</v>
      </c>
      <c r="T2410" t="s">
        <v>91</v>
      </c>
      <c r="U2410" t="s">
        <v>1143</v>
      </c>
      <c r="V2410" t="s">
        <v>141</v>
      </c>
      <c r="W2410" t="s">
        <v>42</v>
      </c>
      <c r="X2410" t="s">
        <v>95</v>
      </c>
      <c r="Y2410" t="s">
        <v>347</v>
      </c>
      <c r="Z2410" t="s">
        <v>183</v>
      </c>
      <c r="AA2410" t="s">
        <v>2045</v>
      </c>
      <c r="AB2410" t="s">
        <v>584</v>
      </c>
      <c r="AC2410" t="s">
        <v>212</v>
      </c>
    </row>
    <row r="2411" spans="1:29" hidden="1" x14ac:dyDescent="0.3">
      <c r="A2411" t="s">
        <v>11118</v>
      </c>
      <c r="B2411" t="s">
        <v>11119</v>
      </c>
      <c r="C2411" s="1" t="str">
        <f t="shared" si="189"/>
        <v>21:0866</v>
      </c>
      <c r="D2411" s="1" t="str">
        <f t="shared" si="190"/>
        <v>21:0240</v>
      </c>
      <c r="E2411" t="s">
        <v>11120</v>
      </c>
      <c r="F2411" t="s">
        <v>11121</v>
      </c>
      <c r="H2411">
        <v>46.318477199999997</v>
      </c>
      <c r="I2411">
        <v>-66.925752200000005</v>
      </c>
      <c r="J2411" s="1" t="str">
        <f t="shared" si="187"/>
        <v>NGR bulk stream sediment</v>
      </c>
      <c r="K2411" s="1" t="str">
        <f t="shared" si="188"/>
        <v>&lt;177 micron (NGR)</v>
      </c>
      <c r="L2411">
        <v>19</v>
      </c>
      <c r="M2411" t="s">
        <v>211</v>
      </c>
      <c r="N2411">
        <v>322</v>
      </c>
      <c r="O2411" t="s">
        <v>5978</v>
      </c>
      <c r="P2411" t="s">
        <v>635</v>
      </c>
      <c r="Q2411" t="s">
        <v>55</v>
      </c>
      <c r="R2411" t="s">
        <v>11122</v>
      </c>
      <c r="S2411" t="s">
        <v>3241</v>
      </c>
      <c r="T2411" t="s">
        <v>94</v>
      </c>
      <c r="U2411" t="s">
        <v>10327</v>
      </c>
      <c r="V2411" t="s">
        <v>73</v>
      </c>
      <c r="W2411" t="s">
        <v>314</v>
      </c>
      <c r="X2411" t="s">
        <v>43</v>
      </c>
      <c r="Y2411" t="s">
        <v>57</v>
      </c>
      <c r="Z2411" t="s">
        <v>45</v>
      </c>
      <c r="AA2411" t="s">
        <v>8483</v>
      </c>
      <c r="AB2411" t="s">
        <v>81</v>
      </c>
      <c r="AC2411" t="s">
        <v>43</v>
      </c>
    </row>
    <row r="2412" spans="1:29" hidden="1" x14ac:dyDescent="0.3">
      <c r="A2412" t="s">
        <v>11123</v>
      </c>
      <c r="B2412" t="s">
        <v>11124</v>
      </c>
      <c r="C2412" s="1" t="str">
        <f t="shared" si="189"/>
        <v>21:0866</v>
      </c>
      <c r="D2412" s="1" t="str">
        <f t="shared" si="190"/>
        <v>21:0240</v>
      </c>
      <c r="E2412" t="s">
        <v>11125</v>
      </c>
      <c r="F2412" t="s">
        <v>11126</v>
      </c>
      <c r="H2412">
        <v>46.324026199999999</v>
      </c>
      <c r="I2412">
        <v>-66.933986500000003</v>
      </c>
      <c r="J2412" s="1" t="str">
        <f t="shared" si="187"/>
        <v>NGR bulk stream sediment</v>
      </c>
      <c r="K2412" s="1" t="str">
        <f t="shared" si="188"/>
        <v>&lt;177 micron (NGR)</v>
      </c>
      <c r="L2412">
        <v>19</v>
      </c>
      <c r="M2412" t="s">
        <v>219</v>
      </c>
      <c r="N2412">
        <v>323</v>
      </c>
      <c r="O2412" t="s">
        <v>906</v>
      </c>
      <c r="P2412" t="s">
        <v>249</v>
      </c>
      <c r="Q2412" t="s">
        <v>167</v>
      </c>
      <c r="R2412" t="s">
        <v>88</v>
      </c>
      <c r="S2412" t="s">
        <v>77</v>
      </c>
      <c r="T2412" t="s">
        <v>91</v>
      </c>
      <c r="U2412" t="s">
        <v>9126</v>
      </c>
      <c r="V2412" t="s">
        <v>742</v>
      </c>
      <c r="W2412" t="s">
        <v>76</v>
      </c>
      <c r="X2412" t="s">
        <v>43</v>
      </c>
      <c r="Y2412" t="s">
        <v>167</v>
      </c>
      <c r="Z2412" t="s">
        <v>87</v>
      </c>
      <c r="AA2412" t="s">
        <v>340</v>
      </c>
      <c r="AB2412" t="s">
        <v>251</v>
      </c>
      <c r="AC2412" t="s">
        <v>41</v>
      </c>
    </row>
    <row r="2413" spans="1:29" hidden="1" x14ac:dyDescent="0.3">
      <c r="A2413" t="s">
        <v>11127</v>
      </c>
      <c r="B2413" t="s">
        <v>11128</v>
      </c>
      <c r="C2413" s="1" t="str">
        <f t="shared" si="189"/>
        <v>21:0866</v>
      </c>
      <c r="D2413" s="1" t="str">
        <f t="shared" si="190"/>
        <v>21:0240</v>
      </c>
      <c r="E2413" t="s">
        <v>11129</v>
      </c>
      <c r="F2413" t="s">
        <v>11130</v>
      </c>
      <c r="H2413">
        <v>46.344705699999999</v>
      </c>
      <c r="I2413">
        <v>-66.957899800000007</v>
      </c>
      <c r="J2413" s="1" t="str">
        <f t="shared" si="187"/>
        <v>NGR bulk stream sediment</v>
      </c>
      <c r="K2413" s="1" t="str">
        <f t="shared" si="188"/>
        <v>&lt;177 micron (NGR)</v>
      </c>
      <c r="L2413">
        <v>19</v>
      </c>
      <c r="M2413" t="s">
        <v>229</v>
      </c>
      <c r="N2413">
        <v>324</v>
      </c>
      <c r="O2413" t="s">
        <v>79</v>
      </c>
      <c r="P2413" t="s">
        <v>249</v>
      </c>
      <c r="Q2413" t="s">
        <v>212</v>
      </c>
      <c r="R2413" t="s">
        <v>71</v>
      </c>
      <c r="S2413" t="s">
        <v>249</v>
      </c>
      <c r="T2413" t="s">
        <v>91</v>
      </c>
      <c r="U2413" t="s">
        <v>11131</v>
      </c>
      <c r="V2413" t="s">
        <v>284</v>
      </c>
      <c r="W2413" t="s">
        <v>429</v>
      </c>
      <c r="X2413" t="s">
        <v>95</v>
      </c>
      <c r="Y2413" t="s">
        <v>73</v>
      </c>
      <c r="Z2413" t="s">
        <v>131</v>
      </c>
      <c r="AA2413" t="s">
        <v>851</v>
      </c>
      <c r="AB2413" t="s">
        <v>63</v>
      </c>
      <c r="AC2413" t="s">
        <v>41</v>
      </c>
    </row>
    <row r="2414" spans="1:29" hidden="1" x14ac:dyDescent="0.3">
      <c r="A2414" t="s">
        <v>11132</v>
      </c>
      <c r="B2414" t="s">
        <v>11133</v>
      </c>
      <c r="C2414" s="1" t="str">
        <f t="shared" si="189"/>
        <v>21:0866</v>
      </c>
      <c r="D2414" s="1" t="str">
        <f t="shared" si="190"/>
        <v>21:0240</v>
      </c>
      <c r="E2414" t="s">
        <v>11134</v>
      </c>
      <c r="F2414" t="s">
        <v>11135</v>
      </c>
      <c r="H2414">
        <v>46.342941600000003</v>
      </c>
      <c r="I2414">
        <v>-66.959914900000001</v>
      </c>
      <c r="J2414" s="1" t="str">
        <f t="shared" si="187"/>
        <v>NGR bulk stream sediment</v>
      </c>
      <c r="K2414" s="1" t="str">
        <f t="shared" si="188"/>
        <v>&lt;177 micron (NGR)</v>
      </c>
      <c r="L2414">
        <v>20</v>
      </c>
      <c r="M2414" t="s">
        <v>33</v>
      </c>
      <c r="N2414">
        <v>325</v>
      </c>
      <c r="O2414" t="s">
        <v>114</v>
      </c>
      <c r="P2414" t="s">
        <v>212</v>
      </c>
      <c r="Q2414" t="s">
        <v>90</v>
      </c>
      <c r="R2414" t="s">
        <v>56</v>
      </c>
      <c r="S2414" t="s">
        <v>90</v>
      </c>
      <c r="T2414" t="s">
        <v>39</v>
      </c>
      <c r="U2414" t="s">
        <v>694</v>
      </c>
      <c r="V2414" t="s">
        <v>283</v>
      </c>
      <c r="W2414" t="s">
        <v>94</v>
      </c>
      <c r="X2414" t="s">
        <v>95</v>
      </c>
      <c r="Y2414" t="s">
        <v>36</v>
      </c>
      <c r="Z2414" t="s">
        <v>61</v>
      </c>
      <c r="AA2414" t="s">
        <v>379</v>
      </c>
      <c r="AB2414" t="s">
        <v>295</v>
      </c>
      <c r="AC2414" t="s">
        <v>48</v>
      </c>
    </row>
    <row r="2415" spans="1:29" hidden="1" x14ac:dyDescent="0.3">
      <c r="A2415" t="s">
        <v>11136</v>
      </c>
      <c r="B2415" t="s">
        <v>11137</v>
      </c>
      <c r="C2415" s="1" t="str">
        <f t="shared" si="189"/>
        <v>21:0866</v>
      </c>
      <c r="D2415" s="1" t="str">
        <f t="shared" si="190"/>
        <v>21:0240</v>
      </c>
      <c r="E2415" t="s">
        <v>11138</v>
      </c>
      <c r="F2415" t="s">
        <v>11139</v>
      </c>
      <c r="H2415">
        <v>46.345349200000001</v>
      </c>
      <c r="I2415">
        <v>-66.994265299999995</v>
      </c>
      <c r="J2415" s="1" t="str">
        <f t="shared" si="187"/>
        <v>NGR bulk stream sediment</v>
      </c>
      <c r="K2415" s="1" t="str">
        <f t="shared" si="188"/>
        <v>&lt;177 micron (NGR)</v>
      </c>
      <c r="L2415">
        <v>20</v>
      </c>
      <c r="M2415" t="s">
        <v>53</v>
      </c>
      <c r="N2415">
        <v>326</v>
      </c>
      <c r="O2415" t="s">
        <v>4113</v>
      </c>
      <c r="P2415" t="s">
        <v>783</v>
      </c>
      <c r="Q2415" t="s">
        <v>96</v>
      </c>
      <c r="R2415" t="s">
        <v>285</v>
      </c>
      <c r="S2415" t="s">
        <v>56</v>
      </c>
      <c r="T2415" t="s">
        <v>42</v>
      </c>
      <c r="U2415" t="s">
        <v>3894</v>
      </c>
      <c r="V2415" t="s">
        <v>472</v>
      </c>
      <c r="W2415" t="s">
        <v>742</v>
      </c>
      <c r="X2415" t="s">
        <v>77</v>
      </c>
      <c r="Y2415" t="s">
        <v>248</v>
      </c>
      <c r="Z2415" t="s">
        <v>569</v>
      </c>
      <c r="AA2415" t="s">
        <v>4760</v>
      </c>
      <c r="AB2415" t="s">
        <v>327</v>
      </c>
      <c r="AC2415" t="s">
        <v>41</v>
      </c>
    </row>
    <row r="2416" spans="1:29" hidden="1" x14ac:dyDescent="0.3">
      <c r="A2416" t="s">
        <v>11140</v>
      </c>
      <c r="B2416" t="s">
        <v>11141</v>
      </c>
      <c r="C2416" s="1" t="str">
        <f t="shared" si="189"/>
        <v>21:0866</v>
      </c>
      <c r="D2416" s="1" t="str">
        <f t="shared" si="190"/>
        <v>21:0240</v>
      </c>
      <c r="E2416" t="s">
        <v>11142</v>
      </c>
      <c r="F2416" t="s">
        <v>11143</v>
      </c>
      <c r="H2416">
        <v>46.469284999999999</v>
      </c>
      <c r="I2416">
        <v>-66.761764499999998</v>
      </c>
      <c r="J2416" s="1" t="str">
        <f t="shared" si="187"/>
        <v>NGR bulk stream sediment</v>
      </c>
      <c r="K2416" s="1" t="str">
        <f t="shared" si="188"/>
        <v>&lt;177 micron (NGR)</v>
      </c>
      <c r="L2416">
        <v>20</v>
      </c>
      <c r="M2416" t="s">
        <v>68</v>
      </c>
      <c r="N2416">
        <v>327</v>
      </c>
      <c r="O2416" t="s">
        <v>332</v>
      </c>
      <c r="P2416" t="s">
        <v>115</v>
      </c>
      <c r="Q2416" t="s">
        <v>89</v>
      </c>
      <c r="R2416" t="s">
        <v>436</v>
      </c>
      <c r="S2416" t="s">
        <v>55</v>
      </c>
      <c r="T2416" t="s">
        <v>39</v>
      </c>
      <c r="U2416" t="s">
        <v>1408</v>
      </c>
      <c r="V2416" t="s">
        <v>141</v>
      </c>
      <c r="W2416" t="s">
        <v>42</v>
      </c>
      <c r="X2416" t="s">
        <v>43</v>
      </c>
      <c r="Y2416" t="s">
        <v>175</v>
      </c>
      <c r="Z2416" t="s">
        <v>87</v>
      </c>
      <c r="AA2416" t="s">
        <v>38</v>
      </c>
      <c r="AB2416" t="s">
        <v>970</v>
      </c>
      <c r="AC2416" t="s">
        <v>48</v>
      </c>
    </row>
    <row r="2417" spans="1:29" hidden="1" x14ac:dyDescent="0.3">
      <c r="A2417" t="s">
        <v>11144</v>
      </c>
      <c r="B2417" t="s">
        <v>11145</v>
      </c>
      <c r="C2417" s="1" t="str">
        <f t="shared" si="189"/>
        <v>21:0866</v>
      </c>
      <c r="D2417" s="1" t="str">
        <f t="shared" si="190"/>
        <v>21:0240</v>
      </c>
      <c r="E2417" t="s">
        <v>11146</v>
      </c>
      <c r="F2417" t="s">
        <v>11147</v>
      </c>
      <c r="H2417">
        <v>46.473975600000003</v>
      </c>
      <c r="I2417">
        <v>-66.509825800000002</v>
      </c>
      <c r="J2417" s="1" t="str">
        <f t="shared" si="187"/>
        <v>NGR bulk stream sediment</v>
      </c>
      <c r="K2417" s="1" t="str">
        <f t="shared" si="188"/>
        <v>&lt;177 micron (NGR)</v>
      </c>
      <c r="L2417">
        <v>20</v>
      </c>
      <c r="M2417" t="s">
        <v>86</v>
      </c>
      <c r="N2417">
        <v>328</v>
      </c>
      <c r="O2417" t="s">
        <v>3841</v>
      </c>
      <c r="P2417" t="s">
        <v>347</v>
      </c>
      <c r="Q2417" t="s">
        <v>60</v>
      </c>
      <c r="R2417" t="s">
        <v>139</v>
      </c>
      <c r="S2417" t="s">
        <v>115</v>
      </c>
      <c r="T2417" t="s">
        <v>39</v>
      </c>
      <c r="U2417" t="s">
        <v>11148</v>
      </c>
      <c r="V2417" t="s">
        <v>1879</v>
      </c>
      <c r="W2417" t="s">
        <v>94</v>
      </c>
      <c r="X2417" t="s">
        <v>43</v>
      </c>
      <c r="Y2417" t="s">
        <v>257</v>
      </c>
      <c r="Z2417" t="s">
        <v>131</v>
      </c>
      <c r="AA2417" t="s">
        <v>9216</v>
      </c>
      <c r="AB2417" t="s">
        <v>2223</v>
      </c>
      <c r="AC2417" t="s">
        <v>43</v>
      </c>
    </row>
    <row r="2418" spans="1:29" hidden="1" x14ac:dyDescent="0.3">
      <c r="A2418" t="s">
        <v>11149</v>
      </c>
      <c r="B2418" t="s">
        <v>11150</v>
      </c>
      <c r="C2418" s="1" t="str">
        <f t="shared" si="189"/>
        <v>21:0866</v>
      </c>
      <c r="D2418" s="1" t="str">
        <f t="shared" si="190"/>
        <v>21:0240</v>
      </c>
      <c r="E2418" t="s">
        <v>11151</v>
      </c>
      <c r="F2418" t="s">
        <v>11152</v>
      </c>
      <c r="H2418">
        <v>46.472218400000003</v>
      </c>
      <c r="I2418">
        <v>-66.511794899999998</v>
      </c>
      <c r="J2418" s="1" t="str">
        <f t="shared" si="187"/>
        <v>NGR bulk stream sediment</v>
      </c>
      <c r="K2418" s="1" t="str">
        <f t="shared" si="188"/>
        <v>&lt;177 micron (NGR)</v>
      </c>
      <c r="L2418">
        <v>20</v>
      </c>
      <c r="M2418" t="s">
        <v>103</v>
      </c>
      <c r="N2418">
        <v>329</v>
      </c>
      <c r="O2418" t="s">
        <v>256</v>
      </c>
      <c r="P2418" t="s">
        <v>436</v>
      </c>
      <c r="Q2418" t="s">
        <v>56</v>
      </c>
      <c r="R2418" t="s">
        <v>589</v>
      </c>
      <c r="S2418" t="s">
        <v>436</v>
      </c>
      <c r="T2418" t="s">
        <v>91</v>
      </c>
      <c r="U2418" t="s">
        <v>11153</v>
      </c>
      <c r="V2418" t="s">
        <v>498</v>
      </c>
      <c r="W2418" t="s">
        <v>429</v>
      </c>
      <c r="X2418" t="s">
        <v>77</v>
      </c>
      <c r="Y2418" t="s">
        <v>119</v>
      </c>
      <c r="Z2418" t="s">
        <v>235</v>
      </c>
      <c r="AA2418" t="s">
        <v>2830</v>
      </c>
      <c r="AB2418" t="s">
        <v>387</v>
      </c>
      <c r="AC2418" t="s">
        <v>41</v>
      </c>
    </row>
    <row r="2419" spans="1:29" hidden="1" x14ac:dyDescent="0.3">
      <c r="A2419" t="s">
        <v>11154</v>
      </c>
      <c r="B2419" t="s">
        <v>11155</v>
      </c>
      <c r="C2419" s="1" t="str">
        <f t="shared" si="189"/>
        <v>21:0866</v>
      </c>
      <c r="D2419" s="1" t="str">
        <f t="shared" si="190"/>
        <v>21:0240</v>
      </c>
      <c r="E2419" t="s">
        <v>11156</v>
      </c>
      <c r="F2419" t="s">
        <v>11157</v>
      </c>
      <c r="H2419">
        <v>46.4562776</v>
      </c>
      <c r="I2419">
        <v>-66.597559899999993</v>
      </c>
      <c r="J2419" s="1" t="str">
        <f t="shared" si="187"/>
        <v>NGR bulk stream sediment</v>
      </c>
      <c r="K2419" s="1" t="str">
        <f t="shared" si="188"/>
        <v>&lt;177 micron (NGR)</v>
      </c>
      <c r="L2419">
        <v>20</v>
      </c>
      <c r="M2419" t="s">
        <v>113</v>
      </c>
      <c r="N2419">
        <v>330</v>
      </c>
      <c r="O2419" t="s">
        <v>5427</v>
      </c>
      <c r="P2419" t="s">
        <v>73</v>
      </c>
      <c r="Q2419" t="s">
        <v>35</v>
      </c>
      <c r="R2419" t="s">
        <v>504</v>
      </c>
      <c r="S2419" t="s">
        <v>71</v>
      </c>
      <c r="T2419" t="s">
        <v>39</v>
      </c>
      <c r="U2419" t="s">
        <v>3246</v>
      </c>
      <c r="V2419" t="s">
        <v>575</v>
      </c>
      <c r="W2419" t="s">
        <v>94</v>
      </c>
      <c r="X2419" t="s">
        <v>95</v>
      </c>
      <c r="Y2419" t="s">
        <v>304</v>
      </c>
      <c r="Z2419" t="s">
        <v>61</v>
      </c>
      <c r="AA2419" t="s">
        <v>1645</v>
      </c>
      <c r="AB2419" t="s">
        <v>471</v>
      </c>
      <c r="AC2419" t="s">
        <v>41</v>
      </c>
    </row>
    <row r="2420" spans="1:29" hidden="1" x14ac:dyDescent="0.3">
      <c r="A2420" t="s">
        <v>11158</v>
      </c>
      <c r="B2420" t="s">
        <v>11159</v>
      </c>
      <c r="C2420" s="1" t="str">
        <f t="shared" si="189"/>
        <v>21:0866</v>
      </c>
      <c r="D2420" s="1" t="str">
        <f t="shared" si="190"/>
        <v>21:0240</v>
      </c>
      <c r="E2420" t="s">
        <v>11160</v>
      </c>
      <c r="F2420" t="s">
        <v>11161</v>
      </c>
      <c r="H2420">
        <v>46.479115299999997</v>
      </c>
      <c r="I2420">
        <v>-66.585805800000003</v>
      </c>
      <c r="J2420" s="1" t="str">
        <f t="shared" si="187"/>
        <v>NGR bulk stream sediment</v>
      </c>
      <c r="K2420" s="1" t="str">
        <f t="shared" si="188"/>
        <v>&lt;177 micron (NGR)</v>
      </c>
      <c r="L2420">
        <v>20</v>
      </c>
      <c r="M2420" t="s">
        <v>126</v>
      </c>
      <c r="N2420">
        <v>331</v>
      </c>
      <c r="O2420" t="s">
        <v>2859</v>
      </c>
      <c r="P2420" t="s">
        <v>60</v>
      </c>
      <c r="Q2420" t="s">
        <v>304</v>
      </c>
      <c r="R2420" t="s">
        <v>559</v>
      </c>
      <c r="S2420" t="s">
        <v>96</v>
      </c>
      <c r="T2420" t="s">
        <v>42</v>
      </c>
      <c r="U2420" t="s">
        <v>9942</v>
      </c>
      <c r="V2420" t="s">
        <v>1620</v>
      </c>
      <c r="W2420" t="s">
        <v>223</v>
      </c>
      <c r="X2420" t="s">
        <v>77</v>
      </c>
      <c r="Y2420" t="s">
        <v>119</v>
      </c>
      <c r="Z2420" t="s">
        <v>143</v>
      </c>
      <c r="AA2420" t="s">
        <v>373</v>
      </c>
      <c r="AB2420" t="s">
        <v>177</v>
      </c>
      <c r="AC2420" t="s">
        <v>41</v>
      </c>
    </row>
    <row r="2421" spans="1:29" hidden="1" x14ac:dyDescent="0.3">
      <c r="A2421" t="s">
        <v>11162</v>
      </c>
      <c r="B2421" t="s">
        <v>11163</v>
      </c>
      <c r="C2421" s="1" t="str">
        <f t="shared" si="189"/>
        <v>21:0866</v>
      </c>
      <c r="D2421" s="1" t="str">
        <f t="shared" si="190"/>
        <v>21:0240</v>
      </c>
      <c r="E2421" t="s">
        <v>11164</v>
      </c>
      <c r="F2421" t="s">
        <v>11165</v>
      </c>
      <c r="H2421">
        <v>46.480437000000002</v>
      </c>
      <c r="I2421">
        <v>-66.580210199999996</v>
      </c>
      <c r="J2421" s="1" t="str">
        <f t="shared" si="187"/>
        <v>NGR bulk stream sediment</v>
      </c>
      <c r="K2421" s="1" t="str">
        <f t="shared" si="188"/>
        <v>&lt;177 micron (NGR)</v>
      </c>
      <c r="L2421">
        <v>20</v>
      </c>
      <c r="M2421" t="s">
        <v>138</v>
      </c>
      <c r="N2421">
        <v>332</v>
      </c>
      <c r="O2421" t="s">
        <v>422</v>
      </c>
      <c r="P2421" t="s">
        <v>88</v>
      </c>
      <c r="Q2421" t="s">
        <v>73</v>
      </c>
      <c r="R2421" t="s">
        <v>60</v>
      </c>
      <c r="S2421" t="s">
        <v>167</v>
      </c>
      <c r="T2421" t="s">
        <v>39</v>
      </c>
      <c r="U2421" t="s">
        <v>11166</v>
      </c>
      <c r="V2421" t="s">
        <v>243</v>
      </c>
      <c r="W2421" t="s">
        <v>39</v>
      </c>
      <c r="X2421" t="s">
        <v>43</v>
      </c>
      <c r="Y2421" t="s">
        <v>72</v>
      </c>
      <c r="Z2421" t="s">
        <v>106</v>
      </c>
      <c r="AA2421" t="s">
        <v>88</v>
      </c>
      <c r="AB2421" t="s">
        <v>269</v>
      </c>
      <c r="AC2421" t="s">
        <v>41</v>
      </c>
    </row>
    <row r="2422" spans="1:29" hidden="1" x14ac:dyDescent="0.3">
      <c r="A2422" t="s">
        <v>11167</v>
      </c>
      <c r="B2422" t="s">
        <v>11168</v>
      </c>
      <c r="C2422" s="1" t="str">
        <f t="shared" si="189"/>
        <v>21:0866</v>
      </c>
      <c r="D2422" s="1" t="str">
        <f t="shared" si="190"/>
        <v>21:0240</v>
      </c>
      <c r="E2422" t="s">
        <v>11169</v>
      </c>
      <c r="F2422" t="s">
        <v>11170</v>
      </c>
      <c r="H2422">
        <v>46.471783100000003</v>
      </c>
      <c r="I2422">
        <v>-66.613811600000005</v>
      </c>
      <c r="J2422" s="1" t="str">
        <f t="shared" si="187"/>
        <v>NGR bulk stream sediment</v>
      </c>
      <c r="K2422" s="1" t="str">
        <f t="shared" si="188"/>
        <v>&lt;177 micron (NGR)</v>
      </c>
      <c r="L2422">
        <v>20</v>
      </c>
      <c r="M2422" t="s">
        <v>156</v>
      </c>
      <c r="N2422">
        <v>333</v>
      </c>
      <c r="O2422" t="s">
        <v>1618</v>
      </c>
      <c r="P2422" t="s">
        <v>56</v>
      </c>
      <c r="Q2422" t="s">
        <v>115</v>
      </c>
      <c r="R2422" t="s">
        <v>241</v>
      </c>
      <c r="S2422" t="s">
        <v>96</v>
      </c>
      <c r="T2422" t="s">
        <v>76</v>
      </c>
      <c r="U2422" t="s">
        <v>1070</v>
      </c>
      <c r="V2422" t="s">
        <v>1879</v>
      </c>
      <c r="W2422" t="s">
        <v>42</v>
      </c>
      <c r="X2422" t="s">
        <v>43</v>
      </c>
      <c r="Y2422" t="s">
        <v>364</v>
      </c>
      <c r="Z2422" t="s">
        <v>79</v>
      </c>
      <c r="AA2422" t="s">
        <v>1710</v>
      </c>
      <c r="AB2422" t="s">
        <v>2223</v>
      </c>
      <c r="AC2422" t="s">
        <v>41</v>
      </c>
    </row>
    <row r="2423" spans="1:29" hidden="1" x14ac:dyDescent="0.3">
      <c r="A2423" t="s">
        <v>11171</v>
      </c>
      <c r="B2423" t="s">
        <v>11172</v>
      </c>
      <c r="C2423" s="1" t="str">
        <f t="shared" si="189"/>
        <v>21:0866</v>
      </c>
      <c r="D2423" s="1" t="str">
        <f t="shared" si="190"/>
        <v>21:0240</v>
      </c>
      <c r="E2423" t="s">
        <v>11169</v>
      </c>
      <c r="F2423" t="s">
        <v>11173</v>
      </c>
      <c r="H2423">
        <v>46.471783100000003</v>
      </c>
      <c r="I2423">
        <v>-66.613811600000005</v>
      </c>
      <c r="J2423" s="1" t="str">
        <f t="shared" si="187"/>
        <v>NGR bulk stream sediment</v>
      </c>
      <c r="K2423" s="1" t="str">
        <f t="shared" si="188"/>
        <v>&lt;177 micron (NGR)</v>
      </c>
      <c r="L2423">
        <v>20</v>
      </c>
      <c r="M2423" t="s">
        <v>164</v>
      </c>
      <c r="N2423">
        <v>334</v>
      </c>
      <c r="O2423" t="s">
        <v>2207</v>
      </c>
      <c r="P2423" t="s">
        <v>72</v>
      </c>
      <c r="Q2423" t="s">
        <v>70</v>
      </c>
      <c r="R2423" t="s">
        <v>642</v>
      </c>
      <c r="S2423" t="s">
        <v>96</v>
      </c>
      <c r="T2423" t="s">
        <v>39</v>
      </c>
      <c r="U2423" t="s">
        <v>9647</v>
      </c>
      <c r="V2423" t="s">
        <v>472</v>
      </c>
      <c r="W2423" t="s">
        <v>42</v>
      </c>
      <c r="X2423" t="s">
        <v>43</v>
      </c>
      <c r="Y2423" t="s">
        <v>130</v>
      </c>
      <c r="Z2423" t="s">
        <v>79</v>
      </c>
      <c r="AA2423" t="s">
        <v>88</v>
      </c>
      <c r="AB2423" t="s">
        <v>991</v>
      </c>
      <c r="AC2423" t="s">
        <v>43</v>
      </c>
    </row>
    <row r="2424" spans="1:29" hidden="1" x14ac:dyDescent="0.3">
      <c r="A2424" t="s">
        <v>11174</v>
      </c>
      <c r="B2424" t="s">
        <v>11175</v>
      </c>
      <c r="C2424" s="1" t="str">
        <f t="shared" si="189"/>
        <v>21:0866</v>
      </c>
      <c r="D2424" s="1" t="str">
        <f t="shared" si="190"/>
        <v>21:0240</v>
      </c>
      <c r="E2424" t="s">
        <v>11176</v>
      </c>
      <c r="F2424" t="s">
        <v>11177</v>
      </c>
      <c r="H2424">
        <v>46.487236799999998</v>
      </c>
      <c r="I2424">
        <v>-66.625513999999995</v>
      </c>
      <c r="J2424" s="1" t="str">
        <f t="shared" si="187"/>
        <v>NGR bulk stream sediment</v>
      </c>
      <c r="K2424" s="1" t="str">
        <f t="shared" si="188"/>
        <v>&lt;177 micron (NGR)</v>
      </c>
      <c r="L2424">
        <v>20</v>
      </c>
      <c r="M2424" t="s">
        <v>148</v>
      </c>
      <c r="N2424">
        <v>335</v>
      </c>
      <c r="O2424" t="s">
        <v>157</v>
      </c>
      <c r="P2424" t="s">
        <v>90</v>
      </c>
      <c r="Q2424" t="s">
        <v>71</v>
      </c>
      <c r="R2424" t="s">
        <v>36</v>
      </c>
      <c r="S2424" t="s">
        <v>70</v>
      </c>
      <c r="T2424" t="s">
        <v>76</v>
      </c>
      <c r="U2424" t="s">
        <v>5166</v>
      </c>
      <c r="V2424" t="s">
        <v>129</v>
      </c>
      <c r="W2424" t="s">
        <v>39</v>
      </c>
      <c r="X2424" t="s">
        <v>77</v>
      </c>
      <c r="Y2424" t="s">
        <v>105</v>
      </c>
      <c r="Z2424" t="s">
        <v>183</v>
      </c>
      <c r="AA2424" t="s">
        <v>212</v>
      </c>
      <c r="AB2424" t="s">
        <v>499</v>
      </c>
      <c r="AC2424" t="s">
        <v>41</v>
      </c>
    </row>
    <row r="2425" spans="1:29" hidden="1" x14ac:dyDescent="0.3">
      <c r="A2425" t="s">
        <v>11178</v>
      </c>
      <c r="B2425" t="s">
        <v>11179</v>
      </c>
      <c r="C2425" s="1" t="str">
        <f t="shared" si="189"/>
        <v>21:0866</v>
      </c>
      <c r="D2425" s="1" t="str">
        <f t="shared" si="190"/>
        <v>21:0240</v>
      </c>
      <c r="E2425" t="s">
        <v>11180</v>
      </c>
      <c r="F2425" t="s">
        <v>11181</v>
      </c>
      <c r="H2425">
        <v>46.4991512</v>
      </c>
      <c r="I2425">
        <v>-66.631511399999994</v>
      </c>
      <c r="J2425" s="1" t="str">
        <f t="shared" si="187"/>
        <v>NGR bulk stream sediment</v>
      </c>
      <c r="K2425" s="1" t="str">
        <f t="shared" si="188"/>
        <v>&lt;177 micron (NGR)</v>
      </c>
      <c r="L2425">
        <v>20</v>
      </c>
      <c r="M2425" t="s">
        <v>172</v>
      </c>
      <c r="N2425">
        <v>336</v>
      </c>
      <c r="O2425" t="s">
        <v>105</v>
      </c>
      <c r="P2425" t="s">
        <v>167</v>
      </c>
      <c r="Q2425" t="s">
        <v>249</v>
      </c>
      <c r="R2425" t="s">
        <v>89</v>
      </c>
      <c r="S2425" t="s">
        <v>184</v>
      </c>
      <c r="T2425" t="s">
        <v>91</v>
      </c>
      <c r="U2425" t="s">
        <v>806</v>
      </c>
      <c r="V2425" t="s">
        <v>223</v>
      </c>
      <c r="W2425" t="s">
        <v>39</v>
      </c>
      <c r="X2425" t="s">
        <v>43</v>
      </c>
      <c r="Y2425" t="s">
        <v>73</v>
      </c>
      <c r="Z2425" t="s">
        <v>106</v>
      </c>
      <c r="AA2425" t="s">
        <v>1418</v>
      </c>
      <c r="AB2425" t="s">
        <v>63</v>
      </c>
      <c r="AC2425" t="s">
        <v>43</v>
      </c>
    </row>
    <row r="2426" spans="1:29" hidden="1" x14ac:dyDescent="0.3">
      <c r="A2426" t="s">
        <v>11182</v>
      </c>
      <c r="B2426" t="s">
        <v>11183</v>
      </c>
      <c r="C2426" s="1" t="str">
        <f t="shared" si="189"/>
        <v>21:0866</v>
      </c>
      <c r="D2426" s="1" t="str">
        <f t="shared" si="190"/>
        <v>21:0240</v>
      </c>
      <c r="E2426" t="s">
        <v>11184</v>
      </c>
      <c r="F2426" t="s">
        <v>11185</v>
      </c>
      <c r="H2426">
        <v>46.460664700000002</v>
      </c>
      <c r="I2426">
        <v>-66.646206100000001</v>
      </c>
      <c r="J2426" s="1" t="str">
        <f t="shared" si="187"/>
        <v>NGR bulk stream sediment</v>
      </c>
      <c r="K2426" s="1" t="str">
        <f t="shared" si="188"/>
        <v>&lt;177 micron (NGR)</v>
      </c>
      <c r="L2426">
        <v>20</v>
      </c>
      <c r="M2426" t="s">
        <v>182</v>
      </c>
      <c r="N2426">
        <v>337</v>
      </c>
      <c r="O2426" t="s">
        <v>1536</v>
      </c>
      <c r="P2426" t="s">
        <v>105</v>
      </c>
      <c r="Q2426" t="s">
        <v>559</v>
      </c>
      <c r="R2426" t="s">
        <v>165</v>
      </c>
      <c r="S2426" t="s">
        <v>221</v>
      </c>
      <c r="T2426" t="s">
        <v>42</v>
      </c>
      <c r="U2426" t="s">
        <v>7671</v>
      </c>
      <c r="V2426" t="s">
        <v>1277</v>
      </c>
      <c r="W2426" t="s">
        <v>1313</v>
      </c>
      <c r="X2426" t="s">
        <v>77</v>
      </c>
      <c r="Y2426" t="s">
        <v>285</v>
      </c>
      <c r="Z2426" t="s">
        <v>235</v>
      </c>
      <c r="AA2426" t="s">
        <v>1065</v>
      </c>
      <c r="AB2426" t="s">
        <v>584</v>
      </c>
      <c r="AC2426" t="s">
        <v>48</v>
      </c>
    </row>
    <row r="2427" spans="1:29" hidden="1" x14ac:dyDescent="0.3">
      <c r="A2427" t="s">
        <v>11186</v>
      </c>
      <c r="B2427" t="s">
        <v>11187</v>
      </c>
      <c r="C2427" s="1" t="str">
        <f t="shared" si="189"/>
        <v>21:0866</v>
      </c>
      <c r="D2427" s="1" t="str">
        <f t="shared" si="190"/>
        <v>21:0240</v>
      </c>
      <c r="E2427" t="s">
        <v>11188</v>
      </c>
      <c r="F2427" t="s">
        <v>11189</v>
      </c>
      <c r="H2427">
        <v>46.436826099999998</v>
      </c>
      <c r="I2427">
        <v>-66.679778999999996</v>
      </c>
      <c r="J2427" s="1" t="str">
        <f t="shared" si="187"/>
        <v>NGR bulk stream sediment</v>
      </c>
      <c r="K2427" s="1" t="str">
        <f t="shared" si="188"/>
        <v>&lt;177 micron (NGR)</v>
      </c>
      <c r="L2427">
        <v>20</v>
      </c>
      <c r="M2427" t="s">
        <v>192</v>
      </c>
      <c r="N2427">
        <v>338</v>
      </c>
      <c r="O2427" t="s">
        <v>114</v>
      </c>
      <c r="P2427" t="s">
        <v>37</v>
      </c>
      <c r="Q2427" t="s">
        <v>212</v>
      </c>
      <c r="R2427" t="s">
        <v>436</v>
      </c>
      <c r="S2427" t="s">
        <v>234</v>
      </c>
      <c r="T2427" t="s">
        <v>39</v>
      </c>
      <c r="U2427" t="s">
        <v>3133</v>
      </c>
      <c r="V2427" t="s">
        <v>43</v>
      </c>
      <c r="W2427" t="s">
        <v>39</v>
      </c>
      <c r="X2427" t="s">
        <v>43</v>
      </c>
      <c r="Y2427" t="s">
        <v>96</v>
      </c>
      <c r="Z2427" t="s">
        <v>275</v>
      </c>
      <c r="AA2427" t="s">
        <v>472</v>
      </c>
      <c r="AB2427" t="s">
        <v>251</v>
      </c>
      <c r="AC2427" t="s">
        <v>44</v>
      </c>
    </row>
    <row r="2428" spans="1:29" hidden="1" x14ac:dyDescent="0.3">
      <c r="A2428" t="s">
        <v>11190</v>
      </c>
      <c r="B2428" t="s">
        <v>11191</v>
      </c>
      <c r="C2428" s="1" t="str">
        <f t="shared" si="189"/>
        <v>21:0866</v>
      </c>
      <c r="D2428" s="1" t="str">
        <f t="shared" si="190"/>
        <v>21:0240</v>
      </c>
      <c r="E2428" t="s">
        <v>11192</v>
      </c>
      <c r="F2428" t="s">
        <v>11193</v>
      </c>
      <c r="H2428">
        <v>46.440742700000001</v>
      </c>
      <c r="I2428">
        <v>-66.695430599999995</v>
      </c>
      <c r="J2428" s="1" t="str">
        <f t="shared" si="187"/>
        <v>NGR bulk stream sediment</v>
      </c>
      <c r="K2428" s="1" t="str">
        <f t="shared" si="188"/>
        <v>&lt;177 micron (NGR)</v>
      </c>
      <c r="L2428">
        <v>20</v>
      </c>
      <c r="M2428" t="s">
        <v>202</v>
      </c>
      <c r="N2428">
        <v>339</v>
      </c>
      <c r="O2428" t="s">
        <v>1865</v>
      </c>
      <c r="P2428" t="s">
        <v>275</v>
      </c>
      <c r="Q2428" t="s">
        <v>37</v>
      </c>
      <c r="R2428" t="s">
        <v>635</v>
      </c>
      <c r="S2428" t="s">
        <v>44</v>
      </c>
      <c r="T2428" t="s">
        <v>39</v>
      </c>
      <c r="U2428" t="s">
        <v>5503</v>
      </c>
      <c r="V2428" t="s">
        <v>266</v>
      </c>
      <c r="W2428" t="s">
        <v>76</v>
      </c>
      <c r="X2428" t="s">
        <v>43</v>
      </c>
      <c r="Y2428" t="s">
        <v>116</v>
      </c>
      <c r="Z2428" t="s">
        <v>183</v>
      </c>
      <c r="AA2428" t="s">
        <v>2601</v>
      </c>
      <c r="AB2428" t="s">
        <v>801</v>
      </c>
      <c r="AC2428" t="s">
        <v>48</v>
      </c>
    </row>
    <row r="2429" spans="1:29" hidden="1" x14ac:dyDescent="0.3">
      <c r="A2429" t="s">
        <v>11194</v>
      </c>
      <c r="B2429" t="s">
        <v>11195</v>
      </c>
      <c r="C2429" s="1" t="str">
        <f t="shared" si="189"/>
        <v>21:0866</v>
      </c>
      <c r="D2429" s="1" t="str">
        <f t="shared" si="190"/>
        <v>21:0240</v>
      </c>
      <c r="E2429" t="s">
        <v>11196</v>
      </c>
      <c r="F2429" t="s">
        <v>11197</v>
      </c>
      <c r="H2429">
        <v>46.377100400000003</v>
      </c>
      <c r="I2429">
        <v>-66.742129700000007</v>
      </c>
      <c r="J2429" s="1" t="str">
        <f t="shared" si="187"/>
        <v>NGR bulk stream sediment</v>
      </c>
      <c r="K2429" s="1" t="str">
        <f t="shared" si="188"/>
        <v>&lt;177 micron (NGR)</v>
      </c>
      <c r="L2429">
        <v>20</v>
      </c>
      <c r="M2429" t="s">
        <v>211</v>
      </c>
      <c r="N2429">
        <v>340</v>
      </c>
      <c r="O2429" t="s">
        <v>1634</v>
      </c>
      <c r="P2429" t="s">
        <v>88</v>
      </c>
      <c r="Q2429" t="s">
        <v>35</v>
      </c>
      <c r="R2429" t="s">
        <v>275</v>
      </c>
      <c r="S2429" t="s">
        <v>89</v>
      </c>
      <c r="T2429" t="s">
        <v>39</v>
      </c>
      <c r="U2429" t="s">
        <v>1272</v>
      </c>
      <c r="V2429" t="s">
        <v>363</v>
      </c>
      <c r="W2429" t="s">
        <v>42</v>
      </c>
      <c r="X2429" t="s">
        <v>95</v>
      </c>
      <c r="Y2429" t="s">
        <v>436</v>
      </c>
      <c r="Z2429" t="s">
        <v>87</v>
      </c>
      <c r="AA2429" t="s">
        <v>839</v>
      </c>
      <c r="AB2429" t="s">
        <v>801</v>
      </c>
      <c r="AC2429" t="s">
        <v>48</v>
      </c>
    </row>
    <row r="2430" spans="1:29" hidden="1" x14ac:dyDescent="0.3">
      <c r="A2430" t="s">
        <v>11198</v>
      </c>
      <c r="B2430" t="s">
        <v>11199</v>
      </c>
      <c r="C2430" s="1" t="str">
        <f t="shared" si="189"/>
        <v>21:0866</v>
      </c>
      <c r="D2430" s="1" t="str">
        <f t="shared" si="190"/>
        <v>21:0240</v>
      </c>
      <c r="E2430" t="s">
        <v>11200</v>
      </c>
      <c r="F2430" t="s">
        <v>11201</v>
      </c>
      <c r="H2430">
        <v>46.3396945</v>
      </c>
      <c r="I2430">
        <v>-66.716642500000006</v>
      </c>
      <c r="J2430" s="1" t="str">
        <f t="shared" si="187"/>
        <v>NGR bulk stream sediment</v>
      </c>
      <c r="K2430" s="1" t="str">
        <f t="shared" si="188"/>
        <v>&lt;177 micron (NGR)</v>
      </c>
      <c r="L2430">
        <v>20</v>
      </c>
      <c r="M2430" t="s">
        <v>219</v>
      </c>
      <c r="N2430">
        <v>341</v>
      </c>
      <c r="O2430" t="s">
        <v>3314</v>
      </c>
      <c r="P2430" t="s">
        <v>44</v>
      </c>
      <c r="Q2430" t="s">
        <v>89</v>
      </c>
      <c r="R2430" t="s">
        <v>635</v>
      </c>
      <c r="S2430" t="s">
        <v>89</v>
      </c>
      <c r="T2430" t="s">
        <v>39</v>
      </c>
      <c r="U2430" t="s">
        <v>1692</v>
      </c>
      <c r="V2430" t="s">
        <v>303</v>
      </c>
      <c r="W2430" t="s">
        <v>42</v>
      </c>
      <c r="X2430" t="s">
        <v>43</v>
      </c>
      <c r="Y2430" t="s">
        <v>436</v>
      </c>
      <c r="Z2430" t="s">
        <v>131</v>
      </c>
      <c r="AA2430" t="s">
        <v>1390</v>
      </c>
      <c r="AB2430" t="s">
        <v>2223</v>
      </c>
      <c r="AC2430" t="s">
        <v>48</v>
      </c>
    </row>
    <row r="2431" spans="1:29" hidden="1" x14ac:dyDescent="0.3">
      <c r="A2431" t="s">
        <v>11202</v>
      </c>
      <c r="B2431" t="s">
        <v>11203</v>
      </c>
      <c r="C2431" s="1" t="str">
        <f t="shared" si="189"/>
        <v>21:0866</v>
      </c>
      <c r="D2431" s="1" t="str">
        <f t="shared" si="190"/>
        <v>21:0240</v>
      </c>
      <c r="E2431" t="s">
        <v>11204</v>
      </c>
      <c r="F2431" t="s">
        <v>11205</v>
      </c>
      <c r="H2431">
        <v>46.354419800000002</v>
      </c>
      <c r="I2431">
        <v>-66.744364700000006</v>
      </c>
      <c r="J2431" s="1" t="str">
        <f t="shared" si="187"/>
        <v>NGR bulk stream sediment</v>
      </c>
      <c r="K2431" s="1" t="str">
        <f t="shared" si="188"/>
        <v>&lt;177 micron (NGR)</v>
      </c>
      <c r="L2431">
        <v>20</v>
      </c>
      <c r="M2431" t="s">
        <v>229</v>
      </c>
      <c r="N2431">
        <v>342</v>
      </c>
      <c r="O2431" t="s">
        <v>322</v>
      </c>
      <c r="P2431" t="s">
        <v>57</v>
      </c>
      <c r="Q2431" t="s">
        <v>36</v>
      </c>
      <c r="R2431" t="s">
        <v>504</v>
      </c>
      <c r="S2431" t="s">
        <v>55</v>
      </c>
      <c r="T2431" t="s">
        <v>39</v>
      </c>
      <c r="U2431" t="s">
        <v>292</v>
      </c>
      <c r="V2431" t="s">
        <v>75</v>
      </c>
      <c r="W2431" t="s">
        <v>742</v>
      </c>
      <c r="X2431" t="s">
        <v>43</v>
      </c>
      <c r="Y2431" t="s">
        <v>60</v>
      </c>
      <c r="Z2431" t="s">
        <v>131</v>
      </c>
      <c r="AA2431" t="s">
        <v>1722</v>
      </c>
      <c r="AB2431" t="s">
        <v>801</v>
      </c>
      <c r="AC2431" t="s">
        <v>41</v>
      </c>
    </row>
    <row r="2432" spans="1:29" hidden="1" x14ac:dyDescent="0.3">
      <c r="A2432" t="s">
        <v>11206</v>
      </c>
      <c r="B2432" t="s">
        <v>11207</v>
      </c>
      <c r="C2432" s="1" t="str">
        <f t="shared" si="189"/>
        <v>21:0866</v>
      </c>
      <c r="D2432" s="1" t="str">
        <f t="shared" si="190"/>
        <v>21:0240</v>
      </c>
      <c r="E2432" t="s">
        <v>11208</v>
      </c>
      <c r="F2432" t="s">
        <v>11209</v>
      </c>
      <c r="H2432">
        <v>46.314944500000003</v>
      </c>
      <c r="I2432">
        <v>-66.979790100000002</v>
      </c>
      <c r="J2432" s="1" t="str">
        <f t="shared" si="187"/>
        <v>NGR bulk stream sediment</v>
      </c>
      <c r="K2432" s="1" t="str">
        <f t="shared" si="188"/>
        <v>&lt;177 micron (NGR)</v>
      </c>
      <c r="L2432">
        <v>21</v>
      </c>
      <c r="M2432" t="s">
        <v>33</v>
      </c>
      <c r="N2432">
        <v>343</v>
      </c>
      <c r="O2432" t="s">
        <v>415</v>
      </c>
      <c r="P2432" t="s">
        <v>212</v>
      </c>
      <c r="Q2432" t="s">
        <v>71</v>
      </c>
      <c r="R2432" t="s">
        <v>90</v>
      </c>
      <c r="S2432" t="s">
        <v>38</v>
      </c>
      <c r="T2432" t="s">
        <v>39</v>
      </c>
      <c r="U2432" t="s">
        <v>2064</v>
      </c>
      <c r="V2432" t="s">
        <v>223</v>
      </c>
      <c r="W2432" t="s">
        <v>76</v>
      </c>
      <c r="X2432" t="s">
        <v>77</v>
      </c>
      <c r="Y2432" t="s">
        <v>72</v>
      </c>
      <c r="Z2432" t="s">
        <v>61</v>
      </c>
      <c r="AA2432" t="s">
        <v>2953</v>
      </c>
      <c r="AB2432" t="s">
        <v>177</v>
      </c>
      <c r="AC2432" t="s">
        <v>41</v>
      </c>
    </row>
    <row r="2433" spans="1:29" hidden="1" x14ac:dyDescent="0.3">
      <c r="A2433" t="s">
        <v>11210</v>
      </c>
      <c r="B2433" t="s">
        <v>11211</v>
      </c>
      <c r="C2433" s="1" t="str">
        <f t="shared" si="189"/>
        <v>21:0866</v>
      </c>
      <c r="D2433" s="1" t="str">
        <f t="shared" si="190"/>
        <v>21:0240</v>
      </c>
      <c r="E2433" t="s">
        <v>11212</v>
      </c>
      <c r="F2433" t="s">
        <v>11213</v>
      </c>
      <c r="H2433">
        <v>46.3149674</v>
      </c>
      <c r="I2433">
        <v>-66.981088200000002</v>
      </c>
      <c r="J2433" s="1" t="str">
        <f t="shared" si="187"/>
        <v>NGR bulk stream sediment</v>
      </c>
      <c r="K2433" s="1" t="str">
        <f t="shared" si="188"/>
        <v>&lt;177 micron (NGR)</v>
      </c>
      <c r="L2433">
        <v>21</v>
      </c>
      <c r="M2433" t="s">
        <v>53</v>
      </c>
      <c r="N2433">
        <v>344</v>
      </c>
      <c r="O2433" t="s">
        <v>185</v>
      </c>
      <c r="P2433" t="s">
        <v>35</v>
      </c>
      <c r="Q2433" t="s">
        <v>35</v>
      </c>
      <c r="R2433" t="s">
        <v>72</v>
      </c>
      <c r="S2433" t="s">
        <v>37</v>
      </c>
      <c r="T2433" t="s">
        <v>39</v>
      </c>
      <c r="U2433" t="s">
        <v>1158</v>
      </c>
      <c r="V2433" t="s">
        <v>59</v>
      </c>
      <c r="W2433" t="s">
        <v>429</v>
      </c>
      <c r="X2433" t="s">
        <v>77</v>
      </c>
      <c r="Y2433" t="s">
        <v>257</v>
      </c>
      <c r="Z2433" t="s">
        <v>87</v>
      </c>
      <c r="AA2433" t="s">
        <v>1824</v>
      </c>
      <c r="AB2433" t="s">
        <v>177</v>
      </c>
      <c r="AC2433" t="s">
        <v>41</v>
      </c>
    </row>
    <row r="2434" spans="1:29" hidden="1" x14ac:dyDescent="0.3">
      <c r="A2434" t="s">
        <v>11214</v>
      </c>
      <c r="B2434" t="s">
        <v>11215</v>
      </c>
      <c r="C2434" s="1" t="str">
        <f t="shared" si="189"/>
        <v>21:0866</v>
      </c>
      <c r="D2434" s="1" t="str">
        <f t="shared" si="190"/>
        <v>21:0240</v>
      </c>
      <c r="E2434" t="s">
        <v>11216</v>
      </c>
      <c r="F2434" t="s">
        <v>11217</v>
      </c>
      <c r="H2434">
        <v>46.323084999999999</v>
      </c>
      <c r="I2434">
        <v>-66.982088599999997</v>
      </c>
      <c r="J2434" s="1" t="str">
        <f t="shared" ref="J2434:J2497" si="191">HYPERLINK("http://geochem.nrcan.gc.ca/cdogs/content/kwd/kwd020030_e.htm", "NGR bulk stream sediment")</f>
        <v>NGR bulk stream sediment</v>
      </c>
      <c r="K2434" s="1" t="str">
        <f t="shared" ref="K2434:K2497" si="192">HYPERLINK("http://geochem.nrcan.gc.ca/cdogs/content/kwd/kwd080006_e.htm", "&lt;177 micron (NGR)")</f>
        <v>&lt;177 micron (NGR)</v>
      </c>
      <c r="L2434">
        <v>21</v>
      </c>
      <c r="M2434" t="s">
        <v>68</v>
      </c>
      <c r="N2434">
        <v>345</v>
      </c>
      <c r="O2434" t="s">
        <v>2258</v>
      </c>
      <c r="P2434" t="s">
        <v>37</v>
      </c>
      <c r="Q2434" t="s">
        <v>193</v>
      </c>
      <c r="R2434" t="s">
        <v>57</v>
      </c>
      <c r="S2434" t="s">
        <v>88</v>
      </c>
      <c r="T2434" t="s">
        <v>76</v>
      </c>
      <c r="U2434" t="s">
        <v>5350</v>
      </c>
      <c r="V2434" t="s">
        <v>472</v>
      </c>
      <c r="W2434" t="s">
        <v>429</v>
      </c>
      <c r="X2434" t="s">
        <v>167</v>
      </c>
      <c r="Y2434" t="s">
        <v>559</v>
      </c>
      <c r="Z2434" t="s">
        <v>267</v>
      </c>
      <c r="AA2434" t="s">
        <v>35</v>
      </c>
      <c r="AB2434" t="s">
        <v>374</v>
      </c>
      <c r="AC2434" t="s">
        <v>48</v>
      </c>
    </row>
    <row r="2435" spans="1:29" hidden="1" x14ac:dyDescent="0.3">
      <c r="A2435" t="s">
        <v>11218</v>
      </c>
      <c r="B2435" t="s">
        <v>11219</v>
      </c>
      <c r="C2435" s="1" t="str">
        <f t="shared" si="189"/>
        <v>21:0866</v>
      </c>
      <c r="D2435" s="1" t="str">
        <f t="shared" si="190"/>
        <v>21:0240</v>
      </c>
      <c r="E2435" t="s">
        <v>11220</v>
      </c>
      <c r="F2435" t="s">
        <v>11221</v>
      </c>
      <c r="H2435">
        <v>46.305050899999998</v>
      </c>
      <c r="I2435">
        <v>-66.980154200000001</v>
      </c>
      <c r="J2435" s="1" t="str">
        <f t="shared" si="191"/>
        <v>NGR bulk stream sediment</v>
      </c>
      <c r="K2435" s="1" t="str">
        <f t="shared" si="192"/>
        <v>&lt;177 micron (NGR)</v>
      </c>
      <c r="L2435">
        <v>21</v>
      </c>
      <c r="M2435" t="s">
        <v>86</v>
      </c>
      <c r="N2435">
        <v>346</v>
      </c>
      <c r="O2435" t="s">
        <v>193</v>
      </c>
      <c r="P2435" t="s">
        <v>38</v>
      </c>
      <c r="Q2435" t="s">
        <v>90</v>
      </c>
      <c r="R2435" t="s">
        <v>184</v>
      </c>
      <c r="S2435" t="s">
        <v>196</v>
      </c>
      <c r="T2435" t="s">
        <v>39</v>
      </c>
      <c r="U2435" t="s">
        <v>11222</v>
      </c>
      <c r="V2435" t="s">
        <v>76</v>
      </c>
      <c r="W2435" t="s">
        <v>42</v>
      </c>
      <c r="X2435" t="s">
        <v>43</v>
      </c>
      <c r="Y2435" t="s">
        <v>212</v>
      </c>
      <c r="Z2435" t="s">
        <v>106</v>
      </c>
      <c r="AA2435" t="s">
        <v>689</v>
      </c>
      <c r="AB2435" t="s">
        <v>143</v>
      </c>
      <c r="AC2435" t="s">
        <v>41</v>
      </c>
    </row>
    <row r="2436" spans="1:29" hidden="1" x14ac:dyDescent="0.3">
      <c r="A2436" t="s">
        <v>11223</v>
      </c>
      <c r="B2436" t="s">
        <v>11224</v>
      </c>
      <c r="C2436" s="1" t="str">
        <f t="shared" si="189"/>
        <v>21:0866</v>
      </c>
      <c r="D2436" s="1" t="str">
        <f t="shared" si="190"/>
        <v>21:0240</v>
      </c>
      <c r="E2436" t="s">
        <v>11225</v>
      </c>
      <c r="F2436" t="s">
        <v>11226</v>
      </c>
      <c r="H2436">
        <v>46.305921699999999</v>
      </c>
      <c r="I2436">
        <v>-66.978498799999997</v>
      </c>
      <c r="J2436" s="1" t="str">
        <f t="shared" si="191"/>
        <v>NGR bulk stream sediment</v>
      </c>
      <c r="K2436" s="1" t="str">
        <f t="shared" si="192"/>
        <v>&lt;177 micron (NGR)</v>
      </c>
      <c r="L2436">
        <v>21</v>
      </c>
      <c r="M2436" t="s">
        <v>103</v>
      </c>
      <c r="N2436">
        <v>347</v>
      </c>
      <c r="O2436" t="s">
        <v>428</v>
      </c>
      <c r="P2436" t="s">
        <v>70</v>
      </c>
      <c r="Q2436" t="s">
        <v>115</v>
      </c>
      <c r="R2436" t="s">
        <v>193</v>
      </c>
      <c r="S2436" t="s">
        <v>71</v>
      </c>
      <c r="T2436" t="s">
        <v>76</v>
      </c>
      <c r="U2436" t="s">
        <v>1860</v>
      </c>
      <c r="V2436" t="s">
        <v>150</v>
      </c>
      <c r="W2436" t="s">
        <v>233</v>
      </c>
      <c r="X2436" t="s">
        <v>77</v>
      </c>
      <c r="Y2436" t="s">
        <v>119</v>
      </c>
      <c r="Z2436" t="s">
        <v>106</v>
      </c>
      <c r="AA2436" t="s">
        <v>839</v>
      </c>
      <c r="AB2436" t="s">
        <v>63</v>
      </c>
      <c r="AC2436" t="s">
        <v>41</v>
      </c>
    </row>
    <row r="2437" spans="1:29" hidden="1" x14ac:dyDescent="0.3">
      <c r="A2437" t="s">
        <v>11227</v>
      </c>
      <c r="B2437" t="s">
        <v>11228</v>
      </c>
      <c r="C2437" s="1" t="str">
        <f t="shared" si="189"/>
        <v>21:0866</v>
      </c>
      <c r="D2437" s="1" t="str">
        <f t="shared" si="190"/>
        <v>21:0240</v>
      </c>
      <c r="E2437" t="s">
        <v>11229</v>
      </c>
      <c r="F2437" t="s">
        <v>11230</v>
      </c>
      <c r="H2437">
        <v>46.346622400000001</v>
      </c>
      <c r="I2437">
        <v>-66.829812399999994</v>
      </c>
      <c r="J2437" s="1" t="str">
        <f t="shared" si="191"/>
        <v>NGR bulk stream sediment</v>
      </c>
      <c r="K2437" s="1" t="str">
        <f t="shared" si="192"/>
        <v>&lt;177 micron (NGR)</v>
      </c>
      <c r="L2437">
        <v>21</v>
      </c>
      <c r="M2437" t="s">
        <v>113</v>
      </c>
      <c r="N2437">
        <v>348</v>
      </c>
      <c r="O2437" t="s">
        <v>3680</v>
      </c>
      <c r="P2437" t="s">
        <v>436</v>
      </c>
      <c r="Q2437" t="s">
        <v>56</v>
      </c>
      <c r="R2437" t="s">
        <v>78</v>
      </c>
      <c r="S2437" t="s">
        <v>70</v>
      </c>
      <c r="T2437" t="s">
        <v>76</v>
      </c>
      <c r="U2437" t="s">
        <v>2829</v>
      </c>
      <c r="V2437" t="s">
        <v>498</v>
      </c>
      <c r="W2437" t="s">
        <v>742</v>
      </c>
      <c r="X2437" t="s">
        <v>77</v>
      </c>
      <c r="Y2437" t="s">
        <v>116</v>
      </c>
      <c r="Z2437" t="s">
        <v>267</v>
      </c>
      <c r="AA2437" t="s">
        <v>197</v>
      </c>
      <c r="AB2437" t="s">
        <v>327</v>
      </c>
      <c r="AC2437" t="s">
        <v>41</v>
      </c>
    </row>
    <row r="2438" spans="1:29" hidden="1" x14ac:dyDescent="0.3">
      <c r="A2438" t="s">
        <v>11231</v>
      </c>
      <c r="B2438" t="s">
        <v>11232</v>
      </c>
      <c r="C2438" s="1" t="str">
        <f t="shared" si="189"/>
        <v>21:0866</v>
      </c>
      <c r="D2438" s="1" t="str">
        <f t="shared" si="190"/>
        <v>21:0240</v>
      </c>
      <c r="E2438" t="s">
        <v>11233</v>
      </c>
      <c r="F2438" t="s">
        <v>11234</v>
      </c>
      <c r="H2438">
        <v>46.3237047</v>
      </c>
      <c r="I2438">
        <v>-66.819677299999995</v>
      </c>
      <c r="J2438" s="1" t="str">
        <f t="shared" si="191"/>
        <v>NGR bulk stream sediment</v>
      </c>
      <c r="K2438" s="1" t="str">
        <f t="shared" si="192"/>
        <v>&lt;177 micron (NGR)</v>
      </c>
      <c r="L2438">
        <v>21</v>
      </c>
      <c r="M2438" t="s">
        <v>126</v>
      </c>
      <c r="N2438">
        <v>349</v>
      </c>
      <c r="O2438" t="s">
        <v>2389</v>
      </c>
      <c r="P2438" t="s">
        <v>44</v>
      </c>
      <c r="Q2438" t="s">
        <v>90</v>
      </c>
      <c r="R2438" t="s">
        <v>304</v>
      </c>
      <c r="S2438" t="s">
        <v>55</v>
      </c>
      <c r="T2438" t="s">
        <v>39</v>
      </c>
      <c r="U2438" t="s">
        <v>608</v>
      </c>
      <c r="V2438" t="s">
        <v>118</v>
      </c>
      <c r="W2438" t="s">
        <v>39</v>
      </c>
      <c r="X2438" t="s">
        <v>95</v>
      </c>
      <c r="Y2438" t="s">
        <v>347</v>
      </c>
      <c r="Z2438" t="s">
        <v>87</v>
      </c>
      <c r="AA2438" t="s">
        <v>107</v>
      </c>
      <c r="AB2438" t="s">
        <v>1872</v>
      </c>
      <c r="AC2438" t="s">
        <v>196</v>
      </c>
    </row>
    <row r="2439" spans="1:29" hidden="1" x14ac:dyDescent="0.3">
      <c r="A2439" t="s">
        <v>11235</v>
      </c>
      <c r="B2439" t="s">
        <v>11236</v>
      </c>
      <c r="C2439" s="1" t="str">
        <f t="shared" si="189"/>
        <v>21:0866</v>
      </c>
      <c r="D2439" s="1" t="str">
        <f t="shared" si="190"/>
        <v>21:0240</v>
      </c>
      <c r="E2439" t="s">
        <v>11237</v>
      </c>
      <c r="F2439" t="s">
        <v>11238</v>
      </c>
      <c r="H2439">
        <v>46.317155499999998</v>
      </c>
      <c r="I2439">
        <v>-66.760186500000003</v>
      </c>
      <c r="J2439" s="1" t="str">
        <f t="shared" si="191"/>
        <v>NGR bulk stream sediment</v>
      </c>
      <c r="K2439" s="1" t="str">
        <f t="shared" si="192"/>
        <v>&lt;177 micron (NGR)</v>
      </c>
      <c r="L2439">
        <v>21</v>
      </c>
      <c r="M2439" t="s">
        <v>138</v>
      </c>
      <c r="N2439">
        <v>350</v>
      </c>
      <c r="O2439" t="s">
        <v>2221</v>
      </c>
      <c r="P2439" t="s">
        <v>96</v>
      </c>
      <c r="Q2439" t="s">
        <v>73</v>
      </c>
      <c r="R2439" t="s">
        <v>248</v>
      </c>
      <c r="S2439" t="s">
        <v>115</v>
      </c>
      <c r="T2439" t="s">
        <v>39</v>
      </c>
      <c r="U2439" t="s">
        <v>11239</v>
      </c>
      <c r="V2439" t="s">
        <v>472</v>
      </c>
      <c r="W2439" t="s">
        <v>42</v>
      </c>
      <c r="X2439" t="s">
        <v>43</v>
      </c>
      <c r="Y2439" t="s">
        <v>175</v>
      </c>
      <c r="Z2439" t="s">
        <v>569</v>
      </c>
      <c r="AA2439" t="s">
        <v>1206</v>
      </c>
      <c r="AB2439" t="s">
        <v>970</v>
      </c>
      <c r="AC2439" t="s">
        <v>41</v>
      </c>
    </row>
    <row r="2440" spans="1:29" hidden="1" x14ac:dyDescent="0.3">
      <c r="A2440" t="s">
        <v>11240</v>
      </c>
      <c r="B2440" t="s">
        <v>11241</v>
      </c>
      <c r="C2440" s="1" t="str">
        <f t="shared" si="189"/>
        <v>21:0866</v>
      </c>
      <c r="D2440" s="1" t="str">
        <f t="shared" si="190"/>
        <v>21:0240</v>
      </c>
      <c r="E2440" t="s">
        <v>11242</v>
      </c>
      <c r="F2440" t="s">
        <v>11243</v>
      </c>
      <c r="H2440">
        <v>46.322157400000002</v>
      </c>
      <c r="I2440">
        <v>-66.809346399999995</v>
      </c>
      <c r="J2440" s="1" t="str">
        <f t="shared" si="191"/>
        <v>NGR bulk stream sediment</v>
      </c>
      <c r="K2440" s="1" t="str">
        <f t="shared" si="192"/>
        <v>&lt;177 micron (NGR)</v>
      </c>
      <c r="L2440">
        <v>21</v>
      </c>
      <c r="M2440" t="s">
        <v>148</v>
      </c>
      <c r="N2440">
        <v>351</v>
      </c>
      <c r="O2440" t="s">
        <v>3816</v>
      </c>
      <c r="P2440" t="s">
        <v>70</v>
      </c>
      <c r="Q2440" t="s">
        <v>37</v>
      </c>
      <c r="R2440" t="s">
        <v>285</v>
      </c>
      <c r="S2440" t="s">
        <v>44</v>
      </c>
      <c r="T2440" t="s">
        <v>76</v>
      </c>
      <c r="U2440" t="s">
        <v>4347</v>
      </c>
      <c r="V2440" t="s">
        <v>981</v>
      </c>
      <c r="W2440" t="s">
        <v>41</v>
      </c>
      <c r="X2440" t="s">
        <v>196</v>
      </c>
      <c r="Y2440" t="s">
        <v>119</v>
      </c>
      <c r="Z2440" t="s">
        <v>61</v>
      </c>
      <c r="AA2440" t="s">
        <v>795</v>
      </c>
      <c r="AB2440" t="s">
        <v>471</v>
      </c>
      <c r="AC2440" t="s">
        <v>48</v>
      </c>
    </row>
    <row r="2441" spans="1:29" hidden="1" x14ac:dyDescent="0.3">
      <c r="A2441" t="s">
        <v>11244</v>
      </c>
      <c r="B2441" t="s">
        <v>11245</v>
      </c>
      <c r="C2441" s="1" t="str">
        <f t="shared" si="189"/>
        <v>21:0866</v>
      </c>
      <c r="D2441" s="1" t="str">
        <f t="shared" si="190"/>
        <v>21:0240</v>
      </c>
      <c r="E2441" t="s">
        <v>11246</v>
      </c>
      <c r="F2441" t="s">
        <v>11247</v>
      </c>
      <c r="H2441">
        <v>46.355789299999998</v>
      </c>
      <c r="I2441">
        <v>-66.850572400000004</v>
      </c>
      <c r="J2441" s="1" t="str">
        <f t="shared" si="191"/>
        <v>NGR bulk stream sediment</v>
      </c>
      <c r="K2441" s="1" t="str">
        <f t="shared" si="192"/>
        <v>&lt;177 micron (NGR)</v>
      </c>
      <c r="L2441">
        <v>21</v>
      </c>
      <c r="M2441" t="s">
        <v>172</v>
      </c>
      <c r="N2441">
        <v>352</v>
      </c>
      <c r="O2441" t="s">
        <v>2389</v>
      </c>
      <c r="P2441" t="s">
        <v>906</v>
      </c>
      <c r="Q2441" t="s">
        <v>56</v>
      </c>
      <c r="R2441" t="s">
        <v>257</v>
      </c>
      <c r="S2441" t="s">
        <v>37</v>
      </c>
      <c r="T2441" t="s">
        <v>76</v>
      </c>
      <c r="U2441" t="s">
        <v>2238</v>
      </c>
      <c r="V2441" t="s">
        <v>498</v>
      </c>
      <c r="W2441" t="s">
        <v>429</v>
      </c>
      <c r="X2441" t="s">
        <v>184</v>
      </c>
      <c r="Y2441" t="s">
        <v>57</v>
      </c>
      <c r="Z2441" t="s">
        <v>106</v>
      </c>
      <c r="AA2441" t="s">
        <v>1484</v>
      </c>
      <c r="AB2441" t="s">
        <v>584</v>
      </c>
      <c r="AC2441" t="s">
        <v>41</v>
      </c>
    </row>
    <row r="2442" spans="1:29" hidden="1" x14ac:dyDescent="0.3">
      <c r="A2442" t="s">
        <v>11248</v>
      </c>
      <c r="B2442" t="s">
        <v>11249</v>
      </c>
      <c r="C2442" s="1" t="str">
        <f t="shared" si="189"/>
        <v>21:0866</v>
      </c>
      <c r="D2442" s="1" t="str">
        <f t="shared" si="190"/>
        <v>21:0240</v>
      </c>
      <c r="E2442" t="s">
        <v>11250</v>
      </c>
      <c r="F2442" t="s">
        <v>11251</v>
      </c>
      <c r="H2442">
        <v>46.316382500000003</v>
      </c>
      <c r="I2442">
        <v>-66.860884799999994</v>
      </c>
      <c r="J2442" s="1" t="str">
        <f t="shared" si="191"/>
        <v>NGR bulk stream sediment</v>
      </c>
      <c r="K2442" s="1" t="str">
        <f t="shared" si="192"/>
        <v>&lt;177 micron (NGR)</v>
      </c>
      <c r="L2442">
        <v>21</v>
      </c>
      <c r="M2442" t="s">
        <v>182</v>
      </c>
      <c r="N2442">
        <v>353</v>
      </c>
      <c r="O2442" t="s">
        <v>69</v>
      </c>
      <c r="P2442" t="s">
        <v>115</v>
      </c>
      <c r="Q2442" t="s">
        <v>55</v>
      </c>
      <c r="R2442" t="s">
        <v>57</v>
      </c>
      <c r="S2442" t="s">
        <v>55</v>
      </c>
      <c r="T2442" t="s">
        <v>76</v>
      </c>
      <c r="U2442" t="s">
        <v>4688</v>
      </c>
      <c r="V2442" t="s">
        <v>59</v>
      </c>
      <c r="W2442" t="s">
        <v>94</v>
      </c>
      <c r="X2442" t="s">
        <v>43</v>
      </c>
      <c r="Y2442" t="s">
        <v>78</v>
      </c>
      <c r="Z2442" t="s">
        <v>78</v>
      </c>
      <c r="AA2442" t="s">
        <v>485</v>
      </c>
      <c r="AB2442" t="s">
        <v>801</v>
      </c>
      <c r="AC2442" t="s">
        <v>41</v>
      </c>
    </row>
    <row r="2443" spans="1:29" hidden="1" x14ac:dyDescent="0.3">
      <c r="A2443" t="s">
        <v>11252</v>
      </c>
      <c r="B2443" t="s">
        <v>11253</v>
      </c>
      <c r="C2443" s="1" t="str">
        <f t="shared" si="189"/>
        <v>21:0866</v>
      </c>
      <c r="D2443" s="1" t="str">
        <f t="shared" si="190"/>
        <v>21:0240</v>
      </c>
      <c r="E2443" t="s">
        <v>11254</v>
      </c>
      <c r="F2443" t="s">
        <v>11255</v>
      </c>
      <c r="H2443">
        <v>46.318144799999999</v>
      </c>
      <c r="I2443">
        <v>-66.858867599999996</v>
      </c>
      <c r="J2443" s="1" t="str">
        <f t="shared" si="191"/>
        <v>NGR bulk stream sediment</v>
      </c>
      <c r="K2443" s="1" t="str">
        <f t="shared" si="192"/>
        <v>&lt;177 micron (NGR)</v>
      </c>
      <c r="L2443">
        <v>21</v>
      </c>
      <c r="M2443" t="s">
        <v>192</v>
      </c>
      <c r="N2443">
        <v>354</v>
      </c>
      <c r="O2443" t="s">
        <v>1454</v>
      </c>
      <c r="P2443" t="s">
        <v>78</v>
      </c>
      <c r="Q2443" t="s">
        <v>44</v>
      </c>
      <c r="R2443" t="s">
        <v>302</v>
      </c>
      <c r="S2443" t="s">
        <v>44</v>
      </c>
      <c r="T2443" t="s">
        <v>42</v>
      </c>
      <c r="U2443" t="s">
        <v>7542</v>
      </c>
      <c r="V2443" t="s">
        <v>1223</v>
      </c>
      <c r="W2443" t="s">
        <v>94</v>
      </c>
      <c r="X2443" t="s">
        <v>196</v>
      </c>
      <c r="Y2443" t="s">
        <v>119</v>
      </c>
      <c r="Z2443" t="s">
        <v>87</v>
      </c>
      <c r="AA2443" t="s">
        <v>4804</v>
      </c>
      <c r="AB2443" t="s">
        <v>801</v>
      </c>
      <c r="AC2443" t="s">
        <v>48</v>
      </c>
    </row>
    <row r="2444" spans="1:29" hidden="1" x14ac:dyDescent="0.3">
      <c r="A2444" t="s">
        <v>11256</v>
      </c>
      <c r="B2444" t="s">
        <v>11257</v>
      </c>
      <c r="C2444" s="1" t="str">
        <f t="shared" si="189"/>
        <v>21:0866</v>
      </c>
      <c r="D2444" s="1" t="str">
        <f t="shared" si="190"/>
        <v>21:0240</v>
      </c>
      <c r="E2444" t="s">
        <v>11258</v>
      </c>
      <c r="F2444" t="s">
        <v>11259</v>
      </c>
      <c r="H2444">
        <v>46.328439500000002</v>
      </c>
      <c r="I2444">
        <v>-66.705158800000007</v>
      </c>
      <c r="J2444" s="1" t="str">
        <f t="shared" si="191"/>
        <v>NGR bulk stream sediment</v>
      </c>
      <c r="K2444" s="1" t="str">
        <f t="shared" si="192"/>
        <v>&lt;177 micron (NGR)</v>
      </c>
      <c r="L2444">
        <v>21</v>
      </c>
      <c r="M2444" t="s">
        <v>156</v>
      </c>
      <c r="N2444">
        <v>355</v>
      </c>
      <c r="O2444" t="s">
        <v>458</v>
      </c>
      <c r="P2444" t="s">
        <v>70</v>
      </c>
      <c r="Q2444" t="s">
        <v>212</v>
      </c>
      <c r="R2444" t="s">
        <v>78</v>
      </c>
      <c r="S2444" t="s">
        <v>88</v>
      </c>
      <c r="T2444" t="s">
        <v>39</v>
      </c>
      <c r="U2444" t="s">
        <v>11260</v>
      </c>
      <c r="V2444" t="s">
        <v>1699</v>
      </c>
      <c r="W2444" t="s">
        <v>39</v>
      </c>
      <c r="X2444" t="s">
        <v>95</v>
      </c>
      <c r="Y2444" t="s">
        <v>175</v>
      </c>
      <c r="Z2444" t="s">
        <v>106</v>
      </c>
      <c r="AA2444" t="s">
        <v>3765</v>
      </c>
      <c r="AB2444" t="s">
        <v>1872</v>
      </c>
      <c r="AC2444" t="s">
        <v>77</v>
      </c>
    </row>
    <row r="2445" spans="1:29" hidden="1" x14ac:dyDescent="0.3">
      <c r="A2445" t="s">
        <v>11261</v>
      </c>
      <c r="B2445" t="s">
        <v>11262</v>
      </c>
      <c r="C2445" s="1" t="str">
        <f t="shared" si="189"/>
        <v>21:0866</v>
      </c>
      <c r="D2445" s="1" t="str">
        <f t="shared" si="190"/>
        <v>21:0240</v>
      </c>
      <c r="E2445" t="s">
        <v>11258</v>
      </c>
      <c r="F2445" t="s">
        <v>11263</v>
      </c>
      <c r="H2445">
        <v>46.328439500000002</v>
      </c>
      <c r="I2445">
        <v>-66.705158800000007</v>
      </c>
      <c r="J2445" s="1" t="str">
        <f t="shared" si="191"/>
        <v>NGR bulk stream sediment</v>
      </c>
      <c r="K2445" s="1" t="str">
        <f t="shared" si="192"/>
        <v>&lt;177 micron (NGR)</v>
      </c>
      <c r="L2445">
        <v>21</v>
      </c>
      <c r="M2445" t="s">
        <v>164</v>
      </c>
      <c r="N2445">
        <v>356</v>
      </c>
      <c r="O2445" t="s">
        <v>912</v>
      </c>
      <c r="P2445" t="s">
        <v>71</v>
      </c>
      <c r="Q2445" t="s">
        <v>167</v>
      </c>
      <c r="R2445" t="s">
        <v>364</v>
      </c>
      <c r="S2445" t="s">
        <v>55</v>
      </c>
      <c r="T2445" t="s">
        <v>91</v>
      </c>
      <c r="U2445" t="s">
        <v>6428</v>
      </c>
      <c r="V2445" t="s">
        <v>118</v>
      </c>
      <c r="W2445" t="s">
        <v>76</v>
      </c>
      <c r="X2445" t="s">
        <v>43</v>
      </c>
      <c r="Y2445" t="s">
        <v>347</v>
      </c>
      <c r="Z2445" t="s">
        <v>183</v>
      </c>
      <c r="AA2445" t="s">
        <v>625</v>
      </c>
      <c r="AB2445" t="s">
        <v>1872</v>
      </c>
      <c r="AC2445" t="s">
        <v>41</v>
      </c>
    </row>
    <row r="2446" spans="1:29" hidden="1" x14ac:dyDescent="0.3">
      <c r="A2446" t="s">
        <v>11264</v>
      </c>
      <c r="B2446" t="s">
        <v>11265</v>
      </c>
      <c r="C2446" s="1" t="str">
        <f t="shared" si="189"/>
        <v>21:0866</v>
      </c>
      <c r="D2446" s="1" t="str">
        <f t="shared" si="190"/>
        <v>21:0240</v>
      </c>
      <c r="E2446" t="s">
        <v>11266</v>
      </c>
      <c r="F2446" t="s">
        <v>11267</v>
      </c>
      <c r="H2446">
        <v>46.3268919</v>
      </c>
      <c r="I2446">
        <v>-66.706522800000002</v>
      </c>
      <c r="J2446" s="1" t="str">
        <f t="shared" si="191"/>
        <v>NGR bulk stream sediment</v>
      </c>
      <c r="K2446" s="1" t="str">
        <f t="shared" si="192"/>
        <v>&lt;177 micron (NGR)</v>
      </c>
      <c r="L2446">
        <v>21</v>
      </c>
      <c r="M2446" t="s">
        <v>202</v>
      </c>
      <c r="N2446">
        <v>357</v>
      </c>
      <c r="O2446" t="s">
        <v>3195</v>
      </c>
      <c r="P2446" t="s">
        <v>35</v>
      </c>
      <c r="Q2446" t="s">
        <v>167</v>
      </c>
      <c r="R2446" t="s">
        <v>285</v>
      </c>
      <c r="S2446" t="s">
        <v>37</v>
      </c>
      <c r="T2446" t="s">
        <v>91</v>
      </c>
      <c r="U2446" t="s">
        <v>603</v>
      </c>
      <c r="V2446" t="s">
        <v>266</v>
      </c>
      <c r="W2446" t="s">
        <v>76</v>
      </c>
      <c r="X2446" t="s">
        <v>43</v>
      </c>
      <c r="Y2446" t="s">
        <v>175</v>
      </c>
      <c r="Z2446" t="s">
        <v>87</v>
      </c>
      <c r="AA2446" t="s">
        <v>3765</v>
      </c>
      <c r="AB2446" t="s">
        <v>801</v>
      </c>
      <c r="AC2446" t="s">
        <v>48</v>
      </c>
    </row>
    <row r="2447" spans="1:29" hidden="1" x14ac:dyDescent="0.3">
      <c r="A2447" t="s">
        <v>11268</v>
      </c>
      <c r="B2447" t="s">
        <v>11269</v>
      </c>
      <c r="C2447" s="1" t="str">
        <f t="shared" si="189"/>
        <v>21:0866</v>
      </c>
      <c r="D2447" s="1" t="str">
        <f t="shared" si="190"/>
        <v>21:0240</v>
      </c>
      <c r="E2447" t="s">
        <v>11270</v>
      </c>
      <c r="F2447" t="s">
        <v>11271</v>
      </c>
      <c r="H2447">
        <v>46.3253117</v>
      </c>
      <c r="I2447">
        <v>-66.706264099999999</v>
      </c>
      <c r="J2447" s="1" t="str">
        <f t="shared" si="191"/>
        <v>NGR bulk stream sediment</v>
      </c>
      <c r="K2447" s="1" t="str">
        <f t="shared" si="192"/>
        <v>&lt;177 micron (NGR)</v>
      </c>
      <c r="L2447">
        <v>21</v>
      </c>
      <c r="M2447" t="s">
        <v>211</v>
      </c>
      <c r="N2447">
        <v>358</v>
      </c>
      <c r="O2447" t="s">
        <v>322</v>
      </c>
      <c r="P2447" t="s">
        <v>56</v>
      </c>
      <c r="Q2447" t="s">
        <v>35</v>
      </c>
      <c r="R2447" t="s">
        <v>635</v>
      </c>
      <c r="S2447" t="s">
        <v>55</v>
      </c>
      <c r="T2447" t="s">
        <v>39</v>
      </c>
      <c r="U2447" t="s">
        <v>10857</v>
      </c>
      <c r="V2447" t="s">
        <v>1699</v>
      </c>
      <c r="W2447" t="s">
        <v>742</v>
      </c>
      <c r="X2447" t="s">
        <v>43</v>
      </c>
      <c r="Y2447" t="s">
        <v>347</v>
      </c>
      <c r="Z2447" t="s">
        <v>131</v>
      </c>
      <c r="AA2447" t="s">
        <v>4773</v>
      </c>
      <c r="AB2447" t="s">
        <v>801</v>
      </c>
      <c r="AC2447" t="s">
        <v>43</v>
      </c>
    </row>
    <row r="2448" spans="1:29" hidden="1" x14ac:dyDescent="0.3">
      <c r="A2448" t="s">
        <v>11272</v>
      </c>
      <c r="B2448" t="s">
        <v>11273</v>
      </c>
      <c r="C2448" s="1" t="str">
        <f t="shared" si="189"/>
        <v>21:0866</v>
      </c>
      <c r="D2448" s="1" t="str">
        <f t="shared" si="190"/>
        <v>21:0240</v>
      </c>
      <c r="E2448" t="s">
        <v>11274</v>
      </c>
      <c r="F2448" t="s">
        <v>11275</v>
      </c>
      <c r="H2448">
        <v>46.324063700000004</v>
      </c>
      <c r="I2448">
        <v>-66.700145599999999</v>
      </c>
      <c r="J2448" s="1" t="str">
        <f t="shared" si="191"/>
        <v>NGR bulk stream sediment</v>
      </c>
      <c r="K2448" s="1" t="str">
        <f t="shared" si="192"/>
        <v>&lt;177 micron (NGR)</v>
      </c>
      <c r="L2448">
        <v>21</v>
      </c>
      <c r="M2448" t="s">
        <v>219</v>
      </c>
      <c r="N2448">
        <v>359</v>
      </c>
      <c r="O2448" t="s">
        <v>2812</v>
      </c>
      <c r="P2448" t="s">
        <v>436</v>
      </c>
      <c r="Q2448" t="s">
        <v>96</v>
      </c>
      <c r="R2448" t="s">
        <v>241</v>
      </c>
      <c r="S2448" t="s">
        <v>72</v>
      </c>
      <c r="T2448" t="s">
        <v>39</v>
      </c>
      <c r="U2448" t="s">
        <v>3509</v>
      </c>
      <c r="V2448" t="s">
        <v>472</v>
      </c>
      <c r="W2448" t="s">
        <v>186</v>
      </c>
      <c r="X2448" t="s">
        <v>95</v>
      </c>
      <c r="Y2448" t="s">
        <v>257</v>
      </c>
      <c r="Z2448" t="s">
        <v>79</v>
      </c>
      <c r="AA2448" t="s">
        <v>918</v>
      </c>
      <c r="AB2448" t="s">
        <v>801</v>
      </c>
      <c r="AC2448" t="s">
        <v>41</v>
      </c>
    </row>
    <row r="2449" spans="1:29" hidden="1" x14ac:dyDescent="0.3">
      <c r="A2449" t="s">
        <v>11276</v>
      </c>
      <c r="B2449" t="s">
        <v>11277</v>
      </c>
      <c r="C2449" s="1" t="str">
        <f t="shared" si="189"/>
        <v>21:0866</v>
      </c>
      <c r="D2449" s="1" t="str">
        <f t="shared" si="190"/>
        <v>21:0240</v>
      </c>
      <c r="E2449" t="s">
        <v>11278</v>
      </c>
      <c r="F2449" t="s">
        <v>11279</v>
      </c>
      <c r="H2449">
        <v>46.321697899999997</v>
      </c>
      <c r="I2449">
        <v>-66.694399200000007</v>
      </c>
      <c r="J2449" s="1" t="str">
        <f t="shared" si="191"/>
        <v>NGR bulk stream sediment</v>
      </c>
      <c r="K2449" s="1" t="str">
        <f t="shared" si="192"/>
        <v>&lt;177 micron (NGR)</v>
      </c>
      <c r="L2449">
        <v>21</v>
      </c>
      <c r="M2449" t="s">
        <v>229</v>
      </c>
      <c r="N2449">
        <v>360</v>
      </c>
      <c r="O2449" t="s">
        <v>1979</v>
      </c>
      <c r="P2449" t="s">
        <v>73</v>
      </c>
      <c r="Q2449" t="s">
        <v>90</v>
      </c>
      <c r="R2449" t="s">
        <v>119</v>
      </c>
      <c r="S2449" t="s">
        <v>90</v>
      </c>
      <c r="T2449" t="s">
        <v>76</v>
      </c>
      <c r="U2449" t="s">
        <v>11280</v>
      </c>
      <c r="V2449" t="s">
        <v>1699</v>
      </c>
      <c r="W2449" t="s">
        <v>94</v>
      </c>
      <c r="X2449" t="s">
        <v>43</v>
      </c>
      <c r="Y2449" t="s">
        <v>116</v>
      </c>
      <c r="Z2449" t="s">
        <v>131</v>
      </c>
      <c r="AA2449" t="s">
        <v>4637</v>
      </c>
      <c r="AB2449" t="s">
        <v>251</v>
      </c>
      <c r="AC2449" t="s">
        <v>48</v>
      </c>
    </row>
    <row r="2450" spans="1:29" hidden="1" x14ac:dyDescent="0.3">
      <c r="A2450" t="s">
        <v>11281</v>
      </c>
      <c r="B2450" t="s">
        <v>11282</v>
      </c>
      <c r="C2450" s="1" t="str">
        <f t="shared" si="189"/>
        <v>21:0866</v>
      </c>
      <c r="D2450" s="1" t="str">
        <f t="shared" si="190"/>
        <v>21:0240</v>
      </c>
      <c r="E2450" t="s">
        <v>11283</v>
      </c>
      <c r="F2450" t="s">
        <v>11284</v>
      </c>
      <c r="H2450">
        <v>46.319344899999997</v>
      </c>
      <c r="I2450">
        <v>-66.6893022</v>
      </c>
      <c r="J2450" s="1" t="str">
        <f t="shared" si="191"/>
        <v>NGR bulk stream sediment</v>
      </c>
      <c r="K2450" s="1" t="str">
        <f t="shared" si="192"/>
        <v>&lt;177 micron (NGR)</v>
      </c>
      <c r="L2450">
        <v>22</v>
      </c>
      <c r="M2450" t="s">
        <v>33</v>
      </c>
      <c r="N2450">
        <v>361</v>
      </c>
      <c r="O2450" t="s">
        <v>385</v>
      </c>
      <c r="P2450" t="s">
        <v>35</v>
      </c>
      <c r="Q2450" t="s">
        <v>88</v>
      </c>
      <c r="R2450" t="s">
        <v>392</v>
      </c>
      <c r="S2450" t="s">
        <v>167</v>
      </c>
      <c r="T2450" t="s">
        <v>76</v>
      </c>
      <c r="U2450" t="s">
        <v>3603</v>
      </c>
      <c r="V2450" t="s">
        <v>59</v>
      </c>
      <c r="W2450" t="s">
        <v>506</v>
      </c>
      <c r="X2450" t="s">
        <v>77</v>
      </c>
      <c r="Y2450" t="s">
        <v>257</v>
      </c>
      <c r="Z2450" t="s">
        <v>78</v>
      </c>
      <c r="AA2450" t="s">
        <v>55</v>
      </c>
      <c r="AB2450" t="s">
        <v>471</v>
      </c>
      <c r="AC2450" t="s">
        <v>196</v>
      </c>
    </row>
    <row r="2451" spans="1:29" hidden="1" x14ac:dyDescent="0.3">
      <c r="A2451" t="s">
        <v>11285</v>
      </c>
      <c r="B2451" t="s">
        <v>11286</v>
      </c>
      <c r="C2451" s="1" t="str">
        <f t="shared" si="189"/>
        <v>21:0866</v>
      </c>
      <c r="D2451" s="1" t="str">
        <f t="shared" si="190"/>
        <v>21:0240</v>
      </c>
      <c r="E2451" t="s">
        <v>11287</v>
      </c>
      <c r="F2451" t="s">
        <v>11288</v>
      </c>
      <c r="H2451">
        <v>46.326010500000002</v>
      </c>
      <c r="I2451">
        <v>-66.685123700000005</v>
      </c>
      <c r="J2451" s="1" t="str">
        <f t="shared" si="191"/>
        <v>NGR bulk stream sediment</v>
      </c>
      <c r="K2451" s="1" t="str">
        <f t="shared" si="192"/>
        <v>&lt;177 micron (NGR)</v>
      </c>
      <c r="L2451">
        <v>22</v>
      </c>
      <c r="M2451" t="s">
        <v>156</v>
      </c>
      <c r="N2451">
        <v>362</v>
      </c>
      <c r="O2451" t="s">
        <v>881</v>
      </c>
      <c r="P2451" t="s">
        <v>89</v>
      </c>
      <c r="Q2451" t="s">
        <v>249</v>
      </c>
      <c r="R2451" t="s">
        <v>130</v>
      </c>
      <c r="S2451" t="s">
        <v>88</v>
      </c>
      <c r="T2451" t="s">
        <v>39</v>
      </c>
      <c r="U2451" t="s">
        <v>1048</v>
      </c>
      <c r="V2451" t="s">
        <v>363</v>
      </c>
      <c r="W2451" t="s">
        <v>39</v>
      </c>
      <c r="X2451" t="s">
        <v>43</v>
      </c>
      <c r="Y2451" t="s">
        <v>105</v>
      </c>
      <c r="Z2451" t="s">
        <v>183</v>
      </c>
      <c r="AA2451" t="s">
        <v>2282</v>
      </c>
      <c r="AB2451" t="s">
        <v>584</v>
      </c>
      <c r="AC2451" t="s">
        <v>41</v>
      </c>
    </row>
    <row r="2452" spans="1:29" hidden="1" x14ac:dyDescent="0.3">
      <c r="A2452" t="s">
        <v>11289</v>
      </c>
      <c r="B2452" t="s">
        <v>11290</v>
      </c>
      <c r="C2452" s="1" t="str">
        <f t="shared" si="189"/>
        <v>21:0866</v>
      </c>
      <c r="D2452" s="1" t="str">
        <f t="shared" si="190"/>
        <v>21:0240</v>
      </c>
      <c r="E2452" t="s">
        <v>11287</v>
      </c>
      <c r="F2452" t="s">
        <v>11291</v>
      </c>
      <c r="H2452">
        <v>46.326010500000002</v>
      </c>
      <c r="I2452">
        <v>-66.685123700000005</v>
      </c>
      <c r="J2452" s="1" t="str">
        <f t="shared" si="191"/>
        <v>NGR bulk stream sediment</v>
      </c>
      <c r="K2452" s="1" t="str">
        <f t="shared" si="192"/>
        <v>&lt;177 micron (NGR)</v>
      </c>
      <c r="L2452">
        <v>22</v>
      </c>
      <c r="M2452" t="s">
        <v>164</v>
      </c>
      <c r="N2452">
        <v>363</v>
      </c>
      <c r="O2452" t="s">
        <v>912</v>
      </c>
      <c r="P2452" t="s">
        <v>89</v>
      </c>
      <c r="Q2452" t="s">
        <v>249</v>
      </c>
      <c r="R2452" t="s">
        <v>130</v>
      </c>
      <c r="S2452" t="s">
        <v>55</v>
      </c>
      <c r="T2452" t="s">
        <v>39</v>
      </c>
      <c r="U2452" t="s">
        <v>1216</v>
      </c>
      <c r="V2452" t="s">
        <v>129</v>
      </c>
      <c r="W2452" t="s">
        <v>39</v>
      </c>
      <c r="X2452" t="s">
        <v>95</v>
      </c>
      <c r="Y2452" t="s">
        <v>347</v>
      </c>
      <c r="Z2452" t="s">
        <v>87</v>
      </c>
      <c r="AA2452" t="s">
        <v>1027</v>
      </c>
      <c r="AB2452" t="s">
        <v>584</v>
      </c>
      <c r="AC2452" t="s">
        <v>48</v>
      </c>
    </row>
    <row r="2453" spans="1:29" hidden="1" x14ac:dyDescent="0.3">
      <c r="A2453" t="s">
        <v>11292</v>
      </c>
      <c r="B2453" t="s">
        <v>11293</v>
      </c>
      <c r="C2453" s="1" t="str">
        <f t="shared" si="189"/>
        <v>21:0866</v>
      </c>
      <c r="D2453" s="1" t="str">
        <f t="shared" si="190"/>
        <v>21:0240</v>
      </c>
      <c r="E2453" t="s">
        <v>11294</v>
      </c>
      <c r="F2453" t="s">
        <v>11295</v>
      </c>
      <c r="H2453">
        <v>46.327634600000003</v>
      </c>
      <c r="I2453">
        <v>-66.698696600000005</v>
      </c>
      <c r="J2453" s="1" t="str">
        <f t="shared" si="191"/>
        <v>NGR bulk stream sediment</v>
      </c>
      <c r="K2453" s="1" t="str">
        <f t="shared" si="192"/>
        <v>&lt;177 micron (NGR)</v>
      </c>
      <c r="L2453">
        <v>22</v>
      </c>
      <c r="M2453" t="s">
        <v>53</v>
      </c>
      <c r="N2453">
        <v>364</v>
      </c>
      <c r="O2453" t="s">
        <v>1454</v>
      </c>
      <c r="P2453" t="s">
        <v>71</v>
      </c>
      <c r="Q2453" t="s">
        <v>167</v>
      </c>
      <c r="R2453" t="s">
        <v>302</v>
      </c>
      <c r="S2453" t="s">
        <v>89</v>
      </c>
      <c r="T2453" t="s">
        <v>39</v>
      </c>
      <c r="U2453" t="s">
        <v>10601</v>
      </c>
      <c r="V2453" t="s">
        <v>324</v>
      </c>
      <c r="W2453" t="s">
        <v>42</v>
      </c>
      <c r="X2453" t="s">
        <v>77</v>
      </c>
      <c r="Y2453" t="s">
        <v>105</v>
      </c>
      <c r="Z2453" t="s">
        <v>79</v>
      </c>
      <c r="AA2453" t="s">
        <v>4773</v>
      </c>
      <c r="AB2453" t="s">
        <v>584</v>
      </c>
      <c r="AC2453" t="s">
        <v>41</v>
      </c>
    </row>
    <row r="2454" spans="1:29" hidden="1" x14ac:dyDescent="0.3">
      <c r="A2454" t="s">
        <v>11296</v>
      </c>
      <c r="B2454" t="s">
        <v>11297</v>
      </c>
      <c r="C2454" s="1" t="str">
        <f t="shared" si="189"/>
        <v>21:0866</v>
      </c>
      <c r="D2454" s="1" t="str">
        <f t="shared" si="190"/>
        <v>21:0240</v>
      </c>
      <c r="E2454" t="s">
        <v>11298</v>
      </c>
      <c r="F2454" t="s">
        <v>11299</v>
      </c>
      <c r="H2454">
        <v>46.489185499999998</v>
      </c>
      <c r="I2454">
        <v>-66.526396700000006</v>
      </c>
      <c r="J2454" s="1" t="str">
        <f t="shared" si="191"/>
        <v>NGR bulk stream sediment</v>
      </c>
      <c r="K2454" s="1" t="str">
        <f t="shared" si="192"/>
        <v>&lt;177 micron (NGR)</v>
      </c>
      <c r="L2454">
        <v>22</v>
      </c>
      <c r="M2454" t="s">
        <v>68</v>
      </c>
      <c r="N2454">
        <v>365</v>
      </c>
      <c r="O2454" t="s">
        <v>1002</v>
      </c>
      <c r="P2454" t="s">
        <v>906</v>
      </c>
      <c r="Q2454" t="s">
        <v>60</v>
      </c>
      <c r="R2454" t="s">
        <v>69</v>
      </c>
      <c r="S2454" t="s">
        <v>175</v>
      </c>
      <c r="T2454" t="s">
        <v>76</v>
      </c>
      <c r="U2454" t="s">
        <v>6982</v>
      </c>
      <c r="V2454" t="s">
        <v>591</v>
      </c>
      <c r="W2454" t="s">
        <v>293</v>
      </c>
      <c r="X2454" t="s">
        <v>43</v>
      </c>
      <c r="Y2454" t="s">
        <v>257</v>
      </c>
      <c r="Z2454" t="s">
        <v>267</v>
      </c>
      <c r="AA2454" t="s">
        <v>3872</v>
      </c>
      <c r="AB2454" t="s">
        <v>133</v>
      </c>
      <c r="AC2454" t="s">
        <v>41</v>
      </c>
    </row>
    <row r="2455" spans="1:29" hidden="1" x14ac:dyDescent="0.3">
      <c r="A2455" t="s">
        <v>11300</v>
      </c>
      <c r="B2455" t="s">
        <v>11301</v>
      </c>
      <c r="C2455" s="1" t="str">
        <f t="shared" si="189"/>
        <v>21:0866</v>
      </c>
      <c r="D2455" s="1" t="str">
        <f t="shared" si="190"/>
        <v>21:0240</v>
      </c>
      <c r="E2455" t="s">
        <v>11302</v>
      </c>
      <c r="F2455" t="s">
        <v>11303</v>
      </c>
      <c r="H2455">
        <v>46.428858099999999</v>
      </c>
      <c r="I2455">
        <v>-66.546050399999999</v>
      </c>
      <c r="J2455" s="1" t="str">
        <f t="shared" si="191"/>
        <v>NGR bulk stream sediment</v>
      </c>
      <c r="K2455" s="1" t="str">
        <f t="shared" si="192"/>
        <v>&lt;177 micron (NGR)</v>
      </c>
      <c r="L2455">
        <v>22</v>
      </c>
      <c r="M2455" t="s">
        <v>86</v>
      </c>
      <c r="N2455">
        <v>366</v>
      </c>
      <c r="O2455" t="s">
        <v>2040</v>
      </c>
      <c r="P2455" t="s">
        <v>130</v>
      </c>
      <c r="Q2455" t="s">
        <v>72</v>
      </c>
      <c r="R2455" t="s">
        <v>173</v>
      </c>
      <c r="S2455" t="s">
        <v>60</v>
      </c>
      <c r="T2455" t="s">
        <v>76</v>
      </c>
      <c r="U2455" t="s">
        <v>11304</v>
      </c>
      <c r="V2455" t="s">
        <v>568</v>
      </c>
      <c r="W2455" t="s">
        <v>429</v>
      </c>
      <c r="X2455" t="s">
        <v>43</v>
      </c>
      <c r="Y2455" t="s">
        <v>257</v>
      </c>
      <c r="Z2455" t="s">
        <v>183</v>
      </c>
      <c r="AA2455" t="s">
        <v>860</v>
      </c>
      <c r="AB2455" t="s">
        <v>327</v>
      </c>
      <c r="AC2455" t="s">
        <v>43</v>
      </c>
    </row>
    <row r="2456" spans="1:29" hidden="1" x14ac:dyDescent="0.3">
      <c r="A2456" t="s">
        <v>11305</v>
      </c>
      <c r="B2456" t="s">
        <v>11306</v>
      </c>
      <c r="C2456" s="1" t="str">
        <f t="shared" si="189"/>
        <v>21:0866</v>
      </c>
      <c r="D2456" s="1" t="str">
        <f t="shared" si="190"/>
        <v>21:0240</v>
      </c>
      <c r="E2456" t="s">
        <v>11307</v>
      </c>
      <c r="F2456" t="s">
        <v>11308</v>
      </c>
      <c r="H2456">
        <v>46.425177699999999</v>
      </c>
      <c r="I2456">
        <v>-66.542311100000006</v>
      </c>
      <c r="J2456" s="1" t="str">
        <f t="shared" si="191"/>
        <v>NGR bulk stream sediment</v>
      </c>
      <c r="K2456" s="1" t="str">
        <f t="shared" si="192"/>
        <v>&lt;177 micron (NGR)</v>
      </c>
      <c r="L2456">
        <v>22</v>
      </c>
      <c r="M2456" t="s">
        <v>103</v>
      </c>
      <c r="N2456">
        <v>367</v>
      </c>
      <c r="O2456" t="s">
        <v>1221</v>
      </c>
      <c r="P2456" t="s">
        <v>422</v>
      </c>
      <c r="Q2456" t="s">
        <v>175</v>
      </c>
      <c r="R2456" t="s">
        <v>302</v>
      </c>
      <c r="S2456" t="s">
        <v>89</v>
      </c>
      <c r="T2456" t="s">
        <v>94</v>
      </c>
      <c r="U2456" t="s">
        <v>7116</v>
      </c>
      <c r="V2456" t="s">
        <v>75</v>
      </c>
      <c r="W2456" t="s">
        <v>429</v>
      </c>
      <c r="X2456" t="s">
        <v>43</v>
      </c>
      <c r="Y2456" t="s">
        <v>275</v>
      </c>
      <c r="Z2456" t="s">
        <v>267</v>
      </c>
      <c r="AA2456" t="s">
        <v>6106</v>
      </c>
      <c r="AB2456" t="s">
        <v>801</v>
      </c>
      <c r="AC2456" t="s">
        <v>77</v>
      </c>
    </row>
    <row r="2457" spans="1:29" hidden="1" x14ac:dyDescent="0.3">
      <c r="A2457" t="s">
        <v>11309</v>
      </c>
      <c r="B2457" t="s">
        <v>11310</v>
      </c>
      <c r="C2457" s="1" t="str">
        <f t="shared" si="189"/>
        <v>21:0866</v>
      </c>
      <c r="D2457" s="1" t="str">
        <f t="shared" si="190"/>
        <v>21:0240</v>
      </c>
      <c r="E2457" t="s">
        <v>11311</v>
      </c>
      <c r="F2457" t="s">
        <v>11312</v>
      </c>
      <c r="H2457">
        <v>46.414248100000002</v>
      </c>
      <c r="I2457">
        <v>-66.536296300000004</v>
      </c>
      <c r="J2457" s="1" t="str">
        <f t="shared" si="191"/>
        <v>NGR bulk stream sediment</v>
      </c>
      <c r="K2457" s="1" t="str">
        <f t="shared" si="192"/>
        <v>&lt;177 micron (NGR)</v>
      </c>
      <c r="L2457">
        <v>22</v>
      </c>
      <c r="M2457" t="s">
        <v>113</v>
      </c>
      <c r="N2457">
        <v>368</v>
      </c>
      <c r="O2457" t="s">
        <v>1374</v>
      </c>
      <c r="P2457" t="s">
        <v>347</v>
      </c>
      <c r="Q2457" t="s">
        <v>57</v>
      </c>
      <c r="R2457" t="s">
        <v>392</v>
      </c>
      <c r="S2457" t="s">
        <v>37</v>
      </c>
      <c r="T2457" t="s">
        <v>42</v>
      </c>
      <c r="U2457" t="s">
        <v>2708</v>
      </c>
      <c r="V2457" t="s">
        <v>75</v>
      </c>
      <c r="W2457" t="s">
        <v>506</v>
      </c>
      <c r="X2457" t="s">
        <v>43</v>
      </c>
      <c r="Y2457" t="s">
        <v>906</v>
      </c>
      <c r="Z2457" t="s">
        <v>1002</v>
      </c>
      <c r="AA2457" t="s">
        <v>9447</v>
      </c>
      <c r="AB2457" t="s">
        <v>471</v>
      </c>
      <c r="AC2457" t="s">
        <v>41</v>
      </c>
    </row>
    <row r="2458" spans="1:29" hidden="1" x14ac:dyDescent="0.3">
      <c r="A2458" t="s">
        <v>11313</v>
      </c>
      <c r="B2458" t="s">
        <v>11314</v>
      </c>
      <c r="C2458" s="1" t="str">
        <f t="shared" si="189"/>
        <v>21:0866</v>
      </c>
      <c r="D2458" s="1" t="str">
        <f t="shared" si="190"/>
        <v>21:0240</v>
      </c>
      <c r="E2458" t="s">
        <v>11315</v>
      </c>
      <c r="F2458" t="s">
        <v>11316</v>
      </c>
      <c r="H2458">
        <v>46.4196709</v>
      </c>
      <c r="I2458">
        <v>-66.537353199999998</v>
      </c>
      <c r="J2458" s="1" t="str">
        <f t="shared" si="191"/>
        <v>NGR bulk stream sediment</v>
      </c>
      <c r="K2458" s="1" t="str">
        <f t="shared" si="192"/>
        <v>&lt;177 micron (NGR)</v>
      </c>
      <c r="L2458">
        <v>22</v>
      </c>
      <c r="M2458" t="s">
        <v>126</v>
      </c>
      <c r="N2458">
        <v>369</v>
      </c>
      <c r="O2458" t="s">
        <v>905</v>
      </c>
      <c r="P2458" t="s">
        <v>44</v>
      </c>
      <c r="Q2458" t="s">
        <v>37</v>
      </c>
      <c r="R2458" t="s">
        <v>783</v>
      </c>
      <c r="S2458" t="s">
        <v>212</v>
      </c>
      <c r="T2458" t="s">
        <v>39</v>
      </c>
      <c r="U2458" t="s">
        <v>2238</v>
      </c>
      <c r="V2458" t="s">
        <v>129</v>
      </c>
      <c r="W2458" t="s">
        <v>42</v>
      </c>
      <c r="X2458" t="s">
        <v>43</v>
      </c>
      <c r="Y2458" t="s">
        <v>57</v>
      </c>
      <c r="Z2458" t="s">
        <v>131</v>
      </c>
      <c r="AA2458" t="s">
        <v>44</v>
      </c>
      <c r="AB2458" t="s">
        <v>970</v>
      </c>
      <c r="AC2458" t="s">
        <v>48</v>
      </c>
    </row>
    <row r="2459" spans="1:29" hidden="1" x14ac:dyDescent="0.3">
      <c r="A2459" t="s">
        <v>11317</v>
      </c>
      <c r="B2459" t="s">
        <v>11318</v>
      </c>
      <c r="C2459" s="1" t="str">
        <f t="shared" si="189"/>
        <v>21:0866</v>
      </c>
      <c r="D2459" s="1" t="str">
        <f t="shared" si="190"/>
        <v>21:0240</v>
      </c>
      <c r="E2459" t="s">
        <v>11319</v>
      </c>
      <c r="F2459" t="s">
        <v>11320</v>
      </c>
      <c r="H2459">
        <v>46.448039399999999</v>
      </c>
      <c r="I2459">
        <v>-66.580344299999993</v>
      </c>
      <c r="J2459" s="1" t="str">
        <f t="shared" si="191"/>
        <v>NGR bulk stream sediment</v>
      </c>
      <c r="K2459" s="1" t="str">
        <f t="shared" si="192"/>
        <v>&lt;177 micron (NGR)</v>
      </c>
      <c r="L2459">
        <v>22</v>
      </c>
      <c r="M2459" t="s">
        <v>138</v>
      </c>
      <c r="N2459">
        <v>370</v>
      </c>
      <c r="O2459" t="s">
        <v>2008</v>
      </c>
      <c r="P2459" t="s">
        <v>96</v>
      </c>
      <c r="Q2459" t="s">
        <v>44</v>
      </c>
      <c r="R2459" t="s">
        <v>699</v>
      </c>
      <c r="S2459" t="s">
        <v>70</v>
      </c>
      <c r="T2459" t="s">
        <v>42</v>
      </c>
      <c r="U2459" t="s">
        <v>11321</v>
      </c>
      <c r="V2459" t="s">
        <v>266</v>
      </c>
      <c r="W2459" t="s">
        <v>2209</v>
      </c>
      <c r="X2459" t="s">
        <v>43</v>
      </c>
      <c r="Y2459" t="s">
        <v>116</v>
      </c>
      <c r="Z2459" t="s">
        <v>87</v>
      </c>
      <c r="AA2459" t="s">
        <v>1124</v>
      </c>
      <c r="AB2459" t="s">
        <v>6164</v>
      </c>
      <c r="AC2459" t="s">
        <v>106</v>
      </c>
    </row>
    <row r="2460" spans="1:29" hidden="1" x14ac:dyDescent="0.3">
      <c r="A2460" t="s">
        <v>11322</v>
      </c>
      <c r="B2460" t="s">
        <v>11323</v>
      </c>
      <c r="C2460" s="1" t="str">
        <f t="shared" si="189"/>
        <v>21:0866</v>
      </c>
      <c r="D2460" s="1" t="str">
        <f t="shared" si="190"/>
        <v>21:0240</v>
      </c>
      <c r="E2460" t="s">
        <v>11324</v>
      </c>
      <c r="F2460" t="s">
        <v>11325</v>
      </c>
      <c r="H2460">
        <v>46.447520900000001</v>
      </c>
      <c r="I2460">
        <v>-66.577112099999994</v>
      </c>
      <c r="J2460" s="1" t="str">
        <f t="shared" si="191"/>
        <v>NGR bulk stream sediment</v>
      </c>
      <c r="K2460" s="1" t="str">
        <f t="shared" si="192"/>
        <v>&lt;177 micron (NGR)</v>
      </c>
      <c r="L2460">
        <v>22</v>
      </c>
      <c r="M2460" t="s">
        <v>148</v>
      </c>
      <c r="N2460">
        <v>371</v>
      </c>
      <c r="O2460" t="s">
        <v>267</v>
      </c>
      <c r="P2460" t="s">
        <v>783</v>
      </c>
      <c r="Q2460" t="s">
        <v>56</v>
      </c>
      <c r="R2460" t="s">
        <v>944</v>
      </c>
      <c r="S2460" t="s">
        <v>37</v>
      </c>
      <c r="T2460" t="s">
        <v>429</v>
      </c>
      <c r="U2460" t="s">
        <v>1408</v>
      </c>
      <c r="V2460" t="s">
        <v>196</v>
      </c>
      <c r="W2460" t="s">
        <v>94</v>
      </c>
      <c r="X2460" t="s">
        <v>43</v>
      </c>
      <c r="Y2460" t="s">
        <v>906</v>
      </c>
      <c r="Z2460" t="s">
        <v>131</v>
      </c>
      <c r="AA2460" t="s">
        <v>8742</v>
      </c>
      <c r="AB2460" t="s">
        <v>499</v>
      </c>
      <c r="AC2460" t="s">
        <v>41</v>
      </c>
    </row>
    <row r="2461" spans="1:29" hidden="1" x14ac:dyDescent="0.3">
      <c r="A2461" t="s">
        <v>11326</v>
      </c>
      <c r="B2461" t="s">
        <v>11327</v>
      </c>
      <c r="C2461" s="1" t="str">
        <f t="shared" si="189"/>
        <v>21:0866</v>
      </c>
      <c r="D2461" s="1" t="str">
        <f t="shared" si="190"/>
        <v>21:0240</v>
      </c>
      <c r="E2461" t="s">
        <v>11328</v>
      </c>
      <c r="F2461" t="s">
        <v>11329</v>
      </c>
      <c r="H2461">
        <v>46.423907800000002</v>
      </c>
      <c r="I2461">
        <v>-66.567096599999999</v>
      </c>
      <c r="J2461" s="1" t="str">
        <f t="shared" si="191"/>
        <v>NGR bulk stream sediment</v>
      </c>
      <c r="K2461" s="1" t="str">
        <f t="shared" si="192"/>
        <v>&lt;177 micron (NGR)</v>
      </c>
      <c r="L2461">
        <v>22</v>
      </c>
      <c r="M2461" t="s">
        <v>172</v>
      </c>
      <c r="N2461">
        <v>372</v>
      </c>
      <c r="O2461" t="s">
        <v>3314</v>
      </c>
      <c r="P2461" t="s">
        <v>504</v>
      </c>
      <c r="Q2461" t="s">
        <v>44</v>
      </c>
      <c r="R2461" t="s">
        <v>1634</v>
      </c>
      <c r="S2461" t="s">
        <v>72</v>
      </c>
      <c r="T2461" t="s">
        <v>76</v>
      </c>
      <c r="U2461" t="s">
        <v>11330</v>
      </c>
      <c r="V2461" t="s">
        <v>1223</v>
      </c>
      <c r="W2461" t="s">
        <v>429</v>
      </c>
      <c r="X2461" t="s">
        <v>95</v>
      </c>
      <c r="Y2461" t="s">
        <v>105</v>
      </c>
      <c r="Z2461" t="s">
        <v>87</v>
      </c>
      <c r="AA2461" t="s">
        <v>8742</v>
      </c>
      <c r="AB2461" t="s">
        <v>970</v>
      </c>
      <c r="AC2461" t="s">
        <v>41</v>
      </c>
    </row>
    <row r="2462" spans="1:29" hidden="1" x14ac:dyDescent="0.3">
      <c r="A2462" t="s">
        <v>11331</v>
      </c>
      <c r="B2462" t="s">
        <v>11332</v>
      </c>
      <c r="C2462" s="1" t="str">
        <f t="shared" si="189"/>
        <v>21:0866</v>
      </c>
      <c r="D2462" s="1" t="str">
        <f t="shared" si="190"/>
        <v>21:0240</v>
      </c>
      <c r="E2462" t="s">
        <v>11333</v>
      </c>
      <c r="F2462" t="s">
        <v>11334</v>
      </c>
      <c r="H2462">
        <v>46.392161000000002</v>
      </c>
      <c r="I2462">
        <v>-66.555502599999997</v>
      </c>
      <c r="J2462" s="1" t="str">
        <f t="shared" si="191"/>
        <v>NGR bulk stream sediment</v>
      </c>
      <c r="K2462" s="1" t="str">
        <f t="shared" si="192"/>
        <v>&lt;177 micron (NGR)</v>
      </c>
      <c r="L2462">
        <v>22</v>
      </c>
      <c r="M2462" t="s">
        <v>182</v>
      </c>
      <c r="N2462">
        <v>373</v>
      </c>
      <c r="O2462" t="s">
        <v>370</v>
      </c>
      <c r="P2462" t="s">
        <v>96</v>
      </c>
      <c r="Q2462" t="s">
        <v>212</v>
      </c>
      <c r="R2462" t="s">
        <v>332</v>
      </c>
      <c r="S2462" t="s">
        <v>37</v>
      </c>
      <c r="T2462" t="s">
        <v>76</v>
      </c>
      <c r="U2462" t="s">
        <v>362</v>
      </c>
      <c r="V2462" t="s">
        <v>472</v>
      </c>
      <c r="W2462" t="s">
        <v>76</v>
      </c>
      <c r="X2462" t="s">
        <v>43</v>
      </c>
      <c r="Y2462" t="s">
        <v>275</v>
      </c>
      <c r="Z2462" t="s">
        <v>106</v>
      </c>
      <c r="AA2462" t="s">
        <v>11335</v>
      </c>
      <c r="AB2462" t="s">
        <v>499</v>
      </c>
      <c r="AC2462" t="s">
        <v>41</v>
      </c>
    </row>
    <row r="2463" spans="1:29" hidden="1" x14ac:dyDescent="0.3">
      <c r="A2463" t="s">
        <v>11336</v>
      </c>
      <c r="B2463" t="s">
        <v>11337</v>
      </c>
      <c r="C2463" s="1" t="str">
        <f t="shared" si="189"/>
        <v>21:0866</v>
      </c>
      <c r="D2463" s="1" t="str">
        <f t="shared" si="190"/>
        <v>21:0240</v>
      </c>
      <c r="E2463" t="s">
        <v>11338</v>
      </c>
      <c r="F2463" t="s">
        <v>11339</v>
      </c>
      <c r="H2463">
        <v>46.3939314</v>
      </c>
      <c r="I2463">
        <v>-66.554122599999999</v>
      </c>
      <c r="J2463" s="1" t="str">
        <f t="shared" si="191"/>
        <v>NGR bulk stream sediment</v>
      </c>
      <c r="K2463" s="1" t="str">
        <f t="shared" si="192"/>
        <v>&lt;177 micron (NGR)</v>
      </c>
      <c r="L2463">
        <v>22</v>
      </c>
      <c r="M2463" t="s">
        <v>192</v>
      </c>
      <c r="N2463">
        <v>374</v>
      </c>
      <c r="O2463" t="s">
        <v>69</v>
      </c>
      <c r="P2463" t="s">
        <v>55</v>
      </c>
      <c r="Q2463" t="s">
        <v>88</v>
      </c>
      <c r="R2463" t="s">
        <v>602</v>
      </c>
      <c r="S2463" t="s">
        <v>70</v>
      </c>
      <c r="T2463" t="s">
        <v>39</v>
      </c>
      <c r="U2463" t="s">
        <v>1823</v>
      </c>
      <c r="V2463" t="s">
        <v>1879</v>
      </c>
      <c r="W2463" t="s">
        <v>76</v>
      </c>
      <c r="X2463" t="s">
        <v>43</v>
      </c>
      <c r="Y2463" t="s">
        <v>119</v>
      </c>
      <c r="Z2463" t="s">
        <v>87</v>
      </c>
      <c r="AA2463" t="s">
        <v>630</v>
      </c>
      <c r="AB2463" t="s">
        <v>327</v>
      </c>
      <c r="AC2463" t="s">
        <v>41</v>
      </c>
    </row>
    <row r="2464" spans="1:29" hidden="1" x14ac:dyDescent="0.3">
      <c r="A2464" t="s">
        <v>11340</v>
      </c>
      <c r="B2464" t="s">
        <v>11341</v>
      </c>
      <c r="C2464" s="1" t="str">
        <f t="shared" si="189"/>
        <v>21:0866</v>
      </c>
      <c r="D2464" s="1" t="str">
        <f t="shared" si="190"/>
        <v>21:0240</v>
      </c>
      <c r="E2464" t="s">
        <v>11342</v>
      </c>
      <c r="F2464" t="s">
        <v>11343</v>
      </c>
      <c r="H2464">
        <v>46.306931300000002</v>
      </c>
      <c r="I2464">
        <v>-66.836902699999996</v>
      </c>
      <c r="J2464" s="1" t="str">
        <f t="shared" si="191"/>
        <v>NGR bulk stream sediment</v>
      </c>
      <c r="K2464" s="1" t="str">
        <f t="shared" si="192"/>
        <v>&lt;177 micron (NGR)</v>
      </c>
      <c r="L2464">
        <v>22</v>
      </c>
      <c r="M2464" t="s">
        <v>202</v>
      </c>
      <c r="N2464">
        <v>375</v>
      </c>
      <c r="O2464" t="s">
        <v>552</v>
      </c>
      <c r="P2464" t="s">
        <v>44</v>
      </c>
      <c r="Q2464" t="s">
        <v>37</v>
      </c>
      <c r="R2464" t="s">
        <v>193</v>
      </c>
      <c r="S2464" t="s">
        <v>90</v>
      </c>
      <c r="T2464" t="s">
        <v>39</v>
      </c>
      <c r="U2464" t="s">
        <v>1267</v>
      </c>
      <c r="V2464" t="s">
        <v>118</v>
      </c>
      <c r="W2464" t="s">
        <v>39</v>
      </c>
      <c r="X2464" t="s">
        <v>43</v>
      </c>
      <c r="Y2464" t="s">
        <v>105</v>
      </c>
      <c r="Z2464" t="s">
        <v>106</v>
      </c>
      <c r="AA2464" t="s">
        <v>212</v>
      </c>
      <c r="AB2464" t="s">
        <v>499</v>
      </c>
      <c r="AC2464" t="s">
        <v>48</v>
      </c>
    </row>
    <row r="2465" spans="1:29" hidden="1" x14ac:dyDescent="0.3">
      <c r="A2465" t="s">
        <v>11344</v>
      </c>
      <c r="B2465" t="s">
        <v>11345</v>
      </c>
      <c r="C2465" s="1" t="str">
        <f t="shared" si="189"/>
        <v>21:0866</v>
      </c>
      <c r="D2465" s="1" t="str">
        <f t="shared" si="190"/>
        <v>21:0240</v>
      </c>
      <c r="E2465" t="s">
        <v>11346</v>
      </c>
      <c r="F2465" t="s">
        <v>11347</v>
      </c>
      <c r="H2465">
        <v>46.3095292</v>
      </c>
      <c r="I2465">
        <v>-66.8410212</v>
      </c>
      <c r="J2465" s="1" t="str">
        <f t="shared" si="191"/>
        <v>NGR bulk stream sediment</v>
      </c>
      <c r="K2465" s="1" t="str">
        <f t="shared" si="192"/>
        <v>&lt;177 micron (NGR)</v>
      </c>
      <c r="L2465">
        <v>22</v>
      </c>
      <c r="M2465" t="s">
        <v>211</v>
      </c>
      <c r="N2465">
        <v>376</v>
      </c>
      <c r="O2465" t="s">
        <v>2389</v>
      </c>
      <c r="P2465" t="s">
        <v>44</v>
      </c>
      <c r="Q2465" t="s">
        <v>89</v>
      </c>
      <c r="R2465" t="s">
        <v>436</v>
      </c>
      <c r="S2465" t="s">
        <v>55</v>
      </c>
      <c r="T2465" t="s">
        <v>39</v>
      </c>
      <c r="U2465" t="s">
        <v>2963</v>
      </c>
      <c r="V2465" t="s">
        <v>150</v>
      </c>
      <c r="W2465" t="s">
        <v>76</v>
      </c>
      <c r="X2465" t="s">
        <v>43</v>
      </c>
      <c r="Y2465" t="s">
        <v>906</v>
      </c>
      <c r="Z2465" t="s">
        <v>106</v>
      </c>
      <c r="AA2465" t="s">
        <v>2601</v>
      </c>
      <c r="AB2465" t="s">
        <v>387</v>
      </c>
      <c r="AC2465" t="s">
        <v>41</v>
      </c>
    </row>
    <row r="2466" spans="1:29" hidden="1" x14ac:dyDescent="0.3">
      <c r="A2466" t="s">
        <v>11348</v>
      </c>
      <c r="B2466" t="s">
        <v>11349</v>
      </c>
      <c r="C2466" s="1" t="str">
        <f t="shared" si="189"/>
        <v>21:0866</v>
      </c>
      <c r="D2466" s="1" t="str">
        <f t="shared" si="190"/>
        <v>21:0240</v>
      </c>
      <c r="E2466" t="s">
        <v>11350</v>
      </c>
      <c r="F2466" t="s">
        <v>11351</v>
      </c>
      <c r="H2466">
        <v>46.300216900000002</v>
      </c>
      <c r="I2466">
        <v>-66.838790700000004</v>
      </c>
      <c r="J2466" s="1" t="str">
        <f t="shared" si="191"/>
        <v>NGR bulk stream sediment</v>
      </c>
      <c r="K2466" s="1" t="str">
        <f t="shared" si="192"/>
        <v>&lt;177 micron (NGR)</v>
      </c>
      <c r="L2466">
        <v>22</v>
      </c>
      <c r="M2466" t="s">
        <v>219</v>
      </c>
      <c r="N2466">
        <v>377</v>
      </c>
      <c r="O2466" t="s">
        <v>69</v>
      </c>
      <c r="P2466" t="s">
        <v>56</v>
      </c>
      <c r="Q2466" t="s">
        <v>70</v>
      </c>
      <c r="R2466" t="s">
        <v>275</v>
      </c>
      <c r="S2466" t="s">
        <v>88</v>
      </c>
      <c r="T2466" t="s">
        <v>76</v>
      </c>
      <c r="U2466" t="s">
        <v>1434</v>
      </c>
      <c r="V2466" t="s">
        <v>303</v>
      </c>
      <c r="W2466" t="s">
        <v>76</v>
      </c>
      <c r="X2466" t="s">
        <v>43</v>
      </c>
      <c r="Y2466" t="s">
        <v>783</v>
      </c>
      <c r="Z2466" t="s">
        <v>79</v>
      </c>
      <c r="AA2466" t="s">
        <v>142</v>
      </c>
      <c r="AB2466" t="s">
        <v>1872</v>
      </c>
      <c r="AC2466" t="s">
        <v>41</v>
      </c>
    </row>
    <row r="2467" spans="1:29" hidden="1" x14ac:dyDescent="0.3">
      <c r="A2467" t="s">
        <v>11352</v>
      </c>
      <c r="B2467" t="s">
        <v>11353</v>
      </c>
      <c r="C2467" s="1" t="str">
        <f t="shared" si="189"/>
        <v>21:0866</v>
      </c>
      <c r="D2467" s="1" t="str">
        <f t="shared" si="190"/>
        <v>21:0240</v>
      </c>
      <c r="E2467" t="s">
        <v>11354</v>
      </c>
      <c r="F2467" t="s">
        <v>11355</v>
      </c>
      <c r="H2467">
        <v>46.297317300000003</v>
      </c>
      <c r="I2467">
        <v>-66.785992199999995</v>
      </c>
      <c r="J2467" s="1" t="str">
        <f t="shared" si="191"/>
        <v>NGR bulk stream sediment</v>
      </c>
      <c r="K2467" s="1" t="str">
        <f t="shared" si="192"/>
        <v>&lt;177 micron (NGR)</v>
      </c>
      <c r="L2467">
        <v>22</v>
      </c>
      <c r="M2467" t="s">
        <v>229</v>
      </c>
      <c r="N2467">
        <v>378</v>
      </c>
      <c r="O2467" t="s">
        <v>1002</v>
      </c>
      <c r="P2467" t="s">
        <v>783</v>
      </c>
      <c r="Q2467" t="s">
        <v>115</v>
      </c>
      <c r="R2467" t="s">
        <v>559</v>
      </c>
      <c r="S2467" t="s">
        <v>347</v>
      </c>
      <c r="T2467" t="s">
        <v>76</v>
      </c>
      <c r="U2467" t="s">
        <v>4377</v>
      </c>
      <c r="V2467" t="s">
        <v>591</v>
      </c>
      <c r="W2467" t="s">
        <v>39</v>
      </c>
      <c r="X2467" t="s">
        <v>77</v>
      </c>
      <c r="Y2467" t="s">
        <v>60</v>
      </c>
      <c r="Z2467" t="s">
        <v>235</v>
      </c>
      <c r="AA2467" t="s">
        <v>4091</v>
      </c>
      <c r="AB2467" t="s">
        <v>1555</v>
      </c>
      <c r="AC2467" t="s">
        <v>48</v>
      </c>
    </row>
    <row r="2468" spans="1:29" hidden="1" x14ac:dyDescent="0.3">
      <c r="A2468" t="s">
        <v>11356</v>
      </c>
      <c r="B2468" t="s">
        <v>11357</v>
      </c>
      <c r="C2468" s="1" t="str">
        <f t="shared" si="189"/>
        <v>21:0866</v>
      </c>
      <c r="D2468" s="1" t="str">
        <f t="shared" si="190"/>
        <v>21:0240</v>
      </c>
      <c r="E2468" t="s">
        <v>11358</v>
      </c>
      <c r="F2468" t="s">
        <v>11359</v>
      </c>
      <c r="H2468">
        <v>46.485832799999997</v>
      </c>
      <c r="I2468">
        <v>-66.688769800000003</v>
      </c>
      <c r="J2468" s="1" t="str">
        <f t="shared" si="191"/>
        <v>NGR bulk stream sediment</v>
      </c>
      <c r="K2468" s="1" t="str">
        <f t="shared" si="192"/>
        <v>&lt;177 micron (NGR)</v>
      </c>
      <c r="L2468">
        <v>23</v>
      </c>
      <c r="M2468" t="s">
        <v>33</v>
      </c>
      <c r="N2468">
        <v>379</v>
      </c>
      <c r="O2468" t="s">
        <v>2326</v>
      </c>
      <c r="P2468" t="s">
        <v>2326</v>
      </c>
      <c r="Q2468" t="s">
        <v>2326</v>
      </c>
      <c r="R2468" t="s">
        <v>2326</v>
      </c>
      <c r="S2468" t="s">
        <v>2326</v>
      </c>
      <c r="T2468" t="s">
        <v>2326</v>
      </c>
      <c r="U2468" t="s">
        <v>2326</v>
      </c>
      <c r="V2468" t="s">
        <v>2326</v>
      </c>
      <c r="W2468" t="s">
        <v>2326</v>
      </c>
      <c r="X2468" t="s">
        <v>2326</v>
      </c>
      <c r="Y2468" t="s">
        <v>2326</v>
      </c>
      <c r="Z2468" t="s">
        <v>2326</v>
      </c>
      <c r="AA2468" t="s">
        <v>2326</v>
      </c>
      <c r="AB2468" t="s">
        <v>2326</v>
      </c>
      <c r="AC2468" t="s">
        <v>2326</v>
      </c>
    </row>
    <row r="2469" spans="1:29" hidden="1" x14ac:dyDescent="0.3">
      <c r="A2469" t="s">
        <v>11360</v>
      </c>
      <c r="B2469" t="s">
        <v>11361</v>
      </c>
      <c r="C2469" s="1" t="str">
        <f t="shared" si="189"/>
        <v>21:0866</v>
      </c>
      <c r="D2469" s="1" t="str">
        <f t="shared" si="190"/>
        <v>21:0240</v>
      </c>
      <c r="E2469" t="s">
        <v>11362</v>
      </c>
      <c r="F2469" t="s">
        <v>11363</v>
      </c>
      <c r="H2469">
        <v>46.486229799999997</v>
      </c>
      <c r="I2469">
        <v>-66.686147000000005</v>
      </c>
      <c r="J2469" s="1" t="str">
        <f t="shared" si="191"/>
        <v>NGR bulk stream sediment</v>
      </c>
      <c r="K2469" s="1" t="str">
        <f t="shared" si="192"/>
        <v>&lt;177 micron (NGR)</v>
      </c>
      <c r="L2469">
        <v>23</v>
      </c>
      <c r="M2469" t="s">
        <v>156</v>
      </c>
      <c r="N2469">
        <v>380</v>
      </c>
      <c r="O2469" t="s">
        <v>944</v>
      </c>
      <c r="P2469" t="s">
        <v>249</v>
      </c>
      <c r="Q2469" t="s">
        <v>88</v>
      </c>
      <c r="R2469" t="s">
        <v>70</v>
      </c>
      <c r="S2469" t="s">
        <v>55</v>
      </c>
      <c r="T2469" t="s">
        <v>39</v>
      </c>
      <c r="U2469" t="s">
        <v>4147</v>
      </c>
      <c r="V2469" t="s">
        <v>243</v>
      </c>
      <c r="W2469" t="s">
        <v>76</v>
      </c>
      <c r="X2469" t="s">
        <v>95</v>
      </c>
      <c r="Y2469" t="s">
        <v>72</v>
      </c>
      <c r="Z2469" t="s">
        <v>87</v>
      </c>
      <c r="AA2469" t="s">
        <v>2282</v>
      </c>
      <c r="AB2469" t="s">
        <v>133</v>
      </c>
      <c r="AC2469" t="s">
        <v>249</v>
      </c>
    </row>
    <row r="2470" spans="1:29" hidden="1" x14ac:dyDescent="0.3">
      <c r="A2470" t="s">
        <v>11364</v>
      </c>
      <c r="B2470" t="s">
        <v>11365</v>
      </c>
      <c r="C2470" s="1" t="str">
        <f t="shared" si="189"/>
        <v>21:0866</v>
      </c>
      <c r="D2470" s="1" t="str">
        <f t="shared" si="190"/>
        <v>21:0240</v>
      </c>
      <c r="E2470" t="s">
        <v>11362</v>
      </c>
      <c r="F2470" t="s">
        <v>11366</v>
      </c>
      <c r="H2470">
        <v>46.486229799999997</v>
      </c>
      <c r="I2470">
        <v>-66.686147000000005</v>
      </c>
      <c r="J2470" s="1" t="str">
        <f t="shared" si="191"/>
        <v>NGR bulk stream sediment</v>
      </c>
      <c r="K2470" s="1" t="str">
        <f t="shared" si="192"/>
        <v>&lt;177 micron (NGR)</v>
      </c>
      <c r="L2470">
        <v>23</v>
      </c>
      <c r="M2470" t="s">
        <v>164</v>
      </c>
      <c r="N2470">
        <v>381</v>
      </c>
      <c r="O2470" t="s">
        <v>54</v>
      </c>
      <c r="P2470" t="s">
        <v>234</v>
      </c>
      <c r="Q2470" t="s">
        <v>167</v>
      </c>
      <c r="R2470" t="s">
        <v>115</v>
      </c>
      <c r="S2470" t="s">
        <v>37</v>
      </c>
      <c r="T2470" t="s">
        <v>76</v>
      </c>
      <c r="U2470" t="s">
        <v>11367</v>
      </c>
      <c r="V2470" t="s">
        <v>243</v>
      </c>
      <c r="W2470" t="s">
        <v>42</v>
      </c>
      <c r="X2470" t="s">
        <v>43</v>
      </c>
      <c r="Y2470" t="s">
        <v>56</v>
      </c>
      <c r="Z2470" t="s">
        <v>87</v>
      </c>
      <c r="AA2470" t="s">
        <v>356</v>
      </c>
      <c r="AB2470" t="s">
        <v>81</v>
      </c>
      <c r="AC2470" t="s">
        <v>55</v>
      </c>
    </row>
    <row r="2471" spans="1:29" hidden="1" x14ac:dyDescent="0.3">
      <c r="A2471" t="s">
        <v>11368</v>
      </c>
      <c r="B2471" t="s">
        <v>11369</v>
      </c>
      <c r="C2471" s="1" t="str">
        <f t="shared" si="189"/>
        <v>21:0866</v>
      </c>
      <c r="D2471" s="1" t="str">
        <f t="shared" si="190"/>
        <v>21:0240</v>
      </c>
      <c r="E2471" t="s">
        <v>11370</v>
      </c>
      <c r="F2471" t="s">
        <v>11371</v>
      </c>
      <c r="H2471">
        <v>46.469951600000002</v>
      </c>
      <c r="I2471">
        <v>-66.682278400000001</v>
      </c>
      <c r="J2471" s="1" t="str">
        <f t="shared" si="191"/>
        <v>NGR bulk stream sediment</v>
      </c>
      <c r="K2471" s="1" t="str">
        <f t="shared" si="192"/>
        <v>&lt;177 micron (NGR)</v>
      </c>
      <c r="L2471">
        <v>23</v>
      </c>
      <c r="M2471" t="s">
        <v>53</v>
      </c>
      <c r="N2471">
        <v>382</v>
      </c>
      <c r="O2471" t="s">
        <v>4113</v>
      </c>
      <c r="P2471" t="s">
        <v>73</v>
      </c>
      <c r="Q2471" t="s">
        <v>55</v>
      </c>
      <c r="R2471" t="s">
        <v>304</v>
      </c>
      <c r="S2471" t="s">
        <v>71</v>
      </c>
      <c r="T2471" t="s">
        <v>76</v>
      </c>
      <c r="U2471" t="s">
        <v>2478</v>
      </c>
      <c r="V2471" t="s">
        <v>77</v>
      </c>
      <c r="W2471" t="s">
        <v>506</v>
      </c>
      <c r="X2471" t="s">
        <v>43</v>
      </c>
      <c r="Y2471" t="s">
        <v>275</v>
      </c>
      <c r="Z2471" t="s">
        <v>61</v>
      </c>
      <c r="AA2471" t="s">
        <v>90</v>
      </c>
      <c r="AB2471" t="s">
        <v>499</v>
      </c>
      <c r="AC2471" t="s">
        <v>60</v>
      </c>
    </row>
    <row r="2472" spans="1:29" hidden="1" x14ac:dyDescent="0.3">
      <c r="A2472" t="s">
        <v>11372</v>
      </c>
      <c r="B2472" t="s">
        <v>11373</v>
      </c>
      <c r="C2472" s="1" t="str">
        <f t="shared" si="189"/>
        <v>21:0866</v>
      </c>
      <c r="D2472" s="1" t="str">
        <f t="shared" si="190"/>
        <v>21:0240</v>
      </c>
      <c r="E2472" t="s">
        <v>11374</v>
      </c>
      <c r="F2472" t="s">
        <v>11375</v>
      </c>
      <c r="H2472">
        <v>46.470335200000001</v>
      </c>
      <c r="I2472">
        <v>-66.679005500000002</v>
      </c>
      <c r="J2472" s="1" t="str">
        <f t="shared" si="191"/>
        <v>NGR bulk stream sediment</v>
      </c>
      <c r="K2472" s="1" t="str">
        <f t="shared" si="192"/>
        <v>&lt;177 micron (NGR)</v>
      </c>
      <c r="L2472">
        <v>23</v>
      </c>
      <c r="M2472" t="s">
        <v>68</v>
      </c>
      <c r="N2472">
        <v>383</v>
      </c>
      <c r="O2472" t="s">
        <v>34</v>
      </c>
      <c r="P2472" t="s">
        <v>35</v>
      </c>
      <c r="Q2472" t="s">
        <v>37</v>
      </c>
      <c r="R2472" t="s">
        <v>96</v>
      </c>
      <c r="S2472" t="s">
        <v>89</v>
      </c>
      <c r="T2472" t="s">
        <v>39</v>
      </c>
      <c r="U2472" t="s">
        <v>2986</v>
      </c>
      <c r="V2472" t="s">
        <v>75</v>
      </c>
      <c r="W2472" t="s">
        <v>76</v>
      </c>
      <c r="X2472" t="s">
        <v>77</v>
      </c>
      <c r="Y2472" t="s">
        <v>275</v>
      </c>
      <c r="Z2472" t="s">
        <v>78</v>
      </c>
      <c r="AA2472" t="s">
        <v>107</v>
      </c>
      <c r="AB2472" t="s">
        <v>492</v>
      </c>
      <c r="AC2472" t="s">
        <v>41</v>
      </c>
    </row>
    <row r="2473" spans="1:29" hidden="1" x14ac:dyDescent="0.3">
      <c r="A2473" t="s">
        <v>11376</v>
      </c>
      <c r="B2473" t="s">
        <v>11377</v>
      </c>
      <c r="C2473" s="1" t="str">
        <f t="shared" si="189"/>
        <v>21:0866</v>
      </c>
      <c r="D2473" s="1" t="str">
        <f t="shared" si="190"/>
        <v>21:0240</v>
      </c>
      <c r="E2473" t="s">
        <v>11378</v>
      </c>
      <c r="F2473" t="s">
        <v>11379</v>
      </c>
      <c r="H2473">
        <v>46.4394445</v>
      </c>
      <c r="I2473">
        <v>-66.621083299999995</v>
      </c>
      <c r="J2473" s="1" t="str">
        <f t="shared" si="191"/>
        <v>NGR bulk stream sediment</v>
      </c>
      <c r="K2473" s="1" t="str">
        <f t="shared" si="192"/>
        <v>&lt;177 micron (NGR)</v>
      </c>
      <c r="L2473">
        <v>23</v>
      </c>
      <c r="M2473" t="s">
        <v>86</v>
      </c>
      <c r="N2473">
        <v>384</v>
      </c>
      <c r="O2473" t="s">
        <v>1979</v>
      </c>
      <c r="P2473" t="s">
        <v>44</v>
      </c>
      <c r="Q2473" t="s">
        <v>37</v>
      </c>
      <c r="R2473" t="s">
        <v>248</v>
      </c>
      <c r="S2473" t="s">
        <v>89</v>
      </c>
      <c r="T2473" t="s">
        <v>39</v>
      </c>
      <c r="U2473" t="s">
        <v>5101</v>
      </c>
      <c r="V2473" t="s">
        <v>575</v>
      </c>
      <c r="W2473" t="s">
        <v>42</v>
      </c>
      <c r="X2473" t="s">
        <v>43</v>
      </c>
      <c r="Y2473" t="s">
        <v>175</v>
      </c>
      <c r="Z2473" t="s">
        <v>61</v>
      </c>
      <c r="AA2473" t="s">
        <v>1565</v>
      </c>
      <c r="AB2473" t="s">
        <v>327</v>
      </c>
      <c r="AC2473" t="s">
        <v>41</v>
      </c>
    </row>
    <row r="2474" spans="1:29" hidden="1" x14ac:dyDescent="0.3">
      <c r="A2474" t="s">
        <v>11380</v>
      </c>
      <c r="B2474" t="s">
        <v>11381</v>
      </c>
      <c r="C2474" s="1" t="str">
        <f t="shared" ref="C2474:C2537" si="193">HYPERLINK("http://geochem.nrcan.gc.ca/cdogs/content/bdl/bdl210866_e.htm", "21:0866")</f>
        <v>21:0866</v>
      </c>
      <c r="D2474" s="1" t="str">
        <f t="shared" ref="D2474:D2537" si="194">HYPERLINK("http://geochem.nrcan.gc.ca/cdogs/content/svy/svy210240_e.htm", "21:0240")</f>
        <v>21:0240</v>
      </c>
      <c r="E2474" t="s">
        <v>11382</v>
      </c>
      <c r="F2474" t="s">
        <v>11383</v>
      </c>
      <c r="H2474">
        <v>46.4407797</v>
      </c>
      <c r="I2474">
        <v>-66.620374200000001</v>
      </c>
      <c r="J2474" s="1" t="str">
        <f t="shared" si="191"/>
        <v>NGR bulk stream sediment</v>
      </c>
      <c r="K2474" s="1" t="str">
        <f t="shared" si="192"/>
        <v>&lt;177 micron (NGR)</v>
      </c>
      <c r="L2474">
        <v>23</v>
      </c>
      <c r="M2474" t="s">
        <v>103</v>
      </c>
      <c r="N2474">
        <v>385</v>
      </c>
      <c r="O2474" t="s">
        <v>2215</v>
      </c>
      <c r="P2474" t="s">
        <v>89</v>
      </c>
      <c r="Q2474" t="s">
        <v>37</v>
      </c>
      <c r="R2474" t="s">
        <v>36</v>
      </c>
      <c r="S2474" t="s">
        <v>249</v>
      </c>
      <c r="T2474" t="s">
        <v>39</v>
      </c>
      <c r="U2474" t="s">
        <v>4128</v>
      </c>
      <c r="V2474" t="s">
        <v>141</v>
      </c>
      <c r="W2474" t="s">
        <v>429</v>
      </c>
      <c r="X2474" t="s">
        <v>95</v>
      </c>
      <c r="Y2474" t="s">
        <v>72</v>
      </c>
      <c r="Z2474" t="s">
        <v>79</v>
      </c>
      <c r="AA2474" t="s">
        <v>159</v>
      </c>
      <c r="AB2474" t="s">
        <v>584</v>
      </c>
      <c r="AC2474" t="s">
        <v>77</v>
      </c>
    </row>
    <row r="2475" spans="1:29" hidden="1" x14ac:dyDescent="0.3">
      <c r="A2475" t="s">
        <v>11384</v>
      </c>
      <c r="B2475" t="s">
        <v>11385</v>
      </c>
      <c r="C2475" s="1" t="str">
        <f t="shared" si="193"/>
        <v>21:0866</v>
      </c>
      <c r="D2475" s="1" t="str">
        <f t="shared" si="194"/>
        <v>21:0240</v>
      </c>
      <c r="E2475" t="s">
        <v>11386</v>
      </c>
      <c r="F2475" t="s">
        <v>11387</v>
      </c>
      <c r="H2475">
        <v>46.474825799999998</v>
      </c>
      <c r="I2475">
        <v>-66.712033899999994</v>
      </c>
      <c r="J2475" s="1" t="str">
        <f t="shared" si="191"/>
        <v>NGR bulk stream sediment</v>
      </c>
      <c r="K2475" s="1" t="str">
        <f t="shared" si="192"/>
        <v>&lt;177 micron (NGR)</v>
      </c>
      <c r="L2475">
        <v>23</v>
      </c>
      <c r="M2475" t="s">
        <v>113</v>
      </c>
      <c r="N2475">
        <v>386</v>
      </c>
      <c r="O2475" t="s">
        <v>385</v>
      </c>
      <c r="P2475" t="s">
        <v>90</v>
      </c>
      <c r="Q2475" t="s">
        <v>89</v>
      </c>
      <c r="R2475" t="s">
        <v>275</v>
      </c>
      <c r="S2475" t="s">
        <v>90</v>
      </c>
      <c r="T2475" t="s">
        <v>39</v>
      </c>
      <c r="U2475" t="s">
        <v>729</v>
      </c>
      <c r="V2475" t="s">
        <v>899</v>
      </c>
      <c r="W2475" t="s">
        <v>41</v>
      </c>
      <c r="X2475" t="s">
        <v>43</v>
      </c>
      <c r="Y2475" t="s">
        <v>96</v>
      </c>
      <c r="Z2475" t="s">
        <v>131</v>
      </c>
      <c r="AA2475" t="s">
        <v>986</v>
      </c>
      <c r="AB2475" t="s">
        <v>801</v>
      </c>
      <c r="AC2475" t="s">
        <v>90</v>
      </c>
    </row>
    <row r="2476" spans="1:29" hidden="1" x14ac:dyDescent="0.3">
      <c r="A2476" t="s">
        <v>11388</v>
      </c>
      <c r="B2476" t="s">
        <v>11389</v>
      </c>
      <c r="C2476" s="1" t="str">
        <f t="shared" si="193"/>
        <v>21:0866</v>
      </c>
      <c r="D2476" s="1" t="str">
        <f t="shared" si="194"/>
        <v>21:0240</v>
      </c>
      <c r="E2476" t="s">
        <v>11390</v>
      </c>
      <c r="F2476" t="s">
        <v>11391</v>
      </c>
      <c r="H2476">
        <v>46.475011500000001</v>
      </c>
      <c r="I2476">
        <v>-66.710071999999997</v>
      </c>
      <c r="J2476" s="1" t="str">
        <f t="shared" si="191"/>
        <v>NGR bulk stream sediment</v>
      </c>
      <c r="K2476" s="1" t="str">
        <f t="shared" si="192"/>
        <v>&lt;177 micron (NGR)</v>
      </c>
      <c r="L2476">
        <v>23</v>
      </c>
      <c r="M2476" t="s">
        <v>126</v>
      </c>
      <c r="N2476">
        <v>387</v>
      </c>
      <c r="O2476" t="s">
        <v>2207</v>
      </c>
      <c r="P2476" t="s">
        <v>71</v>
      </c>
      <c r="Q2476" t="s">
        <v>73</v>
      </c>
      <c r="R2476" t="s">
        <v>436</v>
      </c>
      <c r="S2476" t="s">
        <v>88</v>
      </c>
      <c r="T2476" t="s">
        <v>76</v>
      </c>
      <c r="U2476" t="s">
        <v>11392</v>
      </c>
      <c r="V2476" t="s">
        <v>232</v>
      </c>
      <c r="W2476" t="s">
        <v>94</v>
      </c>
      <c r="X2476" t="s">
        <v>43</v>
      </c>
      <c r="Y2476" t="s">
        <v>436</v>
      </c>
      <c r="Z2476" t="s">
        <v>106</v>
      </c>
      <c r="AA2476" t="s">
        <v>807</v>
      </c>
      <c r="AB2476" t="s">
        <v>499</v>
      </c>
      <c r="AC2476" t="s">
        <v>212</v>
      </c>
    </row>
    <row r="2477" spans="1:29" hidden="1" x14ac:dyDescent="0.3">
      <c r="A2477" t="s">
        <v>11393</v>
      </c>
      <c r="B2477" t="s">
        <v>11394</v>
      </c>
      <c r="C2477" s="1" t="str">
        <f t="shared" si="193"/>
        <v>21:0866</v>
      </c>
      <c r="D2477" s="1" t="str">
        <f t="shared" si="194"/>
        <v>21:0240</v>
      </c>
      <c r="E2477" t="s">
        <v>11395</v>
      </c>
      <c r="F2477" t="s">
        <v>11396</v>
      </c>
      <c r="H2477">
        <v>46.419900499999997</v>
      </c>
      <c r="I2477">
        <v>-66.6552504</v>
      </c>
      <c r="J2477" s="1" t="str">
        <f t="shared" si="191"/>
        <v>NGR bulk stream sediment</v>
      </c>
      <c r="K2477" s="1" t="str">
        <f t="shared" si="192"/>
        <v>&lt;177 micron (NGR)</v>
      </c>
      <c r="L2477">
        <v>23</v>
      </c>
      <c r="M2477" t="s">
        <v>138</v>
      </c>
      <c r="N2477">
        <v>388</v>
      </c>
      <c r="O2477" t="s">
        <v>4248</v>
      </c>
      <c r="P2477" t="s">
        <v>364</v>
      </c>
      <c r="Q2477" t="s">
        <v>44</v>
      </c>
      <c r="R2477" t="s">
        <v>127</v>
      </c>
      <c r="S2477" t="s">
        <v>35</v>
      </c>
      <c r="T2477" t="s">
        <v>76</v>
      </c>
      <c r="U2477" t="s">
        <v>2708</v>
      </c>
      <c r="V2477" t="s">
        <v>472</v>
      </c>
      <c r="W2477" t="s">
        <v>94</v>
      </c>
      <c r="X2477" t="s">
        <v>43</v>
      </c>
      <c r="Y2477" t="s">
        <v>116</v>
      </c>
      <c r="Z2477" t="s">
        <v>267</v>
      </c>
      <c r="AA2477" t="s">
        <v>6698</v>
      </c>
      <c r="AB2477" t="s">
        <v>492</v>
      </c>
      <c r="AC2477" t="s">
        <v>41</v>
      </c>
    </row>
    <row r="2478" spans="1:29" hidden="1" x14ac:dyDescent="0.3">
      <c r="A2478" t="s">
        <v>11397</v>
      </c>
      <c r="B2478" t="s">
        <v>11398</v>
      </c>
      <c r="C2478" s="1" t="str">
        <f t="shared" si="193"/>
        <v>21:0866</v>
      </c>
      <c r="D2478" s="1" t="str">
        <f t="shared" si="194"/>
        <v>21:0240</v>
      </c>
      <c r="E2478" t="s">
        <v>11399</v>
      </c>
      <c r="F2478" t="s">
        <v>11400</v>
      </c>
      <c r="H2478">
        <v>46.423045100000003</v>
      </c>
      <c r="I2478">
        <v>-66.654985300000007</v>
      </c>
      <c r="J2478" s="1" t="str">
        <f t="shared" si="191"/>
        <v>NGR bulk stream sediment</v>
      </c>
      <c r="K2478" s="1" t="str">
        <f t="shared" si="192"/>
        <v>&lt;177 micron (NGR)</v>
      </c>
      <c r="L2478">
        <v>23</v>
      </c>
      <c r="M2478" t="s">
        <v>148</v>
      </c>
      <c r="N2478">
        <v>389</v>
      </c>
      <c r="O2478" t="s">
        <v>2667</v>
      </c>
      <c r="P2478" t="s">
        <v>36</v>
      </c>
      <c r="Q2478" t="s">
        <v>275</v>
      </c>
      <c r="R2478" t="s">
        <v>635</v>
      </c>
      <c r="S2478" t="s">
        <v>73</v>
      </c>
      <c r="T2478" t="s">
        <v>233</v>
      </c>
      <c r="U2478" t="s">
        <v>11401</v>
      </c>
      <c r="V2478" t="s">
        <v>184</v>
      </c>
      <c r="W2478" t="s">
        <v>506</v>
      </c>
      <c r="X2478" t="s">
        <v>167</v>
      </c>
      <c r="Y2478" t="s">
        <v>183</v>
      </c>
      <c r="Z2478" t="s">
        <v>236</v>
      </c>
      <c r="AA2478" t="s">
        <v>7984</v>
      </c>
      <c r="AB2478" t="s">
        <v>991</v>
      </c>
      <c r="AC2478" t="s">
        <v>41</v>
      </c>
    </row>
    <row r="2479" spans="1:29" hidden="1" x14ac:dyDescent="0.3">
      <c r="A2479" t="s">
        <v>11402</v>
      </c>
      <c r="B2479" t="s">
        <v>11403</v>
      </c>
      <c r="C2479" s="1" t="str">
        <f t="shared" si="193"/>
        <v>21:0866</v>
      </c>
      <c r="D2479" s="1" t="str">
        <f t="shared" si="194"/>
        <v>21:0240</v>
      </c>
      <c r="E2479" t="s">
        <v>11404</v>
      </c>
      <c r="F2479" t="s">
        <v>11405</v>
      </c>
      <c r="H2479">
        <v>46.314697299999999</v>
      </c>
      <c r="I2479">
        <v>-66.560908900000001</v>
      </c>
      <c r="J2479" s="1" t="str">
        <f t="shared" si="191"/>
        <v>NGR bulk stream sediment</v>
      </c>
      <c r="K2479" s="1" t="str">
        <f t="shared" si="192"/>
        <v>&lt;177 micron (NGR)</v>
      </c>
      <c r="L2479">
        <v>23</v>
      </c>
      <c r="M2479" t="s">
        <v>172</v>
      </c>
      <c r="N2479">
        <v>390</v>
      </c>
      <c r="O2479" t="s">
        <v>748</v>
      </c>
      <c r="P2479" t="s">
        <v>249</v>
      </c>
      <c r="Q2479" t="s">
        <v>234</v>
      </c>
      <c r="R2479" t="s">
        <v>90</v>
      </c>
      <c r="S2479" t="s">
        <v>234</v>
      </c>
      <c r="T2479" t="s">
        <v>39</v>
      </c>
      <c r="U2479" t="s">
        <v>512</v>
      </c>
      <c r="V2479" t="s">
        <v>284</v>
      </c>
      <c r="W2479" t="s">
        <v>39</v>
      </c>
      <c r="X2479" t="s">
        <v>95</v>
      </c>
      <c r="Y2479" t="s">
        <v>89</v>
      </c>
      <c r="Z2479" t="s">
        <v>78</v>
      </c>
      <c r="AA2479" t="s">
        <v>591</v>
      </c>
      <c r="AB2479" t="s">
        <v>98</v>
      </c>
      <c r="AC2479" t="s">
        <v>41</v>
      </c>
    </row>
    <row r="2480" spans="1:29" hidden="1" x14ac:dyDescent="0.3">
      <c r="A2480" t="s">
        <v>11406</v>
      </c>
      <c r="B2480" t="s">
        <v>11407</v>
      </c>
      <c r="C2480" s="1" t="str">
        <f t="shared" si="193"/>
        <v>21:0866</v>
      </c>
      <c r="D2480" s="1" t="str">
        <f t="shared" si="194"/>
        <v>21:0240</v>
      </c>
      <c r="E2480" t="s">
        <v>11408</v>
      </c>
      <c r="F2480" t="s">
        <v>11409</v>
      </c>
      <c r="H2480">
        <v>46.313957199999997</v>
      </c>
      <c r="I2480">
        <v>-66.559967700000001</v>
      </c>
      <c r="J2480" s="1" t="str">
        <f t="shared" si="191"/>
        <v>NGR bulk stream sediment</v>
      </c>
      <c r="K2480" s="1" t="str">
        <f t="shared" si="192"/>
        <v>&lt;177 micron (NGR)</v>
      </c>
      <c r="L2480">
        <v>23</v>
      </c>
      <c r="M2480" t="s">
        <v>182</v>
      </c>
      <c r="N2480">
        <v>391</v>
      </c>
      <c r="O2480" t="s">
        <v>699</v>
      </c>
      <c r="P2480" t="s">
        <v>287</v>
      </c>
      <c r="Q2480" t="s">
        <v>55</v>
      </c>
      <c r="R2480" t="s">
        <v>249</v>
      </c>
      <c r="S2480" t="s">
        <v>90</v>
      </c>
      <c r="T2480" t="s">
        <v>39</v>
      </c>
      <c r="U2480" t="s">
        <v>9159</v>
      </c>
      <c r="V2480" t="s">
        <v>293</v>
      </c>
      <c r="W2480" t="s">
        <v>76</v>
      </c>
      <c r="X2480" t="s">
        <v>95</v>
      </c>
      <c r="Y2480" t="s">
        <v>55</v>
      </c>
      <c r="Z2480" t="s">
        <v>78</v>
      </c>
      <c r="AA2480" t="s">
        <v>597</v>
      </c>
      <c r="AB2480" t="s">
        <v>98</v>
      </c>
      <c r="AC2480" t="s">
        <v>41</v>
      </c>
    </row>
    <row r="2481" spans="1:29" hidden="1" x14ac:dyDescent="0.3">
      <c r="A2481" t="s">
        <v>11410</v>
      </c>
      <c r="B2481" t="s">
        <v>11411</v>
      </c>
      <c r="C2481" s="1" t="str">
        <f t="shared" si="193"/>
        <v>21:0866</v>
      </c>
      <c r="D2481" s="1" t="str">
        <f t="shared" si="194"/>
        <v>21:0240</v>
      </c>
      <c r="E2481" t="s">
        <v>11412</v>
      </c>
      <c r="F2481" t="s">
        <v>11413</v>
      </c>
      <c r="H2481">
        <v>46.3128156</v>
      </c>
      <c r="I2481">
        <v>-66.552874900000006</v>
      </c>
      <c r="J2481" s="1" t="str">
        <f t="shared" si="191"/>
        <v>NGR bulk stream sediment</v>
      </c>
      <c r="K2481" s="1" t="str">
        <f t="shared" si="192"/>
        <v>&lt;177 micron (NGR)</v>
      </c>
      <c r="L2481">
        <v>23</v>
      </c>
      <c r="M2481" t="s">
        <v>192</v>
      </c>
      <c r="N2481">
        <v>392</v>
      </c>
      <c r="O2481" t="s">
        <v>275</v>
      </c>
      <c r="P2481" t="s">
        <v>287</v>
      </c>
      <c r="Q2481" t="s">
        <v>167</v>
      </c>
      <c r="R2481" t="s">
        <v>234</v>
      </c>
      <c r="S2481" t="s">
        <v>287</v>
      </c>
      <c r="T2481" t="s">
        <v>39</v>
      </c>
      <c r="U2481" t="s">
        <v>512</v>
      </c>
      <c r="V2481" t="s">
        <v>186</v>
      </c>
      <c r="W2481" t="s">
        <v>39</v>
      </c>
      <c r="X2481" t="s">
        <v>95</v>
      </c>
      <c r="Y2481" t="s">
        <v>212</v>
      </c>
      <c r="Z2481" t="s">
        <v>212</v>
      </c>
      <c r="AA2481" t="s">
        <v>4171</v>
      </c>
      <c r="AB2481" t="s">
        <v>143</v>
      </c>
      <c r="AC2481" t="s">
        <v>41</v>
      </c>
    </row>
    <row r="2482" spans="1:29" hidden="1" x14ac:dyDescent="0.3">
      <c r="A2482" t="s">
        <v>11414</v>
      </c>
      <c r="B2482" t="s">
        <v>11415</v>
      </c>
      <c r="C2482" s="1" t="str">
        <f t="shared" si="193"/>
        <v>21:0866</v>
      </c>
      <c r="D2482" s="1" t="str">
        <f t="shared" si="194"/>
        <v>21:0240</v>
      </c>
      <c r="E2482" t="s">
        <v>11416</v>
      </c>
      <c r="F2482" t="s">
        <v>11417</v>
      </c>
      <c r="H2482">
        <v>46.314275100000003</v>
      </c>
      <c r="I2482">
        <v>-66.553783899999999</v>
      </c>
      <c r="J2482" s="1" t="str">
        <f t="shared" si="191"/>
        <v>NGR bulk stream sediment</v>
      </c>
      <c r="K2482" s="1" t="str">
        <f t="shared" si="192"/>
        <v>&lt;177 micron (NGR)</v>
      </c>
      <c r="L2482">
        <v>23</v>
      </c>
      <c r="M2482" t="s">
        <v>202</v>
      </c>
      <c r="N2482">
        <v>393</v>
      </c>
      <c r="O2482" t="s">
        <v>422</v>
      </c>
      <c r="P2482" t="s">
        <v>234</v>
      </c>
      <c r="Q2482" t="s">
        <v>55</v>
      </c>
      <c r="R2482" t="s">
        <v>249</v>
      </c>
      <c r="S2482" t="s">
        <v>212</v>
      </c>
      <c r="T2482" t="s">
        <v>39</v>
      </c>
      <c r="U2482" t="s">
        <v>1692</v>
      </c>
      <c r="V2482" t="s">
        <v>506</v>
      </c>
      <c r="W2482" t="s">
        <v>76</v>
      </c>
      <c r="X2482" t="s">
        <v>95</v>
      </c>
      <c r="Y2482" t="s">
        <v>88</v>
      </c>
      <c r="Z2482" t="s">
        <v>78</v>
      </c>
      <c r="AA2482" t="s">
        <v>725</v>
      </c>
      <c r="AB2482" t="s">
        <v>187</v>
      </c>
      <c r="AC2482" t="s">
        <v>41</v>
      </c>
    </row>
    <row r="2483" spans="1:29" hidden="1" x14ac:dyDescent="0.3">
      <c r="A2483" t="s">
        <v>11418</v>
      </c>
      <c r="B2483" t="s">
        <v>11419</v>
      </c>
      <c r="C2483" s="1" t="str">
        <f t="shared" si="193"/>
        <v>21:0866</v>
      </c>
      <c r="D2483" s="1" t="str">
        <f t="shared" si="194"/>
        <v>21:0240</v>
      </c>
      <c r="E2483" t="s">
        <v>11420</v>
      </c>
      <c r="F2483" t="s">
        <v>11421</v>
      </c>
      <c r="H2483">
        <v>46.3275674</v>
      </c>
      <c r="I2483">
        <v>-66.607756300000005</v>
      </c>
      <c r="J2483" s="1" t="str">
        <f t="shared" si="191"/>
        <v>NGR bulk stream sediment</v>
      </c>
      <c r="K2483" s="1" t="str">
        <f t="shared" si="192"/>
        <v>&lt;177 micron (NGR)</v>
      </c>
      <c r="L2483">
        <v>23</v>
      </c>
      <c r="M2483" t="s">
        <v>211</v>
      </c>
      <c r="N2483">
        <v>394</v>
      </c>
      <c r="O2483" t="s">
        <v>397</v>
      </c>
      <c r="P2483" t="s">
        <v>249</v>
      </c>
      <c r="Q2483" t="s">
        <v>89</v>
      </c>
      <c r="R2483" t="s">
        <v>70</v>
      </c>
      <c r="S2483" t="s">
        <v>70</v>
      </c>
      <c r="T2483" t="s">
        <v>39</v>
      </c>
      <c r="U2483" t="s">
        <v>1408</v>
      </c>
      <c r="V2483" t="s">
        <v>513</v>
      </c>
      <c r="W2483" t="s">
        <v>39</v>
      </c>
      <c r="X2483" t="s">
        <v>95</v>
      </c>
      <c r="Y2483" t="s">
        <v>193</v>
      </c>
      <c r="Z2483" t="s">
        <v>87</v>
      </c>
      <c r="AA2483" t="s">
        <v>1439</v>
      </c>
      <c r="AB2483" t="s">
        <v>133</v>
      </c>
      <c r="AC2483" t="s">
        <v>41</v>
      </c>
    </row>
    <row r="2484" spans="1:29" hidden="1" x14ac:dyDescent="0.3">
      <c r="A2484" t="s">
        <v>11422</v>
      </c>
      <c r="B2484" t="s">
        <v>11423</v>
      </c>
      <c r="C2484" s="1" t="str">
        <f t="shared" si="193"/>
        <v>21:0866</v>
      </c>
      <c r="D2484" s="1" t="str">
        <f t="shared" si="194"/>
        <v>21:0240</v>
      </c>
      <c r="E2484" t="s">
        <v>11424</v>
      </c>
      <c r="F2484" t="s">
        <v>11425</v>
      </c>
      <c r="H2484">
        <v>46.3250326</v>
      </c>
      <c r="I2484">
        <v>-66.615661700000004</v>
      </c>
      <c r="J2484" s="1" t="str">
        <f t="shared" si="191"/>
        <v>NGR bulk stream sediment</v>
      </c>
      <c r="K2484" s="1" t="str">
        <f t="shared" si="192"/>
        <v>&lt;177 micron (NGR)</v>
      </c>
      <c r="L2484">
        <v>23</v>
      </c>
      <c r="M2484" t="s">
        <v>219</v>
      </c>
      <c r="N2484">
        <v>395</v>
      </c>
      <c r="O2484" t="s">
        <v>552</v>
      </c>
      <c r="P2484" t="s">
        <v>71</v>
      </c>
      <c r="Q2484" t="s">
        <v>90</v>
      </c>
      <c r="R2484" t="s">
        <v>175</v>
      </c>
      <c r="S2484" t="s">
        <v>90</v>
      </c>
      <c r="T2484" t="s">
        <v>91</v>
      </c>
      <c r="U2484" t="s">
        <v>8361</v>
      </c>
      <c r="V2484" t="s">
        <v>513</v>
      </c>
      <c r="W2484" t="s">
        <v>39</v>
      </c>
      <c r="X2484" t="s">
        <v>95</v>
      </c>
      <c r="Y2484" t="s">
        <v>436</v>
      </c>
      <c r="Z2484" t="s">
        <v>78</v>
      </c>
      <c r="AA2484" t="s">
        <v>2491</v>
      </c>
      <c r="AB2484" t="s">
        <v>801</v>
      </c>
      <c r="AC2484" t="s">
        <v>184</v>
      </c>
    </row>
    <row r="2485" spans="1:29" hidden="1" x14ac:dyDescent="0.3">
      <c r="A2485" t="s">
        <v>11426</v>
      </c>
      <c r="B2485" t="s">
        <v>11427</v>
      </c>
      <c r="C2485" s="1" t="str">
        <f t="shared" si="193"/>
        <v>21:0866</v>
      </c>
      <c r="D2485" s="1" t="str">
        <f t="shared" si="194"/>
        <v>21:0240</v>
      </c>
      <c r="E2485" t="s">
        <v>11428</v>
      </c>
      <c r="F2485" t="s">
        <v>11429</v>
      </c>
      <c r="H2485">
        <v>46.492032600000002</v>
      </c>
      <c r="I2485">
        <v>-66.868990499999995</v>
      </c>
      <c r="J2485" s="1" t="str">
        <f t="shared" si="191"/>
        <v>NGR bulk stream sediment</v>
      </c>
      <c r="K2485" s="1" t="str">
        <f t="shared" si="192"/>
        <v>&lt;177 micron (NGR)</v>
      </c>
      <c r="L2485">
        <v>23</v>
      </c>
      <c r="M2485" t="s">
        <v>229</v>
      </c>
      <c r="N2485">
        <v>396</v>
      </c>
      <c r="O2485" t="s">
        <v>370</v>
      </c>
      <c r="P2485" t="s">
        <v>35</v>
      </c>
      <c r="Q2485" t="s">
        <v>88</v>
      </c>
      <c r="R2485" t="s">
        <v>193</v>
      </c>
      <c r="S2485" t="s">
        <v>115</v>
      </c>
      <c r="T2485" t="s">
        <v>39</v>
      </c>
      <c r="U2485" t="s">
        <v>2822</v>
      </c>
      <c r="V2485" t="s">
        <v>1699</v>
      </c>
      <c r="W2485" t="s">
        <v>94</v>
      </c>
      <c r="X2485" t="s">
        <v>95</v>
      </c>
      <c r="Y2485" t="s">
        <v>60</v>
      </c>
      <c r="Z2485" t="s">
        <v>61</v>
      </c>
      <c r="AA2485" t="s">
        <v>2601</v>
      </c>
      <c r="AB2485" t="s">
        <v>471</v>
      </c>
      <c r="AC2485" t="s">
        <v>41</v>
      </c>
    </row>
    <row r="2486" spans="1:29" hidden="1" x14ac:dyDescent="0.3">
      <c r="A2486" t="s">
        <v>11430</v>
      </c>
      <c r="B2486" t="s">
        <v>11431</v>
      </c>
      <c r="C2486" s="1" t="str">
        <f t="shared" si="193"/>
        <v>21:0866</v>
      </c>
      <c r="D2486" s="1" t="str">
        <f t="shared" si="194"/>
        <v>21:0240</v>
      </c>
      <c r="E2486" t="s">
        <v>11432</v>
      </c>
      <c r="F2486" t="s">
        <v>11433</v>
      </c>
      <c r="H2486">
        <v>46.480882000000001</v>
      </c>
      <c r="I2486">
        <v>-66.826431700000001</v>
      </c>
      <c r="J2486" s="1" t="str">
        <f t="shared" si="191"/>
        <v>NGR bulk stream sediment</v>
      </c>
      <c r="K2486" s="1" t="str">
        <f t="shared" si="192"/>
        <v>&lt;177 micron (NGR)</v>
      </c>
      <c r="L2486">
        <v>24</v>
      </c>
      <c r="M2486" t="s">
        <v>33</v>
      </c>
      <c r="N2486">
        <v>397</v>
      </c>
      <c r="O2486" t="s">
        <v>3612</v>
      </c>
      <c r="P2486" t="s">
        <v>71</v>
      </c>
      <c r="Q2486" t="s">
        <v>55</v>
      </c>
      <c r="R2486" t="s">
        <v>130</v>
      </c>
      <c r="S2486" t="s">
        <v>71</v>
      </c>
      <c r="T2486" t="s">
        <v>39</v>
      </c>
      <c r="U2486" t="s">
        <v>812</v>
      </c>
      <c r="V2486" t="s">
        <v>150</v>
      </c>
      <c r="W2486" t="s">
        <v>429</v>
      </c>
      <c r="X2486" t="s">
        <v>95</v>
      </c>
      <c r="Y2486" t="s">
        <v>193</v>
      </c>
      <c r="Z2486" t="s">
        <v>131</v>
      </c>
      <c r="AA2486" t="s">
        <v>1320</v>
      </c>
      <c r="AB2486" t="s">
        <v>177</v>
      </c>
      <c r="AC2486" t="s">
        <v>41</v>
      </c>
    </row>
    <row r="2487" spans="1:29" hidden="1" x14ac:dyDescent="0.3">
      <c r="A2487" t="s">
        <v>11434</v>
      </c>
      <c r="B2487" t="s">
        <v>11435</v>
      </c>
      <c r="C2487" s="1" t="str">
        <f t="shared" si="193"/>
        <v>21:0866</v>
      </c>
      <c r="D2487" s="1" t="str">
        <f t="shared" si="194"/>
        <v>21:0240</v>
      </c>
      <c r="E2487" t="s">
        <v>11436</v>
      </c>
      <c r="F2487" t="s">
        <v>11437</v>
      </c>
      <c r="H2487">
        <v>46.482183900000003</v>
      </c>
      <c r="I2487">
        <v>-66.823904299999995</v>
      </c>
      <c r="J2487" s="1" t="str">
        <f t="shared" si="191"/>
        <v>NGR bulk stream sediment</v>
      </c>
      <c r="K2487" s="1" t="str">
        <f t="shared" si="192"/>
        <v>&lt;177 micron (NGR)</v>
      </c>
      <c r="L2487">
        <v>24</v>
      </c>
      <c r="M2487" t="s">
        <v>53</v>
      </c>
      <c r="N2487">
        <v>398</v>
      </c>
      <c r="O2487" t="s">
        <v>1002</v>
      </c>
      <c r="P2487" t="s">
        <v>115</v>
      </c>
      <c r="Q2487" t="s">
        <v>55</v>
      </c>
      <c r="R2487" t="s">
        <v>552</v>
      </c>
      <c r="S2487" t="s">
        <v>285</v>
      </c>
      <c r="T2487" t="s">
        <v>39</v>
      </c>
      <c r="U2487" t="s">
        <v>4878</v>
      </c>
      <c r="V2487" t="s">
        <v>472</v>
      </c>
      <c r="W2487" t="s">
        <v>742</v>
      </c>
      <c r="X2487" t="s">
        <v>43</v>
      </c>
      <c r="Y2487" t="s">
        <v>175</v>
      </c>
      <c r="Z2487" t="s">
        <v>79</v>
      </c>
      <c r="AA2487" t="s">
        <v>142</v>
      </c>
      <c r="AB2487" t="s">
        <v>63</v>
      </c>
      <c r="AC2487" t="s">
        <v>41</v>
      </c>
    </row>
    <row r="2488" spans="1:29" hidden="1" x14ac:dyDescent="0.3">
      <c r="A2488" t="s">
        <v>11438</v>
      </c>
      <c r="B2488" t="s">
        <v>11439</v>
      </c>
      <c r="C2488" s="1" t="str">
        <f t="shared" si="193"/>
        <v>21:0866</v>
      </c>
      <c r="D2488" s="1" t="str">
        <f t="shared" si="194"/>
        <v>21:0240</v>
      </c>
      <c r="E2488" t="s">
        <v>11440</v>
      </c>
      <c r="F2488" t="s">
        <v>11441</v>
      </c>
      <c r="H2488">
        <v>46.482090700000001</v>
      </c>
      <c r="I2488">
        <v>-66.772313699999998</v>
      </c>
      <c r="J2488" s="1" t="str">
        <f t="shared" si="191"/>
        <v>NGR bulk stream sediment</v>
      </c>
      <c r="K2488" s="1" t="str">
        <f t="shared" si="192"/>
        <v>&lt;177 micron (NGR)</v>
      </c>
      <c r="L2488">
        <v>24</v>
      </c>
      <c r="M2488" t="s">
        <v>68</v>
      </c>
      <c r="N2488">
        <v>399</v>
      </c>
      <c r="O2488" t="s">
        <v>881</v>
      </c>
      <c r="P2488" t="s">
        <v>167</v>
      </c>
      <c r="Q2488" t="s">
        <v>73</v>
      </c>
      <c r="R2488" t="s">
        <v>44</v>
      </c>
      <c r="S2488" t="s">
        <v>71</v>
      </c>
      <c r="T2488" t="s">
        <v>76</v>
      </c>
      <c r="U2488" t="s">
        <v>3315</v>
      </c>
      <c r="V2488" t="s">
        <v>899</v>
      </c>
      <c r="W2488" t="s">
        <v>429</v>
      </c>
      <c r="X2488" t="s">
        <v>95</v>
      </c>
      <c r="Y2488" t="s">
        <v>73</v>
      </c>
      <c r="Z2488" t="s">
        <v>87</v>
      </c>
      <c r="AA2488" t="s">
        <v>1033</v>
      </c>
      <c r="AB2488" t="s">
        <v>584</v>
      </c>
      <c r="AC2488" t="s">
        <v>41</v>
      </c>
    </row>
    <row r="2489" spans="1:29" hidden="1" x14ac:dyDescent="0.3">
      <c r="A2489" t="s">
        <v>11442</v>
      </c>
      <c r="B2489" t="s">
        <v>11443</v>
      </c>
      <c r="C2489" s="1" t="str">
        <f t="shared" si="193"/>
        <v>21:0866</v>
      </c>
      <c r="D2489" s="1" t="str">
        <f t="shared" si="194"/>
        <v>21:0240</v>
      </c>
      <c r="E2489" t="s">
        <v>11444</v>
      </c>
      <c r="F2489" t="s">
        <v>11445</v>
      </c>
      <c r="H2489">
        <v>46.465021399999998</v>
      </c>
      <c r="I2489">
        <v>-66.750868199999999</v>
      </c>
      <c r="J2489" s="1" t="str">
        <f t="shared" si="191"/>
        <v>NGR bulk stream sediment</v>
      </c>
      <c r="K2489" s="1" t="str">
        <f t="shared" si="192"/>
        <v>&lt;177 micron (NGR)</v>
      </c>
      <c r="L2489">
        <v>24</v>
      </c>
      <c r="M2489" t="s">
        <v>86</v>
      </c>
      <c r="N2489">
        <v>400</v>
      </c>
      <c r="O2489" t="s">
        <v>3636</v>
      </c>
      <c r="P2489" t="s">
        <v>36</v>
      </c>
      <c r="Q2489" t="s">
        <v>57</v>
      </c>
      <c r="R2489" t="s">
        <v>105</v>
      </c>
      <c r="S2489" t="s">
        <v>44</v>
      </c>
      <c r="T2489" t="s">
        <v>76</v>
      </c>
      <c r="U2489" t="s">
        <v>5028</v>
      </c>
      <c r="V2489" t="s">
        <v>266</v>
      </c>
      <c r="W2489" t="s">
        <v>293</v>
      </c>
      <c r="X2489" t="s">
        <v>43</v>
      </c>
      <c r="Y2489" t="s">
        <v>105</v>
      </c>
      <c r="Z2489" t="s">
        <v>106</v>
      </c>
      <c r="AA2489" t="s">
        <v>778</v>
      </c>
      <c r="AB2489" t="s">
        <v>2223</v>
      </c>
      <c r="AC2489" t="s">
        <v>184</v>
      </c>
    </row>
    <row r="2490" spans="1:29" hidden="1" x14ac:dyDescent="0.3">
      <c r="A2490" t="s">
        <v>11446</v>
      </c>
      <c r="B2490" t="s">
        <v>11447</v>
      </c>
      <c r="C2490" s="1" t="str">
        <f t="shared" si="193"/>
        <v>21:0866</v>
      </c>
      <c r="D2490" s="1" t="str">
        <f t="shared" si="194"/>
        <v>21:0240</v>
      </c>
      <c r="E2490" t="s">
        <v>11448</v>
      </c>
      <c r="F2490" t="s">
        <v>11449</v>
      </c>
      <c r="H2490">
        <v>46.415789099999998</v>
      </c>
      <c r="I2490">
        <v>-66.870662899999999</v>
      </c>
      <c r="J2490" s="1" t="str">
        <f t="shared" si="191"/>
        <v>NGR bulk stream sediment</v>
      </c>
      <c r="K2490" s="1" t="str">
        <f t="shared" si="192"/>
        <v>&lt;177 micron (NGR)</v>
      </c>
      <c r="L2490">
        <v>24</v>
      </c>
      <c r="M2490" t="s">
        <v>156</v>
      </c>
      <c r="N2490">
        <v>401</v>
      </c>
      <c r="O2490" t="s">
        <v>139</v>
      </c>
      <c r="P2490" t="s">
        <v>249</v>
      </c>
      <c r="Q2490" t="s">
        <v>167</v>
      </c>
      <c r="R2490" t="s">
        <v>37</v>
      </c>
      <c r="S2490" t="s">
        <v>212</v>
      </c>
      <c r="T2490" t="s">
        <v>39</v>
      </c>
      <c r="U2490" t="s">
        <v>970</v>
      </c>
      <c r="V2490" t="s">
        <v>372</v>
      </c>
      <c r="W2490" t="s">
        <v>39</v>
      </c>
      <c r="X2490" t="s">
        <v>95</v>
      </c>
      <c r="Y2490" t="s">
        <v>73</v>
      </c>
      <c r="Z2490" t="s">
        <v>183</v>
      </c>
      <c r="AA2490" t="s">
        <v>1027</v>
      </c>
      <c r="AB2490" t="s">
        <v>81</v>
      </c>
      <c r="AC2490" t="s">
        <v>48</v>
      </c>
    </row>
    <row r="2491" spans="1:29" hidden="1" x14ac:dyDescent="0.3">
      <c r="A2491" t="s">
        <v>11450</v>
      </c>
      <c r="B2491" t="s">
        <v>11451</v>
      </c>
      <c r="C2491" s="1" t="str">
        <f t="shared" si="193"/>
        <v>21:0866</v>
      </c>
      <c r="D2491" s="1" t="str">
        <f t="shared" si="194"/>
        <v>21:0240</v>
      </c>
      <c r="E2491" t="s">
        <v>11448</v>
      </c>
      <c r="F2491" t="s">
        <v>11452</v>
      </c>
      <c r="H2491">
        <v>46.415789099999998</v>
      </c>
      <c r="I2491">
        <v>-66.870662899999999</v>
      </c>
      <c r="J2491" s="1" t="str">
        <f t="shared" si="191"/>
        <v>NGR bulk stream sediment</v>
      </c>
      <c r="K2491" s="1" t="str">
        <f t="shared" si="192"/>
        <v>&lt;177 micron (NGR)</v>
      </c>
      <c r="L2491">
        <v>24</v>
      </c>
      <c r="M2491" t="s">
        <v>164</v>
      </c>
      <c r="N2491">
        <v>402</v>
      </c>
      <c r="O2491" t="s">
        <v>699</v>
      </c>
      <c r="P2491" t="s">
        <v>287</v>
      </c>
      <c r="Q2491" t="s">
        <v>167</v>
      </c>
      <c r="R2491" t="s">
        <v>88</v>
      </c>
      <c r="S2491" t="s">
        <v>212</v>
      </c>
      <c r="T2491" t="s">
        <v>39</v>
      </c>
      <c r="U2491" t="s">
        <v>11453</v>
      </c>
      <c r="V2491" t="s">
        <v>372</v>
      </c>
      <c r="W2491" t="s">
        <v>39</v>
      </c>
      <c r="X2491" t="s">
        <v>95</v>
      </c>
      <c r="Y2491" t="s">
        <v>70</v>
      </c>
      <c r="Z2491" t="s">
        <v>183</v>
      </c>
      <c r="AA2491" t="s">
        <v>561</v>
      </c>
      <c r="AB2491" t="s">
        <v>81</v>
      </c>
      <c r="AC2491" t="s">
        <v>48</v>
      </c>
    </row>
    <row r="2492" spans="1:29" hidden="1" x14ac:dyDescent="0.3">
      <c r="A2492" t="s">
        <v>11454</v>
      </c>
      <c r="B2492" t="s">
        <v>11455</v>
      </c>
      <c r="C2492" s="1" t="str">
        <f t="shared" si="193"/>
        <v>21:0866</v>
      </c>
      <c r="D2492" s="1" t="str">
        <f t="shared" si="194"/>
        <v>21:0240</v>
      </c>
      <c r="E2492" t="s">
        <v>11456</v>
      </c>
      <c r="F2492" t="s">
        <v>11457</v>
      </c>
      <c r="H2492">
        <v>46.413746199999999</v>
      </c>
      <c r="I2492">
        <v>-66.869701399999997</v>
      </c>
      <c r="J2492" s="1" t="str">
        <f t="shared" si="191"/>
        <v>NGR bulk stream sediment</v>
      </c>
      <c r="K2492" s="1" t="str">
        <f t="shared" si="192"/>
        <v>&lt;177 micron (NGR)</v>
      </c>
      <c r="L2492">
        <v>24</v>
      </c>
      <c r="M2492" t="s">
        <v>103</v>
      </c>
      <c r="N2492">
        <v>403</v>
      </c>
      <c r="O2492" t="s">
        <v>79</v>
      </c>
      <c r="P2492" t="s">
        <v>90</v>
      </c>
      <c r="Q2492" t="s">
        <v>88</v>
      </c>
      <c r="R2492" t="s">
        <v>193</v>
      </c>
      <c r="S2492" t="s">
        <v>56</v>
      </c>
      <c r="T2492" t="s">
        <v>39</v>
      </c>
      <c r="U2492" t="s">
        <v>222</v>
      </c>
      <c r="V2492" t="s">
        <v>283</v>
      </c>
      <c r="W2492" t="s">
        <v>94</v>
      </c>
      <c r="X2492" t="s">
        <v>95</v>
      </c>
      <c r="Y2492" t="s">
        <v>57</v>
      </c>
      <c r="Z2492" t="s">
        <v>183</v>
      </c>
      <c r="AA2492" t="s">
        <v>325</v>
      </c>
      <c r="AB2492" t="s">
        <v>133</v>
      </c>
      <c r="AC2492" t="s">
        <v>48</v>
      </c>
    </row>
    <row r="2493" spans="1:29" hidden="1" x14ac:dyDescent="0.3">
      <c r="A2493" t="s">
        <v>11458</v>
      </c>
      <c r="B2493" t="s">
        <v>11459</v>
      </c>
      <c r="C2493" s="1" t="str">
        <f t="shared" si="193"/>
        <v>21:0866</v>
      </c>
      <c r="D2493" s="1" t="str">
        <f t="shared" si="194"/>
        <v>21:0240</v>
      </c>
      <c r="E2493" t="s">
        <v>11460</v>
      </c>
      <c r="F2493" t="s">
        <v>11461</v>
      </c>
      <c r="H2493">
        <v>46.413632200000002</v>
      </c>
      <c r="I2493">
        <v>-66.863589899999994</v>
      </c>
      <c r="J2493" s="1" t="str">
        <f t="shared" si="191"/>
        <v>NGR bulk stream sediment</v>
      </c>
      <c r="K2493" s="1" t="str">
        <f t="shared" si="192"/>
        <v>&lt;177 micron (NGR)</v>
      </c>
      <c r="L2493">
        <v>24</v>
      </c>
      <c r="M2493" t="s">
        <v>113</v>
      </c>
      <c r="N2493">
        <v>404</v>
      </c>
      <c r="O2493" t="s">
        <v>1676</v>
      </c>
      <c r="P2493" t="s">
        <v>35</v>
      </c>
      <c r="Q2493" t="s">
        <v>44</v>
      </c>
      <c r="R2493" t="s">
        <v>60</v>
      </c>
      <c r="S2493" t="s">
        <v>72</v>
      </c>
      <c r="T2493" t="s">
        <v>39</v>
      </c>
      <c r="U2493" t="s">
        <v>10229</v>
      </c>
      <c r="V2493" t="s">
        <v>498</v>
      </c>
      <c r="W2493" t="s">
        <v>42</v>
      </c>
      <c r="X2493" t="s">
        <v>38</v>
      </c>
      <c r="Y2493" t="s">
        <v>116</v>
      </c>
      <c r="Z2493" t="s">
        <v>131</v>
      </c>
      <c r="AA2493" t="s">
        <v>107</v>
      </c>
      <c r="AB2493" t="s">
        <v>2223</v>
      </c>
      <c r="AC2493" t="s">
        <v>48</v>
      </c>
    </row>
    <row r="2494" spans="1:29" hidden="1" x14ac:dyDescent="0.3">
      <c r="A2494" t="s">
        <v>11462</v>
      </c>
      <c r="B2494" t="s">
        <v>11463</v>
      </c>
      <c r="C2494" s="1" t="str">
        <f t="shared" si="193"/>
        <v>21:0866</v>
      </c>
      <c r="D2494" s="1" t="str">
        <f t="shared" si="194"/>
        <v>21:0240</v>
      </c>
      <c r="E2494" t="s">
        <v>11464</v>
      </c>
      <c r="F2494" t="s">
        <v>11465</v>
      </c>
      <c r="H2494">
        <v>46.415443000000003</v>
      </c>
      <c r="I2494">
        <v>-66.864169899999993</v>
      </c>
      <c r="J2494" s="1" t="str">
        <f t="shared" si="191"/>
        <v>NGR bulk stream sediment</v>
      </c>
      <c r="K2494" s="1" t="str">
        <f t="shared" si="192"/>
        <v>&lt;177 micron (NGR)</v>
      </c>
      <c r="L2494">
        <v>24</v>
      </c>
      <c r="M2494" t="s">
        <v>126</v>
      </c>
      <c r="N2494">
        <v>405</v>
      </c>
      <c r="O2494" t="s">
        <v>79</v>
      </c>
      <c r="P2494" t="s">
        <v>212</v>
      </c>
      <c r="Q2494" t="s">
        <v>90</v>
      </c>
      <c r="R2494" t="s">
        <v>56</v>
      </c>
      <c r="S2494" t="s">
        <v>44</v>
      </c>
      <c r="T2494" t="s">
        <v>39</v>
      </c>
      <c r="U2494" t="s">
        <v>11466</v>
      </c>
      <c r="V2494" t="s">
        <v>43</v>
      </c>
      <c r="W2494" t="s">
        <v>94</v>
      </c>
      <c r="X2494" t="s">
        <v>95</v>
      </c>
      <c r="Y2494" t="s">
        <v>56</v>
      </c>
      <c r="Z2494" t="s">
        <v>183</v>
      </c>
      <c r="AA2494" t="s">
        <v>1277</v>
      </c>
      <c r="AB2494" t="s">
        <v>81</v>
      </c>
      <c r="AC2494" t="s">
        <v>48</v>
      </c>
    </row>
    <row r="2495" spans="1:29" hidden="1" x14ac:dyDescent="0.3">
      <c r="A2495" t="s">
        <v>11467</v>
      </c>
      <c r="B2495" t="s">
        <v>11468</v>
      </c>
      <c r="C2495" s="1" t="str">
        <f t="shared" si="193"/>
        <v>21:0866</v>
      </c>
      <c r="D2495" s="1" t="str">
        <f t="shared" si="194"/>
        <v>21:0240</v>
      </c>
      <c r="E2495" t="s">
        <v>11469</v>
      </c>
      <c r="F2495" t="s">
        <v>11470</v>
      </c>
      <c r="H2495">
        <v>46.371487199999997</v>
      </c>
      <c r="I2495">
        <v>-66.686451199999993</v>
      </c>
      <c r="J2495" s="1" t="str">
        <f t="shared" si="191"/>
        <v>NGR bulk stream sediment</v>
      </c>
      <c r="K2495" s="1" t="str">
        <f t="shared" si="192"/>
        <v>&lt;177 micron (NGR)</v>
      </c>
      <c r="L2495">
        <v>24</v>
      </c>
      <c r="M2495" t="s">
        <v>138</v>
      </c>
      <c r="N2495">
        <v>406</v>
      </c>
      <c r="O2495" t="s">
        <v>2215</v>
      </c>
      <c r="P2495" t="s">
        <v>35</v>
      </c>
      <c r="Q2495" t="s">
        <v>88</v>
      </c>
      <c r="R2495" t="s">
        <v>285</v>
      </c>
      <c r="S2495" t="s">
        <v>89</v>
      </c>
      <c r="T2495" t="s">
        <v>91</v>
      </c>
      <c r="U2495" t="s">
        <v>1108</v>
      </c>
      <c r="V2495" t="s">
        <v>118</v>
      </c>
      <c r="W2495" t="s">
        <v>39</v>
      </c>
      <c r="X2495" t="s">
        <v>43</v>
      </c>
      <c r="Y2495" t="s">
        <v>436</v>
      </c>
      <c r="Z2495" t="s">
        <v>87</v>
      </c>
      <c r="AA2495" t="s">
        <v>1824</v>
      </c>
      <c r="AB2495" t="s">
        <v>387</v>
      </c>
      <c r="AC2495" t="s">
        <v>48</v>
      </c>
    </row>
    <row r="2496" spans="1:29" hidden="1" x14ac:dyDescent="0.3">
      <c r="A2496" t="s">
        <v>11471</v>
      </c>
      <c r="B2496" t="s">
        <v>11472</v>
      </c>
      <c r="C2496" s="1" t="str">
        <f t="shared" si="193"/>
        <v>21:0866</v>
      </c>
      <c r="D2496" s="1" t="str">
        <f t="shared" si="194"/>
        <v>21:0240</v>
      </c>
      <c r="E2496" t="s">
        <v>11473</v>
      </c>
      <c r="F2496" t="s">
        <v>11474</v>
      </c>
      <c r="H2496">
        <v>46.380859200000003</v>
      </c>
      <c r="I2496">
        <v>-66.704911499999994</v>
      </c>
      <c r="J2496" s="1" t="str">
        <f t="shared" si="191"/>
        <v>NGR bulk stream sediment</v>
      </c>
      <c r="K2496" s="1" t="str">
        <f t="shared" si="192"/>
        <v>&lt;177 micron (NGR)</v>
      </c>
      <c r="L2496">
        <v>24</v>
      </c>
      <c r="M2496" t="s">
        <v>148</v>
      </c>
      <c r="N2496">
        <v>407</v>
      </c>
      <c r="O2496" t="s">
        <v>353</v>
      </c>
      <c r="P2496" t="s">
        <v>37</v>
      </c>
      <c r="Q2496" t="s">
        <v>249</v>
      </c>
      <c r="R2496" t="s">
        <v>116</v>
      </c>
      <c r="S2496" t="s">
        <v>234</v>
      </c>
      <c r="T2496" t="s">
        <v>39</v>
      </c>
      <c r="U2496" t="s">
        <v>694</v>
      </c>
      <c r="V2496" t="s">
        <v>43</v>
      </c>
      <c r="W2496" t="s">
        <v>39</v>
      </c>
      <c r="X2496" t="s">
        <v>43</v>
      </c>
      <c r="Y2496" t="s">
        <v>35</v>
      </c>
      <c r="Z2496" t="s">
        <v>79</v>
      </c>
      <c r="AA2496" t="s">
        <v>1190</v>
      </c>
      <c r="AB2496" t="s">
        <v>499</v>
      </c>
      <c r="AC2496" t="s">
        <v>48</v>
      </c>
    </row>
    <row r="2497" spans="1:29" hidden="1" x14ac:dyDescent="0.3">
      <c r="A2497" t="s">
        <v>11475</v>
      </c>
      <c r="B2497" t="s">
        <v>11476</v>
      </c>
      <c r="C2497" s="1" t="str">
        <f t="shared" si="193"/>
        <v>21:0866</v>
      </c>
      <c r="D2497" s="1" t="str">
        <f t="shared" si="194"/>
        <v>21:0240</v>
      </c>
      <c r="E2497" t="s">
        <v>11477</v>
      </c>
      <c r="F2497" t="s">
        <v>11478</v>
      </c>
      <c r="H2497">
        <v>46.360303399999999</v>
      </c>
      <c r="I2497">
        <v>-66.623875200000001</v>
      </c>
      <c r="J2497" s="1" t="str">
        <f t="shared" si="191"/>
        <v>NGR bulk stream sediment</v>
      </c>
      <c r="K2497" s="1" t="str">
        <f t="shared" si="192"/>
        <v>&lt;177 micron (NGR)</v>
      </c>
      <c r="L2497">
        <v>24</v>
      </c>
      <c r="M2497" t="s">
        <v>172</v>
      </c>
      <c r="N2497">
        <v>408</v>
      </c>
      <c r="O2497" t="s">
        <v>875</v>
      </c>
      <c r="P2497" t="s">
        <v>73</v>
      </c>
      <c r="Q2497" t="s">
        <v>70</v>
      </c>
      <c r="R2497" t="s">
        <v>748</v>
      </c>
      <c r="S2497" t="s">
        <v>56</v>
      </c>
      <c r="T2497" t="s">
        <v>76</v>
      </c>
      <c r="U2497" t="s">
        <v>1070</v>
      </c>
      <c r="V2497" t="s">
        <v>498</v>
      </c>
      <c r="W2497" t="s">
        <v>186</v>
      </c>
      <c r="X2497" t="s">
        <v>77</v>
      </c>
      <c r="Y2497" t="s">
        <v>906</v>
      </c>
      <c r="Z2497" t="s">
        <v>131</v>
      </c>
      <c r="AA2497" t="s">
        <v>1385</v>
      </c>
      <c r="AB2497" t="s">
        <v>801</v>
      </c>
      <c r="AC2497" t="s">
        <v>48</v>
      </c>
    </row>
    <row r="2498" spans="1:29" hidden="1" x14ac:dyDescent="0.3">
      <c r="A2498" t="s">
        <v>11479</v>
      </c>
      <c r="B2498" t="s">
        <v>11480</v>
      </c>
      <c r="C2498" s="1" t="str">
        <f t="shared" si="193"/>
        <v>21:0866</v>
      </c>
      <c r="D2498" s="1" t="str">
        <f t="shared" si="194"/>
        <v>21:0240</v>
      </c>
      <c r="E2498" t="s">
        <v>11481</v>
      </c>
      <c r="F2498" t="s">
        <v>11482</v>
      </c>
      <c r="H2498">
        <v>46.3411908</v>
      </c>
      <c r="I2498">
        <v>-66.613658799999996</v>
      </c>
      <c r="J2498" s="1" t="str">
        <f t="shared" ref="J2498:J2561" si="195">HYPERLINK("http://geochem.nrcan.gc.ca/cdogs/content/kwd/kwd020030_e.htm", "NGR bulk stream sediment")</f>
        <v>NGR bulk stream sediment</v>
      </c>
      <c r="K2498" s="1" t="str">
        <f t="shared" ref="K2498:K2561" si="196">HYPERLINK("http://geochem.nrcan.gc.ca/cdogs/content/kwd/kwd080006_e.htm", "&lt;177 micron (NGR)")</f>
        <v>&lt;177 micron (NGR)</v>
      </c>
      <c r="L2498">
        <v>24</v>
      </c>
      <c r="M2498" t="s">
        <v>182</v>
      </c>
      <c r="N2498">
        <v>409</v>
      </c>
      <c r="O2498" t="s">
        <v>1002</v>
      </c>
      <c r="P2498" t="s">
        <v>167</v>
      </c>
      <c r="Q2498" t="s">
        <v>44</v>
      </c>
      <c r="R2498" t="s">
        <v>783</v>
      </c>
      <c r="S2498" t="s">
        <v>115</v>
      </c>
      <c r="T2498" t="s">
        <v>76</v>
      </c>
      <c r="U2498" t="s">
        <v>2445</v>
      </c>
      <c r="V2498" t="s">
        <v>266</v>
      </c>
      <c r="W2498" t="s">
        <v>293</v>
      </c>
      <c r="X2498" t="s">
        <v>212</v>
      </c>
      <c r="Y2498" t="s">
        <v>131</v>
      </c>
      <c r="Z2498" t="s">
        <v>45</v>
      </c>
      <c r="AA2498" t="s">
        <v>214</v>
      </c>
      <c r="AB2498" t="s">
        <v>2782</v>
      </c>
      <c r="AC2498" t="s">
        <v>55</v>
      </c>
    </row>
    <row r="2499" spans="1:29" hidden="1" x14ac:dyDescent="0.3">
      <c r="A2499" t="s">
        <v>11483</v>
      </c>
      <c r="B2499" t="s">
        <v>11484</v>
      </c>
      <c r="C2499" s="1" t="str">
        <f t="shared" si="193"/>
        <v>21:0866</v>
      </c>
      <c r="D2499" s="1" t="str">
        <f t="shared" si="194"/>
        <v>21:0240</v>
      </c>
      <c r="E2499" t="s">
        <v>11485</v>
      </c>
      <c r="F2499" t="s">
        <v>11486</v>
      </c>
      <c r="H2499">
        <v>46.268697400000001</v>
      </c>
      <c r="I2499">
        <v>-66.677158800000001</v>
      </c>
      <c r="J2499" s="1" t="str">
        <f t="shared" si="195"/>
        <v>NGR bulk stream sediment</v>
      </c>
      <c r="K2499" s="1" t="str">
        <f t="shared" si="196"/>
        <v>&lt;177 micron (NGR)</v>
      </c>
      <c r="L2499">
        <v>24</v>
      </c>
      <c r="M2499" t="s">
        <v>192</v>
      </c>
      <c r="N2499">
        <v>410</v>
      </c>
      <c r="O2499" t="s">
        <v>79</v>
      </c>
      <c r="P2499" t="s">
        <v>44</v>
      </c>
      <c r="Q2499" t="s">
        <v>96</v>
      </c>
      <c r="R2499" t="s">
        <v>304</v>
      </c>
      <c r="S2499" t="s">
        <v>167</v>
      </c>
      <c r="T2499" t="s">
        <v>39</v>
      </c>
      <c r="U2499" t="s">
        <v>8084</v>
      </c>
      <c r="V2499" t="s">
        <v>129</v>
      </c>
      <c r="W2499" t="s">
        <v>186</v>
      </c>
      <c r="X2499" t="s">
        <v>43</v>
      </c>
      <c r="Y2499" t="s">
        <v>72</v>
      </c>
      <c r="Z2499" t="s">
        <v>79</v>
      </c>
      <c r="AA2499" t="s">
        <v>2187</v>
      </c>
      <c r="AB2499" t="s">
        <v>295</v>
      </c>
      <c r="AC2499" t="s">
        <v>41</v>
      </c>
    </row>
    <row r="2500" spans="1:29" hidden="1" x14ac:dyDescent="0.3">
      <c r="A2500" t="s">
        <v>11487</v>
      </c>
      <c r="B2500" t="s">
        <v>11488</v>
      </c>
      <c r="C2500" s="1" t="str">
        <f t="shared" si="193"/>
        <v>21:0866</v>
      </c>
      <c r="D2500" s="1" t="str">
        <f t="shared" si="194"/>
        <v>21:0240</v>
      </c>
      <c r="E2500" t="s">
        <v>11489</v>
      </c>
      <c r="F2500" t="s">
        <v>11490</v>
      </c>
      <c r="H2500">
        <v>46.280287999999999</v>
      </c>
      <c r="I2500">
        <v>-66.627991100000003</v>
      </c>
      <c r="J2500" s="1" t="str">
        <f t="shared" si="195"/>
        <v>NGR bulk stream sediment</v>
      </c>
      <c r="K2500" s="1" t="str">
        <f t="shared" si="196"/>
        <v>&lt;177 micron (NGR)</v>
      </c>
      <c r="L2500">
        <v>24</v>
      </c>
      <c r="M2500" t="s">
        <v>202</v>
      </c>
      <c r="N2500">
        <v>411</v>
      </c>
      <c r="O2500" t="s">
        <v>332</v>
      </c>
      <c r="P2500" t="s">
        <v>234</v>
      </c>
      <c r="Q2500" t="s">
        <v>89</v>
      </c>
      <c r="R2500" t="s">
        <v>89</v>
      </c>
      <c r="S2500" t="s">
        <v>249</v>
      </c>
      <c r="T2500" t="s">
        <v>39</v>
      </c>
      <c r="U2500" t="s">
        <v>4642</v>
      </c>
      <c r="V2500" t="s">
        <v>314</v>
      </c>
      <c r="W2500" t="s">
        <v>94</v>
      </c>
      <c r="X2500" t="s">
        <v>43</v>
      </c>
      <c r="Y2500" t="s">
        <v>71</v>
      </c>
      <c r="Z2500" t="s">
        <v>106</v>
      </c>
      <c r="AA2500" t="s">
        <v>132</v>
      </c>
      <c r="AB2500" t="s">
        <v>236</v>
      </c>
      <c r="AC2500" t="s">
        <v>48</v>
      </c>
    </row>
    <row r="2501" spans="1:29" hidden="1" x14ac:dyDescent="0.3">
      <c r="A2501" t="s">
        <v>11491</v>
      </c>
      <c r="B2501" t="s">
        <v>11492</v>
      </c>
      <c r="C2501" s="1" t="str">
        <f t="shared" si="193"/>
        <v>21:0866</v>
      </c>
      <c r="D2501" s="1" t="str">
        <f t="shared" si="194"/>
        <v>21:0240</v>
      </c>
      <c r="E2501" t="s">
        <v>11493</v>
      </c>
      <c r="F2501" t="s">
        <v>11494</v>
      </c>
      <c r="H2501">
        <v>46.282536100000002</v>
      </c>
      <c r="I2501">
        <v>-66.627893900000004</v>
      </c>
      <c r="J2501" s="1" t="str">
        <f t="shared" si="195"/>
        <v>NGR bulk stream sediment</v>
      </c>
      <c r="K2501" s="1" t="str">
        <f t="shared" si="196"/>
        <v>&lt;177 micron (NGR)</v>
      </c>
      <c r="L2501">
        <v>24</v>
      </c>
      <c r="M2501" t="s">
        <v>211</v>
      </c>
      <c r="N2501">
        <v>412</v>
      </c>
      <c r="O2501" t="s">
        <v>818</v>
      </c>
      <c r="P2501" t="s">
        <v>167</v>
      </c>
      <c r="Q2501" t="s">
        <v>234</v>
      </c>
      <c r="R2501" t="s">
        <v>57</v>
      </c>
      <c r="S2501" t="s">
        <v>212</v>
      </c>
      <c r="T2501" t="s">
        <v>39</v>
      </c>
      <c r="U2501" t="s">
        <v>1400</v>
      </c>
      <c r="V2501" t="s">
        <v>232</v>
      </c>
      <c r="W2501" t="s">
        <v>39</v>
      </c>
      <c r="X2501" t="s">
        <v>95</v>
      </c>
      <c r="Y2501" t="s">
        <v>36</v>
      </c>
      <c r="Z2501" t="s">
        <v>275</v>
      </c>
      <c r="AA2501" t="s">
        <v>591</v>
      </c>
      <c r="AB2501" t="s">
        <v>63</v>
      </c>
      <c r="AC2501" t="s">
        <v>184</v>
      </c>
    </row>
    <row r="2502" spans="1:29" hidden="1" x14ac:dyDescent="0.3">
      <c r="A2502" t="s">
        <v>11495</v>
      </c>
      <c r="B2502" t="s">
        <v>11496</v>
      </c>
      <c r="C2502" s="1" t="str">
        <f t="shared" si="193"/>
        <v>21:0866</v>
      </c>
      <c r="D2502" s="1" t="str">
        <f t="shared" si="194"/>
        <v>21:0240</v>
      </c>
      <c r="E2502" t="s">
        <v>11497</v>
      </c>
      <c r="F2502" t="s">
        <v>11498</v>
      </c>
      <c r="H2502">
        <v>46.298438400000002</v>
      </c>
      <c r="I2502">
        <v>-66.613572000000005</v>
      </c>
      <c r="J2502" s="1" t="str">
        <f t="shared" si="195"/>
        <v>NGR bulk stream sediment</v>
      </c>
      <c r="K2502" s="1" t="str">
        <f t="shared" si="196"/>
        <v>&lt;177 micron (NGR)</v>
      </c>
      <c r="L2502">
        <v>24</v>
      </c>
      <c r="M2502" t="s">
        <v>219</v>
      </c>
      <c r="N2502">
        <v>413</v>
      </c>
      <c r="O2502" t="s">
        <v>477</v>
      </c>
      <c r="P2502" t="s">
        <v>234</v>
      </c>
      <c r="Q2502" t="s">
        <v>249</v>
      </c>
      <c r="R2502" t="s">
        <v>115</v>
      </c>
      <c r="S2502" t="s">
        <v>212</v>
      </c>
      <c r="T2502" t="s">
        <v>39</v>
      </c>
      <c r="U2502" t="s">
        <v>4997</v>
      </c>
      <c r="V2502" t="s">
        <v>314</v>
      </c>
      <c r="W2502" t="s">
        <v>76</v>
      </c>
      <c r="X2502" t="s">
        <v>43</v>
      </c>
      <c r="Y2502" t="s">
        <v>35</v>
      </c>
      <c r="Z2502" t="s">
        <v>183</v>
      </c>
      <c r="AA2502" t="s">
        <v>176</v>
      </c>
      <c r="AB2502" t="s">
        <v>269</v>
      </c>
      <c r="AC2502" t="s">
        <v>48</v>
      </c>
    </row>
    <row r="2503" spans="1:29" hidden="1" x14ac:dyDescent="0.3">
      <c r="A2503" t="s">
        <v>11499</v>
      </c>
      <c r="B2503" t="s">
        <v>11500</v>
      </c>
      <c r="C2503" s="1" t="str">
        <f t="shared" si="193"/>
        <v>21:0866</v>
      </c>
      <c r="D2503" s="1" t="str">
        <f t="shared" si="194"/>
        <v>21:0240</v>
      </c>
      <c r="E2503" t="s">
        <v>11501</v>
      </c>
      <c r="F2503" t="s">
        <v>11502</v>
      </c>
      <c r="H2503">
        <v>46.2970489</v>
      </c>
      <c r="I2503">
        <v>-66.611684800000006</v>
      </c>
      <c r="J2503" s="1" t="str">
        <f t="shared" si="195"/>
        <v>NGR bulk stream sediment</v>
      </c>
      <c r="K2503" s="1" t="str">
        <f t="shared" si="196"/>
        <v>&lt;177 micron (NGR)</v>
      </c>
      <c r="L2503">
        <v>24</v>
      </c>
      <c r="M2503" t="s">
        <v>229</v>
      </c>
      <c r="N2503">
        <v>414</v>
      </c>
      <c r="O2503" t="s">
        <v>559</v>
      </c>
      <c r="P2503" t="s">
        <v>90</v>
      </c>
      <c r="Q2503" t="s">
        <v>90</v>
      </c>
      <c r="R2503" t="s">
        <v>96</v>
      </c>
      <c r="S2503" t="s">
        <v>167</v>
      </c>
      <c r="T2503" t="s">
        <v>39</v>
      </c>
      <c r="U2503" t="s">
        <v>6460</v>
      </c>
      <c r="V2503" t="s">
        <v>232</v>
      </c>
      <c r="W2503" t="s">
        <v>39</v>
      </c>
      <c r="X2503" t="s">
        <v>43</v>
      </c>
      <c r="Y2503" t="s">
        <v>193</v>
      </c>
      <c r="Z2503" t="s">
        <v>183</v>
      </c>
      <c r="AA2503" t="s">
        <v>1667</v>
      </c>
      <c r="AB2503" t="s">
        <v>295</v>
      </c>
      <c r="AC2503" t="s">
        <v>184</v>
      </c>
    </row>
    <row r="2504" spans="1:29" hidden="1" x14ac:dyDescent="0.3">
      <c r="A2504" t="s">
        <v>11503</v>
      </c>
      <c r="B2504" t="s">
        <v>11504</v>
      </c>
      <c r="C2504" s="1" t="str">
        <f t="shared" si="193"/>
        <v>21:0866</v>
      </c>
      <c r="D2504" s="1" t="str">
        <f t="shared" si="194"/>
        <v>21:0240</v>
      </c>
      <c r="E2504" t="s">
        <v>11505</v>
      </c>
      <c r="F2504" t="s">
        <v>11506</v>
      </c>
      <c r="H2504">
        <v>46.310265000000001</v>
      </c>
      <c r="I2504">
        <v>-66.598121300000003</v>
      </c>
      <c r="J2504" s="1" t="str">
        <f t="shared" si="195"/>
        <v>NGR bulk stream sediment</v>
      </c>
      <c r="K2504" s="1" t="str">
        <f t="shared" si="196"/>
        <v>&lt;177 micron (NGR)</v>
      </c>
      <c r="L2504">
        <v>25</v>
      </c>
      <c r="M2504" t="s">
        <v>156</v>
      </c>
      <c r="N2504">
        <v>415</v>
      </c>
      <c r="O2504" t="s">
        <v>183</v>
      </c>
      <c r="P2504" t="s">
        <v>234</v>
      </c>
      <c r="Q2504" t="s">
        <v>249</v>
      </c>
      <c r="R2504" t="s">
        <v>89</v>
      </c>
      <c r="S2504" t="s">
        <v>167</v>
      </c>
      <c r="T2504" t="s">
        <v>39</v>
      </c>
      <c r="U2504" t="s">
        <v>484</v>
      </c>
      <c r="V2504" t="s">
        <v>284</v>
      </c>
      <c r="W2504" t="s">
        <v>39</v>
      </c>
      <c r="X2504" t="s">
        <v>95</v>
      </c>
      <c r="Y2504" t="s">
        <v>73</v>
      </c>
      <c r="Z2504" t="s">
        <v>78</v>
      </c>
      <c r="AA2504" t="s">
        <v>1277</v>
      </c>
      <c r="AB2504" t="s">
        <v>98</v>
      </c>
      <c r="AC2504" t="s">
        <v>43</v>
      </c>
    </row>
    <row r="2505" spans="1:29" hidden="1" x14ac:dyDescent="0.3">
      <c r="A2505" t="s">
        <v>11507</v>
      </c>
      <c r="B2505" t="s">
        <v>11508</v>
      </c>
      <c r="C2505" s="1" t="str">
        <f t="shared" si="193"/>
        <v>21:0866</v>
      </c>
      <c r="D2505" s="1" t="str">
        <f t="shared" si="194"/>
        <v>21:0240</v>
      </c>
      <c r="E2505" t="s">
        <v>11505</v>
      </c>
      <c r="F2505" t="s">
        <v>11509</v>
      </c>
      <c r="H2505">
        <v>46.310265000000001</v>
      </c>
      <c r="I2505">
        <v>-66.598121300000003</v>
      </c>
      <c r="J2505" s="1" t="str">
        <f t="shared" si="195"/>
        <v>NGR bulk stream sediment</v>
      </c>
      <c r="K2505" s="1" t="str">
        <f t="shared" si="196"/>
        <v>&lt;177 micron (NGR)</v>
      </c>
      <c r="L2505">
        <v>25</v>
      </c>
      <c r="M2505" t="s">
        <v>164</v>
      </c>
      <c r="N2505">
        <v>416</v>
      </c>
      <c r="O2505" t="s">
        <v>241</v>
      </c>
      <c r="P2505" t="s">
        <v>234</v>
      </c>
      <c r="Q2505" t="s">
        <v>212</v>
      </c>
      <c r="R2505" t="s">
        <v>37</v>
      </c>
      <c r="S2505" t="s">
        <v>90</v>
      </c>
      <c r="T2505" t="s">
        <v>91</v>
      </c>
      <c r="U2505" t="s">
        <v>313</v>
      </c>
      <c r="V2505" t="s">
        <v>93</v>
      </c>
      <c r="W2505" t="s">
        <v>39</v>
      </c>
      <c r="X2505" t="s">
        <v>43</v>
      </c>
      <c r="Y2505" t="s">
        <v>70</v>
      </c>
      <c r="Z2505" t="s">
        <v>106</v>
      </c>
      <c r="AA2505" t="s">
        <v>933</v>
      </c>
      <c r="AB2505" t="s">
        <v>236</v>
      </c>
      <c r="AC2505" t="s">
        <v>41</v>
      </c>
    </row>
    <row r="2506" spans="1:29" hidden="1" x14ac:dyDescent="0.3">
      <c r="A2506" t="s">
        <v>11510</v>
      </c>
      <c r="B2506" t="s">
        <v>11511</v>
      </c>
      <c r="C2506" s="1" t="str">
        <f t="shared" si="193"/>
        <v>21:0866</v>
      </c>
      <c r="D2506" s="1" t="str">
        <f t="shared" si="194"/>
        <v>21:0240</v>
      </c>
      <c r="E2506" t="s">
        <v>11512</v>
      </c>
      <c r="F2506" t="s">
        <v>11513</v>
      </c>
      <c r="H2506">
        <v>46.323300199999998</v>
      </c>
      <c r="I2506">
        <v>-66.662504299999995</v>
      </c>
      <c r="J2506" s="1" t="str">
        <f t="shared" si="195"/>
        <v>NGR bulk stream sediment</v>
      </c>
      <c r="K2506" s="1" t="str">
        <f t="shared" si="196"/>
        <v>&lt;177 micron (NGR)</v>
      </c>
      <c r="L2506">
        <v>25</v>
      </c>
      <c r="M2506" t="s">
        <v>33</v>
      </c>
      <c r="N2506">
        <v>417</v>
      </c>
      <c r="O2506" t="s">
        <v>69</v>
      </c>
      <c r="P2506" t="s">
        <v>212</v>
      </c>
      <c r="Q2506" t="s">
        <v>35</v>
      </c>
      <c r="R2506" t="s">
        <v>257</v>
      </c>
      <c r="S2506" t="s">
        <v>119</v>
      </c>
      <c r="T2506" t="s">
        <v>39</v>
      </c>
      <c r="U2506" t="s">
        <v>9830</v>
      </c>
      <c r="V2506" t="s">
        <v>205</v>
      </c>
      <c r="W2506" t="s">
        <v>742</v>
      </c>
      <c r="X2506" t="s">
        <v>43</v>
      </c>
      <c r="Y2506" t="s">
        <v>193</v>
      </c>
      <c r="Z2506" t="s">
        <v>183</v>
      </c>
      <c r="AA2506" t="s">
        <v>583</v>
      </c>
      <c r="AB2506" t="s">
        <v>269</v>
      </c>
      <c r="AC2506" t="s">
        <v>184</v>
      </c>
    </row>
    <row r="2507" spans="1:29" hidden="1" x14ac:dyDescent="0.3">
      <c r="A2507" t="s">
        <v>11514</v>
      </c>
      <c r="B2507" t="s">
        <v>11515</v>
      </c>
      <c r="C2507" s="1" t="str">
        <f t="shared" si="193"/>
        <v>21:0866</v>
      </c>
      <c r="D2507" s="1" t="str">
        <f t="shared" si="194"/>
        <v>21:0240</v>
      </c>
      <c r="E2507" t="s">
        <v>11516</v>
      </c>
      <c r="F2507" t="s">
        <v>11517</v>
      </c>
      <c r="H2507">
        <v>46.324702100000003</v>
      </c>
      <c r="I2507">
        <v>-66.665042700000001</v>
      </c>
      <c r="J2507" s="1" t="str">
        <f t="shared" si="195"/>
        <v>NGR bulk stream sediment</v>
      </c>
      <c r="K2507" s="1" t="str">
        <f t="shared" si="196"/>
        <v>&lt;177 micron (NGR)</v>
      </c>
      <c r="L2507">
        <v>25</v>
      </c>
      <c r="M2507" t="s">
        <v>53</v>
      </c>
      <c r="N2507">
        <v>418</v>
      </c>
      <c r="O2507" t="s">
        <v>397</v>
      </c>
      <c r="P2507" t="s">
        <v>88</v>
      </c>
      <c r="Q2507" t="s">
        <v>212</v>
      </c>
      <c r="R2507" t="s">
        <v>175</v>
      </c>
      <c r="S2507" t="s">
        <v>249</v>
      </c>
      <c r="T2507" t="s">
        <v>39</v>
      </c>
      <c r="U2507" t="s">
        <v>104</v>
      </c>
      <c r="V2507" t="s">
        <v>141</v>
      </c>
      <c r="W2507" t="s">
        <v>39</v>
      </c>
      <c r="X2507" t="s">
        <v>43</v>
      </c>
      <c r="Y2507" t="s">
        <v>72</v>
      </c>
      <c r="Z2507" t="s">
        <v>87</v>
      </c>
      <c r="AA2507" t="s">
        <v>2079</v>
      </c>
      <c r="AB2507" t="s">
        <v>251</v>
      </c>
      <c r="AC2507" t="s">
        <v>48</v>
      </c>
    </row>
    <row r="2508" spans="1:29" hidden="1" x14ac:dyDescent="0.3">
      <c r="A2508" t="s">
        <v>11518</v>
      </c>
      <c r="B2508" t="s">
        <v>11519</v>
      </c>
      <c r="C2508" s="1" t="str">
        <f t="shared" si="193"/>
        <v>21:0866</v>
      </c>
      <c r="D2508" s="1" t="str">
        <f t="shared" si="194"/>
        <v>21:0240</v>
      </c>
      <c r="E2508" t="s">
        <v>11520</v>
      </c>
      <c r="F2508" t="s">
        <v>11521</v>
      </c>
      <c r="H2508">
        <v>46.326051</v>
      </c>
      <c r="I2508">
        <v>-66.664985200000004</v>
      </c>
      <c r="J2508" s="1" t="str">
        <f t="shared" si="195"/>
        <v>NGR bulk stream sediment</v>
      </c>
      <c r="K2508" s="1" t="str">
        <f t="shared" si="196"/>
        <v>&lt;177 micron (NGR)</v>
      </c>
      <c r="L2508">
        <v>25</v>
      </c>
      <c r="M2508" t="s">
        <v>68</v>
      </c>
      <c r="N2508">
        <v>419</v>
      </c>
      <c r="O2508" t="s">
        <v>1634</v>
      </c>
      <c r="P2508" t="s">
        <v>71</v>
      </c>
      <c r="Q2508" t="s">
        <v>90</v>
      </c>
      <c r="R2508" t="s">
        <v>783</v>
      </c>
      <c r="S2508" t="s">
        <v>88</v>
      </c>
      <c r="T2508" t="s">
        <v>39</v>
      </c>
      <c r="U2508" t="s">
        <v>724</v>
      </c>
      <c r="V2508" t="s">
        <v>582</v>
      </c>
      <c r="W2508" t="s">
        <v>39</v>
      </c>
      <c r="X2508" t="s">
        <v>43</v>
      </c>
      <c r="Y2508" t="s">
        <v>175</v>
      </c>
      <c r="Z2508" t="s">
        <v>106</v>
      </c>
      <c r="AA2508" t="s">
        <v>2045</v>
      </c>
      <c r="AB2508" t="s">
        <v>327</v>
      </c>
      <c r="AC2508" t="s">
        <v>41</v>
      </c>
    </row>
    <row r="2509" spans="1:29" hidden="1" x14ac:dyDescent="0.3">
      <c r="A2509" t="s">
        <v>11522</v>
      </c>
      <c r="B2509" t="s">
        <v>11523</v>
      </c>
      <c r="C2509" s="1" t="str">
        <f t="shared" si="193"/>
        <v>21:0866</v>
      </c>
      <c r="D2509" s="1" t="str">
        <f t="shared" si="194"/>
        <v>21:0240</v>
      </c>
      <c r="E2509" t="s">
        <v>11524</v>
      </c>
      <c r="F2509" t="s">
        <v>11525</v>
      </c>
      <c r="H2509">
        <v>46.337674499999999</v>
      </c>
      <c r="I2509">
        <v>-66.661241200000006</v>
      </c>
      <c r="J2509" s="1" t="str">
        <f t="shared" si="195"/>
        <v>NGR bulk stream sediment</v>
      </c>
      <c r="K2509" s="1" t="str">
        <f t="shared" si="196"/>
        <v>&lt;177 micron (NGR)</v>
      </c>
      <c r="L2509">
        <v>25</v>
      </c>
      <c r="M2509" t="s">
        <v>86</v>
      </c>
      <c r="N2509">
        <v>420</v>
      </c>
      <c r="O2509" t="s">
        <v>3314</v>
      </c>
      <c r="P2509" t="s">
        <v>70</v>
      </c>
      <c r="Q2509" t="s">
        <v>55</v>
      </c>
      <c r="R2509" t="s">
        <v>642</v>
      </c>
      <c r="S2509" t="s">
        <v>89</v>
      </c>
      <c r="T2509" t="s">
        <v>76</v>
      </c>
      <c r="U2509" t="s">
        <v>3246</v>
      </c>
      <c r="V2509" t="s">
        <v>266</v>
      </c>
      <c r="W2509" t="s">
        <v>76</v>
      </c>
      <c r="X2509" t="s">
        <v>43</v>
      </c>
      <c r="Y2509" t="s">
        <v>116</v>
      </c>
      <c r="Z2509" t="s">
        <v>45</v>
      </c>
      <c r="AA2509" t="s">
        <v>514</v>
      </c>
      <c r="AB2509" t="s">
        <v>471</v>
      </c>
      <c r="AC2509" t="s">
        <v>41</v>
      </c>
    </row>
    <row r="2510" spans="1:29" hidden="1" x14ac:dyDescent="0.3">
      <c r="A2510" t="s">
        <v>11526</v>
      </c>
      <c r="B2510" t="s">
        <v>11527</v>
      </c>
      <c r="C2510" s="1" t="str">
        <f t="shared" si="193"/>
        <v>21:0866</v>
      </c>
      <c r="D2510" s="1" t="str">
        <f t="shared" si="194"/>
        <v>21:0240</v>
      </c>
      <c r="E2510" t="s">
        <v>11528</v>
      </c>
      <c r="F2510" t="s">
        <v>11529</v>
      </c>
      <c r="H2510">
        <v>46.387957399999998</v>
      </c>
      <c r="I2510">
        <v>-66.986200800000006</v>
      </c>
      <c r="J2510" s="1" t="str">
        <f t="shared" si="195"/>
        <v>NGR bulk stream sediment</v>
      </c>
      <c r="K2510" s="1" t="str">
        <f t="shared" si="196"/>
        <v>&lt;177 micron (NGR)</v>
      </c>
      <c r="L2510">
        <v>25</v>
      </c>
      <c r="M2510" t="s">
        <v>103</v>
      </c>
      <c r="N2510">
        <v>421</v>
      </c>
      <c r="O2510" t="s">
        <v>1531</v>
      </c>
      <c r="P2510" t="s">
        <v>57</v>
      </c>
      <c r="Q2510" t="s">
        <v>57</v>
      </c>
      <c r="R2510" t="s">
        <v>285</v>
      </c>
      <c r="S2510" t="s">
        <v>906</v>
      </c>
      <c r="T2510" t="s">
        <v>94</v>
      </c>
      <c r="U2510" t="s">
        <v>3186</v>
      </c>
      <c r="V2510" t="s">
        <v>498</v>
      </c>
      <c r="W2510" t="s">
        <v>43</v>
      </c>
      <c r="X2510" t="s">
        <v>196</v>
      </c>
      <c r="Y2510" t="s">
        <v>740</v>
      </c>
      <c r="Z2510" t="s">
        <v>569</v>
      </c>
      <c r="AA2510" t="s">
        <v>2823</v>
      </c>
      <c r="AB2510" t="s">
        <v>177</v>
      </c>
      <c r="AC2510" t="s">
        <v>41</v>
      </c>
    </row>
    <row r="2511" spans="1:29" hidden="1" x14ac:dyDescent="0.3">
      <c r="A2511" t="s">
        <v>11530</v>
      </c>
      <c r="B2511" t="s">
        <v>11531</v>
      </c>
      <c r="C2511" s="1" t="str">
        <f t="shared" si="193"/>
        <v>21:0866</v>
      </c>
      <c r="D2511" s="1" t="str">
        <f t="shared" si="194"/>
        <v>21:0240</v>
      </c>
      <c r="E2511" t="s">
        <v>11532</v>
      </c>
      <c r="F2511" t="s">
        <v>11533</v>
      </c>
      <c r="H2511">
        <v>46.386989200000002</v>
      </c>
      <c r="I2511">
        <v>-66.982334699999996</v>
      </c>
      <c r="J2511" s="1" t="str">
        <f t="shared" si="195"/>
        <v>NGR bulk stream sediment</v>
      </c>
      <c r="K2511" s="1" t="str">
        <f t="shared" si="196"/>
        <v>&lt;177 micron (NGR)</v>
      </c>
      <c r="L2511">
        <v>25</v>
      </c>
      <c r="M2511" t="s">
        <v>113</v>
      </c>
      <c r="N2511">
        <v>422</v>
      </c>
      <c r="O2511" t="s">
        <v>143</v>
      </c>
      <c r="P2511" t="s">
        <v>73</v>
      </c>
      <c r="Q2511" t="s">
        <v>56</v>
      </c>
      <c r="R2511" t="s">
        <v>635</v>
      </c>
      <c r="S2511" t="s">
        <v>304</v>
      </c>
      <c r="T2511" t="s">
        <v>76</v>
      </c>
      <c r="U2511" t="s">
        <v>2208</v>
      </c>
      <c r="V2511" t="s">
        <v>498</v>
      </c>
      <c r="W2511" t="s">
        <v>742</v>
      </c>
      <c r="X2511" t="s">
        <v>77</v>
      </c>
      <c r="Y2511" t="s">
        <v>302</v>
      </c>
      <c r="Z2511" t="s">
        <v>45</v>
      </c>
      <c r="AA2511" t="s">
        <v>2830</v>
      </c>
      <c r="AB2511" t="s">
        <v>177</v>
      </c>
      <c r="AC2511" t="s">
        <v>41</v>
      </c>
    </row>
    <row r="2512" spans="1:29" hidden="1" x14ac:dyDescent="0.3">
      <c r="A2512" t="s">
        <v>11534</v>
      </c>
      <c r="B2512" t="s">
        <v>11535</v>
      </c>
      <c r="C2512" s="1" t="str">
        <f t="shared" si="193"/>
        <v>21:0866</v>
      </c>
      <c r="D2512" s="1" t="str">
        <f t="shared" si="194"/>
        <v>21:0240</v>
      </c>
      <c r="E2512" t="s">
        <v>11536</v>
      </c>
      <c r="F2512" t="s">
        <v>11537</v>
      </c>
      <c r="H2512">
        <v>46.360212400000002</v>
      </c>
      <c r="I2512">
        <v>-66.995020999999994</v>
      </c>
      <c r="J2512" s="1" t="str">
        <f t="shared" si="195"/>
        <v>NGR bulk stream sediment</v>
      </c>
      <c r="K2512" s="1" t="str">
        <f t="shared" si="196"/>
        <v>&lt;177 micron (NGR)</v>
      </c>
      <c r="L2512">
        <v>25</v>
      </c>
      <c r="M2512" t="s">
        <v>126</v>
      </c>
      <c r="N2512">
        <v>423</v>
      </c>
      <c r="O2512" t="s">
        <v>1634</v>
      </c>
      <c r="P2512" t="s">
        <v>71</v>
      </c>
      <c r="Q2512" t="s">
        <v>89</v>
      </c>
      <c r="R2512" t="s">
        <v>275</v>
      </c>
      <c r="S2512" t="s">
        <v>56</v>
      </c>
      <c r="T2512" t="s">
        <v>39</v>
      </c>
      <c r="U2512" t="s">
        <v>2963</v>
      </c>
      <c r="V2512" t="s">
        <v>77</v>
      </c>
      <c r="W2512" t="s">
        <v>76</v>
      </c>
      <c r="X2512" t="s">
        <v>43</v>
      </c>
      <c r="Y2512" t="s">
        <v>139</v>
      </c>
      <c r="Z2512" t="s">
        <v>183</v>
      </c>
      <c r="AA2512" t="s">
        <v>2035</v>
      </c>
      <c r="AB2512" t="s">
        <v>251</v>
      </c>
      <c r="AC2512" t="s">
        <v>41</v>
      </c>
    </row>
    <row r="2513" spans="1:29" hidden="1" x14ac:dyDescent="0.3">
      <c r="A2513" t="s">
        <v>11538</v>
      </c>
      <c r="B2513" t="s">
        <v>11539</v>
      </c>
      <c r="C2513" s="1" t="str">
        <f t="shared" si="193"/>
        <v>21:0866</v>
      </c>
      <c r="D2513" s="1" t="str">
        <f t="shared" si="194"/>
        <v>21:0240</v>
      </c>
      <c r="E2513" t="s">
        <v>11540</v>
      </c>
      <c r="F2513" t="s">
        <v>11541</v>
      </c>
      <c r="H2513">
        <v>46.438541999999998</v>
      </c>
      <c r="I2513">
        <v>-66.800777999999994</v>
      </c>
      <c r="J2513" s="1" t="str">
        <f t="shared" si="195"/>
        <v>NGR bulk stream sediment</v>
      </c>
      <c r="K2513" s="1" t="str">
        <f t="shared" si="196"/>
        <v>&lt;177 micron (NGR)</v>
      </c>
      <c r="L2513">
        <v>25</v>
      </c>
      <c r="M2513" t="s">
        <v>138</v>
      </c>
      <c r="N2513">
        <v>424</v>
      </c>
      <c r="O2513" t="s">
        <v>98</v>
      </c>
      <c r="P2513" t="s">
        <v>175</v>
      </c>
      <c r="Q2513" t="s">
        <v>89</v>
      </c>
      <c r="R2513" t="s">
        <v>552</v>
      </c>
      <c r="S2513" t="s">
        <v>139</v>
      </c>
      <c r="T2513" t="s">
        <v>76</v>
      </c>
      <c r="U2513" t="s">
        <v>7378</v>
      </c>
      <c r="V2513" t="s">
        <v>3177</v>
      </c>
      <c r="W2513" t="s">
        <v>41</v>
      </c>
      <c r="X2513" t="s">
        <v>77</v>
      </c>
      <c r="Y2513" t="s">
        <v>78</v>
      </c>
      <c r="Z2513" t="s">
        <v>131</v>
      </c>
      <c r="AA2513" t="s">
        <v>655</v>
      </c>
      <c r="AB2513" t="s">
        <v>801</v>
      </c>
      <c r="AC2513" t="s">
        <v>41</v>
      </c>
    </row>
    <row r="2514" spans="1:29" hidden="1" x14ac:dyDescent="0.3">
      <c r="A2514" t="s">
        <v>11542</v>
      </c>
      <c r="B2514" t="s">
        <v>11543</v>
      </c>
      <c r="C2514" s="1" t="str">
        <f t="shared" si="193"/>
        <v>21:0866</v>
      </c>
      <c r="D2514" s="1" t="str">
        <f t="shared" si="194"/>
        <v>21:0240</v>
      </c>
      <c r="E2514" t="s">
        <v>11544</v>
      </c>
      <c r="F2514" t="s">
        <v>11545</v>
      </c>
      <c r="H2514">
        <v>46.426295799999998</v>
      </c>
      <c r="I2514">
        <v>-66.749533600000007</v>
      </c>
      <c r="J2514" s="1" t="str">
        <f t="shared" si="195"/>
        <v>NGR bulk stream sediment</v>
      </c>
      <c r="K2514" s="1" t="str">
        <f t="shared" si="196"/>
        <v>&lt;177 micron (NGR)</v>
      </c>
      <c r="L2514">
        <v>25</v>
      </c>
      <c r="M2514" t="s">
        <v>148</v>
      </c>
      <c r="N2514">
        <v>425</v>
      </c>
      <c r="O2514" t="s">
        <v>34</v>
      </c>
      <c r="P2514" t="s">
        <v>167</v>
      </c>
      <c r="Q2514" t="s">
        <v>167</v>
      </c>
      <c r="R2514" t="s">
        <v>44</v>
      </c>
      <c r="S2514" t="s">
        <v>88</v>
      </c>
      <c r="T2514" t="s">
        <v>39</v>
      </c>
      <c r="U2514" t="s">
        <v>1048</v>
      </c>
      <c r="V2514" t="s">
        <v>141</v>
      </c>
      <c r="W2514" t="s">
        <v>39</v>
      </c>
      <c r="X2514" t="s">
        <v>43</v>
      </c>
      <c r="Y2514" t="s">
        <v>56</v>
      </c>
      <c r="Z2514" t="s">
        <v>106</v>
      </c>
      <c r="AA2514" t="s">
        <v>2045</v>
      </c>
      <c r="AB2514" t="s">
        <v>2223</v>
      </c>
      <c r="AC2514" t="s">
        <v>41</v>
      </c>
    </row>
    <row r="2515" spans="1:29" hidden="1" x14ac:dyDescent="0.3">
      <c r="A2515" t="s">
        <v>11546</v>
      </c>
      <c r="B2515" t="s">
        <v>11547</v>
      </c>
      <c r="C2515" s="1" t="str">
        <f t="shared" si="193"/>
        <v>21:0866</v>
      </c>
      <c r="D2515" s="1" t="str">
        <f t="shared" si="194"/>
        <v>21:0240</v>
      </c>
      <c r="E2515" t="s">
        <v>11548</v>
      </c>
      <c r="F2515" t="s">
        <v>11549</v>
      </c>
      <c r="H2515">
        <v>46.429225000000002</v>
      </c>
      <c r="I2515">
        <v>-66.742904899999999</v>
      </c>
      <c r="J2515" s="1" t="str">
        <f t="shared" si="195"/>
        <v>NGR bulk stream sediment</v>
      </c>
      <c r="K2515" s="1" t="str">
        <f t="shared" si="196"/>
        <v>&lt;177 micron (NGR)</v>
      </c>
      <c r="L2515">
        <v>25</v>
      </c>
      <c r="M2515" t="s">
        <v>172</v>
      </c>
      <c r="N2515">
        <v>426</v>
      </c>
      <c r="O2515" t="s">
        <v>157</v>
      </c>
      <c r="P2515" t="s">
        <v>249</v>
      </c>
      <c r="Q2515" t="s">
        <v>90</v>
      </c>
      <c r="R2515" t="s">
        <v>36</v>
      </c>
      <c r="S2515" t="s">
        <v>212</v>
      </c>
      <c r="T2515" t="s">
        <v>39</v>
      </c>
      <c r="U2515" t="s">
        <v>11550</v>
      </c>
      <c r="V2515" t="s">
        <v>150</v>
      </c>
      <c r="W2515" t="s">
        <v>39</v>
      </c>
      <c r="X2515" t="s">
        <v>95</v>
      </c>
      <c r="Y2515" t="s">
        <v>115</v>
      </c>
      <c r="Z2515" t="s">
        <v>61</v>
      </c>
      <c r="AA2515" t="s">
        <v>90</v>
      </c>
      <c r="AB2515" t="s">
        <v>584</v>
      </c>
      <c r="AC2515" t="s">
        <v>41</v>
      </c>
    </row>
    <row r="2516" spans="1:29" hidden="1" x14ac:dyDescent="0.3">
      <c r="A2516" t="s">
        <v>11551</v>
      </c>
      <c r="B2516" t="s">
        <v>11552</v>
      </c>
      <c r="C2516" s="1" t="str">
        <f t="shared" si="193"/>
        <v>21:0866</v>
      </c>
      <c r="D2516" s="1" t="str">
        <f t="shared" si="194"/>
        <v>21:0240</v>
      </c>
      <c r="E2516" t="s">
        <v>11553</v>
      </c>
      <c r="F2516" t="s">
        <v>11554</v>
      </c>
      <c r="H2516">
        <v>46.4296261</v>
      </c>
      <c r="I2516">
        <v>-66.713276300000004</v>
      </c>
      <c r="J2516" s="1" t="str">
        <f t="shared" si="195"/>
        <v>NGR bulk stream sediment</v>
      </c>
      <c r="K2516" s="1" t="str">
        <f t="shared" si="196"/>
        <v>&lt;177 micron (NGR)</v>
      </c>
      <c r="L2516">
        <v>25</v>
      </c>
      <c r="M2516" t="s">
        <v>182</v>
      </c>
      <c r="N2516">
        <v>427</v>
      </c>
      <c r="O2516" t="s">
        <v>2490</v>
      </c>
      <c r="P2516" t="s">
        <v>73</v>
      </c>
      <c r="Q2516" t="s">
        <v>115</v>
      </c>
      <c r="R2516" t="s">
        <v>248</v>
      </c>
      <c r="S2516" t="s">
        <v>635</v>
      </c>
      <c r="T2516" t="s">
        <v>76</v>
      </c>
      <c r="U2516" t="s">
        <v>11555</v>
      </c>
      <c r="V2516" t="s">
        <v>1620</v>
      </c>
      <c r="W2516" t="s">
        <v>506</v>
      </c>
      <c r="X2516" t="s">
        <v>184</v>
      </c>
      <c r="Y2516" t="s">
        <v>285</v>
      </c>
      <c r="Z2516" t="s">
        <v>131</v>
      </c>
      <c r="AA2516" t="s">
        <v>839</v>
      </c>
      <c r="AB2516" t="s">
        <v>584</v>
      </c>
      <c r="AC2516" t="s">
        <v>41</v>
      </c>
    </row>
    <row r="2517" spans="1:29" hidden="1" x14ac:dyDescent="0.3">
      <c r="A2517" t="s">
        <v>11556</v>
      </c>
      <c r="B2517" t="s">
        <v>11557</v>
      </c>
      <c r="C2517" s="1" t="str">
        <f t="shared" si="193"/>
        <v>21:0866</v>
      </c>
      <c r="D2517" s="1" t="str">
        <f t="shared" si="194"/>
        <v>21:0240</v>
      </c>
      <c r="E2517" t="s">
        <v>11558</v>
      </c>
      <c r="F2517" t="s">
        <v>11559</v>
      </c>
      <c r="H2517">
        <v>46.372213600000002</v>
      </c>
      <c r="I2517">
        <v>-66.936070299999997</v>
      </c>
      <c r="J2517" s="1" t="str">
        <f t="shared" si="195"/>
        <v>NGR bulk stream sediment</v>
      </c>
      <c r="K2517" s="1" t="str">
        <f t="shared" si="196"/>
        <v>&lt;177 micron (NGR)</v>
      </c>
      <c r="L2517">
        <v>25</v>
      </c>
      <c r="M2517" t="s">
        <v>192</v>
      </c>
      <c r="N2517">
        <v>428</v>
      </c>
      <c r="O2517" t="s">
        <v>364</v>
      </c>
      <c r="P2517" t="s">
        <v>287</v>
      </c>
      <c r="Q2517" t="s">
        <v>88</v>
      </c>
      <c r="R2517" t="s">
        <v>38</v>
      </c>
      <c r="S2517" t="s">
        <v>184</v>
      </c>
      <c r="T2517" t="s">
        <v>91</v>
      </c>
      <c r="U2517" t="s">
        <v>1698</v>
      </c>
      <c r="V2517" t="s">
        <v>742</v>
      </c>
      <c r="W2517" t="s">
        <v>76</v>
      </c>
      <c r="X2517" t="s">
        <v>95</v>
      </c>
      <c r="Y2517" t="s">
        <v>212</v>
      </c>
      <c r="Z2517" t="s">
        <v>106</v>
      </c>
      <c r="AA2517" t="s">
        <v>151</v>
      </c>
      <c r="AB2517" t="s">
        <v>143</v>
      </c>
      <c r="AC2517" t="s">
        <v>41</v>
      </c>
    </row>
    <row r="2518" spans="1:29" hidden="1" x14ac:dyDescent="0.3">
      <c r="A2518" t="s">
        <v>11560</v>
      </c>
      <c r="B2518" t="s">
        <v>11561</v>
      </c>
      <c r="C2518" s="1" t="str">
        <f t="shared" si="193"/>
        <v>21:0866</v>
      </c>
      <c r="D2518" s="1" t="str">
        <f t="shared" si="194"/>
        <v>21:0240</v>
      </c>
      <c r="E2518" t="s">
        <v>11562</v>
      </c>
      <c r="F2518" t="s">
        <v>11563</v>
      </c>
      <c r="H2518">
        <v>46.370555299999999</v>
      </c>
      <c r="I2518">
        <v>-66.943934100000007</v>
      </c>
      <c r="J2518" s="1" t="str">
        <f t="shared" si="195"/>
        <v>NGR bulk stream sediment</v>
      </c>
      <c r="K2518" s="1" t="str">
        <f t="shared" si="196"/>
        <v>&lt;177 micron (NGR)</v>
      </c>
      <c r="L2518">
        <v>25</v>
      </c>
      <c r="M2518" t="s">
        <v>202</v>
      </c>
      <c r="N2518">
        <v>429</v>
      </c>
      <c r="O2518" t="s">
        <v>1720</v>
      </c>
      <c r="P2518" t="s">
        <v>88</v>
      </c>
      <c r="Q2518" t="s">
        <v>57</v>
      </c>
      <c r="R2518" t="s">
        <v>304</v>
      </c>
      <c r="S2518" t="s">
        <v>175</v>
      </c>
      <c r="T2518" t="s">
        <v>39</v>
      </c>
      <c r="U2518" t="s">
        <v>11564</v>
      </c>
      <c r="V2518" t="s">
        <v>196</v>
      </c>
      <c r="W2518" t="s">
        <v>429</v>
      </c>
      <c r="X2518" t="s">
        <v>43</v>
      </c>
      <c r="Y2518" t="s">
        <v>78</v>
      </c>
      <c r="Z2518" t="s">
        <v>61</v>
      </c>
      <c r="AA2518" t="s">
        <v>1662</v>
      </c>
      <c r="AB2518" t="s">
        <v>133</v>
      </c>
      <c r="AC2518" t="s">
        <v>41</v>
      </c>
    </row>
    <row r="2519" spans="1:29" hidden="1" x14ac:dyDescent="0.3">
      <c r="A2519" t="s">
        <v>11565</v>
      </c>
      <c r="B2519" t="s">
        <v>11566</v>
      </c>
      <c r="C2519" s="1" t="str">
        <f t="shared" si="193"/>
        <v>21:0866</v>
      </c>
      <c r="D2519" s="1" t="str">
        <f t="shared" si="194"/>
        <v>21:0240</v>
      </c>
      <c r="E2519" t="s">
        <v>11567</v>
      </c>
      <c r="F2519" t="s">
        <v>11568</v>
      </c>
      <c r="H2519">
        <v>46.372955300000001</v>
      </c>
      <c r="I2519">
        <v>-66.952295699999993</v>
      </c>
      <c r="J2519" s="1" t="str">
        <f t="shared" si="195"/>
        <v>NGR bulk stream sediment</v>
      </c>
      <c r="K2519" s="1" t="str">
        <f t="shared" si="196"/>
        <v>&lt;177 micron (NGR)</v>
      </c>
      <c r="L2519">
        <v>25</v>
      </c>
      <c r="M2519" t="s">
        <v>211</v>
      </c>
      <c r="N2519">
        <v>430</v>
      </c>
      <c r="O2519" t="s">
        <v>2258</v>
      </c>
      <c r="P2519" t="s">
        <v>71</v>
      </c>
      <c r="Q2519" t="s">
        <v>90</v>
      </c>
      <c r="R2519" t="s">
        <v>723</v>
      </c>
      <c r="S2519" t="s">
        <v>44</v>
      </c>
      <c r="T2519" t="s">
        <v>39</v>
      </c>
      <c r="U2519" t="s">
        <v>1560</v>
      </c>
      <c r="V2519" t="s">
        <v>513</v>
      </c>
      <c r="W2519" t="s">
        <v>41</v>
      </c>
      <c r="X2519" t="s">
        <v>43</v>
      </c>
      <c r="Y2519" t="s">
        <v>115</v>
      </c>
      <c r="Z2519" t="s">
        <v>267</v>
      </c>
      <c r="AA2519" t="s">
        <v>4804</v>
      </c>
      <c r="AB2519" t="s">
        <v>269</v>
      </c>
      <c r="AC2519" t="s">
        <v>41</v>
      </c>
    </row>
    <row r="2520" spans="1:29" hidden="1" x14ac:dyDescent="0.3">
      <c r="A2520" t="s">
        <v>11569</v>
      </c>
      <c r="B2520" t="s">
        <v>11570</v>
      </c>
      <c r="C2520" s="1" t="str">
        <f t="shared" si="193"/>
        <v>21:0866</v>
      </c>
      <c r="D2520" s="1" t="str">
        <f t="shared" si="194"/>
        <v>21:0240</v>
      </c>
      <c r="E2520" t="s">
        <v>11571</v>
      </c>
      <c r="F2520" t="s">
        <v>11572</v>
      </c>
      <c r="H2520">
        <v>46.330688600000002</v>
      </c>
      <c r="I2520">
        <v>-66.808355700000007</v>
      </c>
      <c r="J2520" s="1" t="str">
        <f t="shared" si="195"/>
        <v>NGR bulk stream sediment</v>
      </c>
      <c r="K2520" s="1" t="str">
        <f t="shared" si="196"/>
        <v>&lt;177 micron (NGR)</v>
      </c>
      <c r="L2520">
        <v>25</v>
      </c>
      <c r="M2520" t="s">
        <v>219</v>
      </c>
      <c r="N2520">
        <v>431</v>
      </c>
      <c r="O2520" t="s">
        <v>912</v>
      </c>
      <c r="P2520" t="s">
        <v>36</v>
      </c>
      <c r="Q2520" t="s">
        <v>71</v>
      </c>
      <c r="R2520" t="s">
        <v>304</v>
      </c>
      <c r="S2520" t="s">
        <v>89</v>
      </c>
      <c r="T2520" t="s">
        <v>39</v>
      </c>
      <c r="U2520" t="s">
        <v>2903</v>
      </c>
      <c r="V2520" t="s">
        <v>1879</v>
      </c>
      <c r="W2520" t="s">
        <v>39</v>
      </c>
      <c r="X2520" t="s">
        <v>43</v>
      </c>
      <c r="Y2520" t="s">
        <v>36</v>
      </c>
      <c r="Z2520" t="s">
        <v>131</v>
      </c>
      <c r="AA2520" t="s">
        <v>249</v>
      </c>
      <c r="AB2520" t="s">
        <v>374</v>
      </c>
      <c r="AC2520" t="s">
        <v>41</v>
      </c>
    </row>
    <row r="2521" spans="1:29" hidden="1" x14ac:dyDescent="0.3">
      <c r="A2521" t="s">
        <v>11573</v>
      </c>
      <c r="B2521" t="s">
        <v>11574</v>
      </c>
      <c r="C2521" s="1" t="str">
        <f t="shared" si="193"/>
        <v>21:0866</v>
      </c>
      <c r="D2521" s="1" t="str">
        <f t="shared" si="194"/>
        <v>21:0240</v>
      </c>
      <c r="E2521" t="s">
        <v>11575</v>
      </c>
      <c r="F2521" t="s">
        <v>11576</v>
      </c>
      <c r="H2521">
        <v>46.257325799999997</v>
      </c>
      <c r="I2521">
        <v>-66.8313962</v>
      </c>
      <c r="J2521" s="1" t="str">
        <f t="shared" si="195"/>
        <v>NGR bulk stream sediment</v>
      </c>
      <c r="K2521" s="1" t="str">
        <f t="shared" si="196"/>
        <v>&lt;177 micron (NGR)</v>
      </c>
      <c r="L2521">
        <v>25</v>
      </c>
      <c r="M2521" t="s">
        <v>229</v>
      </c>
      <c r="N2521">
        <v>432</v>
      </c>
      <c r="O2521" t="s">
        <v>301</v>
      </c>
      <c r="P2521" t="s">
        <v>90</v>
      </c>
      <c r="Q2521" t="s">
        <v>212</v>
      </c>
      <c r="R2521" t="s">
        <v>105</v>
      </c>
      <c r="S2521" t="s">
        <v>90</v>
      </c>
      <c r="T2521" t="s">
        <v>91</v>
      </c>
      <c r="U2521" t="s">
        <v>6428</v>
      </c>
      <c r="V2521" t="s">
        <v>363</v>
      </c>
      <c r="W2521" t="s">
        <v>39</v>
      </c>
      <c r="X2521" t="s">
        <v>95</v>
      </c>
      <c r="Y2521" t="s">
        <v>96</v>
      </c>
      <c r="Z2521" t="s">
        <v>131</v>
      </c>
      <c r="AA2521" t="s">
        <v>933</v>
      </c>
      <c r="AB2521" t="s">
        <v>1872</v>
      </c>
      <c r="AC2521" t="s">
        <v>41</v>
      </c>
    </row>
    <row r="2522" spans="1:29" hidden="1" x14ac:dyDescent="0.3">
      <c r="A2522" t="s">
        <v>11577</v>
      </c>
      <c r="B2522" t="s">
        <v>11578</v>
      </c>
      <c r="C2522" s="1" t="str">
        <f t="shared" si="193"/>
        <v>21:0866</v>
      </c>
      <c r="D2522" s="1" t="str">
        <f t="shared" si="194"/>
        <v>21:0240</v>
      </c>
      <c r="E2522" t="s">
        <v>11579</v>
      </c>
      <c r="F2522" t="s">
        <v>11580</v>
      </c>
      <c r="H2522">
        <v>46.263572099999998</v>
      </c>
      <c r="I2522">
        <v>-66.828554199999999</v>
      </c>
      <c r="J2522" s="1" t="str">
        <f t="shared" si="195"/>
        <v>NGR bulk stream sediment</v>
      </c>
      <c r="K2522" s="1" t="str">
        <f t="shared" si="196"/>
        <v>&lt;177 micron (NGR)</v>
      </c>
      <c r="L2522">
        <v>26</v>
      </c>
      <c r="M2522" t="s">
        <v>33</v>
      </c>
      <c r="N2522">
        <v>433</v>
      </c>
      <c r="O2522" t="s">
        <v>187</v>
      </c>
      <c r="P2522" t="s">
        <v>436</v>
      </c>
      <c r="Q2522" t="s">
        <v>72</v>
      </c>
      <c r="R2522" t="s">
        <v>183</v>
      </c>
      <c r="S2522" t="s">
        <v>55</v>
      </c>
      <c r="T2522" t="s">
        <v>186</v>
      </c>
      <c r="U2522" t="s">
        <v>4230</v>
      </c>
      <c r="V2522" t="s">
        <v>472</v>
      </c>
      <c r="W2522" t="s">
        <v>233</v>
      </c>
      <c r="X2522" t="s">
        <v>77</v>
      </c>
      <c r="Y2522" t="s">
        <v>60</v>
      </c>
      <c r="Z2522" t="s">
        <v>385</v>
      </c>
      <c r="AA2522" t="s">
        <v>3866</v>
      </c>
      <c r="AB2522" t="s">
        <v>2223</v>
      </c>
      <c r="AC2522" t="s">
        <v>43</v>
      </c>
    </row>
    <row r="2523" spans="1:29" hidden="1" x14ac:dyDescent="0.3">
      <c r="A2523" t="s">
        <v>11581</v>
      </c>
      <c r="B2523" t="s">
        <v>11582</v>
      </c>
      <c r="C2523" s="1" t="str">
        <f t="shared" si="193"/>
        <v>21:0866</v>
      </c>
      <c r="D2523" s="1" t="str">
        <f t="shared" si="194"/>
        <v>21:0240</v>
      </c>
      <c r="E2523" t="s">
        <v>11583</v>
      </c>
      <c r="F2523" t="s">
        <v>11584</v>
      </c>
      <c r="H2523">
        <v>46.405439899999998</v>
      </c>
      <c r="I2523">
        <v>-66.5243337</v>
      </c>
      <c r="J2523" s="1" t="str">
        <f t="shared" si="195"/>
        <v>NGR bulk stream sediment</v>
      </c>
      <c r="K2523" s="1" t="str">
        <f t="shared" si="196"/>
        <v>&lt;177 micron (NGR)</v>
      </c>
      <c r="L2523">
        <v>26</v>
      </c>
      <c r="M2523" t="s">
        <v>53</v>
      </c>
      <c r="N2523">
        <v>434</v>
      </c>
      <c r="O2523" t="s">
        <v>11585</v>
      </c>
      <c r="P2523" t="s">
        <v>57</v>
      </c>
      <c r="Q2523" t="s">
        <v>96</v>
      </c>
      <c r="R2523" t="s">
        <v>130</v>
      </c>
      <c r="S2523" t="s">
        <v>35</v>
      </c>
      <c r="T2523" t="s">
        <v>76</v>
      </c>
      <c r="U2523" t="s">
        <v>11586</v>
      </c>
      <c r="V2523" t="s">
        <v>472</v>
      </c>
      <c r="W2523" t="s">
        <v>41</v>
      </c>
      <c r="X2523" t="s">
        <v>77</v>
      </c>
      <c r="Y2523" t="s">
        <v>257</v>
      </c>
      <c r="Z2523" t="s">
        <v>569</v>
      </c>
      <c r="AA2523" t="s">
        <v>8742</v>
      </c>
      <c r="AB2523" t="s">
        <v>801</v>
      </c>
      <c r="AC2523" t="s">
        <v>41</v>
      </c>
    </row>
    <row r="2524" spans="1:29" hidden="1" x14ac:dyDescent="0.3">
      <c r="A2524" t="s">
        <v>11587</v>
      </c>
      <c r="B2524" t="s">
        <v>11588</v>
      </c>
      <c r="C2524" s="1" t="str">
        <f t="shared" si="193"/>
        <v>21:0866</v>
      </c>
      <c r="D2524" s="1" t="str">
        <f t="shared" si="194"/>
        <v>21:0240</v>
      </c>
      <c r="E2524" t="s">
        <v>11589</v>
      </c>
      <c r="F2524" t="s">
        <v>11590</v>
      </c>
      <c r="H2524">
        <v>46.402672299999999</v>
      </c>
      <c r="I2524">
        <v>-66.521206599999999</v>
      </c>
      <c r="J2524" s="1" t="str">
        <f t="shared" si="195"/>
        <v>NGR bulk stream sediment</v>
      </c>
      <c r="K2524" s="1" t="str">
        <f t="shared" si="196"/>
        <v>&lt;177 micron (NGR)</v>
      </c>
      <c r="L2524">
        <v>26</v>
      </c>
      <c r="M2524" t="s">
        <v>68</v>
      </c>
      <c r="N2524">
        <v>435</v>
      </c>
      <c r="O2524" t="s">
        <v>1720</v>
      </c>
      <c r="P2524" t="s">
        <v>36</v>
      </c>
      <c r="Q2524" t="s">
        <v>70</v>
      </c>
      <c r="R2524" t="s">
        <v>699</v>
      </c>
      <c r="S2524" t="s">
        <v>90</v>
      </c>
      <c r="T2524" t="s">
        <v>76</v>
      </c>
      <c r="U2524" t="s">
        <v>729</v>
      </c>
      <c r="V2524" t="s">
        <v>582</v>
      </c>
      <c r="W2524" t="s">
        <v>94</v>
      </c>
      <c r="X2524" t="s">
        <v>77</v>
      </c>
      <c r="Y2524" t="s">
        <v>60</v>
      </c>
      <c r="Z2524" t="s">
        <v>569</v>
      </c>
      <c r="AA2524" t="s">
        <v>44</v>
      </c>
      <c r="AB2524" t="s">
        <v>970</v>
      </c>
      <c r="AC2524" t="s">
        <v>287</v>
      </c>
    </row>
    <row r="2525" spans="1:29" hidden="1" x14ac:dyDescent="0.3">
      <c r="A2525" t="s">
        <v>11591</v>
      </c>
      <c r="B2525" t="s">
        <v>11592</v>
      </c>
      <c r="C2525" s="1" t="str">
        <f t="shared" si="193"/>
        <v>21:0866</v>
      </c>
      <c r="D2525" s="1" t="str">
        <f t="shared" si="194"/>
        <v>21:0240</v>
      </c>
      <c r="E2525" t="s">
        <v>11593</v>
      </c>
      <c r="F2525" t="s">
        <v>11594</v>
      </c>
      <c r="H2525">
        <v>46.2759383</v>
      </c>
      <c r="I2525">
        <v>-66.508118100000004</v>
      </c>
      <c r="J2525" s="1" t="str">
        <f t="shared" si="195"/>
        <v>NGR bulk stream sediment</v>
      </c>
      <c r="K2525" s="1" t="str">
        <f t="shared" si="196"/>
        <v>&lt;177 micron (NGR)</v>
      </c>
      <c r="L2525">
        <v>26</v>
      </c>
      <c r="M2525" t="s">
        <v>86</v>
      </c>
      <c r="N2525">
        <v>436</v>
      </c>
      <c r="O2525" t="s">
        <v>676</v>
      </c>
      <c r="P2525" t="s">
        <v>249</v>
      </c>
      <c r="Q2525" t="s">
        <v>70</v>
      </c>
      <c r="R2525" t="s">
        <v>90</v>
      </c>
      <c r="S2525" t="s">
        <v>193</v>
      </c>
      <c r="T2525" t="s">
        <v>91</v>
      </c>
      <c r="U2525" t="s">
        <v>4347</v>
      </c>
      <c r="V2525" t="s">
        <v>314</v>
      </c>
      <c r="W2525" t="s">
        <v>742</v>
      </c>
      <c r="X2525" t="s">
        <v>95</v>
      </c>
      <c r="Y2525" t="s">
        <v>35</v>
      </c>
      <c r="Z2525" t="s">
        <v>61</v>
      </c>
      <c r="AA2525" t="s">
        <v>3765</v>
      </c>
      <c r="AB2525" t="s">
        <v>187</v>
      </c>
      <c r="AC2525" t="s">
        <v>41</v>
      </c>
    </row>
    <row r="2526" spans="1:29" hidden="1" x14ac:dyDescent="0.3">
      <c r="A2526" t="s">
        <v>11595</v>
      </c>
      <c r="B2526" t="s">
        <v>11596</v>
      </c>
      <c r="C2526" s="1" t="str">
        <f t="shared" si="193"/>
        <v>21:0866</v>
      </c>
      <c r="D2526" s="1" t="str">
        <f t="shared" si="194"/>
        <v>21:0240</v>
      </c>
      <c r="E2526" t="s">
        <v>11597</v>
      </c>
      <c r="F2526" t="s">
        <v>11598</v>
      </c>
      <c r="H2526">
        <v>46.274575400000003</v>
      </c>
      <c r="I2526">
        <v>-66.507531099999994</v>
      </c>
      <c r="J2526" s="1" t="str">
        <f t="shared" si="195"/>
        <v>NGR bulk stream sediment</v>
      </c>
      <c r="K2526" s="1" t="str">
        <f t="shared" si="196"/>
        <v>&lt;177 micron (NGR)</v>
      </c>
      <c r="L2526">
        <v>26</v>
      </c>
      <c r="M2526" t="s">
        <v>156</v>
      </c>
      <c r="N2526">
        <v>437</v>
      </c>
      <c r="O2526" t="s">
        <v>89</v>
      </c>
      <c r="P2526" t="s">
        <v>184</v>
      </c>
      <c r="Q2526" t="s">
        <v>38</v>
      </c>
      <c r="R2526" t="s">
        <v>196</v>
      </c>
      <c r="S2526" t="s">
        <v>196</v>
      </c>
      <c r="T2526" t="s">
        <v>91</v>
      </c>
      <c r="U2526" t="s">
        <v>295</v>
      </c>
      <c r="V2526" t="s">
        <v>42</v>
      </c>
      <c r="W2526" t="s">
        <v>39</v>
      </c>
      <c r="X2526" t="s">
        <v>95</v>
      </c>
      <c r="Y2526" t="s">
        <v>234</v>
      </c>
      <c r="Z2526" t="s">
        <v>78</v>
      </c>
      <c r="AA2526" t="s">
        <v>118</v>
      </c>
      <c r="AB2526" t="s">
        <v>108</v>
      </c>
      <c r="AC2526" t="s">
        <v>41</v>
      </c>
    </row>
    <row r="2527" spans="1:29" hidden="1" x14ac:dyDescent="0.3">
      <c r="A2527" t="s">
        <v>11599</v>
      </c>
      <c r="B2527" t="s">
        <v>11600</v>
      </c>
      <c r="C2527" s="1" t="str">
        <f t="shared" si="193"/>
        <v>21:0866</v>
      </c>
      <c r="D2527" s="1" t="str">
        <f t="shared" si="194"/>
        <v>21:0240</v>
      </c>
      <c r="E2527" t="s">
        <v>11597</v>
      </c>
      <c r="F2527" t="s">
        <v>11601</v>
      </c>
      <c r="H2527">
        <v>46.274575400000003</v>
      </c>
      <c r="I2527">
        <v>-66.507531099999994</v>
      </c>
      <c r="J2527" s="1" t="str">
        <f t="shared" si="195"/>
        <v>NGR bulk stream sediment</v>
      </c>
      <c r="K2527" s="1" t="str">
        <f t="shared" si="196"/>
        <v>&lt;177 micron (NGR)</v>
      </c>
      <c r="L2527">
        <v>26</v>
      </c>
      <c r="M2527" t="s">
        <v>164</v>
      </c>
      <c r="N2527">
        <v>438</v>
      </c>
      <c r="O2527" t="s">
        <v>73</v>
      </c>
      <c r="P2527" t="s">
        <v>184</v>
      </c>
      <c r="Q2527" t="s">
        <v>38</v>
      </c>
      <c r="R2527" t="s">
        <v>77</v>
      </c>
      <c r="S2527" t="s">
        <v>77</v>
      </c>
      <c r="T2527" t="s">
        <v>91</v>
      </c>
      <c r="U2527" t="s">
        <v>3537</v>
      </c>
      <c r="V2527" t="s">
        <v>76</v>
      </c>
      <c r="W2527" t="s">
        <v>91</v>
      </c>
      <c r="X2527" t="s">
        <v>95</v>
      </c>
      <c r="Y2527" t="s">
        <v>234</v>
      </c>
      <c r="Z2527" t="s">
        <v>78</v>
      </c>
      <c r="AA2527" t="s">
        <v>575</v>
      </c>
      <c r="AB2527" t="s">
        <v>187</v>
      </c>
      <c r="AC2527" t="s">
        <v>48</v>
      </c>
    </row>
    <row r="2528" spans="1:29" hidden="1" x14ac:dyDescent="0.3">
      <c r="A2528" t="s">
        <v>11602</v>
      </c>
      <c r="B2528" t="s">
        <v>11603</v>
      </c>
      <c r="C2528" s="1" t="str">
        <f t="shared" si="193"/>
        <v>21:0866</v>
      </c>
      <c r="D2528" s="1" t="str">
        <f t="shared" si="194"/>
        <v>21:0240</v>
      </c>
      <c r="E2528" t="s">
        <v>11604</v>
      </c>
      <c r="F2528" t="s">
        <v>11605</v>
      </c>
      <c r="H2528">
        <v>46.256747699999998</v>
      </c>
      <c r="I2528">
        <v>-66.578405500000002</v>
      </c>
      <c r="J2528" s="1" t="str">
        <f t="shared" si="195"/>
        <v>NGR bulk stream sediment</v>
      </c>
      <c r="K2528" s="1" t="str">
        <f t="shared" si="196"/>
        <v>&lt;177 micron (NGR)</v>
      </c>
      <c r="L2528">
        <v>26</v>
      </c>
      <c r="M2528" t="s">
        <v>103</v>
      </c>
      <c r="N2528">
        <v>439</v>
      </c>
      <c r="O2528" t="s">
        <v>748</v>
      </c>
      <c r="P2528" t="s">
        <v>234</v>
      </c>
      <c r="Q2528" t="s">
        <v>212</v>
      </c>
      <c r="R2528" t="s">
        <v>37</v>
      </c>
      <c r="S2528" t="s">
        <v>38</v>
      </c>
      <c r="T2528" t="s">
        <v>39</v>
      </c>
      <c r="U2528" t="s">
        <v>4744</v>
      </c>
      <c r="V2528" t="s">
        <v>372</v>
      </c>
      <c r="W2528" t="s">
        <v>42</v>
      </c>
      <c r="X2528" t="s">
        <v>43</v>
      </c>
      <c r="Y2528" t="s">
        <v>37</v>
      </c>
      <c r="Z2528" t="s">
        <v>87</v>
      </c>
      <c r="AA2528" t="s">
        <v>667</v>
      </c>
      <c r="AB2528" t="s">
        <v>236</v>
      </c>
      <c r="AC2528" t="s">
        <v>41</v>
      </c>
    </row>
    <row r="2529" spans="1:29" hidden="1" x14ac:dyDescent="0.3">
      <c r="A2529" t="s">
        <v>11606</v>
      </c>
      <c r="B2529" t="s">
        <v>11607</v>
      </c>
      <c r="C2529" s="1" t="str">
        <f t="shared" si="193"/>
        <v>21:0866</v>
      </c>
      <c r="D2529" s="1" t="str">
        <f t="shared" si="194"/>
        <v>21:0240</v>
      </c>
      <c r="E2529" t="s">
        <v>11608</v>
      </c>
      <c r="F2529" t="s">
        <v>11609</v>
      </c>
      <c r="H2529">
        <v>46.422564800000004</v>
      </c>
      <c r="I2529">
        <v>-66.859987200000006</v>
      </c>
      <c r="J2529" s="1" t="str">
        <f t="shared" si="195"/>
        <v>NGR bulk stream sediment</v>
      </c>
      <c r="K2529" s="1" t="str">
        <f t="shared" si="196"/>
        <v>&lt;177 micron (NGR)</v>
      </c>
      <c r="L2529">
        <v>26</v>
      </c>
      <c r="M2529" t="s">
        <v>113</v>
      </c>
      <c r="N2529">
        <v>440</v>
      </c>
      <c r="O2529" t="s">
        <v>79</v>
      </c>
      <c r="P2529" t="s">
        <v>249</v>
      </c>
      <c r="Q2529" t="s">
        <v>234</v>
      </c>
      <c r="R2529" t="s">
        <v>115</v>
      </c>
      <c r="S2529" t="s">
        <v>88</v>
      </c>
      <c r="T2529" t="s">
        <v>39</v>
      </c>
      <c r="U2529" t="s">
        <v>789</v>
      </c>
      <c r="V2529" t="s">
        <v>355</v>
      </c>
      <c r="W2529" t="s">
        <v>42</v>
      </c>
      <c r="X2529" t="s">
        <v>95</v>
      </c>
      <c r="Y2529" t="s">
        <v>44</v>
      </c>
      <c r="Z2529" t="s">
        <v>131</v>
      </c>
      <c r="AA2529" t="s">
        <v>576</v>
      </c>
      <c r="AB2529" t="s">
        <v>801</v>
      </c>
      <c r="AC2529" t="s">
        <v>41</v>
      </c>
    </row>
    <row r="2530" spans="1:29" hidden="1" x14ac:dyDescent="0.3">
      <c r="A2530" t="s">
        <v>11610</v>
      </c>
      <c r="B2530" t="s">
        <v>11611</v>
      </c>
      <c r="C2530" s="1" t="str">
        <f t="shared" si="193"/>
        <v>21:0866</v>
      </c>
      <c r="D2530" s="1" t="str">
        <f t="shared" si="194"/>
        <v>21:0240</v>
      </c>
      <c r="E2530" t="s">
        <v>11612</v>
      </c>
      <c r="F2530" t="s">
        <v>11613</v>
      </c>
      <c r="H2530">
        <v>46.453004399999998</v>
      </c>
      <c r="I2530">
        <v>-66.9245552</v>
      </c>
      <c r="J2530" s="1" t="str">
        <f t="shared" si="195"/>
        <v>NGR bulk stream sediment</v>
      </c>
      <c r="K2530" s="1" t="str">
        <f t="shared" si="196"/>
        <v>&lt;177 micron (NGR)</v>
      </c>
      <c r="L2530">
        <v>26</v>
      </c>
      <c r="M2530" t="s">
        <v>126</v>
      </c>
      <c r="N2530">
        <v>441</v>
      </c>
      <c r="O2530" t="s">
        <v>392</v>
      </c>
      <c r="P2530" t="s">
        <v>88</v>
      </c>
      <c r="Q2530" t="s">
        <v>90</v>
      </c>
      <c r="R2530" t="s">
        <v>167</v>
      </c>
      <c r="S2530" t="s">
        <v>88</v>
      </c>
      <c r="T2530" t="s">
        <v>39</v>
      </c>
      <c r="U2530" t="s">
        <v>4718</v>
      </c>
      <c r="V2530" t="s">
        <v>186</v>
      </c>
      <c r="W2530" t="s">
        <v>76</v>
      </c>
      <c r="X2530" t="s">
        <v>95</v>
      </c>
      <c r="Y2530" t="s">
        <v>89</v>
      </c>
      <c r="Z2530" t="s">
        <v>106</v>
      </c>
      <c r="AA2530" t="s">
        <v>1790</v>
      </c>
      <c r="AB2530" t="s">
        <v>81</v>
      </c>
      <c r="AC2530" t="s">
        <v>41</v>
      </c>
    </row>
    <row r="2531" spans="1:29" hidden="1" x14ac:dyDescent="0.3">
      <c r="A2531" t="s">
        <v>11614</v>
      </c>
      <c r="B2531" t="s">
        <v>11615</v>
      </c>
      <c r="C2531" s="1" t="str">
        <f t="shared" si="193"/>
        <v>21:0866</v>
      </c>
      <c r="D2531" s="1" t="str">
        <f t="shared" si="194"/>
        <v>21:0240</v>
      </c>
      <c r="E2531" t="s">
        <v>11616</v>
      </c>
      <c r="F2531" t="s">
        <v>11617</v>
      </c>
      <c r="H2531">
        <v>46.403857100000003</v>
      </c>
      <c r="I2531">
        <v>-66.994722300000006</v>
      </c>
      <c r="J2531" s="1" t="str">
        <f t="shared" si="195"/>
        <v>NGR bulk stream sediment</v>
      </c>
      <c r="K2531" s="1" t="str">
        <f t="shared" si="196"/>
        <v>&lt;177 micron (NGR)</v>
      </c>
      <c r="L2531">
        <v>26</v>
      </c>
      <c r="M2531" t="s">
        <v>138</v>
      </c>
      <c r="N2531">
        <v>442</v>
      </c>
      <c r="O2531" t="s">
        <v>301</v>
      </c>
      <c r="P2531" t="s">
        <v>88</v>
      </c>
      <c r="Q2531" t="s">
        <v>57</v>
      </c>
      <c r="R2531" t="s">
        <v>115</v>
      </c>
      <c r="S2531" t="s">
        <v>70</v>
      </c>
      <c r="T2531" t="s">
        <v>76</v>
      </c>
      <c r="U2531" t="s">
        <v>1272</v>
      </c>
      <c r="V2531" t="s">
        <v>283</v>
      </c>
      <c r="W2531" t="s">
        <v>742</v>
      </c>
      <c r="X2531" t="s">
        <v>95</v>
      </c>
      <c r="Y2531" t="s">
        <v>96</v>
      </c>
      <c r="Z2531" t="s">
        <v>61</v>
      </c>
      <c r="AA2531" t="s">
        <v>860</v>
      </c>
      <c r="AB2531" t="s">
        <v>295</v>
      </c>
      <c r="AC2531" t="s">
        <v>41</v>
      </c>
    </row>
    <row r="2532" spans="1:29" hidden="1" x14ac:dyDescent="0.3">
      <c r="A2532" t="s">
        <v>11618</v>
      </c>
      <c r="B2532" t="s">
        <v>11619</v>
      </c>
      <c r="C2532" s="1" t="str">
        <f t="shared" si="193"/>
        <v>21:0866</v>
      </c>
      <c r="D2532" s="1" t="str">
        <f t="shared" si="194"/>
        <v>21:0240</v>
      </c>
      <c r="E2532" t="s">
        <v>11620</v>
      </c>
      <c r="F2532" t="s">
        <v>11621</v>
      </c>
      <c r="H2532">
        <v>46.487924499999998</v>
      </c>
      <c r="I2532">
        <v>-66.939514299999999</v>
      </c>
      <c r="J2532" s="1" t="str">
        <f t="shared" si="195"/>
        <v>NGR bulk stream sediment</v>
      </c>
      <c r="K2532" s="1" t="str">
        <f t="shared" si="196"/>
        <v>&lt;177 micron (NGR)</v>
      </c>
      <c r="L2532">
        <v>26</v>
      </c>
      <c r="M2532" t="s">
        <v>148</v>
      </c>
      <c r="N2532">
        <v>443</v>
      </c>
      <c r="O2532" t="s">
        <v>72</v>
      </c>
      <c r="P2532" t="s">
        <v>196</v>
      </c>
      <c r="Q2532" t="s">
        <v>38</v>
      </c>
      <c r="R2532" t="s">
        <v>196</v>
      </c>
      <c r="S2532" t="s">
        <v>43</v>
      </c>
      <c r="T2532" t="s">
        <v>39</v>
      </c>
      <c r="U2532" t="s">
        <v>332</v>
      </c>
      <c r="V2532" t="s">
        <v>76</v>
      </c>
      <c r="W2532" t="s">
        <v>39</v>
      </c>
      <c r="X2532" t="s">
        <v>95</v>
      </c>
      <c r="Y2532" t="s">
        <v>249</v>
      </c>
      <c r="Z2532" t="s">
        <v>78</v>
      </c>
      <c r="AA2532" t="s">
        <v>195</v>
      </c>
      <c r="AB2532" t="s">
        <v>160</v>
      </c>
      <c r="AC2532" t="s">
        <v>41</v>
      </c>
    </row>
    <row r="2533" spans="1:29" hidden="1" x14ac:dyDescent="0.3">
      <c r="A2533" t="s">
        <v>11622</v>
      </c>
      <c r="B2533" t="s">
        <v>11623</v>
      </c>
      <c r="C2533" s="1" t="str">
        <f t="shared" si="193"/>
        <v>21:0866</v>
      </c>
      <c r="D2533" s="1" t="str">
        <f t="shared" si="194"/>
        <v>21:0240</v>
      </c>
      <c r="E2533" t="s">
        <v>11624</v>
      </c>
      <c r="F2533" t="s">
        <v>11625</v>
      </c>
      <c r="H2533">
        <v>46.414501399999999</v>
      </c>
      <c r="I2533">
        <v>-66.985873900000001</v>
      </c>
      <c r="J2533" s="1" t="str">
        <f t="shared" si="195"/>
        <v>NGR bulk stream sediment</v>
      </c>
      <c r="K2533" s="1" t="str">
        <f t="shared" si="196"/>
        <v>&lt;177 micron (NGR)</v>
      </c>
      <c r="L2533">
        <v>26</v>
      </c>
      <c r="M2533" t="s">
        <v>172</v>
      </c>
      <c r="N2533">
        <v>444</v>
      </c>
      <c r="O2533" t="s">
        <v>602</v>
      </c>
      <c r="P2533" t="s">
        <v>88</v>
      </c>
      <c r="Q2533" t="s">
        <v>287</v>
      </c>
      <c r="R2533" t="s">
        <v>56</v>
      </c>
      <c r="S2533" t="s">
        <v>287</v>
      </c>
      <c r="T2533" t="s">
        <v>76</v>
      </c>
      <c r="U2533" t="s">
        <v>8021</v>
      </c>
      <c r="V2533" t="s">
        <v>284</v>
      </c>
      <c r="W2533" t="s">
        <v>76</v>
      </c>
      <c r="X2533" t="s">
        <v>43</v>
      </c>
      <c r="Y2533" t="s">
        <v>72</v>
      </c>
      <c r="Z2533" t="s">
        <v>183</v>
      </c>
      <c r="AA2533" t="s">
        <v>212</v>
      </c>
      <c r="AB2533" t="s">
        <v>251</v>
      </c>
      <c r="AC2533" t="s">
        <v>48</v>
      </c>
    </row>
    <row r="2534" spans="1:29" hidden="1" x14ac:dyDescent="0.3">
      <c r="A2534" t="s">
        <v>11626</v>
      </c>
      <c r="B2534" t="s">
        <v>11627</v>
      </c>
      <c r="C2534" s="1" t="str">
        <f t="shared" si="193"/>
        <v>21:0866</v>
      </c>
      <c r="D2534" s="1" t="str">
        <f t="shared" si="194"/>
        <v>21:0240</v>
      </c>
      <c r="E2534" t="s">
        <v>11628</v>
      </c>
      <c r="F2534" t="s">
        <v>11629</v>
      </c>
      <c r="H2534">
        <v>46.413094999999998</v>
      </c>
      <c r="I2534">
        <v>-66.982672699999995</v>
      </c>
      <c r="J2534" s="1" t="str">
        <f t="shared" si="195"/>
        <v>NGR bulk stream sediment</v>
      </c>
      <c r="K2534" s="1" t="str">
        <f t="shared" si="196"/>
        <v>&lt;177 micron (NGR)</v>
      </c>
      <c r="L2534">
        <v>26</v>
      </c>
      <c r="M2534" t="s">
        <v>182</v>
      </c>
      <c r="N2534">
        <v>445</v>
      </c>
      <c r="O2534" t="s">
        <v>1817</v>
      </c>
      <c r="P2534" t="s">
        <v>89</v>
      </c>
      <c r="Q2534" t="s">
        <v>55</v>
      </c>
      <c r="R2534" t="s">
        <v>275</v>
      </c>
      <c r="S2534" t="s">
        <v>89</v>
      </c>
      <c r="T2534" t="s">
        <v>39</v>
      </c>
      <c r="U2534" t="s">
        <v>11630</v>
      </c>
      <c r="V2534" t="s">
        <v>513</v>
      </c>
      <c r="W2534" t="s">
        <v>429</v>
      </c>
      <c r="X2534" t="s">
        <v>43</v>
      </c>
      <c r="Y2534" t="s">
        <v>304</v>
      </c>
      <c r="Z2534" t="s">
        <v>61</v>
      </c>
      <c r="AA2534" t="s">
        <v>334</v>
      </c>
      <c r="AB2534" t="s">
        <v>801</v>
      </c>
      <c r="AC2534" t="s">
        <v>41</v>
      </c>
    </row>
    <row r="2535" spans="1:29" hidden="1" x14ac:dyDescent="0.3">
      <c r="A2535" t="s">
        <v>11631</v>
      </c>
      <c r="B2535" t="s">
        <v>11632</v>
      </c>
      <c r="C2535" s="1" t="str">
        <f t="shared" si="193"/>
        <v>21:0866</v>
      </c>
      <c r="D2535" s="1" t="str">
        <f t="shared" si="194"/>
        <v>21:0240</v>
      </c>
      <c r="E2535" t="s">
        <v>11633</v>
      </c>
      <c r="F2535" t="s">
        <v>11634</v>
      </c>
      <c r="H2535">
        <v>46.283784199999999</v>
      </c>
      <c r="I2535">
        <v>-66.999110299999998</v>
      </c>
      <c r="J2535" s="1" t="str">
        <f t="shared" si="195"/>
        <v>NGR bulk stream sediment</v>
      </c>
      <c r="K2535" s="1" t="str">
        <f t="shared" si="196"/>
        <v>&lt;177 micron (NGR)</v>
      </c>
      <c r="L2535">
        <v>26</v>
      </c>
      <c r="M2535" t="s">
        <v>192</v>
      </c>
      <c r="N2535">
        <v>446</v>
      </c>
      <c r="O2535" t="s">
        <v>267</v>
      </c>
      <c r="P2535" t="s">
        <v>89</v>
      </c>
      <c r="Q2535" t="s">
        <v>55</v>
      </c>
      <c r="R2535" t="s">
        <v>89</v>
      </c>
      <c r="S2535" t="s">
        <v>249</v>
      </c>
      <c r="T2535" t="s">
        <v>39</v>
      </c>
      <c r="U2535" t="s">
        <v>3419</v>
      </c>
      <c r="V2535" t="s">
        <v>243</v>
      </c>
      <c r="W2535" t="s">
        <v>42</v>
      </c>
      <c r="X2535" t="s">
        <v>43</v>
      </c>
      <c r="Y2535" t="s">
        <v>304</v>
      </c>
      <c r="Z2535" t="s">
        <v>106</v>
      </c>
      <c r="AA2535" t="s">
        <v>1620</v>
      </c>
      <c r="AB2535" t="s">
        <v>327</v>
      </c>
      <c r="AC2535" t="s">
        <v>41</v>
      </c>
    </row>
    <row r="2536" spans="1:29" hidden="1" x14ac:dyDescent="0.3">
      <c r="A2536" t="s">
        <v>11635</v>
      </c>
      <c r="B2536" t="s">
        <v>11636</v>
      </c>
      <c r="C2536" s="1" t="str">
        <f t="shared" si="193"/>
        <v>21:0866</v>
      </c>
      <c r="D2536" s="1" t="str">
        <f t="shared" si="194"/>
        <v>21:0240</v>
      </c>
      <c r="E2536" t="s">
        <v>11637</v>
      </c>
      <c r="F2536" t="s">
        <v>11638</v>
      </c>
      <c r="H2536">
        <v>46.319555999999999</v>
      </c>
      <c r="I2536">
        <v>-66.986115400000003</v>
      </c>
      <c r="J2536" s="1" t="str">
        <f t="shared" si="195"/>
        <v>NGR bulk stream sediment</v>
      </c>
      <c r="K2536" s="1" t="str">
        <f t="shared" si="196"/>
        <v>&lt;177 micron (NGR)</v>
      </c>
      <c r="L2536">
        <v>26</v>
      </c>
      <c r="M2536" t="s">
        <v>202</v>
      </c>
      <c r="N2536">
        <v>447</v>
      </c>
      <c r="O2536" t="s">
        <v>642</v>
      </c>
      <c r="P2536" t="s">
        <v>287</v>
      </c>
      <c r="Q2536" t="s">
        <v>90</v>
      </c>
      <c r="R2536" t="s">
        <v>90</v>
      </c>
      <c r="S2536" t="s">
        <v>287</v>
      </c>
      <c r="T2536" t="s">
        <v>91</v>
      </c>
      <c r="U2536" t="s">
        <v>11639</v>
      </c>
      <c r="V2536" t="s">
        <v>223</v>
      </c>
      <c r="W2536" t="s">
        <v>42</v>
      </c>
      <c r="X2536" t="s">
        <v>95</v>
      </c>
      <c r="Y2536" t="s">
        <v>44</v>
      </c>
      <c r="Z2536" t="s">
        <v>106</v>
      </c>
      <c r="AA2536" t="s">
        <v>561</v>
      </c>
      <c r="AB2536" t="s">
        <v>251</v>
      </c>
      <c r="AC2536" t="s">
        <v>41</v>
      </c>
    </row>
    <row r="2537" spans="1:29" hidden="1" x14ac:dyDescent="0.3">
      <c r="A2537" t="s">
        <v>11640</v>
      </c>
      <c r="B2537" t="s">
        <v>11641</v>
      </c>
      <c r="C2537" s="1" t="str">
        <f t="shared" si="193"/>
        <v>21:0866</v>
      </c>
      <c r="D2537" s="1" t="str">
        <f t="shared" si="194"/>
        <v>21:0240</v>
      </c>
      <c r="E2537" t="s">
        <v>11642</v>
      </c>
      <c r="F2537" t="s">
        <v>11643</v>
      </c>
      <c r="H2537">
        <v>46.380178600000001</v>
      </c>
      <c r="I2537">
        <v>-66.903909299999995</v>
      </c>
      <c r="J2537" s="1" t="str">
        <f t="shared" si="195"/>
        <v>NGR bulk stream sediment</v>
      </c>
      <c r="K2537" s="1" t="str">
        <f t="shared" si="196"/>
        <v>&lt;177 micron (NGR)</v>
      </c>
      <c r="L2537">
        <v>26</v>
      </c>
      <c r="M2537" t="s">
        <v>211</v>
      </c>
      <c r="N2537">
        <v>448</v>
      </c>
      <c r="O2537" t="s">
        <v>602</v>
      </c>
      <c r="P2537" t="s">
        <v>249</v>
      </c>
      <c r="Q2537" t="s">
        <v>55</v>
      </c>
      <c r="R2537" t="s">
        <v>55</v>
      </c>
      <c r="S2537" t="s">
        <v>287</v>
      </c>
      <c r="T2537" t="s">
        <v>39</v>
      </c>
      <c r="U2537" t="s">
        <v>603</v>
      </c>
      <c r="V2537" t="s">
        <v>223</v>
      </c>
      <c r="W2537" t="s">
        <v>429</v>
      </c>
      <c r="X2537" t="s">
        <v>95</v>
      </c>
      <c r="Y2537" t="s">
        <v>89</v>
      </c>
      <c r="Z2537" t="s">
        <v>131</v>
      </c>
      <c r="AA2537" t="s">
        <v>437</v>
      </c>
      <c r="AB2537" t="s">
        <v>63</v>
      </c>
      <c r="AC2537" t="s">
        <v>77</v>
      </c>
    </row>
    <row r="2538" spans="1:29" hidden="1" x14ac:dyDescent="0.3">
      <c r="A2538" t="s">
        <v>11644</v>
      </c>
      <c r="B2538" t="s">
        <v>11645</v>
      </c>
      <c r="C2538" s="1" t="str">
        <f t="shared" ref="C2538:C2601" si="197">HYPERLINK("http://geochem.nrcan.gc.ca/cdogs/content/bdl/bdl210866_e.htm", "21:0866")</f>
        <v>21:0866</v>
      </c>
      <c r="D2538" s="1" t="str">
        <f t="shared" ref="D2538:D2601" si="198">HYPERLINK("http://geochem.nrcan.gc.ca/cdogs/content/svy/svy210240_e.htm", "21:0240")</f>
        <v>21:0240</v>
      </c>
      <c r="E2538" t="s">
        <v>11646</v>
      </c>
      <c r="F2538" t="s">
        <v>11647</v>
      </c>
      <c r="H2538">
        <v>46.465866300000002</v>
      </c>
      <c r="I2538">
        <v>-66.939044699999997</v>
      </c>
      <c r="J2538" s="1" t="str">
        <f t="shared" si="195"/>
        <v>NGR bulk stream sediment</v>
      </c>
      <c r="K2538" s="1" t="str">
        <f t="shared" si="196"/>
        <v>&lt;177 micron (NGR)</v>
      </c>
      <c r="L2538">
        <v>26</v>
      </c>
      <c r="M2538" t="s">
        <v>219</v>
      </c>
      <c r="N2538">
        <v>449</v>
      </c>
      <c r="O2538" t="s">
        <v>57</v>
      </c>
      <c r="P2538" t="s">
        <v>38</v>
      </c>
      <c r="Q2538" t="s">
        <v>234</v>
      </c>
      <c r="R2538" t="s">
        <v>184</v>
      </c>
      <c r="S2538" t="s">
        <v>77</v>
      </c>
      <c r="T2538" t="s">
        <v>91</v>
      </c>
      <c r="U2538" t="s">
        <v>9646</v>
      </c>
      <c r="V2538" t="s">
        <v>76</v>
      </c>
      <c r="W2538" t="s">
        <v>76</v>
      </c>
      <c r="X2538" t="s">
        <v>95</v>
      </c>
      <c r="Y2538" t="s">
        <v>212</v>
      </c>
      <c r="Z2538" t="s">
        <v>275</v>
      </c>
      <c r="AA2538" t="s">
        <v>3177</v>
      </c>
      <c r="AB2538" t="s">
        <v>108</v>
      </c>
      <c r="AC2538" t="s">
        <v>41</v>
      </c>
    </row>
    <row r="2539" spans="1:29" hidden="1" x14ac:dyDescent="0.3">
      <c r="A2539" t="s">
        <v>11648</v>
      </c>
      <c r="B2539" t="s">
        <v>11649</v>
      </c>
      <c r="C2539" s="1" t="str">
        <f t="shared" si="197"/>
        <v>21:0866</v>
      </c>
      <c r="D2539" s="1" t="str">
        <f t="shared" si="198"/>
        <v>21:0240</v>
      </c>
      <c r="E2539" t="s">
        <v>11650</v>
      </c>
      <c r="F2539" t="s">
        <v>11651</v>
      </c>
      <c r="H2539">
        <v>46.466292600000003</v>
      </c>
      <c r="I2539">
        <v>-66.937726100000006</v>
      </c>
      <c r="J2539" s="1" t="str">
        <f t="shared" si="195"/>
        <v>NGR bulk stream sediment</v>
      </c>
      <c r="K2539" s="1" t="str">
        <f t="shared" si="196"/>
        <v>&lt;177 micron (NGR)</v>
      </c>
      <c r="L2539">
        <v>26</v>
      </c>
      <c r="M2539" t="s">
        <v>229</v>
      </c>
      <c r="N2539">
        <v>450</v>
      </c>
      <c r="O2539" t="s">
        <v>193</v>
      </c>
      <c r="P2539" t="s">
        <v>184</v>
      </c>
      <c r="Q2539" t="s">
        <v>212</v>
      </c>
      <c r="R2539" t="s">
        <v>184</v>
      </c>
      <c r="S2539" t="s">
        <v>184</v>
      </c>
      <c r="T2539" t="s">
        <v>91</v>
      </c>
      <c r="U2539" t="s">
        <v>5391</v>
      </c>
      <c r="V2539" t="s">
        <v>429</v>
      </c>
      <c r="W2539" t="s">
        <v>76</v>
      </c>
      <c r="X2539" t="s">
        <v>95</v>
      </c>
      <c r="Y2539" t="s">
        <v>90</v>
      </c>
      <c r="Z2539" t="s">
        <v>78</v>
      </c>
      <c r="AA2539" t="s">
        <v>2282</v>
      </c>
      <c r="AB2539" t="s">
        <v>236</v>
      </c>
      <c r="AC2539" t="s">
        <v>48</v>
      </c>
    </row>
    <row r="2540" spans="1:29" hidden="1" x14ac:dyDescent="0.3">
      <c r="A2540" t="s">
        <v>11652</v>
      </c>
      <c r="B2540" t="s">
        <v>11653</v>
      </c>
      <c r="C2540" s="1" t="str">
        <f t="shared" si="197"/>
        <v>21:0866</v>
      </c>
      <c r="D2540" s="1" t="str">
        <f t="shared" si="198"/>
        <v>21:0240</v>
      </c>
      <c r="E2540" t="s">
        <v>11654</v>
      </c>
      <c r="F2540" t="s">
        <v>11655</v>
      </c>
      <c r="H2540">
        <v>46.473440600000004</v>
      </c>
      <c r="I2540">
        <v>-66.934850699999998</v>
      </c>
      <c r="J2540" s="1" t="str">
        <f t="shared" si="195"/>
        <v>NGR bulk stream sediment</v>
      </c>
      <c r="K2540" s="1" t="str">
        <f t="shared" si="196"/>
        <v>&lt;177 micron (NGR)</v>
      </c>
      <c r="L2540">
        <v>27</v>
      </c>
      <c r="M2540" t="s">
        <v>33</v>
      </c>
      <c r="N2540">
        <v>451</v>
      </c>
      <c r="O2540" t="s">
        <v>70</v>
      </c>
      <c r="P2540" t="s">
        <v>184</v>
      </c>
      <c r="Q2540" t="s">
        <v>287</v>
      </c>
      <c r="R2540" t="s">
        <v>196</v>
      </c>
      <c r="S2540" t="s">
        <v>43</v>
      </c>
      <c r="T2540" t="s">
        <v>39</v>
      </c>
      <c r="U2540" t="s">
        <v>78</v>
      </c>
      <c r="V2540" t="s">
        <v>76</v>
      </c>
      <c r="W2540" t="s">
        <v>39</v>
      </c>
      <c r="X2540" t="s">
        <v>43</v>
      </c>
      <c r="Y2540" t="s">
        <v>38</v>
      </c>
      <c r="Z2540" t="s">
        <v>106</v>
      </c>
      <c r="AA2540" t="s">
        <v>913</v>
      </c>
      <c r="AB2540" t="s">
        <v>108</v>
      </c>
      <c r="AC2540" t="s">
        <v>41</v>
      </c>
    </row>
    <row r="2541" spans="1:29" hidden="1" x14ac:dyDescent="0.3">
      <c r="A2541" t="s">
        <v>11656</v>
      </c>
      <c r="B2541" t="s">
        <v>11657</v>
      </c>
      <c r="C2541" s="1" t="str">
        <f t="shared" si="197"/>
        <v>21:0866</v>
      </c>
      <c r="D2541" s="1" t="str">
        <f t="shared" si="198"/>
        <v>21:0240</v>
      </c>
      <c r="E2541" t="s">
        <v>11658</v>
      </c>
      <c r="F2541" t="s">
        <v>11659</v>
      </c>
      <c r="H2541">
        <v>46.425016800000002</v>
      </c>
      <c r="I2541">
        <v>-66.685486499999996</v>
      </c>
      <c r="J2541" s="1" t="str">
        <f t="shared" si="195"/>
        <v>NGR bulk stream sediment</v>
      </c>
      <c r="K2541" s="1" t="str">
        <f t="shared" si="196"/>
        <v>&lt;177 micron (NGR)</v>
      </c>
      <c r="L2541">
        <v>27</v>
      </c>
      <c r="M2541" t="s">
        <v>53</v>
      </c>
      <c r="N2541">
        <v>452</v>
      </c>
      <c r="O2541" t="s">
        <v>464</v>
      </c>
      <c r="P2541" t="s">
        <v>72</v>
      </c>
      <c r="Q2541" t="s">
        <v>55</v>
      </c>
      <c r="R2541" t="s">
        <v>130</v>
      </c>
      <c r="S2541" t="s">
        <v>56</v>
      </c>
      <c r="T2541" t="s">
        <v>76</v>
      </c>
      <c r="U2541" t="s">
        <v>1692</v>
      </c>
      <c r="V2541" t="s">
        <v>324</v>
      </c>
      <c r="W2541" t="s">
        <v>39</v>
      </c>
      <c r="X2541" t="s">
        <v>77</v>
      </c>
      <c r="Y2541" t="s">
        <v>105</v>
      </c>
      <c r="Z2541" t="s">
        <v>78</v>
      </c>
      <c r="AA2541" t="s">
        <v>929</v>
      </c>
      <c r="AB2541" t="s">
        <v>387</v>
      </c>
      <c r="AC2541" t="s">
        <v>41</v>
      </c>
    </row>
    <row r="2542" spans="1:29" hidden="1" x14ac:dyDescent="0.3">
      <c r="A2542" t="s">
        <v>11660</v>
      </c>
      <c r="B2542" t="s">
        <v>11661</v>
      </c>
      <c r="C2542" s="1" t="str">
        <f t="shared" si="197"/>
        <v>21:0866</v>
      </c>
      <c r="D2542" s="1" t="str">
        <f t="shared" si="198"/>
        <v>21:0240</v>
      </c>
      <c r="E2542" t="s">
        <v>11662</v>
      </c>
      <c r="F2542" t="s">
        <v>11663</v>
      </c>
      <c r="H2542">
        <v>46.3650789</v>
      </c>
      <c r="I2542">
        <v>-66.530711400000001</v>
      </c>
      <c r="J2542" s="1" t="str">
        <f t="shared" si="195"/>
        <v>NGR bulk stream sediment</v>
      </c>
      <c r="K2542" s="1" t="str">
        <f t="shared" si="196"/>
        <v>&lt;177 micron (NGR)</v>
      </c>
      <c r="L2542">
        <v>27</v>
      </c>
      <c r="M2542" t="s">
        <v>156</v>
      </c>
      <c r="N2542">
        <v>453</v>
      </c>
      <c r="O2542" t="s">
        <v>130</v>
      </c>
      <c r="P2542" t="s">
        <v>287</v>
      </c>
      <c r="Q2542" t="s">
        <v>249</v>
      </c>
      <c r="R2542" t="s">
        <v>249</v>
      </c>
      <c r="S2542" t="s">
        <v>287</v>
      </c>
      <c r="T2542" t="s">
        <v>91</v>
      </c>
      <c r="U2542" t="s">
        <v>560</v>
      </c>
      <c r="V2542" t="s">
        <v>94</v>
      </c>
      <c r="W2542" t="s">
        <v>39</v>
      </c>
      <c r="X2542" t="s">
        <v>95</v>
      </c>
      <c r="Y2542" t="s">
        <v>88</v>
      </c>
      <c r="Z2542" t="s">
        <v>275</v>
      </c>
      <c r="AA2542" t="s">
        <v>568</v>
      </c>
      <c r="AB2542" t="s">
        <v>108</v>
      </c>
      <c r="AC2542" t="s">
        <v>184</v>
      </c>
    </row>
    <row r="2543" spans="1:29" hidden="1" x14ac:dyDescent="0.3">
      <c r="A2543" t="s">
        <v>11664</v>
      </c>
      <c r="B2543" t="s">
        <v>11665</v>
      </c>
      <c r="C2543" s="1" t="str">
        <f t="shared" si="197"/>
        <v>21:0866</v>
      </c>
      <c r="D2543" s="1" t="str">
        <f t="shared" si="198"/>
        <v>21:0240</v>
      </c>
      <c r="E2543" t="s">
        <v>11662</v>
      </c>
      <c r="F2543" t="s">
        <v>11666</v>
      </c>
      <c r="H2543">
        <v>46.3650789</v>
      </c>
      <c r="I2543">
        <v>-66.530711400000001</v>
      </c>
      <c r="J2543" s="1" t="str">
        <f t="shared" si="195"/>
        <v>NGR bulk stream sediment</v>
      </c>
      <c r="K2543" s="1" t="str">
        <f t="shared" si="196"/>
        <v>&lt;177 micron (NGR)</v>
      </c>
      <c r="L2543">
        <v>27</v>
      </c>
      <c r="M2543" t="s">
        <v>164</v>
      </c>
      <c r="N2543">
        <v>454</v>
      </c>
      <c r="O2543" t="s">
        <v>364</v>
      </c>
      <c r="P2543" t="s">
        <v>184</v>
      </c>
      <c r="Q2543" t="s">
        <v>234</v>
      </c>
      <c r="R2543" t="s">
        <v>212</v>
      </c>
      <c r="S2543" t="s">
        <v>38</v>
      </c>
      <c r="T2543" t="s">
        <v>39</v>
      </c>
      <c r="U2543" t="s">
        <v>11667</v>
      </c>
      <c r="V2543" t="s">
        <v>42</v>
      </c>
      <c r="W2543" t="s">
        <v>76</v>
      </c>
      <c r="X2543" t="s">
        <v>95</v>
      </c>
      <c r="Y2543" t="s">
        <v>212</v>
      </c>
      <c r="Z2543" t="s">
        <v>275</v>
      </c>
      <c r="AA2543" t="s">
        <v>2324</v>
      </c>
      <c r="AB2543" t="s">
        <v>143</v>
      </c>
      <c r="AC2543" t="s">
        <v>38</v>
      </c>
    </row>
    <row r="2544" spans="1:29" hidden="1" x14ac:dyDescent="0.3">
      <c r="A2544" t="s">
        <v>11668</v>
      </c>
      <c r="B2544" t="s">
        <v>11669</v>
      </c>
      <c r="C2544" s="1" t="str">
        <f t="shared" si="197"/>
        <v>21:0866</v>
      </c>
      <c r="D2544" s="1" t="str">
        <f t="shared" si="198"/>
        <v>21:0240</v>
      </c>
      <c r="E2544" t="s">
        <v>11670</v>
      </c>
      <c r="F2544" t="s">
        <v>11671</v>
      </c>
      <c r="H2544">
        <v>46.253447100000002</v>
      </c>
      <c r="I2544">
        <v>-66.888636000000005</v>
      </c>
      <c r="J2544" s="1" t="str">
        <f t="shared" si="195"/>
        <v>NGR bulk stream sediment</v>
      </c>
      <c r="K2544" s="1" t="str">
        <f t="shared" si="196"/>
        <v>&lt;177 micron (NGR)</v>
      </c>
      <c r="L2544">
        <v>27</v>
      </c>
      <c r="M2544" t="s">
        <v>68</v>
      </c>
      <c r="N2544">
        <v>455</v>
      </c>
      <c r="O2544" t="s">
        <v>34</v>
      </c>
      <c r="P2544" t="s">
        <v>212</v>
      </c>
      <c r="Q2544" t="s">
        <v>89</v>
      </c>
      <c r="R2544" t="s">
        <v>304</v>
      </c>
      <c r="S2544" t="s">
        <v>436</v>
      </c>
      <c r="T2544" t="s">
        <v>39</v>
      </c>
      <c r="U2544" t="s">
        <v>1108</v>
      </c>
      <c r="V2544" t="s">
        <v>59</v>
      </c>
      <c r="W2544" t="s">
        <v>76</v>
      </c>
      <c r="X2544" t="s">
        <v>77</v>
      </c>
      <c r="Y2544" t="s">
        <v>115</v>
      </c>
      <c r="Z2544" t="s">
        <v>61</v>
      </c>
      <c r="AA2544" t="s">
        <v>1790</v>
      </c>
      <c r="AB2544" t="s">
        <v>471</v>
      </c>
      <c r="AC2544" t="s">
        <v>41</v>
      </c>
    </row>
    <row r="2545" spans="1:29" hidden="1" x14ac:dyDescent="0.3">
      <c r="A2545" t="s">
        <v>11672</v>
      </c>
      <c r="B2545" t="s">
        <v>11673</v>
      </c>
      <c r="C2545" s="1" t="str">
        <f t="shared" si="197"/>
        <v>21:0866</v>
      </c>
      <c r="D2545" s="1" t="str">
        <f t="shared" si="198"/>
        <v>21:0240</v>
      </c>
      <c r="E2545" t="s">
        <v>11674</v>
      </c>
      <c r="F2545" t="s">
        <v>11675</v>
      </c>
      <c r="H2545">
        <v>46.2990517</v>
      </c>
      <c r="I2545">
        <v>-66.997255600000003</v>
      </c>
      <c r="J2545" s="1" t="str">
        <f t="shared" si="195"/>
        <v>NGR bulk stream sediment</v>
      </c>
      <c r="K2545" s="1" t="str">
        <f t="shared" si="196"/>
        <v>&lt;177 micron (NGR)</v>
      </c>
      <c r="L2545">
        <v>27</v>
      </c>
      <c r="M2545" t="s">
        <v>86</v>
      </c>
      <c r="N2545">
        <v>456</v>
      </c>
      <c r="O2545" t="s">
        <v>127</v>
      </c>
      <c r="P2545" t="s">
        <v>38</v>
      </c>
      <c r="Q2545" t="s">
        <v>73</v>
      </c>
      <c r="R2545" t="s">
        <v>38</v>
      </c>
      <c r="S2545" t="s">
        <v>90</v>
      </c>
      <c r="T2545" t="s">
        <v>39</v>
      </c>
      <c r="U2545" t="s">
        <v>4778</v>
      </c>
      <c r="V2545" t="s">
        <v>186</v>
      </c>
      <c r="W2545" t="s">
        <v>42</v>
      </c>
      <c r="X2545" t="s">
        <v>43</v>
      </c>
      <c r="Y2545" t="s">
        <v>44</v>
      </c>
      <c r="Z2545" t="s">
        <v>183</v>
      </c>
      <c r="AA2545" t="s">
        <v>249</v>
      </c>
      <c r="AB2545" t="s">
        <v>160</v>
      </c>
      <c r="AC2545" t="s">
        <v>41</v>
      </c>
    </row>
    <row r="2546" spans="1:29" hidden="1" x14ac:dyDescent="0.3">
      <c r="A2546" t="s">
        <v>11676</v>
      </c>
      <c r="B2546" t="s">
        <v>11677</v>
      </c>
      <c r="C2546" s="1" t="str">
        <f t="shared" si="197"/>
        <v>21:0866</v>
      </c>
      <c r="D2546" s="1" t="str">
        <f t="shared" si="198"/>
        <v>21:0240</v>
      </c>
      <c r="E2546" t="s">
        <v>11678</v>
      </c>
      <c r="F2546" t="s">
        <v>11679</v>
      </c>
      <c r="H2546">
        <v>46.441262399999999</v>
      </c>
      <c r="I2546">
        <v>-66.997906599999993</v>
      </c>
      <c r="J2546" s="1" t="str">
        <f t="shared" si="195"/>
        <v>NGR bulk stream sediment</v>
      </c>
      <c r="K2546" s="1" t="str">
        <f t="shared" si="196"/>
        <v>&lt;177 micron (NGR)</v>
      </c>
      <c r="L2546">
        <v>27</v>
      </c>
      <c r="M2546" t="s">
        <v>103</v>
      </c>
      <c r="N2546">
        <v>457</v>
      </c>
      <c r="O2546" t="s">
        <v>72</v>
      </c>
      <c r="P2546" t="s">
        <v>38</v>
      </c>
      <c r="Q2546" t="s">
        <v>212</v>
      </c>
      <c r="R2546" t="s">
        <v>184</v>
      </c>
      <c r="S2546" t="s">
        <v>77</v>
      </c>
      <c r="T2546" t="s">
        <v>76</v>
      </c>
      <c r="U2546" t="s">
        <v>34</v>
      </c>
      <c r="V2546" t="s">
        <v>94</v>
      </c>
      <c r="W2546" t="s">
        <v>39</v>
      </c>
      <c r="X2546" t="s">
        <v>95</v>
      </c>
      <c r="Y2546" t="s">
        <v>90</v>
      </c>
      <c r="Z2546" t="s">
        <v>78</v>
      </c>
      <c r="AA2546" t="s">
        <v>2601</v>
      </c>
      <c r="AB2546" t="s">
        <v>133</v>
      </c>
      <c r="AC2546" t="s">
        <v>43</v>
      </c>
    </row>
    <row r="2547" spans="1:29" hidden="1" x14ac:dyDescent="0.3">
      <c r="A2547" t="s">
        <v>11680</v>
      </c>
      <c r="B2547" t="s">
        <v>11681</v>
      </c>
      <c r="C2547" s="1" t="str">
        <f t="shared" si="197"/>
        <v>21:0866</v>
      </c>
      <c r="D2547" s="1" t="str">
        <f t="shared" si="198"/>
        <v>21:0240</v>
      </c>
      <c r="E2547" t="s">
        <v>11682</v>
      </c>
      <c r="F2547" t="s">
        <v>11683</v>
      </c>
      <c r="H2547">
        <v>46.465973200000001</v>
      </c>
      <c r="I2547">
        <v>-66.995698399999995</v>
      </c>
      <c r="J2547" s="1" t="str">
        <f t="shared" si="195"/>
        <v>NGR bulk stream sediment</v>
      </c>
      <c r="K2547" s="1" t="str">
        <f t="shared" si="196"/>
        <v>&lt;177 micron (NGR)</v>
      </c>
      <c r="L2547">
        <v>27</v>
      </c>
      <c r="M2547" t="s">
        <v>113</v>
      </c>
      <c r="N2547">
        <v>458</v>
      </c>
      <c r="O2547" t="s">
        <v>139</v>
      </c>
      <c r="P2547" t="s">
        <v>287</v>
      </c>
      <c r="Q2547" t="s">
        <v>89</v>
      </c>
      <c r="R2547" t="s">
        <v>287</v>
      </c>
      <c r="S2547" t="s">
        <v>234</v>
      </c>
      <c r="T2547" t="s">
        <v>39</v>
      </c>
      <c r="U2547" t="s">
        <v>11684</v>
      </c>
      <c r="V2547" t="s">
        <v>186</v>
      </c>
      <c r="W2547" t="s">
        <v>42</v>
      </c>
      <c r="X2547" t="s">
        <v>95</v>
      </c>
      <c r="Y2547" t="s">
        <v>89</v>
      </c>
      <c r="Z2547" t="s">
        <v>106</v>
      </c>
      <c r="AA2547" t="s">
        <v>460</v>
      </c>
      <c r="AB2547" t="s">
        <v>160</v>
      </c>
      <c r="AC2547" t="s">
        <v>41</v>
      </c>
    </row>
    <row r="2548" spans="1:29" hidden="1" x14ac:dyDescent="0.3">
      <c r="A2548" t="s">
        <v>11685</v>
      </c>
      <c r="B2548" t="s">
        <v>11686</v>
      </c>
      <c r="C2548" s="1" t="str">
        <f t="shared" si="197"/>
        <v>21:0866</v>
      </c>
      <c r="D2548" s="1" t="str">
        <f t="shared" si="198"/>
        <v>21:0240</v>
      </c>
      <c r="E2548" t="s">
        <v>11687</v>
      </c>
      <c r="F2548" t="s">
        <v>11688</v>
      </c>
      <c r="H2548">
        <v>46.446882899999999</v>
      </c>
      <c r="I2548">
        <v>-66.547193500000006</v>
      </c>
      <c r="J2548" s="1" t="str">
        <f t="shared" si="195"/>
        <v>NGR bulk stream sediment</v>
      </c>
      <c r="K2548" s="1" t="str">
        <f t="shared" si="196"/>
        <v>&lt;177 micron (NGR)</v>
      </c>
      <c r="L2548">
        <v>27</v>
      </c>
      <c r="M2548" t="s">
        <v>126</v>
      </c>
      <c r="N2548">
        <v>459</v>
      </c>
      <c r="O2548" t="s">
        <v>569</v>
      </c>
      <c r="P2548" t="s">
        <v>275</v>
      </c>
      <c r="Q2548" t="s">
        <v>56</v>
      </c>
      <c r="R2548" t="s">
        <v>361</v>
      </c>
      <c r="S2548" t="s">
        <v>347</v>
      </c>
      <c r="T2548" t="s">
        <v>39</v>
      </c>
      <c r="U2548" t="s">
        <v>11321</v>
      </c>
      <c r="V2548" t="s">
        <v>591</v>
      </c>
      <c r="W2548" t="s">
        <v>94</v>
      </c>
      <c r="X2548" t="s">
        <v>43</v>
      </c>
      <c r="Y2548" t="s">
        <v>78</v>
      </c>
      <c r="Z2548" t="s">
        <v>131</v>
      </c>
      <c r="AA2548" t="s">
        <v>214</v>
      </c>
      <c r="AB2548" t="s">
        <v>970</v>
      </c>
      <c r="AC2548" t="s">
        <v>48</v>
      </c>
    </row>
    <row r="2549" spans="1:29" hidden="1" x14ac:dyDescent="0.3">
      <c r="A2549" t="s">
        <v>11689</v>
      </c>
      <c r="B2549" t="s">
        <v>11690</v>
      </c>
      <c r="C2549" s="1" t="str">
        <f t="shared" si="197"/>
        <v>21:0866</v>
      </c>
      <c r="D2549" s="1" t="str">
        <f t="shared" si="198"/>
        <v>21:0240</v>
      </c>
      <c r="E2549" t="s">
        <v>11691</v>
      </c>
      <c r="F2549" t="s">
        <v>11692</v>
      </c>
      <c r="H2549">
        <v>46.449019100000001</v>
      </c>
      <c r="I2549">
        <v>-66.541889100000006</v>
      </c>
      <c r="J2549" s="1" t="str">
        <f t="shared" si="195"/>
        <v>NGR bulk stream sediment</v>
      </c>
      <c r="K2549" s="1" t="str">
        <f t="shared" si="196"/>
        <v>&lt;177 micron (NGR)</v>
      </c>
      <c r="L2549">
        <v>27</v>
      </c>
      <c r="M2549" t="s">
        <v>138</v>
      </c>
      <c r="N2549">
        <v>460</v>
      </c>
      <c r="O2549" t="s">
        <v>47</v>
      </c>
      <c r="P2549" t="s">
        <v>347</v>
      </c>
      <c r="Q2549" t="s">
        <v>96</v>
      </c>
      <c r="R2549" t="s">
        <v>87</v>
      </c>
      <c r="S2549" t="s">
        <v>44</v>
      </c>
      <c r="T2549" t="s">
        <v>91</v>
      </c>
      <c r="U2549" t="s">
        <v>11693</v>
      </c>
      <c r="V2549" t="s">
        <v>75</v>
      </c>
      <c r="W2549" t="s">
        <v>42</v>
      </c>
      <c r="X2549" t="s">
        <v>43</v>
      </c>
      <c r="Y2549" t="s">
        <v>347</v>
      </c>
      <c r="Z2549" t="s">
        <v>61</v>
      </c>
      <c r="AA2549" t="s">
        <v>437</v>
      </c>
      <c r="AB2549" t="s">
        <v>1872</v>
      </c>
      <c r="AC2549" t="s">
        <v>77</v>
      </c>
    </row>
    <row r="2550" spans="1:29" hidden="1" x14ac:dyDescent="0.3">
      <c r="A2550" t="s">
        <v>11694</v>
      </c>
      <c r="B2550" t="s">
        <v>11695</v>
      </c>
      <c r="C2550" s="1" t="str">
        <f t="shared" si="197"/>
        <v>21:0866</v>
      </c>
      <c r="D2550" s="1" t="str">
        <f t="shared" si="198"/>
        <v>21:0240</v>
      </c>
      <c r="E2550" t="s">
        <v>11696</v>
      </c>
      <c r="F2550" t="s">
        <v>11697</v>
      </c>
      <c r="H2550">
        <v>46.471624300000002</v>
      </c>
      <c r="I2550">
        <v>-66.525890399999994</v>
      </c>
      <c r="J2550" s="1" t="str">
        <f t="shared" si="195"/>
        <v>NGR bulk stream sediment</v>
      </c>
      <c r="K2550" s="1" t="str">
        <f t="shared" si="196"/>
        <v>&lt;177 micron (NGR)</v>
      </c>
      <c r="L2550">
        <v>27</v>
      </c>
      <c r="M2550" t="s">
        <v>148</v>
      </c>
      <c r="N2550">
        <v>461</v>
      </c>
      <c r="O2550" t="s">
        <v>1002</v>
      </c>
      <c r="P2550" t="s">
        <v>60</v>
      </c>
      <c r="Q2550" t="s">
        <v>96</v>
      </c>
      <c r="R2550" t="s">
        <v>114</v>
      </c>
      <c r="S2550" t="s">
        <v>364</v>
      </c>
      <c r="T2550" t="s">
        <v>39</v>
      </c>
      <c r="U2550" t="s">
        <v>5771</v>
      </c>
      <c r="V2550" t="s">
        <v>1620</v>
      </c>
      <c r="W2550" t="s">
        <v>42</v>
      </c>
      <c r="X2550" t="s">
        <v>43</v>
      </c>
      <c r="Y2550" t="s">
        <v>78</v>
      </c>
      <c r="Z2550" t="s">
        <v>79</v>
      </c>
      <c r="AA2550" t="s">
        <v>2379</v>
      </c>
      <c r="AB2550" t="s">
        <v>327</v>
      </c>
      <c r="AC2550" t="s">
        <v>41</v>
      </c>
    </row>
    <row r="2551" spans="1:29" hidden="1" x14ac:dyDescent="0.3">
      <c r="A2551" t="s">
        <v>11698</v>
      </c>
      <c r="B2551" t="s">
        <v>11699</v>
      </c>
      <c r="C2551" s="1" t="str">
        <f t="shared" si="197"/>
        <v>21:0866</v>
      </c>
      <c r="D2551" s="1" t="str">
        <f t="shared" si="198"/>
        <v>21:0240</v>
      </c>
      <c r="E2551" t="s">
        <v>11700</v>
      </c>
      <c r="F2551" t="s">
        <v>11701</v>
      </c>
      <c r="H2551">
        <v>46.3554958</v>
      </c>
      <c r="I2551">
        <v>-66.503846899999999</v>
      </c>
      <c r="J2551" s="1" t="str">
        <f t="shared" si="195"/>
        <v>NGR bulk stream sediment</v>
      </c>
      <c r="K2551" s="1" t="str">
        <f t="shared" si="196"/>
        <v>&lt;177 micron (NGR)</v>
      </c>
      <c r="L2551">
        <v>27</v>
      </c>
      <c r="M2551" t="s">
        <v>172</v>
      </c>
      <c r="N2551">
        <v>462</v>
      </c>
      <c r="O2551" t="s">
        <v>436</v>
      </c>
      <c r="P2551" t="s">
        <v>38</v>
      </c>
      <c r="Q2551" t="s">
        <v>37</v>
      </c>
      <c r="R2551" t="s">
        <v>249</v>
      </c>
      <c r="S2551" t="s">
        <v>234</v>
      </c>
      <c r="T2551" t="s">
        <v>91</v>
      </c>
      <c r="U2551" t="s">
        <v>104</v>
      </c>
      <c r="V2551" t="s">
        <v>94</v>
      </c>
      <c r="W2551" t="s">
        <v>76</v>
      </c>
      <c r="X2551" t="s">
        <v>95</v>
      </c>
      <c r="Y2551" t="s">
        <v>249</v>
      </c>
      <c r="Z2551" t="s">
        <v>78</v>
      </c>
      <c r="AA2551" t="s">
        <v>2601</v>
      </c>
      <c r="AB2551" t="s">
        <v>236</v>
      </c>
      <c r="AC2551" t="s">
        <v>41</v>
      </c>
    </row>
    <row r="2552" spans="1:29" hidden="1" x14ac:dyDescent="0.3">
      <c r="A2552" t="s">
        <v>11702</v>
      </c>
      <c r="B2552" t="s">
        <v>11703</v>
      </c>
      <c r="C2552" s="1" t="str">
        <f t="shared" si="197"/>
        <v>21:0866</v>
      </c>
      <c r="D2552" s="1" t="str">
        <f t="shared" si="198"/>
        <v>21:0240</v>
      </c>
      <c r="E2552" t="s">
        <v>11704</v>
      </c>
      <c r="F2552" t="s">
        <v>11705</v>
      </c>
      <c r="H2552">
        <v>46.358193</v>
      </c>
      <c r="I2552">
        <v>-66.503723800000003</v>
      </c>
      <c r="J2552" s="1" t="str">
        <f t="shared" si="195"/>
        <v>NGR bulk stream sediment</v>
      </c>
      <c r="K2552" s="1" t="str">
        <f t="shared" si="196"/>
        <v>&lt;177 micron (NGR)</v>
      </c>
      <c r="L2552">
        <v>27</v>
      </c>
      <c r="M2552" t="s">
        <v>182</v>
      </c>
      <c r="N2552">
        <v>463</v>
      </c>
      <c r="O2552" t="s">
        <v>96</v>
      </c>
      <c r="P2552" t="s">
        <v>184</v>
      </c>
      <c r="Q2552" t="s">
        <v>234</v>
      </c>
      <c r="R2552" t="s">
        <v>196</v>
      </c>
      <c r="S2552" t="s">
        <v>77</v>
      </c>
      <c r="T2552" t="s">
        <v>91</v>
      </c>
      <c r="U2552" t="s">
        <v>5869</v>
      </c>
      <c r="V2552" t="s">
        <v>39</v>
      </c>
      <c r="W2552" t="s">
        <v>94</v>
      </c>
      <c r="X2552" t="s">
        <v>43</v>
      </c>
      <c r="Y2552" t="s">
        <v>212</v>
      </c>
      <c r="Z2552" t="s">
        <v>183</v>
      </c>
      <c r="AA2552" t="s">
        <v>576</v>
      </c>
      <c r="AB2552" t="s">
        <v>1002</v>
      </c>
      <c r="AC2552" t="s">
        <v>41</v>
      </c>
    </row>
    <row r="2553" spans="1:29" hidden="1" x14ac:dyDescent="0.3">
      <c r="A2553" t="s">
        <v>11706</v>
      </c>
      <c r="B2553" t="s">
        <v>11707</v>
      </c>
      <c r="C2553" s="1" t="str">
        <f t="shared" si="197"/>
        <v>21:0866</v>
      </c>
      <c r="D2553" s="1" t="str">
        <f t="shared" si="198"/>
        <v>21:0240</v>
      </c>
      <c r="E2553" t="s">
        <v>11708</v>
      </c>
      <c r="F2553" t="s">
        <v>11709</v>
      </c>
      <c r="H2553">
        <v>46.2962056</v>
      </c>
      <c r="I2553">
        <v>-66.770455699999999</v>
      </c>
      <c r="J2553" s="1" t="str">
        <f t="shared" si="195"/>
        <v>NGR bulk stream sediment</v>
      </c>
      <c r="K2553" s="1" t="str">
        <f t="shared" si="196"/>
        <v>&lt;177 micron (NGR)</v>
      </c>
      <c r="L2553">
        <v>28</v>
      </c>
      <c r="M2553" t="s">
        <v>33</v>
      </c>
      <c r="N2553">
        <v>464</v>
      </c>
      <c r="O2553" t="s">
        <v>3031</v>
      </c>
      <c r="P2553" t="s">
        <v>175</v>
      </c>
      <c r="Q2553" t="s">
        <v>57</v>
      </c>
      <c r="R2553" t="s">
        <v>183</v>
      </c>
      <c r="S2553" t="s">
        <v>70</v>
      </c>
      <c r="T2553" t="s">
        <v>76</v>
      </c>
      <c r="U2553" t="s">
        <v>442</v>
      </c>
      <c r="V2553" t="s">
        <v>2974</v>
      </c>
      <c r="W2553" t="s">
        <v>39</v>
      </c>
      <c r="X2553" t="s">
        <v>77</v>
      </c>
      <c r="Y2553" t="s">
        <v>72</v>
      </c>
      <c r="Z2553" t="s">
        <v>187</v>
      </c>
      <c r="AA2553" t="s">
        <v>365</v>
      </c>
      <c r="AB2553" t="s">
        <v>6164</v>
      </c>
      <c r="AC2553" t="s">
        <v>41</v>
      </c>
    </row>
    <row r="2554" spans="1:29" hidden="1" x14ac:dyDescent="0.3">
      <c r="A2554" t="s">
        <v>11710</v>
      </c>
      <c r="B2554" t="s">
        <v>11711</v>
      </c>
      <c r="C2554" s="1" t="str">
        <f t="shared" si="197"/>
        <v>21:0866</v>
      </c>
      <c r="D2554" s="1" t="str">
        <f t="shared" si="198"/>
        <v>21:0240</v>
      </c>
      <c r="E2554" t="s">
        <v>11712</v>
      </c>
      <c r="F2554" t="s">
        <v>11713</v>
      </c>
      <c r="H2554">
        <v>46.2979068</v>
      </c>
      <c r="I2554">
        <v>-66.731107499999993</v>
      </c>
      <c r="J2554" s="1" t="str">
        <f t="shared" si="195"/>
        <v>NGR bulk stream sediment</v>
      </c>
      <c r="K2554" s="1" t="str">
        <f t="shared" si="196"/>
        <v>&lt;177 micron (NGR)</v>
      </c>
      <c r="L2554">
        <v>28</v>
      </c>
      <c r="M2554" t="s">
        <v>53</v>
      </c>
      <c r="N2554">
        <v>465</v>
      </c>
      <c r="O2554" t="s">
        <v>397</v>
      </c>
      <c r="P2554" t="s">
        <v>35</v>
      </c>
      <c r="Q2554" t="s">
        <v>57</v>
      </c>
      <c r="R2554" t="s">
        <v>131</v>
      </c>
      <c r="S2554" t="s">
        <v>35</v>
      </c>
      <c r="T2554" t="s">
        <v>76</v>
      </c>
      <c r="U2554" t="s">
        <v>11714</v>
      </c>
      <c r="V2554" t="s">
        <v>129</v>
      </c>
      <c r="W2554" t="s">
        <v>429</v>
      </c>
      <c r="X2554" t="s">
        <v>43</v>
      </c>
      <c r="Y2554" t="s">
        <v>57</v>
      </c>
      <c r="Z2554" t="s">
        <v>87</v>
      </c>
      <c r="AA2554" t="s">
        <v>5935</v>
      </c>
      <c r="AB2554" t="s">
        <v>269</v>
      </c>
      <c r="AC2554" t="s">
        <v>41</v>
      </c>
    </row>
    <row r="2555" spans="1:29" hidden="1" x14ac:dyDescent="0.3">
      <c r="A2555" t="s">
        <v>11715</v>
      </c>
      <c r="B2555" t="s">
        <v>11716</v>
      </c>
      <c r="C2555" s="1" t="str">
        <f t="shared" si="197"/>
        <v>21:0866</v>
      </c>
      <c r="D2555" s="1" t="str">
        <f t="shared" si="198"/>
        <v>21:0240</v>
      </c>
      <c r="E2555" t="s">
        <v>11717</v>
      </c>
      <c r="F2555" t="s">
        <v>11718</v>
      </c>
      <c r="H2555">
        <v>46.253228700000001</v>
      </c>
      <c r="I2555">
        <v>-66.5610456</v>
      </c>
      <c r="J2555" s="1" t="str">
        <f t="shared" si="195"/>
        <v>NGR bulk stream sediment</v>
      </c>
      <c r="K2555" s="1" t="str">
        <f t="shared" si="196"/>
        <v>&lt;177 micron (NGR)</v>
      </c>
      <c r="L2555">
        <v>28</v>
      </c>
      <c r="M2555" t="s">
        <v>68</v>
      </c>
      <c r="N2555">
        <v>466</v>
      </c>
      <c r="O2555" t="s">
        <v>2497</v>
      </c>
      <c r="P2555" t="s">
        <v>90</v>
      </c>
      <c r="Q2555" t="s">
        <v>35</v>
      </c>
      <c r="R2555" t="s">
        <v>35</v>
      </c>
      <c r="S2555" t="s">
        <v>90</v>
      </c>
      <c r="T2555" t="s">
        <v>39</v>
      </c>
      <c r="U2555" t="s">
        <v>10682</v>
      </c>
      <c r="V2555" t="s">
        <v>141</v>
      </c>
      <c r="W2555" t="s">
        <v>429</v>
      </c>
      <c r="X2555" t="s">
        <v>43</v>
      </c>
      <c r="Y2555" t="s">
        <v>116</v>
      </c>
      <c r="Z2555" t="s">
        <v>87</v>
      </c>
      <c r="AA2555" t="s">
        <v>1124</v>
      </c>
      <c r="AB2555" t="s">
        <v>63</v>
      </c>
      <c r="AC2555" t="s">
        <v>41</v>
      </c>
    </row>
    <row r="2556" spans="1:29" hidden="1" x14ac:dyDescent="0.3">
      <c r="A2556" t="s">
        <v>11719</v>
      </c>
      <c r="B2556" t="s">
        <v>11720</v>
      </c>
      <c r="C2556" s="1" t="str">
        <f t="shared" si="197"/>
        <v>21:0866</v>
      </c>
      <c r="D2556" s="1" t="str">
        <f t="shared" si="198"/>
        <v>21:0240</v>
      </c>
      <c r="E2556" t="s">
        <v>11721</v>
      </c>
      <c r="F2556" t="s">
        <v>11722</v>
      </c>
      <c r="H2556">
        <v>46.255922499999997</v>
      </c>
      <c r="I2556">
        <v>-66.550221699999994</v>
      </c>
      <c r="J2556" s="1" t="str">
        <f t="shared" si="195"/>
        <v>NGR bulk stream sediment</v>
      </c>
      <c r="K2556" s="1" t="str">
        <f t="shared" si="196"/>
        <v>&lt;177 micron (NGR)</v>
      </c>
      <c r="L2556">
        <v>28</v>
      </c>
      <c r="M2556" t="s">
        <v>86</v>
      </c>
      <c r="N2556">
        <v>467</v>
      </c>
      <c r="O2556" t="s">
        <v>116</v>
      </c>
      <c r="P2556" t="s">
        <v>196</v>
      </c>
      <c r="Q2556" t="s">
        <v>38</v>
      </c>
      <c r="R2556" t="s">
        <v>38</v>
      </c>
      <c r="S2556" t="s">
        <v>38</v>
      </c>
      <c r="T2556" t="s">
        <v>91</v>
      </c>
      <c r="U2556" t="s">
        <v>2641</v>
      </c>
      <c r="V2556" t="s">
        <v>429</v>
      </c>
      <c r="W2556" t="s">
        <v>91</v>
      </c>
      <c r="X2556" t="s">
        <v>95</v>
      </c>
      <c r="Y2556" t="s">
        <v>90</v>
      </c>
      <c r="Z2556" t="s">
        <v>78</v>
      </c>
      <c r="AA2556" t="s">
        <v>118</v>
      </c>
      <c r="AB2556" t="s">
        <v>1002</v>
      </c>
      <c r="AC2556" t="s">
        <v>48</v>
      </c>
    </row>
    <row r="2557" spans="1:29" hidden="1" x14ac:dyDescent="0.3">
      <c r="A2557" t="s">
        <v>11723</v>
      </c>
      <c r="B2557" t="s">
        <v>11724</v>
      </c>
      <c r="C2557" s="1" t="str">
        <f t="shared" si="197"/>
        <v>21:0866</v>
      </c>
      <c r="D2557" s="1" t="str">
        <f t="shared" si="198"/>
        <v>21:0240</v>
      </c>
      <c r="E2557" t="s">
        <v>11725</v>
      </c>
      <c r="F2557" t="s">
        <v>11726</v>
      </c>
      <c r="H2557">
        <v>46.253418199999999</v>
      </c>
      <c r="I2557">
        <v>-66.527952999999997</v>
      </c>
      <c r="J2557" s="1" t="str">
        <f t="shared" si="195"/>
        <v>NGR bulk stream sediment</v>
      </c>
      <c r="K2557" s="1" t="str">
        <f t="shared" si="196"/>
        <v>&lt;177 micron (NGR)</v>
      </c>
      <c r="L2557">
        <v>28</v>
      </c>
      <c r="M2557" t="s">
        <v>103</v>
      </c>
      <c r="N2557">
        <v>468</v>
      </c>
      <c r="O2557" t="s">
        <v>60</v>
      </c>
      <c r="P2557" t="s">
        <v>184</v>
      </c>
      <c r="Q2557" t="s">
        <v>38</v>
      </c>
      <c r="R2557" t="s">
        <v>287</v>
      </c>
      <c r="S2557" t="s">
        <v>184</v>
      </c>
      <c r="T2557" t="s">
        <v>39</v>
      </c>
      <c r="U2557" t="s">
        <v>2169</v>
      </c>
      <c r="V2557" t="s">
        <v>429</v>
      </c>
      <c r="W2557" t="s">
        <v>91</v>
      </c>
      <c r="X2557" t="s">
        <v>95</v>
      </c>
      <c r="Y2557" t="s">
        <v>90</v>
      </c>
      <c r="Z2557" t="s">
        <v>78</v>
      </c>
      <c r="AA2557" t="s">
        <v>1351</v>
      </c>
      <c r="AB2557" t="s">
        <v>143</v>
      </c>
      <c r="AC2557" t="s">
        <v>48</v>
      </c>
    </row>
    <row r="2558" spans="1:29" hidden="1" x14ac:dyDescent="0.3">
      <c r="A2558" t="s">
        <v>11727</v>
      </c>
      <c r="B2558" t="s">
        <v>11728</v>
      </c>
      <c r="C2558" s="1" t="str">
        <f t="shared" si="197"/>
        <v>21:0866</v>
      </c>
      <c r="D2558" s="1" t="str">
        <f t="shared" si="198"/>
        <v>21:0240</v>
      </c>
      <c r="E2558" t="s">
        <v>11729</v>
      </c>
      <c r="F2558" t="s">
        <v>11730</v>
      </c>
      <c r="H2558">
        <v>46.2567339</v>
      </c>
      <c r="I2558">
        <v>-66.525208699999993</v>
      </c>
      <c r="J2558" s="1" t="str">
        <f t="shared" si="195"/>
        <v>NGR bulk stream sediment</v>
      </c>
      <c r="K2558" s="1" t="str">
        <f t="shared" si="196"/>
        <v>&lt;177 micron (NGR)</v>
      </c>
      <c r="L2558">
        <v>28</v>
      </c>
      <c r="M2558" t="s">
        <v>113</v>
      </c>
      <c r="N2558">
        <v>469</v>
      </c>
      <c r="O2558" t="s">
        <v>185</v>
      </c>
      <c r="P2558" t="s">
        <v>35</v>
      </c>
      <c r="Q2558" t="s">
        <v>73</v>
      </c>
      <c r="R2558" t="s">
        <v>175</v>
      </c>
      <c r="S2558" t="s">
        <v>90</v>
      </c>
      <c r="T2558" t="s">
        <v>76</v>
      </c>
      <c r="U2558" t="s">
        <v>5007</v>
      </c>
      <c r="V2558" t="s">
        <v>141</v>
      </c>
      <c r="W2558" t="s">
        <v>94</v>
      </c>
      <c r="X2558" t="s">
        <v>43</v>
      </c>
      <c r="Y2558" t="s">
        <v>72</v>
      </c>
      <c r="Z2558" t="s">
        <v>45</v>
      </c>
      <c r="AA2558" t="s">
        <v>1190</v>
      </c>
      <c r="AB2558" t="s">
        <v>801</v>
      </c>
      <c r="AC2558" t="s">
        <v>184</v>
      </c>
    </row>
    <row r="2559" spans="1:29" hidden="1" x14ac:dyDescent="0.3">
      <c r="A2559" t="s">
        <v>11731</v>
      </c>
      <c r="B2559" t="s">
        <v>11732</v>
      </c>
      <c r="C2559" s="1" t="str">
        <f t="shared" si="197"/>
        <v>21:0866</v>
      </c>
      <c r="D2559" s="1" t="str">
        <f t="shared" si="198"/>
        <v>21:0240</v>
      </c>
      <c r="E2559" t="s">
        <v>11733</v>
      </c>
      <c r="F2559" t="s">
        <v>11734</v>
      </c>
      <c r="H2559">
        <v>46.272987700000002</v>
      </c>
      <c r="I2559">
        <v>-66.538103500000005</v>
      </c>
      <c r="J2559" s="1" t="str">
        <f t="shared" si="195"/>
        <v>NGR bulk stream sediment</v>
      </c>
      <c r="K2559" s="1" t="str">
        <f t="shared" si="196"/>
        <v>&lt;177 micron (NGR)</v>
      </c>
      <c r="L2559">
        <v>28</v>
      </c>
      <c r="M2559" t="s">
        <v>126</v>
      </c>
      <c r="N2559">
        <v>470</v>
      </c>
      <c r="O2559" t="s">
        <v>175</v>
      </c>
      <c r="P2559" t="s">
        <v>38</v>
      </c>
      <c r="Q2559" t="s">
        <v>249</v>
      </c>
      <c r="R2559" t="s">
        <v>38</v>
      </c>
      <c r="S2559" t="s">
        <v>184</v>
      </c>
      <c r="T2559" t="s">
        <v>39</v>
      </c>
      <c r="U2559" t="s">
        <v>11735</v>
      </c>
      <c r="V2559" t="s">
        <v>429</v>
      </c>
      <c r="W2559" t="s">
        <v>76</v>
      </c>
      <c r="X2559" t="s">
        <v>43</v>
      </c>
      <c r="Y2559" t="s">
        <v>167</v>
      </c>
      <c r="Z2559" t="s">
        <v>78</v>
      </c>
      <c r="AA2559" t="s">
        <v>1925</v>
      </c>
      <c r="AB2559" t="s">
        <v>187</v>
      </c>
      <c r="AC2559" t="s">
        <v>48</v>
      </c>
    </row>
    <row r="2560" spans="1:29" hidden="1" x14ac:dyDescent="0.3">
      <c r="A2560" t="s">
        <v>11736</v>
      </c>
      <c r="B2560" t="s">
        <v>11737</v>
      </c>
      <c r="C2560" s="1" t="str">
        <f t="shared" si="197"/>
        <v>21:0866</v>
      </c>
      <c r="D2560" s="1" t="str">
        <f t="shared" si="198"/>
        <v>21:0240</v>
      </c>
      <c r="E2560" t="s">
        <v>11738</v>
      </c>
      <c r="F2560" t="s">
        <v>11739</v>
      </c>
      <c r="H2560">
        <v>46.360278200000003</v>
      </c>
      <c r="I2560">
        <v>-66.838046399999996</v>
      </c>
      <c r="J2560" s="1" t="str">
        <f t="shared" si="195"/>
        <v>NGR bulk stream sediment</v>
      </c>
      <c r="K2560" s="1" t="str">
        <f t="shared" si="196"/>
        <v>&lt;177 micron (NGR)</v>
      </c>
      <c r="L2560">
        <v>28</v>
      </c>
      <c r="M2560" t="s">
        <v>138</v>
      </c>
      <c r="N2560">
        <v>471</v>
      </c>
      <c r="O2560" t="s">
        <v>875</v>
      </c>
      <c r="P2560" t="s">
        <v>73</v>
      </c>
      <c r="Q2560" t="s">
        <v>73</v>
      </c>
      <c r="R2560" t="s">
        <v>116</v>
      </c>
      <c r="S2560" t="s">
        <v>89</v>
      </c>
      <c r="T2560" t="s">
        <v>76</v>
      </c>
      <c r="U2560" t="s">
        <v>11239</v>
      </c>
      <c r="V2560" t="s">
        <v>1699</v>
      </c>
      <c r="W2560" t="s">
        <v>742</v>
      </c>
      <c r="X2560" t="s">
        <v>77</v>
      </c>
      <c r="Y2560" t="s">
        <v>72</v>
      </c>
      <c r="Z2560" t="s">
        <v>87</v>
      </c>
      <c r="AA2560" t="s">
        <v>62</v>
      </c>
      <c r="AB2560" t="s">
        <v>1872</v>
      </c>
      <c r="AC2560" t="s">
        <v>41</v>
      </c>
    </row>
    <row r="2561" spans="1:29" hidden="1" x14ac:dyDescent="0.3">
      <c r="A2561" t="s">
        <v>11740</v>
      </c>
      <c r="B2561" t="s">
        <v>11741</v>
      </c>
      <c r="C2561" s="1" t="str">
        <f t="shared" si="197"/>
        <v>21:0866</v>
      </c>
      <c r="D2561" s="1" t="str">
        <f t="shared" si="198"/>
        <v>21:0240</v>
      </c>
      <c r="E2561" t="s">
        <v>11742</v>
      </c>
      <c r="F2561" t="s">
        <v>11743</v>
      </c>
      <c r="H2561">
        <v>46.363643600000003</v>
      </c>
      <c r="I2561">
        <v>-66.885690999999994</v>
      </c>
      <c r="J2561" s="1" t="str">
        <f t="shared" si="195"/>
        <v>NGR bulk stream sediment</v>
      </c>
      <c r="K2561" s="1" t="str">
        <f t="shared" si="196"/>
        <v>&lt;177 micron (NGR)</v>
      </c>
      <c r="L2561">
        <v>28</v>
      </c>
      <c r="M2561" t="s">
        <v>148</v>
      </c>
      <c r="N2561">
        <v>472</v>
      </c>
      <c r="O2561" t="s">
        <v>1817</v>
      </c>
      <c r="P2561" t="s">
        <v>96</v>
      </c>
      <c r="Q2561" t="s">
        <v>436</v>
      </c>
      <c r="R2561" t="s">
        <v>96</v>
      </c>
      <c r="S2561" t="s">
        <v>57</v>
      </c>
      <c r="T2561" t="s">
        <v>76</v>
      </c>
      <c r="U2561" t="s">
        <v>11744</v>
      </c>
      <c r="V2561" t="s">
        <v>472</v>
      </c>
      <c r="W2561" t="s">
        <v>42</v>
      </c>
      <c r="X2561" t="s">
        <v>77</v>
      </c>
      <c r="Y2561" t="s">
        <v>119</v>
      </c>
      <c r="Z2561" t="s">
        <v>61</v>
      </c>
      <c r="AA2561" t="s">
        <v>132</v>
      </c>
      <c r="AB2561" t="s">
        <v>387</v>
      </c>
      <c r="AC2561" t="s">
        <v>48</v>
      </c>
    </row>
    <row r="2562" spans="1:29" hidden="1" x14ac:dyDescent="0.3">
      <c r="A2562" t="s">
        <v>11745</v>
      </c>
      <c r="B2562" t="s">
        <v>11746</v>
      </c>
      <c r="C2562" s="1" t="str">
        <f t="shared" si="197"/>
        <v>21:0866</v>
      </c>
      <c r="D2562" s="1" t="str">
        <f t="shared" si="198"/>
        <v>21:0240</v>
      </c>
      <c r="E2562" t="s">
        <v>11747</v>
      </c>
      <c r="F2562" t="s">
        <v>11748</v>
      </c>
      <c r="H2562">
        <v>46.355699199999997</v>
      </c>
      <c r="I2562">
        <v>-66.894121600000005</v>
      </c>
      <c r="J2562" s="1" t="str">
        <f t="shared" ref="J2562:J2625" si="199">HYPERLINK("http://geochem.nrcan.gc.ca/cdogs/content/kwd/kwd020030_e.htm", "NGR bulk stream sediment")</f>
        <v>NGR bulk stream sediment</v>
      </c>
      <c r="K2562" s="1" t="str">
        <f t="shared" ref="K2562:K2625" si="200">HYPERLINK("http://geochem.nrcan.gc.ca/cdogs/content/kwd/kwd080006_e.htm", "&lt;177 micron (NGR)")</f>
        <v>&lt;177 micron (NGR)</v>
      </c>
      <c r="L2562">
        <v>28</v>
      </c>
      <c r="M2562" t="s">
        <v>172</v>
      </c>
      <c r="N2562">
        <v>473</v>
      </c>
      <c r="O2562" t="s">
        <v>264</v>
      </c>
      <c r="P2562" t="s">
        <v>249</v>
      </c>
      <c r="Q2562" t="s">
        <v>72</v>
      </c>
      <c r="R2562" t="s">
        <v>88</v>
      </c>
      <c r="S2562" t="s">
        <v>37</v>
      </c>
      <c r="T2562" t="s">
        <v>76</v>
      </c>
      <c r="U2562" t="s">
        <v>4878</v>
      </c>
      <c r="V2562" t="s">
        <v>284</v>
      </c>
      <c r="W2562" t="s">
        <v>742</v>
      </c>
      <c r="X2562" t="s">
        <v>43</v>
      </c>
      <c r="Y2562" t="s">
        <v>72</v>
      </c>
      <c r="Z2562" t="s">
        <v>183</v>
      </c>
      <c r="AA2562" t="s">
        <v>1418</v>
      </c>
      <c r="AB2562" t="s">
        <v>177</v>
      </c>
      <c r="AC2562" t="s">
        <v>48</v>
      </c>
    </row>
    <row r="2563" spans="1:29" hidden="1" x14ac:dyDescent="0.3">
      <c r="A2563" t="s">
        <v>11749</v>
      </c>
      <c r="B2563" t="s">
        <v>11750</v>
      </c>
      <c r="C2563" s="1" t="str">
        <f t="shared" si="197"/>
        <v>21:0866</v>
      </c>
      <c r="D2563" s="1" t="str">
        <f t="shared" si="198"/>
        <v>21:0240</v>
      </c>
      <c r="E2563" t="s">
        <v>11751</v>
      </c>
      <c r="F2563" t="s">
        <v>11752</v>
      </c>
      <c r="H2563">
        <v>46.3502492</v>
      </c>
      <c r="I2563">
        <v>-66.891406599999996</v>
      </c>
      <c r="J2563" s="1" t="str">
        <f t="shared" si="199"/>
        <v>NGR bulk stream sediment</v>
      </c>
      <c r="K2563" s="1" t="str">
        <f t="shared" si="200"/>
        <v>&lt;177 micron (NGR)</v>
      </c>
      <c r="L2563">
        <v>28</v>
      </c>
      <c r="M2563" t="s">
        <v>182</v>
      </c>
      <c r="N2563">
        <v>474</v>
      </c>
      <c r="O2563" t="s">
        <v>241</v>
      </c>
      <c r="P2563" t="s">
        <v>212</v>
      </c>
      <c r="Q2563" t="s">
        <v>55</v>
      </c>
      <c r="R2563" t="s">
        <v>37</v>
      </c>
      <c r="S2563" t="s">
        <v>212</v>
      </c>
      <c r="T2563" t="s">
        <v>39</v>
      </c>
      <c r="U2563" t="s">
        <v>3009</v>
      </c>
      <c r="V2563" t="s">
        <v>372</v>
      </c>
      <c r="W2563" t="s">
        <v>39</v>
      </c>
      <c r="X2563" t="s">
        <v>43</v>
      </c>
      <c r="Y2563" t="s">
        <v>57</v>
      </c>
      <c r="Z2563" t="s">
        <v>78</v>
      </c>
      <c r="AA2563" t="s">
        <v>1667</v>
      </c>
      <c r="AB2563" t="s">
        <v>251</v>
      </c>
      <c r="AC2563" t="s">
        <v>48</v>
      </c>
    </row>
    <row r="2564" spans="1:29" hidden="1" x14ac:dyDescent="0.3">
      <c r="A2564" t="s">
        <v>11753</v>
      </c>
      <c r="B2564" t="s">
        <v>11754</v>
      </c>
      <c r="C2564" s="1" t="str">
        <f t="shared" si="197"/>
        <v>21:0866</v>
      </c>
      <c r="D2564" s="1" t="str">
        <f t="shared" si="198"/>
        <v>21:0240</v>
      </c>
      <c r="E2564" t="s">
        <v>11755</v>
      </c>
      <c r="F2564" t="s">
        <v>11756</v>
      </c>
      <c r="H2564">
        <v>46.348468500000003</v>
      </c>
      <c r="I2564">
        <v>-66.892449799999994</v>
      </c>
      <c r="J2564" s="1" t="str">
        <f t="shared" si="199"/>
        <v>NGR bulk stream sediment</v>
      </c>
      <c r="K2564" s="1" t="str">
        <f t="shared" si="200"/>
        <v>&lt;177 micron (NGR)</v>
      </c>
      <c r="L2564">
        <v>28</v>
      </c>
      <c r="M2564" t="s">
        <v>156</v>
      </c>
      <c r="N2564">
        <v>475</v>
      </c>
      <c r="O2564" t="s">
        <v>353</v>
      </c>
      <c r="P2564" t="s">
        <v>89</v>
      </c>
      <c r="Q2564" t="s">
        <v>55</v>
      </c>
      <c r="R2564" t="s">
        <v>35</v>
      </c>
      <c r="S2564" t="s">
        <v>55</v>
      </c>
      <c r="T2564" t="s">
        <v>76</v>
      </c>
      <c r="U2564" t="s">
        <v>1038</v>
      </c>
      <c r="V2564" t="s">
        <v>355</v>
      </c>
      <c r="W2564" t="s">
        <v>76</v>
      </c>
      <c r="X2564" t="s">
        <v>43</v>
      </c>
      <c r="Y2564" t="s">
        <v>96</v>
      </c>
      <c r="Z2564" t="s">
        <v>78</v>
      </c>
      <c r="AA2564" t="s">
        <v>2282</v>
      </c>
      <c r="AB2564" t="s">
        <v>584</v>
      </c>
      <c r="AC2564" t="s">
        <v>41</v>
      </c>
    </row>
    <row r="2565" spans="1:29" hidden="1" x14ac:dyDescent="0.3">
      <c r="A2565" t="s">
        <v>11757</v>
      </c>
      <c r="B2565" t="s">
        <v>11758</v>
      </c>
      <c r="C2565" s="1" t="str">
        <f t="shared" si="197"/>
        <v>21:0866</v>
      </c>
      <c r="D2565" s="1" t="str">
        <f t="shared" si="198"/>
        <v>21:0240</v>
      </c>
      <c r="E2565" t="s">
        <v>11755</v>
      </c>
      <c r="F2565" t="s">
        <v>11759</v>
      </c>
      <c r="H2565">
        <v>46.348468500000003</v>
      </c>
      <c r="I2565">
        <v>-66.892449799999994</v>
      </c>
      <c r="J2565" s="1" t="str">
        <f t="shared" si="199"/>
        <v>NGR bulk stream sediment</v>
      </c>
      <c r="K2565" s="1" t="str">
        <f t="shared" si="200"/>
        <v>&lt;177 micron (NGR)</v>
      </c>
      <c r="L2565">
        <v>28</v>
      </c>
      <c r="M2565" t="s">
        <v>164</v>
      </c>
      <c r="N2565">
        <v>476</v>
      </c>
      <c r="O2565" t="s">
        <v>602</v>
      </c>
      <c r="P2565" t="s">
        <v>89</v>
      </c>
      <c r="Q2565" t="s">
        <v>55</v>
      </c>
      <c r="R2565" t="s">
        <v>70</v>
      </c>
      <c r="S2565" t="s">
        <v>89</v>
      </c>
      <c r="T2565" t="s">
        <v>39</v>
      </c>
      <c r="U2565" t="s">
        <v>512</v>
      </c>
      <c r="V2565" t="s">
        <v>314</v>
      </c>
      <c r="W2565" t="s">
        <v>76</v>
      </c>
      <c r="X2565" t="s">
        <v>77</v>
      </c>
      <c r="Y2565" t="s">
        <v>36</v>
      </c>
      <c r="Z2565" t="s">
        <v>183</v>
      </c>
      <c r="AA2565" t="s">
        <v>1465</v>
      </c>
      <c r="AB2565" t="s">
        <v>584</v>
      </c>
      <c r="AC2565" t="s">
        <v>43</v>
      </c>
    </row>
    <row r="2566" spans="1:29" hidden="1" x14ac:dyDescent="0.3">
      <c r="A2566" t="s">
        <v>11760</v>
      </c>
      <c r="B2566" t="s">
        <v>11761</v>
      </c>
      <c r="C2566" s="1" t="str">
        <f t="shared" si="197"/>
        <v>21:0866</v>
      </c>
      <c r="D2566" s="1" t="str">
        <f t="shared" si="198"/>
        <v>21:0240</v>
      </c>
      <c r="E2566" t="s">
        <v>11762</v>
      </c>
      <c r="F2566" t="s">
        <v>11763</v>
      </c>
      <c r="H2566">
        <v>46.439002000000002</v>
      </c>
      <c r="I2566">
        <v>-66.946567400000006</v>
      </c>
      <c r="J2566" s="1" t="str">
        <f t="shared" si="199"/>
        <v>NGR bulk stream sediment</v>
      </c>
      <c r="K2566" s="1" t="str">
        <f t="shared" si="200"/>
        <v>&lt;177 micron (NGR)</v>
      </c>
      <c r="L2566">
        <v>28</v>
      </c>
      <c r="M2566" t="s">
        <v>192</v>
      </c>
      <c r="N2566">
        <v>477</v>
      </c>
      <c r="O2566" t="s">
        <v>422</v>
      </c>
      <c r="P2566" t="s">
        <v>55</v>
      </c>
      <c r="Q2566" t="s">
        <v>167</v>
      </c>
      <c r="R2566" t="s">
        <v>37</v>
      </c>
      <c r="S2566" t="s">
        <v>55</v>
      </c>
      <c r="T2566" t="s">
        <v>91</v>
      </c>
      <c r="U2566" t="s">
        <v>2986</v>
      </c>
      <c r="V2566" t="s">
        <v>284</v>
      </c>
      <c r="W2566" t="s">
        <v>429</v>
      </c>
      <c r="X2566" t="s">
        <v>95</v>
      </c>
      <c r="Y2566" t="s">
        <v>96</v>
      </c>
      <c r="Z2566" t="s">
        <v>70</v>
      </c>
      <c r="AA2566" t="s">
        <v>2601</v>
      </c>
      <c r="AB2566" t="s">
        <v>133</v>
      </c>
      <c r="AC2566" t="s">
        <v>48</v>
      </c>
    </row>
    <row r="2567" spans="1:29" hidden="1" x14ac:dyDescent="0.3">
      <c r="A2567" t="s">
        <v>11764</v>
      </c>
      <c r="B2567" t="s">
        <v>11765</v>
      </c>
      <c r="C2567" s="1" t="str">
        <f t="shared" si="197"/>
        <v>21:0866</v>
      </c>
      <c r="D2567" s="1" t="str">
        <f t="shared" si="198"/>
        <v>21:0240</v>
      </c>
      <c r="E2567" t="s">
        <v>11766</v>
      </c>
      <c r="F2567" t="s">
        <v>11767</v>
      </c>
      <c r="H2567">
        <v>46.449513899999999</v>
      </c>
      <c r="I2567">
        <v>-66.955612299999999</v>
      </c>
      <c r="J2567" s="1" t="str">
        <f t="shared" si="199"/>
        <v>NGR bulk stream sediment</v>
      </c>
      <c r="K2567" s="1" t="str">
        <f t="shared" si="200"/>
        <v>&lt;177 micron (NGR)</v>
      </c>
      <c r="L2567">
        <v>28</v>
      </c>
      <c r="M2567" t="s">
        <v>202</v>
      </c>
      <c r="N2567">
        <v>478</v>
      </c>
      <c r="O2567" t="s">
        <v>248</v>
      </c>
      <c r="P2567" t="s">
        <v>37</v>
      </c>
      <c r="Q2567" t="s">
        <v>90</v>
      </c>
      <c r="R2567" t="s">
        <v>71</v>
      </c>
      <c r="S2567" t="s">
        <v>212</v>
      </c>
      <c r="T2567" t="s">
        <v>39</v>
      </c>
      <c r="U2567" t="s">
        <v>6973</v>
      </c>
      <c r="V2567" t="s">
        <v>314</v>
      </c>
      <c r="W2567" t="s">
        <v>39</v>
      </c>
      <c r="X2567" t="s">
        <v>95</v>
      </c>
      <c r="Y2567" t="s">
        <v>436</v>
      </c>
      <c r="Z2567" t="s">
        <v>70</v>
      </c>
      <c r="AA2567" t="s">
        <v>661</v>
      </c>
      <c r="AB2567" t="s">
        <v>133</v>
      </c>
      <c r="AC2567" t="s">
        <v>48</v>
      </c>
    </row>
    <row r="2568" spans="1:29" hidden="1" x14ac:dyDescent="0.3">
      <c r="A2568" t="s">
        <v>11768</v>
      </c>
      <c r="B2568" t="s">
        <v>11769</v>
      </c>
      <c r="C2568" s="1" t="str">
        <f t="shared" si="197"/>
        <v>21:0866</v>
      </c>
      <c r="D2568" s="1" t="str">
        <f t="shared" si="198"/>
        <v>21:0240</v>
      </c>
      <c r="E2568" t="s">
        <v>11770</v>
      </c>
      <c r="F2568" t="s">
        <v>11771</v>
      </c>
      <c r="H2568">
        <v>46.417715800000003</v>
      </c>
      <c r="I2568">
        <v>-66.914183399999999</v>
      </c>
      <c r="J2568" s="1" t="str">
        <f t="shared" si="199"/>
        <v>NGR bulk stream sediment</v>
      </c>
      <c r="K2568" s="1" t="str">
        <f t="shared" si="200"/>
        <v>&lt;177 micron (NGR)</v>
      </c>
      <c r="L2568">
        <v>28</v>
      </c>
      <c r="M2568" t="s">
        <v>211</v>
      </c>
      <c r="N2568">
        <v>479</v>
      </c>
      <c r="O2568" t="s">
        <v>105</v>
      </c>
      <c r="P2568" t="s">
        <v>287</v>
      </c>
      <c r="Q2568" t="s">
        <v>88</v>
      </c>
      <c r="R2568" t="s">
        <v>249</v>
      </c>
      <c r="S2568" t="s">
        <v>38</v>
      </c>
      <c r="T2568" t="s">
        <v>91</v>
      </c>
      <c r="U2568" t="s">
        <v>1915</v>
      </c>
      <c r="V2568" t="s">
        <v>429</v>
      </c>
      <c r="W2568" t="s">
        <v>42</v>
      </c>
      <c r="X2568" t="s">
        <v>95</v>
      </c>
      <c r="Y2568" t="s">
        <v>88</v>
      </c>
      <c r="Z2568" t="s">
        <v>106</v>
      </c>
      <c r="AA2568" t="s">
        <v>120</v>
      </c>
      <c r="AB2568" t="s">
        <v>81</v>
      </c>
      <c r="AC2568" t="s">
        <v>48</v>
      </c>
    </row>
    <row r="2569" spans="1:29" hidden="1" x14ac:dyDescent="0.3">
      <c r="A2569" t="s">
        <v>11772</v>
      </c>
      <c r="B2569" t="s">
        <v>11773</v>
      </c>
      <c r="C2569" s="1" t="str">
        <f t="shared" si="197"/>
        <v>21:0866</v>
      </c>
      <c r="D2569" s="1" t="str">
        <f t="shared" si="198"/>
        <v>21:0240</v>
      </c>
      <c r="E2569" t="s">
        <v>11774</v>
      </c>
      <c r="F2569" t="s">
        <v>11775</v>
      </c>
      <c r="H2569">
        <v>46.426984599999997</v>
      </c>
      <c r="I2569">
        <v>-66.831830100000005</v>
      </c>
      <c r="J2569" s="1" t="str">
        <f t="shared" si="199"/>
        <v>NGR bulk stream sediment</v>
      </c>
      <c r="K2569" s="1" t="str">
        <f t="shared" si="200"/>
        <v>&lt;177 micron (NGR)</v>
      </c>
      <c r="L2569">
        <v>29</v>
      </c>
      <c r="M2569" t="s">
        <v>33</v>
      </c>
      <c r="N2569">
        <v>480</v>
      </c>
      <c r="O2569" t="s">
        <v>1221</v>
      </c>
      <c r="P2569" t="s">
        <v>88</v>
      </c>
      <c r="Q2569" t="s">
        <v>56</v>
      </c>
      <c r="R2569" t="s">
        <v>193</v>
      </c>
      <c r="S2569" t="s">
        <v>78</v>
      </c>
      <c r="T2569" t="s">
        <v>76</v>
      </c>
      <c r="U2569" t="s">
        <v>10229</v>
      </c>
      <c r="V2569" t="s">
        <v>129</v>
      </c>
      <c r="W2569" t="s">
        <v>94</v>
      </c>
      <c r="X2569" t="s">
        <v>196</v>
      </c>
      <c r="Y2569" t="s">
        <v>906</v>
      </c>
      <c r="Z2569" t="s">
        <v>385</v>
      </c>
      <c r="AA2569" t="s">
        <v>1124</v>
      </c>
      <c r="AB2569" t="s">
        <v>1872</v>
      </c>
      <c r="AC2569" t="s">
        <v>48</v>
      </c>
    </row>
    <row r="2570" spans="1:29" hidden="1" x14ac:dyDescent="0.3">
      <c r="A2570" t="s">
        <v>11776</v>
      </c>
      <c r="B2570" t="s">
        <v>11777</v>
      </c>
      <c r="C2570" s="1" t="str">
        <f t="shared" si="197"/>
        <v>21:0866</v>
      </c>
      <c r="D2570" s="1" t="str">
        <f t="shared" si="198"/>
        <v>21:0240</v>
      </c>
      <c r="E2570" t="s">
        <v>11778</v>
      </c>
      <c r="F2570" t="s">
        <v>11779</v>
      </c>
      <c r="H2570">
        <v>46.425100499999999</v>
      </c>
      <c r="I2570">
        <v>-66.780494300000001</v>
      </c>
      <c r="J2570" s="1" t="str">
        <f t="shared" si="199"/>
        <v>NGR bulk stream sediment</v>
      </c>
      <c r="K2570" s="1" t="str">
        <f t="shared" si="200"/>
        <v>&lt;177 micron (NGR)</v>
      </c>
      <c r="L2570">
        <v>29</v>
      </c>
      <c r="M2570" t="s">
        <v>53</v>
      </c>
      <c r="N2570">
        <v>481</v>
      </c>
      <c r="O2570" t="s">
        <v>175</v>
      </c>
      <c r="P2570" t="s">
        <v>38</v>
      </c>
      <c r="Q2570" t="s">
        <v>234</v>
      </c>
      <c r="R2570" t="s">
        <v>90</v>
      </c>
      <c r="S2570" t="s">
        <v>196</v>
      </c>
      <c r="T2570" t="s">
        <v>91</v>
      </c>
      <c r="U2570" t="s">
        <v>1676</v>
      </c>
      <c r="V2570" t="s">
        <v>742</v>
      </c>
      <c r="W2570" t="s">
        <v>76</v>
      </c>
      <c r="X2570" t="s">
        <v>95</v>
      </c>
      <c r="Y2570" t="s">
        <v>212</v>
      </c>
      <c r="Z2570" t="s">
        <v>183</v>
      </c>
      <c r="AA2570" t="s">
        <v>1027</v>
      </c>
      <c r="AB2570" t="s">
        <v>236</v>
      </c>
      <c r="AC2570" t="s">
        <v>48</v>
      </c>
    </row>
    <row r="2571" spans="1:29" hidden="1" x14ac:dyDescent="0.3">
      <c r="A2571" t="s">
        <v>11780</v>
      </c>
      <c r="B2571" t="s">
        <v>11781</v>
      </c>
      <c r="C2571" s="1" t="str">
        <f t="shared" si="197"/>
        <v>21:0866</v>
      </c>
      <c r="D2571" s="1" t="str">
        <f t="shared" si="198"/>
        <v>21:0240</v>
      </c>
      <c r="E2571" t="s">
        <v>11782</v>
      </c>
      <c r="F2571" t="s">
        <v>11783</v>
      </c>
      <c r="H2571">
        <v>46.441300200000001</v>
      </c>
      <c r="I2571">
        <v>-66.780487199999996</v>
      </c>
      <c r="J2571" s="1" t="str">
        <f t="shared" si="199"/>
        <v>NGR bulk stream sediment</v>
      </c>
      <c r="K2571" s="1" t="str">
        <f t="shared" si="200"/>
        <v>&lt;177 micron (NGR)</v>
      </c>
      <c r="L2571">
        <v>29</v>
      </c>
      <c r="M2571" t="s">
        <v>68</v>
      </c>
      <c r="N2571">
        <v>482</v>
      </c>
      <c r="O2571" t="s">
        <v>69</v>
      </c>
      <c r="P2571" t="s">
        <v>89</v>
      </c>
      <c r="Q2571" t="s">
        <v>212</v>
      </c>
      <c r="R2571" t="s">
        <v>304</v>
      </c>
      <c r="S2571" t="s">
        <v>35</v>
      </c>
      <c r="T2571" t="s">
        <v>39</v>
      </c>
      <c r="U2571" t="s">
        <v>1059</v>
      </c>
      <c r="V2571" t="s">
        <v>232</v>
      </c>
      <c r="W2571" t="s">
        <v>42</v>
      </c>
      <c r="X2571" t="s">
        <v>77</v>
      </c>
      <c r="Y2571" t="s">
        <v>275</v>
      </c>
      <c r="Z2571" t="s">
        <v>106</v>
      </c>
      <c r="AA2571" t="s">
        <v>206</v>
      </c>
      <c r="AB2571" t="s">
        <v>801</v>
      </c>
      <c r="AC2571" t="s">
        <v>48</v>
      </c>
    </row>
    <row r="2572" spans="1:29" hidden="1" x14ac:dyDescent="0.3">
      <c r="A2572" t="s">
        <v>11784</v>
      </c>
      <c r="B2572" t="s">
        <v>11785</v>
      </c>
      <c r="C2572" s="1" t="str">
        <f t="shared" si="197"/>
        <v>21:0866</v>
      </c>
      <c r="D2572" s="1" t="str">
        <f t="shared" si="198"/>
        <v>21:0240</v>
      </c>
      <c r="E2572" t="s">
        <v>11786</v>
      </c>
      <c r="F2572" t="s">
        <v>11787</v>
      </c>
      <c r="H2572">
        <v>46.467181600000004</v>
      </c>
      <c r="I2572">
        <v>-66.815905900000004</v>
      </c>
      <c r="J2572" s="1" t="str">
        <f t="shared" si="199"/>
        <v>NGR bulk stream sediment</v>
      </c>
      <c r="K2572" s="1" t="str">
        <f t="shared" si="200"/>
        <v>&lt;177 micron (NGR)</v>
      </c>
      <c r="L2572">
        <v>29</v>
      </c>
      <c r="M2572" t="s">
        <v>86</v>
      </c>
      <c r="N2572">
        <v>483</v>
      </c>
      <c r="O2572" t="s">
        <v>2760</v>
      </c>
      <c r="P2572" t="s">
        <v>275</v>
      </c>
      <c r="Q2572" t="s">
        <v>35</v>
      </c>
      <c r="R2572" t="s">
        <v>3068</v>
      </c>
      <c r="S2572" t="s">
        <v>106</v>
      </c>
      <c r="T2572" t="s">
        <v>39</v>
      </c>
      <c r="U2572" t="s">
        <v>11788</v>
      </c>
      <c r="V2572" t="s">
        <v>568</v>
      </c>
      <c r="W2572" t="s">
        <v>363</v>
      </c>
      <c r="X2572" t="s">
        <v>196</v>
      </c>
      <c r="Y2572" t="s">
        <v>304</v>
      </c>
      <c r="Z2572" t="s">
        <v>385</v>
      </c>
      <c r="AA2572" t="s">
        <v>7825</v>
      </c>
      <c r="AB2572" t="s">
        <v>81</v>
      </c>
      <c r="AC2572" t="s">
        <v>48</v>
      </c>
    </row>
    <row r="2573" spans="1:29" hidden="1" x14ac:dyDescent="0.3">
      <c r="A2573" t="s">
        <v>11789</v>
      </c>
      <c r="B2573" t="s">
        <v>11790</v>
      </c>
      <c r="C2573" s="1" t="str">
        <f t="shared" si="197"/>
        <v>21:0866</v>
      </c>
      <c r="D2573" s="1" t="str">
        <f t="shared" si="198"/>
        <v>21:0240</v>
      </c>
      <c r="E2573" t="s">
        <v>11791</v>
      </c>
      <c r="F2573" t="s">
        <v>11792</v>
      </c>
      <c r="H2573">
        <v>46.403239599999999</v>
      </c>
      <c r="I2573">
        <v>-66.767070500000003</v>
      </c>
      <c r="J2573" s="1" t="str">
        <f t="shared" si="199"/>
        <v>NGR bulk stream sediment</v>
      </c>
      <c r="K2573" s="1" t="str">
        <f t="shared" si="200"/>
        <v>&lt;177 micron (NGR)</v>
      </c>
      <c r="L2573">
        <v>29</v>
      </c>
      <c r="M2573" t="s">
        <v>103</v>
      </c>
      <c r="N2573">
        <v>484</v>
      </c>
      <c r="O2573" t="s">
        <v>559</v>
      </c>
      <c r="P2573" t="s">
        <v>212</v>
      </c>
      <c r="Q2573" t="s">
        <v>212</v>
      </c>
      <c r="R2573" t="s">
        <v>73</v>
      </c>
      <c r="S2573" t="s">
        <v>90</v>
      </c>
      <c r="T2573" t="s">
        <v>39</v>
      </c>
      <c r="U2573" t="s">
        <v>11793</v>
      </c>
      <c r="V2573" t="s">
        <v>284</v>
      </c>
      <c r="W2573" t="s">
        <v>284</v>
      </c>
      <c r="X2573" t="s">
        <v>95</v>
      </c>
      <c r="Y2573" t="s">
        <v>72</v>
      </c>
      <c r="Z2573" t="s">
        <v>61</v>
      </c>
      <c r="AA2573" t="s">
        <v>38</v>
      </c>
      <c r="AB2573" t="s">
        <v>133</v>
      </c>
      <c r="AC2573" t="s">
        <v>48</v>
      </c>
    </row>
    <row r="2574" spans="1:29" hidden="1" x14ac:dyDescent="0.3">
      <c r="A2574" t="s">
        <v>11794</v>
      </c>
      <c r="B2574" t="s">
        <v>11795</v>
      </c>
      <c r="C2574" s="1" t="str">
        <f t="shared" si="197"/>
        <v>21:0866</v>
      </c>
      <c r="D2574" s="1" t="str">
        <f t="shared" si="198"/>
        <v>21:0240</v>
      </c>
      <c r="E2574" t="s">
        <v>11796</v>
      </c>
      <c r="F2574" t="s">
        <v>11797</v>
      </c>
      <c r="H2574">
        <v>46.447296700000003</v>
      </c>
      <c r="I2574">
        <v>-66.859018199999994</v>
      </c>
      <c r="J2574" s="1" t="str">
        <f t="shared" si="199"/>
        <v>NGR bulk stream sediment</v>
      </c>
      <c r="K2574" s="1" t="str">
        <f t="shared" si="200"/>
        <v>&lt;177 micron (NGR)</v>
      </c>
      <c r="L2574">
        <v>29</v>
      </c>
      <c r="M2574" t="s">
        <v>113</v>
      </c>
      <c r="N2574">
        <v>485</v>
      </c>
      <c r="O2574" t="s">
        <v>711</v>
      </c>
      <c r="P2574" t="s">
        <v>57</v>
      </c>
      <c r="Q2574" t="s">
        <v>90</v>
      </c>
      <c r="R2574" t="s">
        <v>221</v>
      </c>
      <c r="S2574" t="s">
        <v>699</v>
      </c>
      <c r="T2574" t="s">
        <v>76</v>
      </c>
      <c r="U2574" t="s">
        <v>231</v>
      </c>
      <c r="V2574" t="s">
        <v>498</v>
      </c>
      <c r="W2574" t="s">
        <v>186</v>
      </c>
      <c r="X2574" t="s">
        <v>77</v>
      </c>
      <c r="Y2574" t="s">
        <v>783</v>
      </c>
      <c r="Z2574" t="s">
        <v>61</v>
      </c>
      <c r="AA2574" t="s">
        <v>3765</v>
      </c>
      <c r="AB2574" t="s">
        <v>499</v>
      </c>
      <c r="AC2574" t="s">
        <v>48</v>
      </c>
    </row>
    <row r="2575" spans="1:29" hidden="1" x14ac:dyDescent="0.3">
      <c r="A2575" t="s">
        <v>11798</v>
      </c>
      <c r="B2575" t="s">
        <v>11799</v>
      </c>
      <c r="C2575" s="1" t="str">
        <f t="shared" si="197"/>
        <v>21:0866</v>
      </c>
      <c r="D2575" s="1" t="str">
        <f t="shared" si="198"/>
        <v>21:0240</v>
      </c>
      <c r="E2575" t="s">
        <v>11800</v>
      </c>
      <c r="F2575" t="s">
        <v>11801</v>
      </c>
      <c r="H2575">
        <v>46.4495328</v>
      </c>
      <c r="I2575">
        <v>-66.858279499999995</v>
      </c>
      <c r="J2575" s="1" t="str">
        <f t="shared" si="199"/>
        <v>NGR bulk stream sediment</v>
      </c>
      <c r="K2575" s="1" t="str">
        <f t="shared" si="200"/>
        <v>&lt;177 micron (NGR)</v>
      </c>
      <c r="L2575">
        <v>29</v>
      </c>
      <c r="M2575" t="s">
        <v>126</v>
      </c>
      <c r="N2575">
        <v>486</v>
      </c>
      <c r="O2575" t="s">
        <v>143</v>
      </c>
      <c r="P2575" t="s">
        <v>36</v>
      </c>
      <c r="Q2575" t="s">
        <v>55</v>
      </c>
      <c r="R2575" t="s">
        <v>34</v>
      </c>
      <c r="S2575" t="s">
        <v>106</v>
      </c>
      <c r="T2575" t="s">
        <v>39</v>
      </c>
      <c r="U2575" t="s">
        <v>11802</v>
      </c>
      <c r="V2575" t="s">
        <v>472</v>
      </c>
      <c r="W2575" t="s">
        <v>77</v>
      </c>
      <c r="X2575" t="s">
        <v>196</v>
      </c>
      <c r="Y2575" t="s">
        <v>119</v>
      </c>
      <c r="Z2575" t="s">
        <v>45</v>
      </c>
      <c r="AA2575" t="s">
        <v>1385</v>
      </c>
      <c r="AB2575" t="s">
        <v>584</v>
      </c>
      <c r="AC2575" t="s">
        <v>48</v>
      </c>
    </row>
    <row r="2576" spans="1:29" hidden="1" x14ac:dyDescent="0.3">
      <c r="A2576" t="s">
        <v>11803</v>
      </c>
      <c r="B2576" t="s">
        <v>11804</v>
      </c>
      <c r="C2576" s="1" t="str">
        <f t="shared" si="197"/>
        <v>21:0866</v>
      </c>
      <c r="D2576" s="1" t="str">
        <f t="shared" si="198"/>
        <v>21:0240</v>
      </c>
      <c r="E2576" t="s">
        <v>11805</v>
      </c>
      <c r="F2576" t="s">
        <v>11806</v>
      </c>
      <c r="H2576">
        <v>46.255816699999997</v>
      </c>
      <c r="I2576">
        <v>-66.823021999999995</v>
      </c>
      <c r="J2576" s="1" t="str">
        <f t="shared" si="199"/>
        <v>NGR bulk stream sediment</v>
      </c>
      <c r="K2576" s="1" t="str">
        <f t="shared" si="200"/>
        <v>&lt;177 micron (NGR)</v>
      </c>
      <c r="L2576">
        <v>29</v>
      </c>
      <c r="M2576" t="s">
        <v>138</v>
      </c>
      <c r="N2576">
        <v>487</v>
      </c>
      <c r="O2576" t="s">
        <v>912</v>
      </c>
      <c r="P2576" t="s">
        <v>212</v>
      </c>
      <c r="Q2576" t="s">
        <v>249</v>
      </c>
      <c r="R2576" t="s">
        <v>193</v>
      </c>
      <c r="S2576" t="s">
        <v>55</v>
      </c>
      <c r="T2576" t="s">
        <v>39</v>
      </c>
      <c r="U2576" t="s">
        <v>11807</v>
      </c>
      <c r="V2576" t="s">
        <v>513</v>
      </c>
      <c r="W2576" t="s">
        <v>429</v>
      </c>
      <c r="X2576" t="s">
        <v>95</v>
      </c>
      <c r="Y2576" t="s">
        <v>73</v>
      </c>
      <c r="Z2576" t="s">
        <v>106</v>
      </c>
      <c r="AA2576" t="s">
        <v>725</v>
      </c>
      <c r="AB2576" t="s">
        <v>492</v>
      </c>
      <c r="AC2576" t="s">
        <v>41</v>
      </c>
    </row>
    <row r="2577" spans="1:29" hidden="1" x14ac:dyDescent="0.3">
      <c r="A2577" t="s">
        <v>11808</v>
      </c>
      <c r="B2577" t="s">
        <v>11809</v>
      </c>
      <c r="C2577" s="1" t="str">
        <f t="shared" si="197"/>
        <v>21:0866</v>
      </c>
      <c r="D2577" s="1" t="str">
        <f t="shared" si="198"/>
        <v>21:0240</v>
      </c>
      <c r="E2577" t="s">
        <v>11810</v>
      </c>
      <c r="F2577" t="s">
        <v>11811</v>
      </c>
      <c r="H2577">
        <v>46.278852700000002</v>
      </c>
      <c r="I2577">
        <v>-66.803935999999993</v>
      </c>
      <c r="J2577" s="1" t="str">
        <f t="shared" si="199"/>
        <v>NGR bulk stream sediment</v>
      </c>
      <c r="K2577" s="1" t="str">
        <f t="shared" si="200"/>
        <v>&lt;177 micron (NGR)</v>
      </c>
      <c r="L2577">
        <v>29</v>
      </c>
      <c r="M2577" t="s">
        <v>148</v>
      </c>
      <c r="N2577">
        <v>488</v>
      </c>
      <c r="O2577" t="s">
        <v>2118</v>
      </c>
      <c r="P2577" t="s">
        <v>35</v>
      </c>
      <c r="Q2577" t="s">
        <v>44</v>
      </c>
      <c r="R2577" t="s">
        <v>116</v>
      </c>
      <c r="S2577" t="s">
        <v>72</v>
      </c>
      <c r="T2577" t="s">
        <v>39</v>
      </c>
      <c r="U2577" t="s">
        <v>3565</v>
      </c>
      <c r="V2577" t="s">
        <v>324</v>
      </c>
      <c r="W2577" t="s">
        <v>186</v>
      </c>
      <c r="X2577" t="s">
        <v>43</v>
      </c>
      <c r="Y2577" t="s">
        <v>72</v>
      </c>
      <c r="Z2577" t="s">
        <v>131</v>
      </c>
      <c r="AA2577" t="s">
        <v>88</v>
      </c>
      <c r="AB2577" t="s">
        <v>1721</v>
      </c>
      <c r="AC2577" t="s">
        <v>41</v>
      </c>
    </row>
    <row r="2578" spans="1:29" hidden="1" x14ac:dyDescent="0.3">
      <c r="A2578" t="s">
        <v>11812</v>
      </c>
      <c r="B2578" t="s">
        <v>11813</v>
      </c>
      <c r="C2578" s="1" t="str">
        <f t="shared" si="197"/>
        <v>21:0866</v>
      </c>
      <c r="D2578" s="1" t="str">
        <f t="shared" si="198"/>
        <v>21:0240</v>
      </c>
      <c r="E2578" t="s">
        <v>11814</v>
      </c>
      <c r="F2578" t="s">
        <v>11815</v>
      </c>
      <c r="H2578">
        <v>46.255078099999999</v>
      </c>
      <c r="I2578">
        <v>-66.761421100000007</v>
      </c>
      <c r="J2578" s="1" t="str">
        <f t="shared" si="199"/>
        <v>NGR bulk stream sediment</v>
      </c>
      <c r="K2578" s="1" t="str">
        <f t="shared" si="200"/>
        <v>&lt;177 micron (NGR)</v>
      </c>
      <c r="L2578">
        <v>29</v>
      </c>
      <c r="M2578" t="s">
        <v>172</v>
      </c>
      <c r="N2578">
        <v>489</v>
      </c>
      <c r="O2578" t="s">
        <v>1727</v>
      </c>
      <c r="P2578" t="s">
        <v>90</v>
      </c>
      <c r="Q2578" t="s">
        <v>167</v>
      </c>
      <c r="R2578" t="s">
        <v>347</v>
      </c>
      <c r="S2578" t="s">
        <v>212</v>
      </c>
      <c r="T2578" t="s">
        <v>39</v>
      </c>
      <c r="U2578" t="s">
        <v>1038</v>
      </c>
      <c r="V2578" t="s">
        <v>93</v>
      </c>
      <c r="W2578" t="s">
        <v>186</v>
      </c>
      <c r="X2578" t="s">
        <v>95</v>
      </c>
      <c r="Y2578" t="s">
        <v>44</v>
      </c>
      <c r="Z2578" t="s">
        <v>78</v>
      </c>
      <c r="AA2578" t="s">
        <v>2045</v>
      </c>
      <c r="AB2578" t="s">
        <v>2782</v>
      </c>
      <c r="AC2578" t="s">
        <v>48</v>
      </c>
    </row>
    <row r="2579" spans="1:29" hidden="1" x14ac:dyDescent="0.3">
      <c r="A2579" t="s">
        <v>11816</v>
      </c>
      <c r="B2579" t="s">
        <v>11817</v>
      </c>
      <c r="C2579" s="1" t="str">
        <f t="shared" si="197"/>
        <v>21:0866</v>
      </c>
      <c r="D2579" s="1" t="str">
        <f t="shared" si="198"/>
        <v>21:0240</v>
      </c>
      <c r="E2579" t="s">
        <v>11818</v>
      </c>
      <c r="F2579" t="s">
        <v>11819</v>
      </c>
      <c r="H2579">
        <v>46.289580700000002</v>
      </c>
      <c r="I2579">
        <v>-66.776891800000001</v>
      </c>
      <c r="J2579" s="1" t="str">
        <f t="shared" si="199"/>
        <v>NGR bulk stream sediment</v>
      </c>
      <c r="K2579" s="1" t="str">
        <f t="shared" si="200"/>
        <v>&lt;177 micron (NGR)</v>
      </c>
      <c r="L2579">
        <v>29</v>
      </c>
      <c r="M2579" t="s">
        <v>182</v>
      </c>
      <c r="N2579">
        <v>490</v>
      </c>
      <c r="O2579" t="s">
        <v>1720</v>
      </c>
      <c r="P2579" t="s">
        <v>60</v>
      </c>
      <c r="Q2579" t="s">
        <v>44</v>
      </c>
      <c r="R2579" t="s">
        <v>285</v>
      </c>
      <c r="S2579" t="s">
        <v>73</v>
      </c>
      <c r="T2579" t="s">
        <v>76</v>
      </c>
      <c r="U2579" t="s">
        <v>5683</v>
      </c>
      <c r="V2579" t="s">
        <v>472</v>
      </c>
      <c r="W2579" t="s">
        <v>42</v>
      </c>
      <c r="X2579" t="s">
        <v>43</v>
      </c>
      <c r="Y2579" t="s">
        <v>275</v>
      </c>
      <c r="Z2579" t="s">
        <v>131</v>
      </c>
      <c r="AA2579" t="s">
        <v>923</v>
      </c>
      <c r="AB2579" t="s">
        <v>2738</v>
      </c>
      <c r="AC2579" t="s">
        <v>41</v>
      </c>
    </row>
    <row r="2580" spans="1:29" hidden="1" x14ac:dyDescent="0.3">
      <c r="A2580" t="s">
        <v>11820</v>
      </c>
      <c r="B2580" t="s">
        <v>11821</v>
      </c>
      <c r="C2580" s="1" t="str">
        <f t="shared" si="197"/>
        <v>21:0866</v>
      </c>
      <c r="D2580" s="1" t="str">
        <f t="shared" si="198"/>
        <v>21:0240</v>
      </c>
      <c r="E2580" t="s">
        <v>11822</v>
      </c>
      <c r="F2580" t="s">
        <v>11823</v>
      </c>
      <c r="H2580">
        <v>46.265101399999999</v>
      </c>
      <c r="I2580">
        <v>-66.722081500000002</v>
      </c>
      <c r="J2580" s="1" t="str">
        <f t="shared" si="199"/>
        <v>NGR bulk stream sediment</v>
      </c>
      <c r="K2580" s="1" t="str">
        <f t="shared" si="200"/>
        <v>&lt;177 micron (NGR)</v>
      </c>
      <c r="L2580">
        <v>29</v>
      </c>
      <c r="M2580" t="s">
        <v>192</v>
      </c>
      <c r="N2580">
        <v>491</v>
      </c>
      <c r="O2580" t="s">
        <v>2215</v>
      </c>
      <c r="P2580" t="s">
        <v>89</v>
      </c>
      <c r="Q2580" t="s">
        <v>35</v>
      </c>
      <c r="R2580" t="s">
        <v>748</v>
      </c>
      <c r="S2580" t="s">
        <v>115</v>
      </c>
      <c r="T2580" t="s">
        <v>39</v>
      </c>
      <c r="U2580" t="s">
        <v>11824</v>
      </c>
      <c r="V2580" t="s">
        <v>232</v>
      </c>
      <c r="W2580" t="s">
        <v>293</v>
      </c>
      <c r="X2580" t="s">
        <v>43</v>
      </c>
      <c r="Y2580" t="s">
        <v>193</v>
      </c>
      <c r="Z2580" t="s">
        <v>79</v>
      </c>
      <c r="AA2580" t="s">
        <v>1008</v>
      </c>
      <c r="AB2580" t="s">
        <v>584</v>
      </c>
      <c r="AC2580" t="s">
        <v>196</v>
      </c>
    </row>
    <row r="2581" spans="1:29" hidden="1" x14ac:dyDescent="0.3">
      <c r="A2581" t="s">
        <v>11825</v>
      </c>
      <c r="B2581" t="s">
        <v>11826</v>
      </c>
      <c r="C2581" s="1" t="str">
        <f t="shared" si="197"/>
        <v>21:0866</v>
      </c>
      <c r="D2581" s="1" t="str">
        <f t="shared" si="198"/>
        <v>21:0240</v>
      </c>
      <c r="E2581" t="s">
        <v>11827</v>
      </c>
      <c r="F2581" t="s">
        <v>11828</v>
      </c>
      <c r="H2581">
        <v>46.2722737</v>
      </c>
      <c r="I2581">
        <v>-66.984279299999997</v>
      </c>
      <c r="J2581" s="1" t="str">
        <f t="shared" si="199"/>
        <v>NGR bulk stream sediment</v>
      </c>
      <c r="K2581" s="1" t="str">
        <f t="shared" si="200"/>
        <v>&lt;177 micron (NGR)</v>
      </c>
      <c r="L2581">
        <v>29</v>
      </c>
      <c r="M2581" t="s">
        <v>156</v>
      </c>
      <c r="N2581">
        <v>492</v>
      </c>
      <c r="O2581" t="s">
        <v>353</v>
      </c>
      <c r="P2581" t="s">
        <v>167</v>
      </c>
      <c r="Q2581" t="s">
        <v>90</v>
      </c>
      <c r="R2581" t="s">
        <v>35</v>
      </c>
      <c r="S2581" t="s">
        <v>212</v>
      </c>
      <c r="T2581" t="s">
        <v>39</v>
      </c>
      <c r="U2581" t="s">
        <v>9421</v>
      </c>
      <c r="V2581" t="s">
        <v>314</v>
      </c>
      <c r="W2581" t="s">
        <v>76</v>
      </c>
      <c r="X2581" t="s">
        <v>43</v>
      </c>
      <c r="Y2581" t="s">
        <v>347</v>
      </c>
      <c r="Z2581" t="s">
        <v>183</v>
      </c>
      <c r="AA2581" t="s">
        <v>2035</v>
      </c>
      <c r="AB2581" t="s">
        <v>801</v>
      </c>
      <c r="AC2581" t="s">
        <v>41</v>
      </c>
    </row>
    <row r="2582" spans="1:29" hidden="1" x14ac:dyDescent="0.3">
      <c r="A2582" t="s">
        <v>11829</v>
      </c>
      <c r="B2582" t="s">
        <v>11830</v>
      </c>
      <c r="C2582" s="1" t="str">
        <f t="shared" si="197"/>
        <v>21:0866</v>
      </c>
      <c r="D2582" s="1" t="str">
        <f t="shared" si="198"/>
        <v>21:0240</v>
      </c>
      <c r="E2582" t="s">
        <v>11827</v>
      </c>
      <c r="F2582" t="s">
        <v>11831</v>
      </c>
      <c r="H2582">
        <v>46.2722737</v>
      </c>
      <c r="I2582">
        <v>-66.984279299999997</v>
      </c>
      <c r="J2582" s="1" t="str">
        <f t="shared" si="199"/>
        <v>NGR bulk stream sediment</v>
      </c>
      <c r="K2582" s="1" t="str">
        <f t="shared" si="200"/>
        <v>&lt;177 micron (NGR)</v>
      </c>
      <c r="L2582">
        <v>29</v>
      </c>
      <c r="M2582" t="s">
        <v>164</v>
      </c>
      <c r="N2582">
        <v>493</v>
      </c>
      <c r="O2582" t="s">
        <v>602</v>
      </c>
      <c r="P2582" t="s">
        <v>90</v>
      </c>
      <c r="Q2582" t="s">
        <v>167</v>
      </c>
      <c r="R2582" t="s">
        <v>35</v>
      </c>
      <c r="S2582" t="s">
        <v>249</v>
      </c>
      <c r="T2582" t="s">
        <v>39</v>
      </c>
      <c r="U2582" t="s">
        <v>3057</v>
      </c>
      <c r="V2582" t="s">
        <v>355</v>
      </c>
      <c r="W2582" t="s">
        <v>39</v>
      </c>
      <c r="X2582" t="s">
        <v>77</v>
      </c>
      <c r="Y2582" t="s">
        <v>175</v>
      </c>
      <c r="Z2582" t="s">
        <v>87</v>
      </c>
      <c r="AA2582" t="s">
        <v>713</v>
      </c>
      <c r="AB2582" t="s">
        <v>251</v>
      </c>
      <c r="AC2582" t="s">
        <v>48</v>
      </c>
    </row>
    <row r="2583" spans="1:29" hidden="1" x14ac:dyDescent="0.3">
      <c r="A2583" t="s">
        <v>11832</v>
      </c>
      <c r="B2583" t="s">
        <v>11833</v>
      </c>
      <c r="C2583" s="1" t="str">
        <f t="shared" si="197"/>
        <v>21:0866</v>
      </c>
      <c r="D2583" s="1" t="str">
        <f t="shared" si="198"/>
        <v>21:0240</v>
      </c>
      <c r="E2583" t="s">
        <v>11834</v>
      </c>
      <c r="F2583" t="s">
        <v>11835</v>
      </c>
      <c r="H2583">
        <v>46.262253399999999</v>
      </c>
      <c r="I2583">
        <v>-66.927226500000003</v>
      </c>
      <c r="J2583" s="1" t="str">
        <f t="shared" si="199"/>
        <v>NGR bulk stream sediment</v>
      </c>
      <c r="K2583" s="1" t="str">
        <f t="shared" si="200"/>
        <v>&lt;177 micron (NGR)</v>
      </c>
      <c r="L2583">
        <v>29</v>
      </c>
      <c r="M2583" t="s">
        <v>202</v>
      </c>
      <c r="N2583">
        <v>494</v>
      </c>
      <c r="O2583" t="s">
        <v>748</v>
      </c>
      <c r="P2583" t="s">
        <v>212</v>
      </c>
      <c r="Q2583" t="s">
        <v>212</v>
      </c>
      <c r="R2583" t="s">
        <v>89</v>
      </c>
      <c r="S2583" t="s">
        <v>212</v>
      </c>
      <c r="T2583" t="s">
        <v>91</v>
      </c>
      <c r="U2583" t="s">
        <v>614</v>
      </c>
      <c r="V2583" t="s">
        <v>223</v>
      </c>
      <c r="W2583" t="s">
        <v>42</v>
      </c>
      <c r="X2583" t="s">
        <v>43</v>
      </c>
      <c r="Y2583" t="s">
        <v>44</v>
      </c>
      <c r="Z2583" t="s">
        <v>78</v>
      </c>
      <c r="AA2583" t="s">
        <v>1223</v>
      </c>
      <c r="AB2583" t="s">
        <v>133</v>
      </c>
      <c r="AC2583" t="s">
        <v>48</v>
      </c>
    </row>
    <row r="2584" spans="1:29" hidden="1" x14ac:dyDescent="0.3">
      <c r="A2584" t="s">
        <v>11836</v>
      </c>
      <c r="B2584" t="s">
        <v>11837</v>
      </c>
      <c r="C2584" s="1" t="str">
        <f t="shared" si="197"/>
        <v>21:0866</v>
      </c>
      <c r="D2584" s="1" t="str">
        <f t="shared" si="198"/>
        <v>21:0240</v>
      </c>
      <c r="E2584" t="s">
        <v>11838</v>
      </c>
      <c r="F2584" t="s">
        <v>11839</v>
      </c>
      <c r="H2584">
        <v>46.288900499999997</v>
      </c>
      <c r="I2584">
        <v>-66.883377800000005</v>
      </c>
      <c r="J2584" s="1" t="str">
        <f t="shared" si="199"/>
        <v>NGR bulk stream sediment</v>
      </c>
      <c r="K2584" s="1" t="str">
        <f t="shared" si="200"/>
        <v>&lt;177 micron (NGR)</v>
      </c>
      <c r="L2584">
        <v>29</v>
      </c>
      <c r="M2584" t="s">
        <v>211</v>
      </c>
      <c r="N2584">
        <v>495</v>
      </c>
      <c r="O2584" t="s">
        <v>529</v>
      </c>
      <c r="P2584" t="s">
        <v>35</v>
      </c>
      <c r="Q2584" t="s">
        <v>90</v>
      </c>
      <c r="R2584" t="s">
        <v>57</v>
      </c>
      <c r="S2584" t="s">
        <v>88</v>
      </c>
      <c r="T2584" t="s">
        <v>39</v>
      </c>
      <c r="U2584" t="s">
        <v>11840</v>
      </c>
      <c r="V2584" t="s">
        <v>283</v>
      </c>
      <c r="W2584" t="s">
        <v>42</v>
      </c>
      <c r="X2584" t="s">
        <v>43</v>
      </c>
      <c r="Y2584" t="s">
        <v>105</v>
      </c>
      <c r="Z2584" t="s">
        <v>78</v>
      </c>
      <c r="AA2584" t="s">
        <v>2209</v>
      </c>
      <c r="AB2584" t="s">
        <v>584</v>
      </c>
      <c r="AC2584" t="s">
        <v>41</v>
      </c>
    </row>
    <row r="2585" spans="1:29" hidden="1" x14ac:dyDescent="0.3">
      <c r="A2585" t="s">
        <v>11841</v>
      </c>
      <c r="B2585" t="s">
        <v>11842</v>
      </c>
      <c r="C2585" s="1" t="str">
        <f t="shared" si="197"/>
        <v>21:0866</v>
      </c>
      <c r="D2585" s="1" t="str">
        <f t="shared" si="198"/>
        <v>21:0240</v>
      </c>
      <c r="E2585" t="s">
        <v>11843</v>
      </c>
      <c r="F2585" t="s">
        <v>11844</v>
      </c>
      <c r="H2585">
        <v>46.2715423</v>
      </c>
      <c r="I2585">
        <v>-66.893780800000002</v>
      </c>
      <c r="J2585" s="1" t="str">
        <f t="shared" si="199"/>
        <v>NGR bulk stream sediment</v>
      </c>
      <c r="K2585" s="1" t="str">
        <f t="shared" si="200"/>
        <v>&lt;177 micron (NGR)</v>
      </c>
      <c r="L2585">
        <v>29</v>
      </c>
      <c r="M2585" t="s">
        <v>219</v>
      </c>
      <c r="N2585">
        <v>496</v>
      </c>
      <c r="O2585" t="s">
        <v>1618</v>
      </c>
      <c r="P2585" t="s">
        <v>35</v>
      </c>
      <c r="Q2585" t="s">
        <v>212</v>
      </c>
      <c r="R2585" t="s">
        <v>364</v>
      </c>
      <c r="S2585" t="s">
        <v>57</v>
      </c>
      <c r="T2585" t="s">
        <v>39</v>
      </c>
      <c r="U2585" t="s">
        <v>10857</v>
      </c>
      <c r="V2585" t="s">
        <v>303</v>
      </c>
      <c r="W2585" t="s">
        <v>42</v>
      </c>
      <c r="X2585" t="s">
        <v>77</v>
      </c>
      <c r="Y2585" t="s">
        <v>275</v>
      </c>
      <c r="Z2585" t="s">
        <v>61</v>
      </c>
      <c r="AA2585" t="s">
        <v>176</v>
      </c>
      <c r="AB2585" t="s">
        <v>584</v>
      </c>
      <c r="AC2585" t="s">
        <v>196</v>
      </c>
    </row>
    <row r="2586" spans="1:29" hidden="1" x14ac:dyDescent="0.3">
      <c r="A2586" t="s">
        <v>11845</v>
      </c>
      <c r="B2586" t="s">
        <v>11846</v>
      </c>
      <c r="C2586" s="1" t="str">
        <f t="shared" si="197"/>
        <v>21:0866</v>
      </c>
      <c r="D2586" s="1" t="str">
        <f t="shared" si="198"/>
        <v>21:0240</v>
      </c>
      <c r="E2586" t="s">
        <v>11847</v>
      </c>
      <c r="F2586" t="s">
        <v>11848</v>
      </c>
      <c r="H2586">
        <v>46.272915300000001</v>
      </c>
      <c r="I2586">
        <v>-66.895026000000001</v>
      </c>
      <c r="J2586" s="1" t="str">
        <f t="shared" si="199"/>
        <v>NGR bulk stream sediment</v>
      </c>
      <c r="K2586" s="1" t="str">
        <f t="shared" si="200"/>
        <v>&lt;177 micron (NGR)</v>
      </c>
      <c r="L2586">
        <v>29</v>
      </c>
      <c r="M2586" t="s">
        <v>229</v>
      </c>
      <c r="N2586">
        <v>497</v>
      </c>
      <c r="O2586" t="s">
        <v>157</v>
      </c>
      <c r="P2586" t="s">
        <v>212</v>
      </c>
      <c r="Q2586" t="s">
        <v>167</v>
      </c>
      <c r="R2586" t="s">
        <v>115</v>
      </c>
      <c r="S2586" t="s">
        <v>90</v>
      </c>
      <c r="T2586" t="s">
        <v>39</v>
      </c>
      <c r="U2586" t="s">
        <v>2913</v>
      </c>
      <c r="V2586" t="s">
        <v>243</v>
      </c>
      <c r="W2586" t="s">
        <v>39</v>
      </c>
      <c r="X2586" t="s">
        <v>95</v>
      </c>
      <c r="Y2586" t="s">
        <v>275</v>
      </c>
      <c r="Z2586" t="s">
        <v>78</v>
      </c>
      <c r="AA2586" t="s">
        <v>807</v>
      </c>
      <c r="AB2586" t="s">
        <v>251</v>
      </c>
      <c r="AC2586" t="s">
        <v>48</v>
      </c>
    </row>
    <row r="2587" spans="1:29" hidden="1" x14ac:dyDescent="0.3">
      <c r="A2587" t="s">
        <v>11849</v>
      </c>
      <c r="B2587" t="s">
        <v>11850</v>
      </c>
      <c r="C2587" s="1" t="str">
        <f t="shared" si="197"/>
        <v>21:0866</v>
      </c>
      <c r="D2587" s="1" t="str">
        <f t="shared" si="198"/>
        <v>21:0240</v>
      </c>
      <c r="E2587" t="s">
        <v>11851</v>
      </c>
      <c r="F2587" t="s">
        <v>11852</v>
      </c>
      <c r="H2587">
        <v>46.262218099999998</v>
      </c>
      <c r="I2587">
        <v>-66.900626399999993</v>
      </c>
      <c r="J2587" s="1" t="str">
        <f t="shared" si="199"/>
        <v>NGR bulk stream sediment</v>
      </c>
      <c r="K2587" s="1" t="str">
        <f t="shared" si="200"/>
        <v>&lt;177 micron (NGR)</v>
      </c>
      <c r="L2587">
        <v>30</v>
      </c>
      <c r="M2587" t="s">
        <v>33</v>
      </c>
      <c r="N2587">
        <v>498</v>
      </c>
      <c r="O2587" t="s">
        <v>1002</v>
      </c>
      <c r="P2587" t="s">
        <v>55</v>
      </c>
      <c r="Q2587" t="s">
        <v>55</v>
      </c>
      <c r="R2587" t="s">
        <v>183</v>
      </c>
      <c r="S2587" t="s">
        <v>285</v>
      </c>
      <c r="T2587" t="s">
        <v>76</v>
      </c>
      <c r="U2587" t="s">
        <v>4778</v>
      </c>
      <c r="V2587" t="s">
        <v>2491</v>
      </c>
      <c r="W2587" t="s">
        <v>429</v>
      </c>
      <c r="X2587" t="s">
        <v>38</v>
      </c>
      <c r="Y2587" t="s">
        <v>72</v>
      </c>
      <c r="Z2587" t="s">
        <v>569</v>
      </c>
      <c r="AA2587" t="s">
        <v>2689</v>
      </c>
      <c r="AB2587" t="s">
        <v>1872</v>
      </c>
      <c r="AC2587" t="s">
        <v>41</v>
      </c>
    </row>
    <row r="2588" spans="1:29" hidden="1" x14ac:dyDescent="0.3">
      <c r="A2588" t="s">
        <v>11853</v>
      </c>
      <c r="B2588" t="s">
        <v>11854</v>
      </c>
      <c r="C2588" s="1" t="str">
        <f t="shared" si="197"/>
        <v>21:0866</v>
      </c>
      <c r="D2588" s="1" t="str">
        <f t="shared" si="198"/>
        <v>21:0240</v>
      </c>
      <c r="E2588" t="s">
        <v>11855</v>
      </c>
      <c r="F2588" t="s">
        <v>11856</v>
      </c>
      <c r="H2588">
        <v>46.259577</v>
      </c>
      <c r="I2588">
        <v>-66.855312400000003</v>
      </c>
      <c r="J2588" s="1" t="str">
        <f t="shared" si="199"/>
        <v>NGR bulk stream sediment</v>
      </c>
      <c r="K2588" s="1" t="str">
        <f t="shared" si="200"/>
        <v>&lt;177 micron (NGR)</v>
      </c>
      <c r="L2588">
        <v>30</v>
      </c>
      <c r="M2588" t="s">
        <v>53</v>
      </c>
      <c r="N2588">
        <v>499</v>
      </c>
      <c r="O2588" t="s">
        <v>944</v>
      </c>
      <c r="P2588" t="s">
        <v>60</v>
      </c>
      <c r="Q2588" t="s">
        <v>35</v>
      </c>
      <c r="R2588" t="s">
        <v>275</v>
      </c>
      <c r="S2588" t="s">
        <v>90</v>
      </c>
      <c r="T2588" t="s">
        <v>39</v>
      </c>
      <c r="U2588" t="s">
        <v>729</v>
      </c>
      <c r="V2588" t="s">
        <v>472</v>
      </c>
      <c r="W2588" t="s">
        <v>39</v>
      </c>
      <c r="X2588" t="s">
        <v>43</v>
      </c>
      <c r="Y2588" t="s">
        <v>60</v>
      </c>
      <c r="Z2588" t="s">
        <v>106</v>
      </c>
      <c r="AA2588" t="s">
        <v>4773</v>
      </c>
      <c r="AB2588" t="s">
        <v>970</v>
      </c>
      <c r="AC2588" t="s">
        <v>41</v>
      </c>
    </row>
    <row r="2589" spans="1:29" hidden="1" x14ac:dyDescent="0.3">
      <c r="A2589" t="s">
        <v>11857</v>
      </c>
      <c r="B2589" t="s">
        <v>11858</v>
      </c>
      <c r="C2589" s="1" t="str">
        <f t="shared" si="197"/>
        <v>21:0866</v>
      </c>
      <c r="D2589" s="1" t="str">
        <f t="shared" si="198"/>
        <v>21:0240</v>
      </c>
      <c r="E2589" t="s">
        <v>11859</v>
      </c>
      <c r="F2589" t="s">
        <v>11860</v>
      </c>
      <c r="H2589">
        <v>46.2586151</v>
      </c>
      <c r="I2589">
        <v>-66.5393969</v>
      </c>
      <c r="J2589" s="1" t="str">
        <f t="shared" si="199"/>
        <v>NGR bulk stream sediment</v>
      </c>
      <c r="K2589" s="1" t="str">
        <f t="shared" si="200"/>
        <v>&lt;177 micron (NGR)</v>
      </c>
      <c r="L2589">
        <v>30</v>
      </c>
      <c r="M2589" t="s">
        <v>68</v>
      </c>
      <c r="N2589">
        <v>500</v>
      </c>
      <c r="O2589" t="s">
        <v>504</v>
      </c>
      <c r="P2589" t="s">
        <v>38</v>
      </c>
      <c r="Q2589" t="s">
        <v>167</v>
      </c>
      <c r="R2589" t="s">
        <v>212</v>
      </c>
      <c r="S2589" t="s">
        <v>287</v>
      </c>
      <c r="T2589" t="s">
        <v>91</v>
      </c>
      <c r="U2589" t="s">
        <v>4009</v>
      </c>
      <c r="V2589" t="s">
        <v>41</v>
      </c>
      <c r="W2589" t="s">
        <v>39</v>
      </c>
      <c r="X2589" t="s">
        <v>95</v>
      </c>
      <c r="Y2589" t="s">
        <v>212</v>
      </c>
      <c r="Z2589" t="s">
        <v>183</v>
      </c>
      <c r="AA2589" t="s">
        <v>485</v>
      </c>
      <c r="AB2589" t="s">
        <v>160</v>
      </c>
      <c r="AC2589" t="s">
        <v>48</v>
      </c>
    </row>
    <row r="2590" spans="1:29" hidden="1" x14ac:dyDescent="0.3">
      <c r="A2590" t="s">
        <v>11861</v>
      </c>
      <c r="B2590" t="s">
        <v>11862</v>
      </c>
      <c r="C2590" s="1" t="str">
        <f t="shared" si="197"/>
        <v>21:0866</v>
      </c>
      <c r="D2590" s="1" t="str">
        <f t="shared" si="198"/>
        <v>21:0240</v>
      </c>
      <c r="E2590" t="s">
        <v>11863</v>
      </c>
      <c r="F2590" t="s">
        <v>11864</v>
      </c>
      <c r="H2590">
        <v>46.256844700000002</v>
      </c>
      <c r="I2590">
        <v>-66.540773700000003</v>
      </c>
      <c r="J2590" s="1" t="str">
        <f t="shared" si="199"/>
        <v>NGR bulk stream sediment</v>
      </c>
      <c r="K2590" s="1" t="str">
        <f t="shared" si="200"/>
        <v>&lt;177 micron (NGR)</v>
      </c>
      <c r="L2590">
        <v>30</v>
      </c>
      <c r="M2590" t="s">
        <v>86</v>
      </c>
      <c r="N2590">
        <v>501</v>
      </c>
      <c r="O2590" t="s">
        <v>783</v>
      </c>
      <c r="P2590" t="s">
        <v>55</v>
      </c>
      <c r="Q2590" t="s">
        <v>167</v>
      </c>
      <c r="R2590" t="s">
        <v>70</v>
      </c>
      <c r="S2590" t="s">
        <v>167</v>
      </c>
      <c r="T2590" t="s">
        <v>91</v>
      </c>
      <c r="U2590" t="s">
        <v>5175</v>
      </c>
      <c r="V2590" t="s">
        <v>93</v>
      </c>
      <c r="W2590" t="s">
        <v>39</v>
      </c>
      <c r="X2590" t="s">
        <v>95</v>
      </c>
      <c r="Y2590" t="s">
        <v>44</v>
      </c>
      <c r="Z2590" t="s">
        <v>275</v>
      </c>
      <c r="AA2590" t="s">
        <v>363</v>
      </c>
      <c r="AB2590" t="s">
        <v>269</v>
      </c>
      <c r="AC2590" t="s">
        <v>48</v>
      </c>
    </row>
    <row r="2591" spans="1:29" hidden="1" x14ac:dyDescent="0.3">
      <c r="A2591" t="s">
        <v>11865</v>
      </c>
      <c r="B2591" t="s">
        <v>11866</v>
      </c>
      <c r="C2591" s="1" t="str">
        <f t="shared" si="197"/>
        <v>21:0866</v>
      </c>
      <c r="D2591" s="1" t="str">
        <f t="shared" si="198"/>
        <v>21:0240</v>
      </c>
      <c r="E2591" t="s">
        <v>11867</v>
      </c>
      <c r="F2591" t="s">
        <v>11868</v>
      </c>
      <c r="H2591">
        <v>46.2770911</v>
      </c>
      <c r="I2591">
        <v>-66.519747600000002</v>
      </c>
      <c r="J2591" s="1" t="str">
        <f t="shared" si="199"/>
        <v>NGR bulk stream sediment</v>
      </c>
      <c r="K2591" s="1" t="str">
        <f t="shared" si="200"/>
        <v>&lt;177 micron (NGR)</v>
      </c>
      <c r="L2591">
        <v>30</v>
      </c>
      <c r="M2591" t="s">
        <v>103</v>
      </c>
      <c r="N2591">
        <v>502</v>
      </c>
      <c r="O2591" t="s">
        <v>257</v>
      </c>
      <c r="P2591" t="s">
        <v>184</v>
      </c>
      <c r="Q2591" t="s">
        <v>167</v>
      </c>
      <c r="R2591" t="s">
        <v>287</v>
      </c>
      <c r="S2591" t="s">
        <v>287</v>
      </c>
      <c r="T2591" t="s">
        <v>91</v>
      </c>
      <c r="U2591" t="s">
        <v>596</v>
      </c>
      <c r="V2591" t="s">
        <v>429</v>
      </c>
      <c r="W2591" t="s">
        <v>76</v>
      </c>
      <c r="X2591" t="s">
        <v>95</v>
      </c>
      <c r="Y2591" t="s">
        <v>212</v>
      </c>
      <c r="Z2591" t="s">
        <v>78</v>
      </c>
      <c r="AA2591" t="s">
        <v>479</v>
      </c>
      <c r="AB2591" t="s">
        <v>187</v>
      </c>
      <c r="AC2591" t="s">
        <v>48</v>
      </c>
    </row>
    <row r="2592" spans="1:29" hidden="1" x14ac:dyDescent="0.3">
      <c r="A2592" t="s">
        <v>11869</v>
      </c>
      <c r="B2592" t="s">
        <v>11870</v>
      </c>
      <c r="C2592" s="1" t="str">
        <f t="shared" si="197"/>
        <v>21:0866</v>
      </c>
      <c r="D2592" s="1" t="str">
        <f t="shared" si="198"/>
        <v>21:0240</v>
      </c>
      <c r="E2592" t="s">
        <v>11871</v>
      </c>
      <c r="F2592" t="s">
        <v>11872</v>
      </c>
      <c r="H2592">
        <v>46.441430400000002</v>
      </c>
      <c r="I2592">
        <v>-66.906768400000004</v>
      </c>
      <c r="J2592" s="1" t="str">
        <f t="shared" si="199"/>
        <v>NGR bulk stream sediment</v>
      </c>
      <c r="K2592" s="1" t="str">
        <f t="shared" si="200"/>
        <v>&lt;177 micron (NGR)</v>
      </c>
      <c r="L2592">
        <v>30</v>
      </c>
      <c r="M2592" t="s">
        <v>113</v>
      </c>
      <c r="N2592">
        <v>503</v>
      </c>
      <c r="O2592" t="s">
        <v>2215</v>
      </c>
      <c r="P2592" t="s">
        <v>241</v>
      </c>
      <c r="Q2592" t="s">
        <v>70</v>
      </c>
      <c r="R2592" t="s">
        <v>87</v>
      </c>
      <c r="S2592" t="s">
        <v>116</v>
      </c>
      <c r="T2592" t="s">
        <v>39</v>
      </c>
      <c r="U2592" t="s">
        <v>5028</v>
      </c>
      <c r="V2592" t="s">
        <v>266</v>
      </c>
      <c r="W2592" t="s">
        <v>233</v>
      </c>
      <c r="X2592" t="s">
        <v>184</v>
      </c>
      <c r="Y2592" t="s">
        <v>119</v>
      </c>
      <c r="Z2592" t="s">
        <v>61</v>
      </c>
      <c r="AA2592" t="s">
        <v>1645</v>
      </c>
      <c r="AB2592" t="s">
        <v>970</v>
      </c>
      <c r="AC2592" t="s">
        <v>48</v>
      </c>
    </row>
    <row r="2593" spans="1:29" hidden="1" x14ac:dyDescent="0.3">
      <c r="A2593" t="s">
        <v>11873</v>
      </c>
      <c r="B2593" t="s">
        <v>11874</v>
      </c>
      <c r="C2593" s="1" t="str">
        <f t="shared" si="197"/>
        <v>21:0866</v>
      </c>
      <c r="D2593" s="1" t="str">
        <f t="shared" si="198"/>
        <v>21:0240</v>
      </c>
      <c r="E2593" t="s">
        <v>11875</v>
      </c>
      <c r="F2593" t="s">
        <v>11876</v>
      </c>
      <c r="H2593">
        <v>46.464754200000002</v>
      </c>
      <c r="I2593">
        <v>-66.902617800000002</v>
      </c>
      <c r="J2593" s="1" t="str">
        <f t="shared" si="199"/>
        <v>NGR bulk stream sediment</v>
      </c>
      <c r="K2593" s="1" t="str">
        <f t="shared" si="200"/>
        <v>&lt;177 micron (NGR)</v>
      </c>
      <c r="L2593">
        <v>30</v>
      </c>
      <c r="M2593" t="s">
        <v>126</v>
      </c>
      <c r="N2593">
        <v>504</v>
      </c>
      <c r="O2593" t="s">
        <v>1221</v>
      </c>
      <c r="P2593" t="s">
        <v>44</v>
      </c>
      <c r="Q2593" t="s">
        <v>89</v>
      </c>
      <c r="R2593" t="s">
        <v>57</v>
      </c>
      <c r="S2593" t="s">
        <v>116</v>
      </c>
      <c r="T2593" t="s">
        <v>76</v>
      </c>
      <c r="U2593" t="s">
        <v>4647</v>
      </c>
      <c r="V2593" t="s">
        <v>1830</v>
      </c>
      <c r="W2593" t="s">
        <v>94</v>
      </c>
      <c r="X2593" t="s">
        <v>234</v>
      </c>
      <c r="Y2593" t="s">
        <v>436</v>
      </c>
      <c r="Z2593" t="s">
        <v>61</v>
      </c>
      <c r="AA2593" t="s">
        <v>913</v>
      </c>
      <c r="AB2593" t="s">
        <v>236</v>
      </c>
      <c r="AC2593" t="s">
        <v>48</v>
      </c>
    </row>
    <row r="2594" spans="1:29" hidden="1" x14ac:dyDescent="0.3">
      <c r="A2594" t="s">
        <v>11877</v>
      </c>
      <c r="B2594" t="s">
        <v>11878</v>
      </c>
      <c r="C2594" s="1" t="str">
        <f t="shared" si="197"/>
        <v>21:0866</v>
      </c>
      <c r="D2594" s="1" t="str">
        <f t="shared" si="198"/>
        <v>21:0240</v>
      </c>
      <c r="E2594" t="s">
        <v>11879</v>
      </c>
      <c r="F2594" t="s">
        <v>11880</v>
      </c>
      <c r="H2594">
        <v>46.482681599999999</v>
      </c>
      <c r="I2594">
        <v>-66.898671199999995</v>
      </c>
      <c r="J2594" s="1" t="str">
        <f t="shared" si="199"/>
        <v>NGR bulk stream sediment</v>
      </c>
      <c r="K2594" s="1" t="str">
        <f t="shared" si="200"/>
        <v>&lt;177 micron (NGR)</v>
      </c>
      <c r="L2594">
        <v>30</v>
      </c>
      <c r="M2594" t="s">
        <v>138</v>
      </c>
      <c r="N2594">
        <v>505</v>
      </c>
      <c r="O2594" t="s">
        <v>711</v>
      </c>
      <c r="P2594" t="s">
        <v>72</v>
      </c>
      <c r="Q2594" t="s">
        <v>70</v>
      </c>
      <c r="R2594" t="s">
        <v>519</v>
      </c>
      <c r="S2594" t="s">
        <v>73</v>
      </c>
      <c r="T2594" t="s">
        <v>76</v>
      </c>
      <c r="U2594" t="s">
        <v>10028</v>
      </c>
      <c r="V2594" t="s">
        <v>232</v>
      </c>
      <c r="W2594" t="s">
        <v>233</v>
      </c>
      <c r="X2594" t="s">
        <v>43</v>
      </c>
      <c r="Y2594" t="s">
        <v>60</v>
      </c>
      <c r="Z2594" t="s">
        <v>79</v>
      </c>
      <c r="AA2594" t="s">
        <v>275</v>
      </c>
      <c r="AB2594" t="s">
        <v>177</v>
      </c>
      <c r="AC2594" t="s">
        <v>41</v>
      </c>
    </row>
    <row r="2595" spans="1:29" hidden="1" x14ac:dyDescent="0.3">
      <c r="A2595" t="s">
        <v>11881</v>
      </c>
      <c r="B2595" t="s">
        <v>11882</v>
      </c>
      <c r="C2595" s="1" t="str">
        <f t="shared" si="197"/>
        <v>21:0866</v>
      </c>
      <c r="D2595" s="1" t="str">
        <f t="shared" si="198"/>
        <v>21:0240</v>
      </c>
      <c r="E2595" t="s">
        <v>11883</v>
      </c>
      <c r="F2595" t="s">
        <v>11884</v>
      </c>
      <c r="H2595">
        <v>46.476622399999997</v>
      </c>
      <c r="I2595">
        <v>-66.863078700000003</v>
      </c>
      <c r="J2595" s="1" t="str">
        <f t="shared" si="199"/>
        <v>NGR bulk stream sediment</v>
      </c>
      <c r="K2595" s="1" t="str">
        <f t="shared" si="200"/>
        <v>&lt;177 micron (NGR)</v>
      </c>
      <c r="L2595">
        <v>30</v>
      </c>
      <c r="M2595" t="s">
        <v>148</v>
      </c>
      <c r="N2595">
        <v>506</v>
      </c>
      <c r="O2595" t="s">
        <v>6526</v>
      </c>
      <c r="P2595" t="s">
        <v>73</v>
      </c>
      <c r="Q2595" t="s">
        <v>90</v>
      </c>
      <c r="R2595" t="s">
        <v>477</v>
      </c>
      <c r="S2595" t="s">
        <v>275</v>
      </c>
      <c r="T2595" t="s">
        <v>39</v>
      </c>
      <c r="U2595" t="s">
        <v>3324</v>
      </c>
      <c r="V2595" t="s">
        <v>472</v>
      </c>
      <c r="W2595" t="s">
        <v>41</v>
      </c>
      <c r="X2595" t="s">
        <v>43</v>
      </c>
      <c r="Y2595" t="s">
        <v>116</v>
      </c>
      <c r="Z2595" t="s">
        <v>79</v>
      </c>
      <c r="AA2595" t="s">
        <v>35</v>
      </c>
      <c r="AB2595" t="s">
        <v>387</v>
      </c>
      <c r="AC2595" t="s">
        <v>48</v>
      </c>
    </row>
    <row r="2596" spans="1:29" hidden="1" x14ac:dyDescent="0.3">
      <c r="A2596" t="s">
        <v>11885</v>
      </c>
      <c r="B2596" t="s">
        <v>11886</v>
      </c>
      <c r="C2596" s="1" t="str">
        <f t="shared" si="197"/>
        <v>21:0866</v>
      </c>
      <c r="D2596" s="1" t="str">
        <f t="shared" si="198"/>
        <v>21:0240</v>
      </c>
      <c r="E2596" t="s">
        <v>11887</v>
      </c>
      <c r="F2596" t="s">
        <v>11888</v>
      </c>
      <c r="H2596">
        <v>46.280791200000003</v>
      </c>
      <c r="I2596">
        <v>-66.674375400000002</v>
      </c>
      <c r="J2596" s="1" t="str">
        <f t="shared" si="199"/>
        <v>NGR bulk stream sediment</v>
      </c>
      <c r="K2596" s="1" t="str">
        <f t="shared" si="200"/>
        <v>&lt;177 micron (NGR)</v>
      </c>
      <c r="L2596">
        <v>30</v>
      </c>
      <c r="M2596" t="s">
        <v>172</v>
      </c>
      <c r="N2596">
        <v>507</v>
      </c>
      <c r="O2596" t="s">
        <v>635</v>
      </c>
      <c r="P2596" t="s">
        <v>38</v>
      </c>
      <c r="Q2596" t="s">
        <v>44</v>
      </c>
      <c r="R2596" t="s">
        <v>35</v>
      </c>
      <c r="S2596" t="s">
        <v>249</v>
      </c>
      <c r="T2596" t="s">
        <v>91</v>
      </c>
      <c r="U2596" t="s">
        <v>3905</v>
      </c>
      <c r="V2596" t="s">
        <v>314</v>
      </c>
      <c r="W2596" t="s">
        <v>76</v>
      </c>
      <c r="X2596" t="s">
        <v>95</v>
      </c>
      <c r="Y2596" t="s">
        <v>57</v>
      </c>
      <c r="Z2596" t="s">
        <v>78</v>
      </c>
      <c r="AA2596" t="s">
        <v>38</v>
      </c>
      <c r="AB2596" t="s">
        <v>327</v>
      </c>
      <c r="AC2596" t="s">
        <v>184</v>
      </c>
    </row>
    <row r="2597" spans="1:29" hidden="1" x14ac:dyDescent="0.3">
      <c r="A2597" t="s">
        <v>11889</v>
      </c>
      <c r="B2597" t="s">
        <v>11890</v>
      </c>
      <c r="C2597" s="1" t="str">
        <f t="shared" si="197"/>
        <v>21:0866</v>
      </c>
      <c r="D2597" s="1" t="str">
        <f t="shared" si="198"/>
        <v>21:0240</v>
      </c>
      <c r="E2597" t="s">
        <v>11891</v>
      </c>
      <c r="F2597" t="s">
        <v>11892</v>
      </c>
      <c r="H2597">
        <v>46.289630099999997</v>
      </c>
      <c r="I2597">
        <v>-66.688606500000006</v>
      </c>
      <c r="J2597" s="1" t="str">
        <f t="shared" si="199"/>
        <v>NGR bulk stream sediment</v>
      </c>
      <c r="K2597" s="1" t="str">
        <f t="shared" si="200"/>
        <v>&lt;177 micron (NGR)</v>
      </c>
      <c r="L2597">
        <v>30</v>
      </c>
      <c r="M2597" t="s">
        <v>182</v>
      </c>
      <c r="N2597">
        <v>508</v>
      </c>
      <c r="O2597" t="s">
        <v>589</v>
      </c>
      <c r="P2597" t="s">
        <v>55</v>
      </c>
      <c r="Q2597" t="s">
        <v>167</v>
      </c>
      <c r="R2597" t="s">
        <v>347</v>
      </c>
      <c r="S2597" t="s">
        <v>90</v>
      </c>
      <c r="T2597" t="s">
        <v>39</v>
      </c>
      <c r="U2597" t="s">
        <v>824</v>
      </c>
      <c r="V2597" t="s">
        <v>513</v>
      </c>
      <c r="W2597" t="s">
        <v>76</v>
      </c>
      <c r="X2597" t="s">
        <v>95</v>
      </c>
      <c r="Y2597" t="s">
        <v>116</v>
      </c>
      <c r="Z2597" t="s">
        <v>61</v>
      </c>
      <c r="AA2597" t="s">
        <v>1790</v>
      </c>
      <c r="AB2597" t="s">
        <v>471</v>
      </c>
      <c r="AC2597" t="s">
        <v>41</v>
      </c>
    </row>
    <row r="2598" spans="1:29" hidden="1" x14ac:dyDescent="0.3">
      <c r="A2598" t="s">
        <v>11893</v>
      </c>
      <c r="B2598" t="s">
        <v>11894</v>
      </c>
      <c r="C2598" s="1" t="str">
        <f t="shared" si="197"/>
        <v>21:0866</v>
      </c>
      <c r="D2598" s="1" t="str">
        <f t="shared" si="198"/>
        <v>21:0240</v>
      </c>
      <c r="E2598" t="s">
        <v>11895</v>
      </c>
      <c r="F2598" t="s">
        <v>11896</v>
      </c>
      <c r="H2598">
        <v>46.291168599999999</v>
      </c>
      <c r="I2598">
        <v>-66.711392000000004</v>
      </c>
      <c r="J2598" s="1" t="str">
        <f t="shared" si="199"/>
        <v>NGR bulk stream sediment</v>
      </c>
      <c r="K2598" s="1" t="str">
        <f t="shared" si="200"/>
        <v>&lt;177 micron (NGR)</v>
      </c>
      <c r="L2598">
        <v>30</v>
      </c>
      <c r="M2598" t="s">
        <v>192</v>
      </c>
      <c r="N2598">
        <v>509</v>
      </c>
      <c r="O2598" t="s">
        <v>1979</v>
      </c>
      <c r="P2598" t="s">
        <v>55</v>
      </c>
      <c r="Q2598" t="s">
        <v>71</v>
      </c>
      <c r="R2598" t="s">
        <v>302</v>
      </c>
      <c r="S2598" t="s">
        <v>55</v>
      </c>
      <c r="T2598" t="s">
        <v>76</v>
      </c>
      <c r="U2598" t="s">
        <v>4579</v>
      </c>
      <c r="V2598" t="s">
        <v>1879</v>
      </c>
      <c r="W2598" t="s">
        <v>42</v>
      </c>
      <c r="X2598" t="s">
        <v>43</v>
      </c>
      <c r="Y2598" t="s">
        <v>193</v>
      </c>
      <c r="Z2598" t="s">
        <v>267</v>
      </c>
      <c r="AA2598" t="s">
        <v>2055</v>
      </c>
      <c r="AB2598" t="s">
        <v>251</v>
      </c>
      <c r="AC2598" t="s">
        <v>48</v>
      </c>
    </row>
    <row r="2599" spans="1:29" hidden="1" x14ac:dyDescent="0.3">
      <c r="A2599" t="s">
        <v>11897</v>
      </c>
      <c r="B2599" t="s">
        <v>11898</v>
      </c>
      <c r="C2599" s="1" t="str">
        <f t="shared" si="197"/>
        <v>21:0866</v>
      </c>
      <c r="D2599" s="1" t="str">
        <f t="shared" si="198"/>
        <v>21:0240</v>
      </c>
      <c r="E2599" t="s">
        <v>11899</v>
      </c>
      <c r="F2599" t="s">
        <v>11900</v>
      </c>
      <c r="H2599">
        <v>46.364466200000003</v>
      </c>
      <c r="I2599">
        <v>-66.673097299999995</v>
      </c>
      <c r="J2599" s="1" t="str">
        <f t="shared" si="199"/>
        <v>NGR bulk stream sediment</v>
      </c>
      <c r="K2599" s="1" t="str">
        <f t="shared" si="200"/>
        <v>&lt;177 micron (NGR)</v>
      </c>
      <c r="L2599">
        <v>30</v>
      </c>
      <c r="M2599" t="s">
        <v>202</v>
      </c>
      <c r="N2599">
        <v>510</v>
      </c>
      <c r="O2599" t="s">
        <v>881</v>
      </c>
      <c r="P2599" t="s">
        <v>89</v>
      </c>
      <c r="Q2599" t="s">
        <v>55</v>
      </c>
      <c r="R2599" t="s">
        <v>699</v>
      </c>
      <c r="S2599" t="s">
        <v>89</v>
      </c>
      <c r="T2599" t="s">
        <v>39</v>
      </c>
      <c r="U2599" t="s">
        <v>535</v>
      </c>
      <c r="V2599" t="s">
        <v>575</v>
      </c>
      <c r="W2599" t="s">
        <v>39</v>
      </c>
      <c r="X2599" t="s">
        <v>95</v>
      </c>
      <c r="Y2599" t="s">
        <v>275</v>
      </c>
      <c r="Z2599" t="s">
        <v>267</v>
      </c>
      <c r="AA2599" t="s">
        <v>514</v>
      </c>
      <c r="AB2599" t="s">
        <v>499</v>
      </c>
      <c r="AC2599" t="s">
        <v>48</v>
      </c>
    </row>
    <row r="2600" spans="1:29" hidden="1" x14ac:dyDescent="0.3">
      <c r="A2600" t="s">
        <v>11901</v>
      </c>
      <c r="B2600" t="s">
        <v>11902</v>
      </c>
      <c r="C2600" s="1" t="str">
        <f t="shared" si="197"/>
        <v>21:0866</v>
      </c>
      <c r="D2600" s="1" t="str">
        <f t="shared" si="198"/>
        <v>21:0240</v>
      </c>
      <c r="E2600" t="s">
        <v>11903</v>
      </c>
      <c r="F2600" t="s">
        <v>11904</v>
      </c>
      <c r="H2600">
        <v>46.400860700000003</v>
      </c>
      <c r="I2600">
        <v>-66.626665700000004</v>
      </c>
      <c r="J2600" s="1" t="str">
        <f t="shared" si="199"/>
        <v>NGR bulk stream sediment</v>
      </c>
      <c r="K2600" s="1" t="str">
        <f t="shared" si="200"/>
        <v>&lt;177 micron (NGR)</v>
      </c>
      <c r="L2600">
        <v>30</v>
      </c>
      <c r="M2600" t="s">
        <v>211</v>
      </c>
      <c r="N2600">
        <v>511</v>
      </c>
      <c r="O2600" t="s">
        <v>4248</v>
      </c>
      <c r="P2600" t="s">
        <v>60</v>
      </c>
      <c r="Q2600" t="s">
        <v>72</v>
      </c>
      <c r="R2600" t="s">
        <v>944</v>
      </c>
      <c r="S2600" t="s">
        <v>275</v>
      </c>
      <c r="T2600" t="s">
        <v>94</v>
      </c>
      <c r="U2600" t="s">
        <v>11905</v>
      </c>
      <c r="V2600" t="s">
        <v>325</v>
      </c>
      <c r="W2600" t="s">
        <v>94</v>
      </c>
      <c r="X2600" t="s">
        <v>43</v>
      </c>
      <c r="Y2600" t="s">
        <v>130</v>
      </c>
      <c r="Z2600" t="s">
        <v>131</v>
      </c>
      <c r="AA2600" t="s">
        <v>3166</v>
      </c>
      <c r="AB2600" t="s">
        <v>295</v>
      </c>
      <c r="AC2600" t="s">
        <v>48</v>
      </c>
    </row>
    <row r="2601" spans="1:29" hidden="1" x14ac:dyDescent="0.3">
      <c r="A2601" t="s">
        <v>11906</v>
      </c>
      <c r="B2601" t="s">
        <v>11907</v>
      </c>
      <c r="C2601" s="1" t="str">
        <f t="shared" si="197"/>
        <v>21:0866</v>
      </c>
      <c r="D2601" s="1" t="str">
        <f t="shared" si="198"/>
        <v>21:0240</v>
      </c>
      <c r="E2601" t="s">
        <v>11908</v>
      </c>
      <c r="F2601" t="s">
        <v>11909</v>
      </c>
      <c r="H2601">
        <v>46.4530946</v>
      </c>
      <c r="I2601">
        <v>-66.628301800000003</v>
      </c>
      <c r="J2601" s="1" t="str">
        <f t="shared" si="199"/>
        <v>NGR bulk stream sediment</v>
      </c>
      <c r="K2601" s="1" t="str">
        <f t="shared" si="200"/>
        <v>&lt;177 micron (NGR)</v>
      </c>
      <c r="L2601">
        <v>30</v>
      </c>
      <c r="M2601" t="s">
        <v>219</v>
      </c>
      <c r="N2601">
        <v>512</v>
      </c>
      <c r="O2601" t="s">
        <v>311</v>
      </c>
      <c r="P2601" t="s">
        <v>37</v>
      </c>
      <c r="Q2601" t="s">
        <v>37</v>
      </c>
      <c r="R2601" t="s">
        <v>116</v>
      </c>
      <c r="S2601" t="s">
        <v>90</v>
      </c>
      <c r="T2601" t="s">
        <v>76</v>
      </c>
      <c r="U2601" t="s">
        <v>292</v>
      </c>
      <c r="V2601" t="s">
        <v>59</v>
      </c>
      <c r="W2601" t="s">
        <v>94</v>
      </c>
      <c r="X2601" t="s">
        <v>43</v>
      </c>
      <c r="Y2601" t="s">
        <v>36</v>
      </c>
      <c r="Z2601" t="s">
        <v>267</v>
      </c>
      <c r="AA2601" t="s">
        <v>73</v>
      </c>
      <c r="AB2601" t="s">
        <v>251</v>
      </c>
      <c r="AC2601" t="s">
        <v>43</v>
      </c>
    </row>
    <row r="2602" spans="1:29" hidden="1" x14ac:dyDescent="0.3">
      <c r="A2602" t="s">
        <v>11910</v>
      </c>
      <c r="B2602" t="s">
        <v>11911</v>
      </c>
      <c r="C2602" s="1" t="str">
        <f t="shared" ref="C2602:C2665" si="201">HYPERLINK("http://geochem.nrcan.gc.ca/cdogs/content/bdl/bdl210866_e.htm", "21:0866")</f>
        <v>21:0866</v>
      </c>
      <c r="D2602" s="1" t="str">
        <f t="shared" ref="D2602:D2665" si="202">HYPERLINK("http://geochem.nrcan.gc.ca/cdogs/content/svy/svy210240_e.htm", "21:0240")</f>
        <v>21:0240</v>
      </c>
      <c r="E2602" t="s">
        <v>11912</v>
      </c>
      <c r="F2602" t="s">
        <v>11913</v>
      </c>
      <c r="H2602">
        <v>46.4696912</v>
      </c>
      <c r="I2602">
        <v>-66.525978100000003</v>
      </c>
      <c r="J2602" s="1" t="str">
        <f t="shared" si="199"/>
        <v>NGR bulk stream sediment</v>
      </c>
      <c r="K2602" s="1" t="str">
        <f t="shared" si="200"/>
        <v>&lt;177 micron (NGR)</v>
      </c>
      <c r="L2602">
        <v>30</v>
      </c>
      <c r="M2602" t="s">
        <v>229</v>
      </c>
      <c r="N2602">
        <v>513</v>
      </c>
      <c r="O2602" t="s">
        <v>235</v>
      </c>
      <c r="P2602" t="s">
        <v>72</v>
      </c>
      <c r="Q2602" t="s">
        <v>504</v>
      </c>
      <c r="R2602" t="s">
        <v>699</v>
      </c>
      <c r="S2602" t="s">
        <v>57</v>
      </c>
      <c r="T2602" t="s">
        <v>76</v>
      </c>
      <c r="U2602" t="s">
        <v>9486</v>
      </c>
      <c r="V2602" t="s">
        <v>472</v>
      </c>
      <c r="W2602" t="s">
        <v>42</v>
      </c>
      <c r="X2602" t="s">
        <v>43</v>
      </c>
      <c r="Y2602" t="s">
        <v>60</v>
      </c>
      <c r="Z2602" t="s">
        <v>267</v>
      </c>
      <c r="AA2602" t="s">
        <v>275</v>
      </c>
      <c r="AB2602" t="s">
        <v>499</v>
      </c>
      <c r="AC2602" t="s">
        <v>43</v>
      </c>
    </row>
    <row r="2603" spans="1:29" hidden="1" x14ac:dyDescent="0.3">
      <c r="A2603" t="s">
        <v>11914</v>
      </c>
      <c r="B2603" t="s">
        <v>11915</v>
      </c>
      <c r="C2603" s="1" t="str">
        <f t="shared" si="201"/>
        <v>21:0866</v>
      </c>
      <c r="D2603" s="1" t="str">
        <f t="shared" si="202"/>
        <v>21:0240</v>
      </c>
      <c r="E2603" t="s">
        <v>11916</v>
      </c>
      <c r="F2603" t="s">
        <v>11917</v>
      </c>
      <c r="H2603">
        <v>46.3329363</v>
      </c>
      <c r="I2603">
        <v>-66.9389781</v>
      </c>
      <c r="J2603" s="1" t="str">
        <f t="shared" si="199"/>
        <v>NGR bulk stream sediment</v>
      </c>
      <c r="K2603" s="1" t="str">
        <f t="shared" si="200"/>
        <v>&lt;177 micron (NGR)</v>
      </c>
      <c r="L2603">
        <v>30</v>
      </c>
      <c r="M2603" t="s">
        <v>156</v>
      </c>
      <c r="N2603">
        <v>514</v>
      </c>
      <c r="O2603" t="s">
        <v>345</v>
      </c>
      <c r="P2603" t="s">
        <v>90</v>
      </c>
      <c r="Q2603" t="s">
        <v>96</v>
      </c>
      <c r="R2603" t="s">
        <v>72</v>
      </c>
      <c r="S2603" t="s">
        <v>89</v>
      </c>
      <c r="T2603" t="s">
        <v>39</v>
      </c>
      <c r="U2603" t="s">
        <v>5683</v>
      </c>
      <c r="V2603" t="s">
        <v>141</v>
      </c>
      <c r="W2603" t="s">
        <v>76</v>
      </c>
      <c r="X2603" t="s">
        <v>95</v>
      </c>
      <c r="Y2603" t="s">
        <v>193</v>
      </c>
      <c r="Z2603" t="s">
        <v>61</v>
      </c>
      <c r="AA2603" t="s">
        <v>923</v>
      </c>
      <c r="AB2603" t="s">
        <v>801</v>
      </c>
      <c r="AC2603" t="s">
        <v>41</v>
      </c>
    </row>
    <row r="2604" spans="1:29" hidden="1" x14ac:dyDescent="0.3">
      <c r="A2604" t="s">
        <v>11918</v>
      </c>
      <c r="B2604" t="s">
        <v>11919</v>
      </c>
      <c r="C2604" s="1" t="str">
        <f t="shared" si="201"/>
        <v>21:0866</v>
      </c>
      <c r="D2604" s="1" t="str">
        <f t="shared" si="202"/>
        <v>21:0240</v>
      </c>
      <c r="E2604" t="s">
        <v>11916</v>
      </c>
      <c r="F2604" t="s">
        <v>11920</v>
      </c>
      <c r="H2604">
        <v>46.3329363</v>
      </c>
      <c r="I2604">
        <v>-66.9389781</v>
      </c>
      <c r="J2604" s="1" t="str">
        <f t="shared" si="199"/>
        <v>NGR bulk stream sediment</v>
      </c>
      <c r="K2604" s="1" t="str">
        <f t="shared" si="200"/>
        <v>&lt;177 micron (NGR)</v>
      </c>
      <c r="L2604">
        <v>30</v>
      </c>
      <c r="M2604" t="s">
        <v>164</v>
      </c>
      <c r="N2604">
        <v>515</v>
      </c>
      <c r="O2604" t="s">
        <v>1454</v>
      </c>
      <c r="P2604" t="s">
        <v>70</v>
      </c>
      <c r="Q2604" t="s">
        <v>70</v>
      </c>
      <c r="R2604" t="s">
        <v>304</v>
      </c>
      <c r="S2604" t="s">
        <v>275</v>
      </c>
      <c r="T2604" t="s">
        <v>76</v>
      </c>
      <c r="U2604" t="s">
        <v>1692</v>
      </c>
      <c r="V2604" t="s">
        <v>184</v>
      </c>
      <c r="W2604" t="s">
        <v>76</v>
      </c>
      <c r="X2604" t="s">
        <v>38</v>
      </c>
      <c r="Y2604" t="s">
        <v>347</v>
      </c>
      <c r="Z2604" t="s">
        <v>61</v>
      </c>
      <c r="AA2604" t="s">
        <v>655</v>
      </c>
      <c r="AB2604" t="s">
        <v>1872</v>
      </c>
      <c r="AC2604" t="s">
        <v>41</v>
      </c>
    </row>
    <row r="2605" spans="1:29" hidden="1" x14ac:dyDescent="0.3">
      <c r="A2605" t="s">
        <v>11921</v>
      </c>
      <c r="B2605" t="s">
        <v>11922</v>
      </c>
      <c r="C2605" s="1" t="str">
        <f t="shared" si="201"/>
        <v>21:0866</v>
      </c>
      <c r="D2605" s="1" t="str">
        <f t="shared" si="202"/>
        <v>21:0240</v>
      </c>
      <c r="E2605" t="s">
        <v>11923</v>
      </c>
      <c r="F2605" t="s">
        <v>11924</v>
      </c>
      <c r="H2605">
        <v>46.315545100000001</v>
      </c>
      <c r="I2605">
        <v>-66.920407600000004</v>
      </c>
      <c r="J2605" s="1" t="str">
        <f t="shared" si="199"/>
        <v>NGR bulk stream sediment</v>
      </c>
      <c r="K2605" s="1" t="str">
        <f t="shared" si="200"/>
        <v>&lt;177 micron (NGR)</v>
      </c>
      <c r="L2605">
        <v>31</v>
      </c>
      <c r="M2605" t="s">
        <v>33</v>
      </c>
      <c r="N2605">
        <v>516</v>
      </c>
      <c r="O2605" t="s">
        <v>1727</v>
      </c>
      <c r="P2605" t="s">
        <v>73</v>
      </c>
      <c r="Q2605" t="s">
        <v>89</v>
      </c>
      <c r="R2605" t="s">
        <v>193</v>
      </c>
      <c r="S2605" t="s">
        <v>37</v>
      </c>
      <c r="T2605" t="s">
        <v>76</v>
      </c>
      <c r="U2605" t="s">
        <v>10826</v>
      </c>
      <c r="V2605" t="s">
        <v>141</v>
      </c>
      <c r="W2605" t="s">
        <v>39</v>
      </c>
      <c r="X2605" t="s">
        <v>43</v>
      </c>
      <c r="Y2605" t="s">
        <v>906</v>
      </c>
      <c r="Z2605" t="s">
        <v>87</v>
      </c>
      <c r="AA2605" t="s">
        <v>212</v>
      </c>
      <c r="AB2605" t="s">
        <v>584</v>
      </c>
      <c r="AC2605" t="s">
        <v>77</v>
      </c>
    </row>
    <row r="2606" spans="1:29" hidden="1" x14ac:dyDescent="0.3">
      <c r="A2606" t="s">
        <v>11925</v>
      </c>
      <c r="B2606" t="s">
        <v>11926</v>
      </c>
      <c r="C2606" s="1" t="str">
        <f t="shared" si="201"/>
        <v>21:0866</v>
      </c>
      <c r="D2606" s="1" t="str">
        <f t="shared" si="202"/>
        <v>21:0240</v>
      </c>
      <c r="E2606" t="s">
        <v>11927</v>
      </c>
      <c r="F2606" t="s">
        <v>11928</v>
      </c>
      <c r="H2606">
        <v>46.322262600000002</v>
      </c>
      <c r="I2606">
        <v>-66.936001599999997</v>
      </c>
      <c r="J2606" s="1" t="str">
        <f t="shared" si="199"/>
        <v>NGR bulk stream sediment</v>
      </c>
      <c r="K2606" s="1" t="str">
        <f t="shared" si="200"/>
        <v>&lt;177 micron (NGR)</v>
      </c>
      <c r="L2606">
        <v>31</v>
      </c>
      <c r="M2606" t="s">
        <v>53</v>
      </c>
      <c r="N2606">
        <v>517</v>
      </c>
      <c r="O2606" t="s">
        <v>45</v>
      </c>
      <c r="P2606" t="s">
        <v>73</v>
      </c>
      <c r="Q2606" t="s">
        <v>71</v>
      </c>
      <c r="R2606" t="s">
        <v>116</v>
      </c>
      <c r="S2606" t="s">
        <v>36</v>
      </c>
      <c r="T2606" t="s">
        <v>39</v>
      </c>
      <c r="U2606" t="s">
        <v>2084</v>
      </c>
      <c r="V2606" t="s">
        <v>1223</v>
      </c>
      <c r="W2606" t="s">
        <v>76</v>
      </c>
      <c r="X2606" t="s">
        <v>38</v>
      </c>
      <c r="Y2606" t="s">
        <v>116</v>
      </c>
      <c r="Z2606" t="s">
        <v>61</v>
      </c>
      <c r="AA2606" t="s">
        <v>379</v>
      </c>
      <c r="AB2606" t="s">
        <v>1872</v>
      </c>
      <c r="AC2606" t="s">
        <v>41</v>
      </c>
    </row>
    <row r="2607" spans="1:29" hidden="1" x14ac:dyDescent="0.3">
      <c r="A2607" t="s">
        <v>11929</v>
      </c>
      <c r="B2607" t="s">
        <v>11930</v>
      </c>
      <c r="C2607" s="1" t="str">
        <f t="shared" si="201"/>
        <v>21:0866</v>
      </c>
      <c r="D2607" s="1" t="str">
        <f t="shared" si="202"/>
        <v>21:0240</v>
      </c>
      <c r="E2607" t="s">
        <v>11931</v>
      </c>
      <c r="F2607" t="s">
        <v>11932</v>
      </c>
      <c r="H2607">
        <v>46.463023</v>
      </c>
      <c r="I2607">
        <v>-66.502836700000003</v>
      </c>
      <c r="J2607" s="1" t="str">
        <f t="shared" si="199"/>
        <v>NGR bulk stream sediment</v>
      </c>
      <c r="K2607" s="1" t="str">
        <f t="shared" si="200"/>
        <v>&lt;177 micron (NGR)</v>
      </c>
      <c r="L2607">
        <v>31</v>
      </c>
      <c r="M2607" t="s">
        <v>68</v>
      </c>
      <c r="N2607">
        <v>518</v>
      </c>
      <c r="O2607" t="s">
        <v>2044</v>
      </c>
      <c r="P2607" t="s">
        <v>105</v>
      </c>
      <c r="Q2607" t="s">
        <v>436</v>
      </c>
      <c r="R2607" t="s">
        <v>183</v>
      </c>
      <c r="S2607" t="s">
        <v>90</v>
      </c>
      <c r="T2607" t="s">
        <v>42</v>
      </c>
      <c r="U2607" t="s">
        <v>3910</v>
      </c>
      <c r="V2607" t="s">
        <v>582</v>
      </c>
      <c r="W2607" t="s">
        <v>429</v>
      </c>
      <c r="X2607" t="s">
        <v>43</v>
      </c>
      <c r="Y2607" t="s">
        <v>72</v>
      </c>
      <c r="Z2607" t="s">
        <v>267</v>
      </c>
      <c r="AA2607" t="s">
        <v>3681</v>
      </c>
      <c r="AB2607" t="s">
        <v>801</v>
      </c>
      <c r="AC2607" t="s">
        <v>48</v>
      </c>
    </row>
    <row r="2608" spans="1:29" hidden="1" x14ac:dyDescent="0.3">
      <c r="A2608" t="s">
        <v>11933</v>
      </c>
      <c r="B2608" t="s">
        <v>11934</v>
      </c>
      <c r="C2608" s="1" t="str">
        <f t="shared" si="201"/>
        <v>21:0866</v>
      </c>
      <c r="D2608" s="1" t="str">
        <f t="shared" si="202"/>
        <v>21:0240</v>
      </c>
      <c r="E2608" t="s">
        <v>11935</v>
      </c>
      <c r="F2608" t="s">
        <v>11936</v>
      </c>
      <c r="H2608">
        <v>46.469986200000001</v>
      </c>
      <c r="I2608">
        <v>-66.512613099999996</v>
      </c>
      <c r="J2608" s="1" t="str">
        <f t="shared" si="199"/>
        <v>NGR bulk stream sediment</v>
      </c>
      <c r="K2608" s="1" t="str">
        <f t="shared" si="200"/>
        <v>&lt;177 micron (NGR)</v>
      </c>
      <c r="L2608">
        <v>31</v>
      </c>
      <c r="M2608" t="s">
        <v>86</v>
      </c>
      <c r="N2608">
        <v>519</v>
      </c>
      <c r="O2608" t="s">
        <v>3195</v>
      </c>
      <c r="P2608" t="s">
        <v>57</v>
      </c>
      <c r="Q2608" t="s">
        <v>193</v>
      </c>
      <c r="R2608" t="s">
        <v>422</v>
      </c>
      <c r="S2608" t="s">
        <v>35</v>
      </c>
      <c r="T2608" t="s">
        <v>39</v>
      </c>
      <c r="U2608" t="s">
        <v>7461</v>
      </c>
      <c r="V2608" t="s">
        <v>1313</v>
      </c>
      <c r="W2608" t="s">
        <v>76</v>
      </c>
      <c r="X2608" t="s">
        <v>95</v>
      </c>
      <c r="Y2608" t="s">
        <v>72</v>
      </c>
      <c r="Z2608" t="s">
        <v>235</v>
      </c>
      <c r="AA2608" t="s">
        <v>193</v>
      </c>
      <c r="AB2608" t="s">
        <v>499</v>
      </c>
      <c r="AC2608" t="s">
        <v>48</v>
      </c>
    </row>
    <row r="2609" spans="1:29" hidden="1" x14ac:dyDescent="0.3">
      <c r="A2609" t="s">
        <v>11937</v>
      </c>
      <c r="B2609" t="s">
        <v>11938</v>
      </c>
      <c r="C2609" s="1" t="str">
        <f t="shared" si="201"/>
        <v>21:0866</v>
      </c>
      <c r="D2609" s="1" t="str">
        <f t="shared" si="202"/>
        <v>21:0240</v>
      </c>
      <c r="E2609" t="s">
        <v>11939</v>
      </c>
      <c r="F2609" t="s">
        <v>11940</v>
      </c>
      <c r="H2609">
        <v>46.461869200000002</v>
      </c>
      <c r="I2609">
        <v>-66.581033599999998</v>
      </c>
      <c r="J2609" s="1" t="str">
        <f t="shared" si="199"/>
        <v>NGR bulk stream sediment</v>
      </c>
      <c r="K2609" s="1" t="str">
        <f t="shared" si="200"/>
        <v>&lt;177 micron (NGR)</v>
      </c>
      <c r="L2609">
        <v>31</v>
      </c>
      <c r="M2609" t="s">
        <v>103</v>
      </c>
      <c r="N2609">
        <v>520</v>
      </c>
      <c r="O2609" t="s">
        <v>875</v>
      </c>
      <c r="P2609" t="s">
        <v>89</v>
      </c>
      <c r="Q2609" t="s">
        <v>44</v>
      </c>
      <c r="R2609" t="s">
        <v>477</v>
      </c>
      <c r="S2609" t="s">
        <v>56</v>
      </c>
      <c r="T2609" t="s">
        <v>39</v>
      </c>
      <c r="U2609" t="s">
        <v>2731</v>
      </c>
      <c r="V2609" t="s">
        <v>472</v>
      </c>
      <c r="W2609" t="s">
        <v>742</v>
      </c>
      <c r="X2609" t="s">
        <v>43</v>
      </c>
      <c r="Y2609" t="s">
        <v>60</v>
      </c>
      <c r="Z2609" t="s">
        <v>235</v>
      </c>
      <c r="AA2609" t="s">
        <v>2113</v>
      </c>
      <c r="AB2609" t="s">
        <v>295</v>
      </c>
      <c r="AC2609" t="s">
        <v>41</v>
      </c>
    </row>
    <row r="2610" spans="1:29" hidden="1" x14ac:dyDescent="0.3">
      <c r="A2610" t="s">
        <v>11941</v>
      </c>
      <c r="B2610" t="s">
        <v>11942</v>
      </c>
      <c r="C2610" s="1" t="str">
        <f t="shared" si="201"/>
        <v>21:0866</v>
      </c>
      <c r="D2610" s="1" t="str">
        <f t="shared" si="202"/>
        <v>21:0240</v>
      </c>
      <c r="E2610" t="s">
        <v>11943</v>
      </c>
      <c r="F2610" t="s">
        <v>11944</v>
      </c>
      <c r="H2610">
        <v>46.477530399999999</v>
      </c>
      <c r="I2610">
        <v>-66.591738500000005</v>
      </c>
      <c r="J2610" s="1" t="str">
        <f t="shared" si="199"/>
        <v>NGR bulk stream sediment</v>
      </c>
      <c r="K2610" s="1" t="str">
        <f t="shared" si="200"/>
        <v>&lt;177 micron (NGR)</v>
      </c>
      <c r="L2610">
        <v>31</v>
      </c>
      <c r="M2610" t="s">
        <v>113</v>
      </c>
      <c r="N2610">
        <v>521</v>
      </c>
      <c r="O2610" t="s">
        <v>1959</v>
      </c>
      <c r="P2610" t="s">
        <v>115</v>
      </c>
      <c r="Q2610" t="s">
        <v>115</v>
      </c>
      <c r="R2610" t="s">
        <v>642</v>
      </c>
      <c r="S2610" t="s">
        <v>70</v>
      </c>
      <c r="T2610" t="s">
        <v>76</v>
      </c>
      <c r="U2610" t="s">
        <v>1070</v>
      </c>
      <c r="V2610" t="s">
        <v>1351</v>
      </c>
      <c r="W2610" t="s">
        <v>429</v>
      </c>
      <c r="X2610" t="s">
        <v>77</v>
      </c>
      <c r="Y2610" t="s">
        <v>304</v>
      </c>
      <c r="Z2610" t="s">
        <v>45</v>
      </c>
      <c r="AA2610" t="s">
        <v>6540</v>
      </c>
      <c r="AB2610" t="s">
        <v>63</v>
      </c>
      <c r="AC2610" t="s">
        <v>196</v>
      </c>
    </row>
    <row r="2611" spans="1:29" hidden="1" x14ac:dyDescent="0.3">
      <c r="A2611" t="s">
        <v>11945</v>
      </c>
      <c r="B2611" t="s">
        <v>11946</v>
      </c>
      <c r="C2611" s="1" t="str">
        <f t="shared" si="201"/>
        <v>21:0866</v>
      </c>
      <c r="D2611" s="1" t="str">
        <f t="shared" si="202"/>
        <v>21:0240</v>
      </c>
      <c r="E2611" t="s">
        <v>11947</v>
      </c>
      <c r="F2611" t="s">
        <v>11948</v>
      </c>
      <c r="H2611">
        <v>46.481875799999997</v>
      </c>
      <c r="I2611">
        <v>-66.752127799999997</v>
      </c>
      <c r="J2611" s="1" t="str">
        <f t="shared" si="199"/>
        <v>NGR bulk stream sediment</v>
      </c>
      <c r="K2611" s="1" t="str">
        <f t="shared" si="200"/>
        <v>&lt;177 micron (NGR)</v>
      </c>
      <c r="L2611">
        <v>31</v>
      </c>
      <c r="M2611" t="s">
        <v>126</v>
      </c>
      <c r="N2611">
        <v>522</v>
      </c>
      <c r="O2611" t="s">
        <v>131</v>
      </c>
      <c r="P2611" t="s">
        <v>55</v>
      </c>
      <c r="Q2611" t="s">
        <v>35</v>
      </c>
      <c r="R2611" t="s">
        <v>436</v>
      </c>
      <c r="S2611" t="s">
        <v>89</v>
      </c>
      <c r="T2611" t="s">
        <v>39</v>
      </c>
      <c r="U2611" t="s">
        <v>1650</v>
      </c>
      <c r="V2611" t="s">
        <v>1699</v>
      </c>
      <c r="W2611" t="s">
        <v>39</v>
      </c>
      <c r="X2611" t="s">
        <v>43</v>
      </c>
      <c r="Y2611" t="s">
        <v>304</v>
      </c>
      <c r="Z2611" t="s">
        <v>78</v>
      </c>
      <c r="AA2611" t="s">
        <v>287</v>
      </c>
      <c r="AB2611" t="s">
        <v>387</v>
      </c>
      <c r="AC2611" t="s">
        <v>196</v>
      </c>
    </row>
    <row r="2612" spans="1:29" hidden="1" x14ac:dyDescent="0.3">
      <c r="A2612" t="s">
        <v>11949</v>
      </c>
      <c r="B2612" t="s">
        <v>11950</v>
      </c>
      <c r="C2612" s="1" t="str">
        <f t="shared" si="201"/>
        <v>21:0866</v>
      </c>
      <c r="D2612" s="1" t="str">
        <f t="shared" si="202"/>
        <v>21:0240</v>
      </c>
      <c r="E2612" t="s">
        <v>11951</v>
      </c>
      <c r="F2612" t="s">
        <v>11952</v>
      </c>
      <c r="H2612">
        <v>46.451420499999998</v>
      </c>
      <c r="I2612">
        <v>-66.548942800000006</v>
      </c>
      <c r="J2612" s="1" t="str">
        <f t="shared" si="199"/>
        <v>NGR bulk stream sediment</v>
      </c>
      <c r="K2612" s="1" t="str">
        <f t="shared" si="200"/>
        <v>&lt;177 micron (NGR)</v>
      </c>
      <c r="L2612">
        <v>31</v>
      </c>
      <c r="M2612" t="s">
        <v>138</v>
      </c>
      <c r="N2612">
        <v>523</v>
      </c>
      <c r="O2612" t="s">
        <v>2215</v>
      </c>
      <c r="P2612" t="s">
        <v>436</v>
      </c>
      <c r="Q2612" t="s">
        <v>36</v>
      </c>
      <c r="R2612" t="s">
        <v>552</v>
      </c>
      <c r="S2612" t="s">
        <v>35</v>
      </c>
      <c r="T2612" t="s">
        <v>76</v>
      </c>
      <c r="U2612" t="s">
        <v>1823</v>
      </c>
      <c r="V2612" t="s">
        <v>196</v>
      </c>
      <c r="W2612" t="s">
        <v>42</v>
      </c>
      <c r="X2612" t="s">
        <v>95</v>
      </c>
      <c r="Y2612" t="s">
        <v>36</v>
      </c>
      <c r="Z2612" t="s">
        <v>569</v>
      </c>
      <c r="AA2612" t="s">
        <v>3032</v>
      </c>
      <c r="AB2612" t="s">
        <v>81</v>
      </c>
      <c r="AC2612" t="s">
        <v>41</v>
      </c>
    </row>
    <row r="2613" spans="1:29" hidden="1" x14ac:dyDescent="0.3">
      <c r="A2613" t="s">
        <v>11953</v>
      </c>
      <c r="B2613" t="s">
        <v>11954</v>
      </c>
      <c r="C2613" s="1" t="str">
        <f t="shared" si="201"/>
        <v>21:0866</v>
      </c>
      <c r="D2613" s="1" t="str">
        <f t="shared" si="202"/>
        <v>21:0240</v>
      </c>
      <c r="E2613" t="s">
        <v>11955</v>
      </c>
      <c r="F2613" t="s">
        <v>11956</v>
      </c>
      <c r="H2613">
        <v>46.401341100000003</v>
      </c>
      <c r="I2613">
        <v>-66.685188100000005</v>
      </c>
      <c r="J2613" s="1" t="str">
        <f t="shared" si="199"/>
        <v>NGR bulk stream sediment</v>
      </c>
      <c r="K2613" s="1" t="str">
        <f t="shared" si="200"/>
        <v>&lt;177 micron (NGR)</v>
      </c>
      <c r="L2613">
        <v>31</v>
      </c>
      <c r="M2613" t="s">
        <v>148</v>
      </c>
      <c r="N2613">
        <v>524</v>
      </c>
      <c r="O2613" t="s">
        <v>6526</v>
      </c>
      <c r="P2613" t="s">
        <v>35</v>
      </c>
      <c r="Q2613" t="s">
        <v>436</v>
      </c>
      <c r="R2613" t="s">
        <v>436</v>
      </c>
      <c r="S2613" t="s">
        <v>35</v>
      </c>
      <c r="T2613" t="s">
        <v>76</v>
      </c>
      <c r="U2613" t="s">
        <v>567</v>
      </c>
      <c r="V2613" t="s">
        <v>303</v>
      </c>
      <c r="W2613" t="s">
        <v>41</v>
      </c>
      <c r="X2613" t="s">
        <v>43</v>
      </c>
      <c r="Y2613" t="s">
        <v>57</v>
      </c>
      <c r="Z2613" t="s">
        <v>569</v>
      </c>
      <c r="AA2613" t="s">
        <v>6200</v>
      </c>
      <c r="AB2613" t="s">
        <v>471</v>
      </c>
      <c r="AC2613" t="s">
        <v>48</v>
      </c>
    </row>
    <row r="2614" spans="1:29" hidden="1" x14ac:dyDescent="0.3">
      <c r="A2614" t="s">
        <v>11957</v>
      </c>
      <c r="B2614" t="s">
        <v>11958</v>
      </c>
      <c r="C2614" s="1" t="str">
        <f t="shared" si="201"/>
        <v>21:0866</v>
      </c>
      <c r="D2614" s="1" t="str">
        <f t="shared" si="202"/>
        <v>21:0240</v>
      </c>
      <c r="E2614" t="s">
        <v>11959</v>
      </c>
      <c r="F2614" t="s">
        <v>11960</v>
      </c>
      <c r="H2614">
        <v>46.430031200000002</v>
      </c>
      <c r="I2614">
        <v>-66.601317600000002</v>
      </c>
      <c r="J2614" s="1" t="str">
        <f t="shared" si="199"/>
        <v>NGR bulk stream sediment</v>
      </c>
      <c r="K2614" s="1" t="str">
        <f t="shared" si="200"/>
        <v>&lt;177 micron (NGR)</v>
      </c>
      <c r="L2614">
        <v>31</v>
      </c>
      <c r="M2614" t="s">
        <v>172</v>
      </c>
      <c r="N2614">
        <v>525</v>
      </c>
      <c r="O2614" t="s">
        <v>1318</v>
      </c>
      <c r="P2614" t="s">
        <v>73</v>
      </c>
      <c r="Q2614" t="s">
        <v>37</v>
      </c>
      <c r="R2614" t="s">
        <v>504</v>
      </c>
      <c r="S2614" t="s">
        <v>37</v>
      </c>
      <c r="T2614" t="s">
        <v>39</v>
      </c>
      <c r="U2614" t="s">
        <v>4292</v>
      </c>
      <c r="V2614" t="s">
        <v>575</v>
      </c>
      <c r="W2614" t="s">
        <v>39</v>
      </c>
      <c r="X2614" t="s">
        <v>95</v>
      </c>
      <c r="Y2614" t="s">
        <v>275</v>
      </c>
      <c r="Z2614" t="s">
        <v>183</v>
      </c>
      <c r="AA2614" t="s">
        <v>1939</v>
      </c>
      <c r="AB2614" t="s">
        <v>584</v>
      </c>
      <c r="AC2614" t="s">
        <v>196</v>
      </c>
    </row>
    <row r="2615" spans="1:29" hidden="1" x14ac:dyDescent="0.3">
      <c r="A2615" t="s">
        <v>11961</v>
      </c>
      <c r="B2615" t="s">
        <v>11962</v>
      </c>
      <c r="C2615" s="1" t="str">
        <f t="shared" si="201"/>
        <v>21:0866</v>
      </c>
      <c r="D2615" s="1" t="str">
        <f t="shared" si="202"/>
        <v>21:0240</v>
      </c>
      <c r="E2615" t="s">
        <v>11963</v>
      </c>
      <c r="F2615" t="s">
        <v>11964</v>
      </c>
      <c r="H2615">
        <v>46.300843399999998</v>
      </c>
      <c r="I2615">
        <v>-66.588794899999996</v>
      </c>
      <c r="J2615" s="1" t="str">
        <f t="shared" si="199"/>
        <v>NGR bulk stream sediment</v>
      </c>
      <c r="K2615" s="1" t="str">
        <f t="shared" si="200"/>
        <v>&lt;177 micron (NGR)</v>
      </c>
      <c r="L2615">
        <v>31</v>
      </c>
      <c r="M2615" t="s">
        <v>182</v>
      </c>
      <c r="N2615">
        <v>526</v>
      </c>
      <c r="O2615" t="s">
        <v>818</v>
      </c>
      <c r="P2615" t="s">
        <v>38</v>
      </c>
      <c r="Q2615" t="s">
        <v>55</v>
      </c>
      <c r="R2615" t="s">
        <v>90</v>
      </c>
      <c r="S2615" t="s">
        <v>212</v>
      </c>
      <c r="T2615" t="s">
        <v>91</v>
      </c>
      <c r="U2615" t="s">
        <v>603</v>
      </c>
      <c r="V2615" t="s">
        <v>284</v>
      </c>
      <c r="W2615" t="s">
        <v>39</v>
      </c>
      <c r="X2615" t="s">
        <v>95</v>
      </c>
      <c r="Y2615" t="s">
        <v>89</v>
      </c>
      <c r="Z2615" t="s">
        <v>183</v>
      </c>
      <c r="AA2615" t="s">
        <v>120</v>
      </c>
      <c r="AB2615" t="s">
        <v>98</v>
      </c>
      <c r="AC2615" t="s">
        <v>77</v>
      </c>
    </row>
    <row r="2616" spans="1:29" hidden="1" x14ac:dyDescent="0.3">
      <c r="A2616" t="s">
        <v>11965</v>
      </c>
      <c r="B2616" t="s">
        <v>11966</v>
      </c>
      <c r="C2616" s="1" t="str">
        <f t="shared" si="201"/>
        <v>21:0866</v>
      </c>
      <c r="D2616" s="1" t="str">
        <f t="shared" si="202"/>
        <v>21:0240</v>
      </c>
      <c r="E2616" t="s">
        <v>11967</v>
      </c>
      <c r="F2616" t="s">
        <v>11968</v>
      </c>
      <c r="H2616">
        <v>46.414523299999999</v>
      </c>
      <c r="I2616">
        <v>-66.549101399999998</v>
      </c>
      <c r="J2616" s="1" t="str">
        <f t="shared" si="199"/>
        <v>NGR bulk stream sediment</v>
      </c>
      <c r="K2616" s="1" t="str">
        <f t="shared" si="200"/>
        <v>&lt;177 micron (NGR)</v>
      </c>
      <c r="L2616">
        <v>31</v>
      </c>
      <c r="M2616" t="s">
        <v>192</v>
      </c>
      <c r="N2616">
        <v>527</v>
      </c>
      <c r="O2616" t="s">
        <v>11969</v>
      </c>
      <c r="P2616" t="s">
        <v>139</v>
      </c>
      <c r="Q2616" t="s">
        <v>96</v>
      </c>
      <c r="R2616" t="s">
        <v>397</v>
      </c>
      <c r="S2616" t="s">
        <v>88</v>
      </c>
      <c r="T2616" t="s">
        <v>91</v>
      </c>
      <c r="U2616" t="s">
        <v>11970</v>
      </c>
      <c r="V2616" t="s">
        <v>1223</v>
      </c>
      <c r="W2616" t="s">
        <v>186</v>
      </c>
      <c r="X2616" t="s">
        <v>77</v>
      </c>
      <c r="Y2616" t="s">
        <v>44</v>
      </c>
      <c r="Z2616" t="s">
        <v>61</v>
      </c>
      <c r="AA2616" t="s">
        <v>3656</v>
      </c>
      <c r="AB2616" t="s">
        <v>584</v>
      </c>
      <c r="AC2616" t="s">
        <v>43</v>
      </c>
    </row>
    <row r="2617" spans="1:29" hidden="1" x14ac:dyDescent="0.3">
      <c r="A2617" t="s">
        <v>11971</v>
      </c>
      <c r="B2617" t="s">
        <v>11972</v>
      </c>
      <c r="C2617" s="1" t="str">
        <f t="shared" si="201"/>
        <v>21:0866</v>
      </c>
      <c r="D2617" s="1" t="str">
        <f t="shared" si="202"/>
        <v>21:0240</v>
      </c>
      <c r="E2617" t="s">
        <v>11973</v>
      </c>
      <c r="F2617" t="s">
        <v>11974</v>
      </c>
      <c r="H2617">
        <v>46.421074099999998</v>
      </c>
      <c r="I2617">
        <v>-66.550304199999999</v>
      </c>
      <c r="J2617" s="1" t="str">
        <f t="shared" si="199"/>
        <v>NGR bulk stream sediment</v>
      </c>
      <c r="K2617" s="1" t="str">
        <f t="shared" si="200"/>
        <v>&lt;177 micron (NGR)</v>
      </c>
      <c r="L2617">
        <v>31</v>
      </c>
      <c r="M2617" t="s">
        <v>202</v>
      </c>
      <c r="N2617">
        <v>528</v>
      </c>
      <c r="O2617" t="s">
        <v>4248</v>
      </c>
      <c r="P2617" t="s">
        <v>347</v>
      </c>
      <c r="Q2617" t="s">
        <v>115</v>
      </c>
      <c r="R2617" t="s">
        <v>490</v>
      </c>
      <c r="S2617" t="s">
        <v>115</v>
      </c>
      <c r="T2617" t="s">
        <v>39</v>
      </c>
      <c r="U2617" t="s">
        <v>282</v>
      </c>
      <c r="V2617" t="s">
        <v>1223</v>
      </c>
      <c r="W2617" t="s">
        <v>76</v>
      </c>
      <c r="X2617" t="s">
        <v>43</v>
      </c>
      <c r="Y2617" t="s">
        <v>275</v>
      </c>
      <c r="Z2617" t="s">
        <v>61</v>
      </c>
      <c r="AA2617" t="s">
        <v>348</v>
      </c>
      <c r="AB2617" t="s">
        <v>499</v>
      </c>
      <c r="AC2617" t="s">
        <v>41</v>
      </c>
    </row>
    <row r="2618" spans="1:29" hidden="1" x14ac:dyDescent="0.3">
      <c r="A2618" t="s">
        <v>11975</v>
      </c>
      <c r="B2618" t="s">
        <v>11976</v>
      </c>
      <c r="C2618" s="1" t="str">
        <f t="shared" si="201"/>
        <v>21:0866</v>
      </c>
      <c r="D2618" s="1" t="str">
        <f t="shared" si="202"/>
        <v>21:0240</v>
      </c>
      <c r="E2618" t="s">
        <v>11977</v>
      </c>
      <c r="F2618" t="s">
        <v>11978</v>
      </c>
      <c r="H2618">
        <v>46.391025399999997</v>
      </c>
      <c r="I2618">
        <v>-66.513280399999999</v>
      </c>
      <c r="J2618" s="1" t="str">
        <f t="shared" si="199"/>
        <v>NGR bulk stream sediment</v>
      </c>
      <c r="K2618" s="1" t="str">
        <f t="shared" si="200"/>
        <v>&lt;177 micron (NGR)</v>
      </c>
      <c r="L2618">
        <v>31</v>
      </c>
      <c r="M2618" t="s">
        <v>156</v>
      </c>
      <c r="N2618">
        <v>529</v>
      </c>
      <c r="O2618" t="s">
        <v>1672</v>
      </c>
      <c r="P2618" t="s">
        <v>90</v>
      </c>
      <c r="Q2618" t="s">
        <v>70</v>
      </c>
      <c r="R2618" t="s">
        <v>36</v>
      </c>
      <c r="S2618" t="s">
        <v>70</v>
      </c>
      <c r="T2618" t="s">
        <v>76</v>
      </c>
      <c r="U2618" t="s">
        <v>3950</v>
      </c>
      <c r="V2618" t="s">
        <v>118</v>
      </c>
      <c r="W2618" t="s">
        <v>429</v>
      </c>
      <c r="X2618" t="s">
        <v>77</v>
      </c>
      <c r="Y2618" t="s">
        <v>504</v>
      </c>
      <c r="Z2618" t="s">
        <v>61</v>
      </c>
      <c r="AA2618" t="s">
        <v>89</v>
      </c>
      <c r="AB2618" t="s">
        <v>584</v>
      </c>
      <c r="AC2618" t="s">
        <v>77</v>
      </c>
    </row>
    <row r="2619" spans="1:29" hidden="1" x14ac:dyDescent="0.3">
      <c r="A2619" t="s">
        <v>11979</v>
      </c>
      <c r="B2619" t="s">
        <v>11980</v>
      </c>
      <c r="C2619" s="1" t="str">
        <f t="shared" si="201"/>
        <v>21:0866</v>
      </c>
      <c r="D2619" s="1" t="str">
        <f t="shared" si="202"/>
        <v>21:0240</v>
      </c>
      <c r="E2619" t="s">
        <v>11977</v>
      </c>
      <c r="F2619" t="s">
        <v>11981</v>
      </c>
      <c r="H2619">
        <v>46.391025399999997</v>
      </c>
      <c r="I2619">
        <v>-66.513280399999999</v>
      </c>
      <c r="J2619" s="1" t="str">
        <f t="shared" si="199"/>
        <v>NGR bulk stream sediment</v>
      </c>
      <c r="K2619" s="1" t="str">
        <f t="shared" si="200"/>
        <v>&lt;177 micron (NGR)</v>
      </c>
      <c r="L2619">
        <v>31</v>
      </c>
      <c r="M2619" t="s">
        <v>164</v>
      </c>
      <c r="N2619">
        <v>530</v>
      </c>
      <c r="O2619" t="s">
        <v>2044</v>
      </c>
      <c r="P2619" t="s">
        <v>90</v>
      </c>
      <c r="Q2619" t="s">
        <v>73</v>
      </c>
      <c r="R2619" t="s">
        <v>36</v>
      </c>
      <c r="S2619" t="s">
        <v>70</v>
      </c>
      <c r="T2619" t="s">
        <v>39</v>
      </c>
      <c r="U2619" t="s">
        <v>4119</v>
      </c>
      <c r="V2619" t="s">
        <v>118</v>
      </c>
      <c r="W2619" t="s">
        <v>186</v>
      </c>
      <c r="X2619" t="s">
        <v>77</v>
      </c>
      <c r="Y2619" t="s">
        <v>635</v>
      </c>
      <c r="Z2619" t="s">
        <v>87</v>
      </c>
      <c r="AA2619" t="s">
        <v>735</v>
      </c>
      <c r="AB2619" t="s">
        <v>251</v>
      </c>
      <c r="AC2619" t="s">
        <v>196</v>
      </c>
    </row>
    <row r="2620" spans="1:29" hidden="1" x14ac:dyDescent="0.3">
      <c r="A2620" t="s">
        <v>11982</v>
      </c>
      <c r="B2620" t="s">
        <v>11983</v>
      </c>
      <c r="C2620" s="1" t="str">
        <f t="shared" si="201"/>
        <v>21:0866</v>
      </c>
      <c r="D2620" s="1" t="str">
        <f t="shared" si="202"/>
        <v>21:0240</v>
      </c>
      <c r="E2620" t="s">
        <v>11984</v>
      </c>
      <c r="F2620" t="s">
        <v>11985</v>
      </c>
      <c r="H2620">
        <v>46.378705500000002</v>
      </c>
      <c r="I2620">
        <v>-66.536598100000006</v>
      </c>
      <c r="J2620" s="1" t="str">
        <f t="shared" si="199"/>
        <v>NGR bulk stream sediment</v>
      </c>
      <c r="K2620" s="1" t="str">
        <f t="shared" si="200"/>
        <v>&lt;177 micron (NGR)</v>
      </c>
      <c r="L2620">
        <v>31</v>
      </c>
      <c r="M2620" t="s">
        <v>211</v>
      </c>
      <c r="N2620">
        <v>531</v>
      </c>
      <c r="O2620" t="s">
        <v>566</v>
      </c>
      <c r="P2620" t="s">
        <v>90</v>
      </c>
      <c r="Q2620" t="s">
        <v>71</v>
      </c>
      <c r="R2620" t="s">
        <v>183</v>
      </c>
      <c r="S2620" t="s">
        <v>72</v>
      </c>
      <c r="T2620" t="s">
        <v>76</v>
      </c>
      <c r="U2620" t="s">
        <v>5345</v>
      </c>
      <c r="V2620" t="s">
        <v>513</v>
      </c>
      <c r="W2620" t="s">
        <v>186</v>
      </c>
      <c r="X2620" t="s">
        <v>77</v>
      </c>
      <c r="Y2620" t="s">
        <v>422</v>
      </c>
      <c r="Z2620" t="s">
        <v>131</v>
      </c>
      <c r="AA2620" t="s">
        <v>1124</v>
      </c>
      <c r="AB2620" t="s">
        <v>387</v>
      </c>
      <c r="AC2620" t="s">
        <v>72</v>
      </c>
    </row>
    <row r="2621" spans="1:29" hidden="1" x14ac:dyDescent="0.3">
      <c r="A2621" t="s">
        <v>11986</v>
      </c>
      <c r="B2621" t="s">
        <v>11987</v>
      </c>
      <c r="C2621" s="1" t="str">
        <f t="shared" si="201"/>
        <v>21:0866</v>
      </c>
      <c r="D2621" s="1" t="str">
        <f t="shared" si="202"/>
        <v>21:0240</v>
      </c>
      <c r="E2621" t="s">
        <v>11988</v>
      </c>
      <c r="F2621" t="s">
        <v>11989</v>
      </c>
      <c r="H2621">
        <v>46.2575188</v>
      </c>
      <c r="I2621">
        <v>-66.604321799999994</v>
      </c>
      <c r="J2621" s="1" t="str">
        <f t="shared" si="199"/>
        <v>NGR bulk stream sediment</v>
      </c>
      <c r="K2621" s="1" t="str">
        <f t="shared" si="200"/>
        <v>&lt;177 micron (NGR)</v>
      </c>
      <c r="L2621">
        <v>31</v>
      </c>
      <c r="M2621" t="s">
        <v>219</v>
      </c>
      <c r="N2621">
        <v>532</v>
      </c>
      <c r="O2621" t="s">
        <v>78</v>
      </c>
      <c r="P2621" t="s">
        <v>184</v>
      </c>
      <c r="Q2621" t="s">
        <v>287</v>
      </c>
      <c r="R2621" t="s">
        <v>249</v>
      </c>
      <c r="S2621" t="s">
        <v>287</v>
      </c>
      <c r="T2621" t="s">
        <v>91</v>
      </c>
      <c r="U2621" t="s">
        <v>11990</v>
      </c>
      <c r="V2621" t="s">
        <v>293</v>
      </c>
      <c r="W2621" t="s">
        <v>39</v>
      </c>
      <c r="X2621" t="s">
        <v>95</v>
      </c>
      <c r="Y2621" t="s">
        <v>249</v>
      </c>
      <c r="Z2621" t="s">
        <v>275</v>
      </c>
      <c r="AA2621" t="s">
        <v>1307</v>
      </c>
      <c r="AB2621" t="s">
        <v>187</v>
      </c>
      <c r="AC2621" t="s">
        <v>41</v>
      </c>
    </row>
    <row r="2622" spans="1:29" hidden="1" x14ac:dyDescent="0.3">
      <c r="A2622" t="s">
        <v>11991</v>
      </c>
      <c r="B2622" t="s">
        <v>11992</v>
      </c>
      <c r="C2622" s="1" t="str">
        <f t="shared" si="201"/>
        <v>21:0866</v>
      </c>
      <c r="D2622" s="1" t="str">
        <f t="shared" si="202"/>
        <v>21:0240</v>
      </c>
      <c r="E2622" t="s">
        <v>11993</v>
      </c>
      <c r="F2622" t="s">
        <v>11994</v>
      </c>
      <c r="H2622">
        <v>46.321433399999997</v>
      </c>
      <c r="I2622">
        <v>-66.939930000000004</v>
      </c>
      <c r="J2622" s="1" t="str">
        <f t="shared" si="199"/>
        <v>NGR bulk stream sediment</v>
      </c>
      <c r="K2622" s="1" t="str">
        <f t="shared" si="200"/>
        <v>&lt;177 micron (NGR)</v>
      </c>
      <c r="L2622">
        <v>31</v>
      </c>
      <c r="M2622" t="s">
        <v>229</v>
      </c>
      <c r="N2622">
        <v>533</v>
      </c>
      <c r="O2622" t="s">
        <v>157</v>
      </c>
      <c r="P2622" t="s">
        <v>167</v>
      </c>
      <c r="Q2622" t="s">
        <v>89</v>
      </c>
      <c r="R2622" t="s">
        <v>73</v>
      </c>
      <c r="S2622" t="s">
        <v>37</v>
      </c>
      <c r="T2622" t="s">
        <v>91</v>
      </c>
      <c r="U2622" t="s">
        <v>1560</v>
      </c>
      <c r="V2622" t="s">
        <v>283</v>
      </c>
      <c r="W2622" t="s">
        <v>76</v>
      </c>
      <c r="X2622" t="s">
        <v>95</v>
      </c>
      <c r="Y2622" t="s">
        <v>72</v>
      </c>
      <c r="Z2622" t="s">
        <v>87</v>
      </c>
      <c r="AA2622" t="s">
        <v>1103</v>
      </c>
      <c r="AB2622" t="s">
        <v>295</v>
      </c>
      <c r="AC2622" t="s">
        <v>196</v>
      </c>
    </row>
    <row r="2623" spans="1:29" hidden="1" x14ac:dyDescent="0.3">
      <c r="A2623" t="s">
        <v>11995</v>
      </c>
      <c r="B2623" t="s">
        <v>11996</v>
      </c>
      <c r="C2623" s="1" t="str">
        <f t="shared" si="201"/>
        <v>21:0866</v>
      </c>
      <c r="D2623" s="1" t="str">
        <f t="shared" si="202"/>
        <v>21:0240</v>
      </c>
      <c r="E2623" t="s">
        <v>11997</v>
      </c>
      <c r="F2623" t="s">
        <v>11998</v>
      </c>
      <c r="H2623">
        <v>46.316026800000003</v>
      </c>
      <c r="I2623">
        <v>-66.990141699999995</v>
      </c>
      <c r="J2623" s="1" t="str">
        <f t="shared" si="199"/>
        <v>NGR bulk stream sediment</v>
      </c>
      <c r="K2623" s="1" t="str">
        <f t="shared" si="200"/>
        <v>&lt;177 micron (NGR)</v>
      </c>
      <c r="L2623">
        <v>32</v>
      </c>
      <c r="M2623" t="s">
        <v>33</v>
      </c>
      <c r="N2623">
        <v>534</v>
      </c>
      <c r="O2623" t="s">
        <v>415</v>
      </c>
      <c r="P2623" t="s">
        <v>234</v>
      </c>
      <c r="Q2623" t="s">
        <v>73</v>
      </c>
      <c r="R2623" t="s">
        <v>287</v>
      </c>
      <c r="S2623" t="s">
        <v>38</v>
      </c>
      <c r="T2623" t="s">
        <v>39</v>
      </c>
      <c r="U2623" t="s">
        <v>1575</v>
      </c>
      <c r="V2623" t="s">
        <v>742</v>
      </c>
      <c r="W2623" t="s">
        <v>742</v>
      </c>
      <c r="X2623" t="s">
        <v>77</v>
      </c>
      <c r="Y2623" t="s">
        <v>89</v>
      </c>
      <c r="Z2623" t="s">
        <v>87</v>
      </c>
      <c r="AA2623" t="s">
        <v>1206</v>
      </c>
      <c r="AB2623" t="s">
        <v>98</v>
      </c>
      <c r="AC2623" t="s">
        <v>41</v>
      </c>
    </row>
    <row r="2624" spans="1:29" hidden="1" x14ac:dyDescent="0.3">
      <c r="A2624" t="s">
        <v>11999</v>
      </c>
      <c r="B2624" t="s">
        <v>12000</v>
      </c>
      <c r="C2624" s="1" t="str">
        <f t="shared" si="201"/>
        <v>21:0866</v>
      </c>
      <c r="D2624" s="1" t="str">
        <f t="shared" si="202"/>
        <v>21:0240</v>
      </c>
      <c r="E2624" t="s">
        <v>12001</v>
      </c>
      <c r="F2624" t="s">
        <v>12002</v>
      </c>
      <c r="H2624">
        <v>46.325333499999999</v>
      </c>
      <c r="I2624">
        <v>-66.982005900000004</v>
      </c>
      <c r="J2624" s="1" t="str">
        <f t="shared" si="199"/>
        <v>NGR bulk stream sediment</v>
      </c>
      <c r="K2624" s="1" t="str">
        <f t="shared" si="200"/>
        <v>&lt;177 micron (NGR)</v>
      </c>
      <c r="L2624">
        <v>32</v>
      </c>
      <c r="M2624" t="s">
        <v>53</v>
      </c>
      <c r="N2624">
        <v>535</v>
      </c>
      <c r="O2624" t="s">
        <v>3364</v>
      </c>
      <c r="P2624" t="s">
        <v>70</v>
      </c>
      <c r="Q2624" t="s">
        <v>783</v>
      </c>
      <c r="R2624" t="s">
        <v>44</v>
      </c>
      <c r="S2624" t="s">
        <v>175</v>
      </c>
      <c r="T2624" t="s">
        <v>76</v>
      </c>
      <c r="U2624" t="s">
        <v>12003</v>
      </c>
      <c r="V2624" t="s">
        <v>498</v>
      </c>
      <c r="W2624" t="s">
        <v>429</v>
      </c>
      <c r="X2624" t="s">
        <v>89</v>
      </c>
      <c r="Y2624" t="s">
        <v>740</v>
      </c>
      <c r="Z2624" t="s">
        <v>45</v>
      </c>
      <c r="AA2624" t="s">
        <v>1429</v>
      </c>
      <c r="AB2624" t="s">
        <v>492</v>
      </c>
      <c r="AC2624" t="s">
        <v>41</v>
      </c>
    </row>
    <row r="2625" spans="1:29" hidden="1" x14ac:dyDescent="0.3">
      <c r="A2625" t="s">
        <v>12004</v>
      </c>
      <c r="B2625" t="s">
        <v>12005</v>
      </c>
      <c r="C2625" s="1" t="str">
        <f t="shared" si="201"/>
        <v>21:0866</v>
      </c>
      <c r="D2625" s="1" t="str">
        <f t="shared" si="202"/>
        <v>21:0240</v>
      </c>
      <c r="E2625" t="s">
        <v>12006</v>
      </c>
      <c r="F2625" t="s">
        <v>12007</v>
      </c>
      <c r="H2625">
        <v>46.325851900000004</v>
      </c>
      <c r="I2625">
        <v>-66.985884299999995</v>
      </c>
      <c r="J2625" s="1" t="str">
        <f t="shared" si="199"/>
        <v>NGR bulk stream sediment</v>
      </c>
      <c r="K2625" s="1" t="str">
        <f t="shared" si="200"/>
        <v>&lt;177 micron (NGR)</v>
      </c>
      <c r="L2625">
        <v>32</v>
      </c>
      <c r="M2625" t="s">
        <v>68</v>
      </c>
      <c r="N2625">
        <v>536</v>
      </c>
      <c r="O2625" t="s">
        <v>131</v>
      </c>
      <c r="P2625" t="s">
        <v>88</v>
      </c>
      <c r="Q2625" t="s">
        <v>72</v>
      </c>
      <c r="R2625" t="s">
        <v>71</v>
      </c>
      <c r="S2625" t="s">
        <v>37</v>
      </c>
      <c r="T2625" t="s">
        <v>76</v>
      </c>
      <c r="U2625" t="s">
        <v>4624</v>
      </c>
      <c r="V2625" t="s">
        <v>59</v>
      </c>
      <c r="W2625" t="s">
        <v>76</v>
      </c>
      <c r="X2625" t="s">
        <v>90</v>
      </c>
      <c r="Y2625" t="s">
        <v>248</v>
      </c>
      <c r="Z2625" t="s">
        <v>79</v>
      </c>
      <c r="AA2625" t="s">
        <v>250</v>
      </c>
      <c r="AB2625" t="s">
        <v>387</v>
      </c>
      <c r="AC2625" t="s">
        <v>41</v>
      </c>
    </row>
    <row r="2626" spans="1:29" hidden="1" x14ac:dyDescent="0.3">
      <c r="A2626" t="s">
        <v>12008</v>
      </c>
      <c r="B2626" t="s">
        <v>12009</v>
      </c>
      <c r="C2626" s="1" t="str">
        <f t="shared" si="201"/>
        <v>21:0866</v>
      </c>
      <c r="D2626" s="1" t="str">
        <f t="shared" si="202"/>
        <v>21:0240</v>
      </c>
      <c r="E2626" t="s">
        <v>12010</v>
      </c>
      <c r="F2626" t="s">
        <v>12011</v>
      </c>
      <c r="H2626">
        <v>46.3099627</v>
      </c>
      <c r="I2626">
        <v>-66.952699100000004</v>
      </c>
      <c r="J2626" s="1" t="str">
        <f t="shared" ref="J2626:J2689" si="203">HYPERLINK("http://geochem.nrcan.gc.ca/cdogs/content/kwd/kwd020030_e.htm", "NGR bulk stream sediment")</f>
        <v>NGR bulk stream sediment</v>
      </c>
      <c r="K2626" s="1" t="str">
        <f t="shared" ref="K2626:K2689" si="204">HYPERLINK("http://geochem.nrcan.gc.ca/cdogs/content/kwd/kwd080006_e.htm", "&lt;177 micron (NGR)")</f>
        <v>&lt;177 micron (NGR)</v>
      </c>
      <c r="L2626">
        <v>32</v>
      </c>
      <c r="M2626" t="s">
        <v>86</v>
      </c>
      <c r="N2626">
        <v>537</v>
      </c>
      <c r="O2626" t="s">
        <v>2118</v>
      </c>
      <c r="P2626" t="s">
        <v>436</v>
      </c>
      <c r="Q2626" t="s">
        <v>37</v>
      </c>
      <c r="R2626" t="s">
        <v>105</v>
      </c>
      <c r="S2626" t="s">
        <v>70</v>
      </c>
      <c r="T2626" t="s">
        <v>39</v>
      </c>
      <c r="U2626" t="s">
        <v>1059</v>
      </c>
      <c r="V2626" t="s">
        <v>118</v>
      </c>
      <c r="W2626" t="s">
        <v>91</v>
      </c>
      <c r="X2626" t="s">
        <v>43</v>
      </c>
      <c r="Y2626" t="s">
        <v>783</v>
      </c>
      <c r="Z2626" t="s">
        <v>78</v>
      </c>
      <c r="AA2626" t="s">
        <v>625</v>
      </c>
      <c r="AB2626" t="s">
        <v>991</v>
      </c>
      <c r="AC2626" t="s">
        <v>41</v>
      </c>
    </row>
    <row r="2627" spans="1:29" hidden="1" x14ac:dyDescent="0.3">
      <c r="A2627" t="s">
        <v>12012</v>
      </c>
      <c r="B2627" t="s">
        <v>12013</v>
      </c>
      <c r="C2627" s="1" t="str">
        <f t="shared" si="201"/>
        <v>21:0866</v>
      </c>
      <c r="D2627" s="1" t="str">
        <f t="shared" si="202"/>
        <v>21:0240</v>
      </c>
      <c r="E2627" t="s">
        <v>12014</v>
      </c>
      <c r="F2627" t="s">
        <v>12015</v>
      </c>
      <c r="H2627">
        <v>46.314686600000002</v>
      </c>
      <c r="I2627">
        <v>-66.818737100000007</v>
      </c>
      <c r="J2627" s="1" t="str">
        <f t="shared" si="203"/>
        <v>NGR bulk stream sediment</v>
      </c>
      <c r="K2627" s="1" t="str">
        <f t="shared" si="204"/>
        <v>&lt;177 micron (NGR)</v>
      </c>
      <c r="L2627">
        <v>32</v>
      </c>
      <c r="M2627" t="s">
        <v>103</v>
      </c>
      <c r="N2627">
        <v>538</v>
      </c>
      <c r="O2627" t="s">
        <v>464</v>
      </c>
      <c r="P2627" t="s">
        <v>36</v>
      </c>
      <c r="Q2627" t="s">
        <v>37</v>
      </c>
      <c r="R2627" t="s">
        <v>78</v>
      </c>
      <c r="S2627" t="s">
        <v>71</v>
      </c>
      <c r="T2627" t="s">
        <v>39</v>
      </c>
      <c r="U2627" t="s">
        <v>1650</v>
      </c>
      <c r="V2627" t="s">
        <v>472</v>
      </c>
      <c r="W2627" t="s">
        <v>91</v>
      </c>
      <c r="X2627" t="s">
        <v>77</v>
      </c>
      <c r="Y2627" t="s">
        <v>193</v>
      </c>
      <c r="Z2627" t="s">
        <v>235</v>
      </c>
      <c r="AA2627" t="s">
        <v>2987</v>
      </c>
      <c r="AB2627" t="s">
        <v>991</v>
      </c>
      <c r="AC2627" t="s">
        <v>41</v>
      </c>
    </row>
    <row r="2628" spans="1:29" hidden="1" x14ac:dyDescent="0.3">
      <c r="A2628" t="s">
        <v>12016</v>
      </c>
      <c r="B2628" t="s">
        <v>12017</v>
      </c>
      <c r="C2628" s="1" t="str">
        <f t="shared" si="201"/>
        <v>21:0866</v>
      </c>
      <c r="D2628" s="1" t="str">
        <f t="shared" si="202"/>
        <v>21:0240</v>
      </c>
      <c r="E2628" t="s">
        <v>12018</v>
      </c>
      <c r="F2628" t="s">
        <v>12019</v>
      </c>
      <c r="H2628">
        <v>46.323529299999997</v>
      </c>
      <c r="I2628">
        <v>-66.822282400000006</v>
      </c>
      <c r="J2628" s="1" t="str">
        <f t="shared" si="203"/>
        <v>NGR bulk stream sediment</v>
      </c>
      <c r="K2628" s="1" t="str">
        <f t="shared" si="204"/>
        <v>&lt;177 micron (NGR)</v>
      </c>
      <c r="L2628">
        <v>32</v>
      </c>
      <c r="M2628" t="s">
        <v>113</v>
      </c>
      <c r="N2628">
        <v>539</v>
      </c>
      <c r="O2628" t="s">
        <v>3308</v>
      </c>
      <c r="P2628" t="s">
        <v>72</v>
      </c>
      <c r="Q2628" t="s">
        <v>55</v>
      </c>
      <c r="R2628" t="s">
        <v>347</v>
      </c>
      <c r="S2628" t="s">
        <v>89</v>
      </c>
      <c r="T2628" t="s">
        <v>39</v>
      </c>
      <c r="U2628" t="s">
        <v>1575</v>
      </c>
      <c r="V2628" t="s">
        <v>582</v>
      </c>
      <c r="W2628" t="s">
        <v>39</v>
      </c>
      <c r="X2628" t="s">
        <v>43</v>
      </c>
      <c r="Y2628" t="s">
        <v>115</v>
      </c>
      <c r="Z2628" t="s">
        <v>131</v>
      </c>
      <c r="AA2628" t="s">
        <v>379</v>
      </c>
      <c r="AB2628" t="s">
        <v>991</v>
      </c>
      <c r="AC2628" t="s">
        <v>41</v>
      </c>
    </row>
    <row r="2629" spans="1:29" hidden="1" x14ac:dyDescent="0.3">
      <c r="A2629" t="s">
        <v>12020</v>
      </c>
      <c r="B2629" t="s">
        <v>12021</v>
      </c>
      <c r="C2629" s="1" t="str">
        <f t="shared" si="201"/>
        <v>21:0866</v>
      </c>
      <c r="D2629" s="1" t="str">
        <f t="shared" si="202"/>
        <v>21:0240</v>
      </c>
      <c r="E2629" t="s">
        <v>12022</v>
      </c>
      <c r="F2629" t="s">
        <v>12023</v>
      </c>
      <c r="H2629">
        <v>46.316068799999996</v>
      </c>
      <c r="I2629">
        <v>-66.796925299999998</v>
      </c>
      <c r="J2629" s="1" t="str">
        <f t="shared" si="203"/>
        <v>NGR bulk stream sediment</v>
      </c>
      <c r="K2629" s="1" t="str">
        <f t="shared" si="204"/>
        <v>&lt;177 micron (NGR)</v>
      </c>
      <c r="L2629">
        <v>32</v>
      </c>
      <c r="M2629" t="s">
        <v>126</v>
      </c>
      <c r="N2629">
        <v>540</v>
      </c>
      <c r="O2629" t="s">
        <v>464</v>
      </c>
      <c r="P2629" t="s">
        <v>36</v>
      </c>
      <c r="Q2629" t="s">
        <v>35</v>
      </c>
      <c r="R2629" t="s">
        <v>116</v>
      </c>
      <c r="S2629" t="s">
        <v>37</v>
      </c>
      <c r="T2629" t="s">
        <v>39</v>
      </c>
      <c r="U2629" t="s">
        <v>5948</v>
      </c>
      <c r="V2629" t="s">
        <v>1313</v>
      </c>
      <c r="W2629" t="s">
        <v>42</v>
      </c>
      <c r="X2629" t="s">
        <v>196</v>
      </c>
      <c r="Y2629" t="s">
        <v>96</v>
      </c>
      <c r="Z2629" t="s">
        <v>87</v>
      </c>
      <c r="AA2629" t="s">
        <v>4904</v>
      </c>
      <c r="AB2629" t="s">
        <v>584</v>
      </c>
      <c r="AC2629" t="s">
        <v>43</v>
      </c>
    </row>
    <row r="2630" spans="1:29" hidden="1" x14ac:dyDescent="0.3">
      <c r="A2630" t="s">
        <v>12024</v>
      </c>
      <c r="B2630" t="s">
        <v>12025</v>
      </c>
      <c r="C2630" s="1" t="str">
        <f t="shared" si="201"/>
        <v>21:0866</v>
      </c>
      <c r="D2630" s="1" t="str">
        <f t="shared" si="202"/>
        <v>21:0240</v>
      </c>
      <c r="E2630" t="s">
        <v>12026</v>
      </c>
      <c r="F2630" t="s">
        <v>12027</v>
      </c>
      <c r="H2630">
        <v>46.3332877</v>
      </c>
      <c r="I2630">
        <v>-66.850479899999996</v>
      </c>
      <c r="J2630" s="1" t="str">
        <f t="shared" si="203"/>
        <v>NGR bulk stream sediment</v>
      </c>
      <c r="K2630" s="1" t="str">
        <f t="shared" si="204"/>
        <v>&lt;177 micron (NGR)</v>
      </c>
      <c r="L2630">
        <v>32</v>
      </c>
      <c r="M2630" t="s">
        <v>138</v>
      </c>
      <c r="N2630">
        <v>541</v>
      </c>
      <c r="O2630" t="s">
        <v>1979</v>
      </c>
      <c r="P2630" t="s">
        <v>89</v>
      </c>
      <c r="Q2630" t="s">
        <v>89</v>
      </c>
      <c r="R2630" t="s">
        <v>36</v>
      </c>
      <c r="S2630" t="s">
        <v>89</v>
      </c>
      <c r="T2630" t="s">
        <v>39</v>
      </c>
      <c r="U2630" t="s">
        <v>1108</v>
      </c>
      <c r="V2630" t="s">
        <v>582</v>
      </c>
      <c r="W2630" t="s">
        <v>76</v>
      </c>
      <c r="X2630" t="s">
        <v>77</v>
      </c>
      <c r="Y2630" t="s">
        <v>70</v>
      </c>
      <c r="Z2630" t="s">
        <v>106</v>
      </c>
      <c r="AA2630" t="s">
        <v>1330</v>
      </c>
      <c r="AB2630" t="s">
        <v>327</v>
      </c>
      <c r="AC2630" t="s">
        <v>48</v>
      </c>
    </row>
    <row r="2631" spans="1:29" hidden="1" x14ac:dyDescent="0.3">
      <c r="A2631" t="s">
        <v>12028</v>
      </c>
      <c r="B2631" t="s">
        <v>12029</v>
      </c>
      <c r="C2631" s="1" t="str">
        <f t="shared" si="201"/>
        <v>21:0866</v>
      </c>
      <c r="D2631" s="1" t="str">
        <f t="shared" si="202"/>
        <v>21:0240</v>
      </c>
      <c r="E2631" t="s">
        <v>12030</v>
      </c>
      <c r="F2631" t="s">
        <v>12031</v>
      </c>
      <c r="H2631">
        <v>46.333964999999999</v>
      </c>
      <c r="I2631">
        <v>-66.886835199999993</v>
      </c>
      <c r="J2631" s="1" t="str">
        <f t="shared" si="203"/>
        <v>NGR bulk stream sediment</v>
      </c>
      <c r="K2631" s="1" t="str">
        <f t="shared" si="204"/>
        <v>&lt;177 micron (NGR)</v>
      </c>
      <c r="L2631">
        <v>32</v>
      </c>
      <c r="M2631" t="s">
        <v>148</v>
      </c>
      <c r="N2631">
        <v>542</v>
      </c>
      <c r="O2631" t="s">
        <v>881</v>
      </c>
      <c r="P2631" t="s">
        <v>193</v>
      </c>
      <c r="Q2631" t="s">
        <v>35</v>
      </c>
      <c r="R2631" t="s">
        <v>304</v>
      </c>
      <c r="S2631" t="s">
        <v>90</v>
      </c>
      <c r="T2631" t="s">
        <v>91</v>
      </c>
      <c r="U2631" t="s">
        <v>596</v>
      </c>
      <c r="V2631" t="s">
        <v>150</v>
      </c>
      <c r="W2631" t="s">
        <v>42</v>
      </c>
      <c r="X2631" t="s">
        <v>77</v>
      </c>
      <c r="Y2631" t="s">
        <v>115</v>
      </c>
      <c r="Z2631" t="s">
        <v>87</v>
      </c>
      <c r="AA2631" t="s">
        <v>900</v>
      </c>
      <c r="AB2631" t="s">
        <v>251</v>
      </c>
      <c r="AC2631" t="s">
        <v>41</v>
      </c>
    </row>
    <row r="2632" spans="1:29" hidden="1" x14ac:dyDescent="0.3">
      <c r="A2632" t="s">
        <v>12032</v>
      </c>
      <c r="B2632" t="s">
        <v>12033</v>
      </c>
      <c r="C2632" s="1" t="str">
        <f t="shared" si="201"/>
        <v>21:0866</v>
      </c>
      <c r="D2632" s="1" t="str">
        <f t="shared" si="202"/>
        <v>21:0240</v>
      </c>
      <c r="E2632" t="s">
        <v>12034</v>
      </c>
      <c r="F2632" t="s">
        <v>12035</v>
      </c>
      <c r="H2632">
        <v>46.312559499999999</v>
      </c>
      <c r="I2632">
        <v>-66.897401500000001</v>
      </c>
      <c r="J2632" s="1" t="str">
        <f t="shared" si="203"/>
        <v>NGR bulk stream sediment</v>
      </c>
      <c r="K2632" s="1" t="str">
        <f t="shared" si="204"/>
        <v>&lt;177 micron (NGR)</v>
      </c>
      <c r="L2632">
        <v>32</v>
      </c>
      <c r="M2632" t="s">
        <v>156</v>
      </c>
      <c r="N2632">
        <v>543</v>
      </c>
      <c r="O2632" t="s">
        <v>312</v>
      </c>
      <c r="P2632" t="s">
        <v>167</v>
      </c>
      <c r="Q2632" t="s">
        <v>90</v>
      </c>
      <c r="R2632" t="s">
        <v>116</v>
      </c>
      <c r="S2632" t="s">
        <v>90</v>
      </c>
      <c r="T2632" t="s">
        <v>76</v>
      </c>
      <c r="U2632" t="s">
        <v>2627</v>
      </c>
      <c r="V2632" t="s">
        <v>283</v>
      </c>
      <c r="W2632" t="s">
        <v>76</v>
      </c>
      <c r="X2632" t="s">
        <v>77</v>
      </c>
      <c r="Y2632" t="s">
        <v>115</v>
      </c>
      <c r="Z2632" t="s">
        <v>275</v>
      </c>
      <c r="AA2632" t="s">
        <v>630</v>
      </c>
      <c r="AB2632" t="s">
        <v>295</v>
      </c>
      <c r="AC2632" t="s">
        <v>41</v>
      </c>
    </row>
    <row r="2633" spans="1:29" hidden="1" x14ac:dyDescent="0.3">
      <c r="A2633" t="s">
        <v>12036</v>
      </c>
      <c r="B2633" t="s">
        <v>12037</v>
      </c>
      <c r="C2633" s="1" t="str">
        <f t="shared" si="201"/>
        <v>21:0866</v>
      </c>
      <c r="D2633" s="1" t="str">
        <f t="shared" si="202"/>
        <v>21:0240</v>
      </c>
      <c r="E2633" t="s">
        <v>12034</v>
      </c>
      <c r="F2633" t="s">
        <v>12038</v>
      </c>
      <c r="H2633">
        <v>46.312559499999999</v>
      </c>
      <c r="I2633">
        <v>-66.897401500000001</v>
      </c>
      <c r="J2633" s="1" t="str">
        <f t="shared" si="203"/>
        <v>NGR bulk stream sediment</v>
      </c>
      <c r="K2633" s="1" t="str">
        <f t="shared" si="204"/>
        <v>&lt;177 micron (NGR)</v>
      </c>
      <c r="L2633">
        <v>32</v>
      </c>
      <c r="M2633" t="s">
        <v>164</v>
      </c>
      <c r="N2633">
        <v>544</v>
      </c>
      <c r="O2633" t="s">
        <v>312</v>
      </c>
      <c r="P2633" t="s">
        <v>212</v>
      </c>
      <c r="Q2633" t="s">
        <v>90</v>
      </c>
      <c r="R2633" t="s">
        <v>347</v>
      </c>
      <c r="S2633" t="s">
        <v>90</v>
      </c>
      <c r="T2633" t="s">
        <v>76</v>
      </c>
      <c r="U2633" t="s">
        <v>4382</v>
      </c>
      <c r="V2633" t="s">
        <v>283</v>
      </c>
      <c r="W2633" t="s">
        <v>76</v>
      </c>
      <c r="X2633" t="s">
        <v>77</v>
      </c>
      <c r="Y2633" t="s">
        <v>44</v>
      </c>
      <c r="Z2633" t="s">
        <v>106</v>
      </c>
      <c r="AA2633" t="s">
        <v>813</v>
      </c>
      <c r="AB2633" t="s">
        <v>584</v>
      </c>
      <c r="AC2633" t="s">
        <v>48</v>
      </c>
    </row>
    <row r="2634" spans="1:29" hidden="1" x14ac:dyDescent="0.3">
      <c r="A2634" t="s">
        <v>12039</v>
      </c>
      <c r="B2634" t="s">
        <v>12040</v>
      </c>
      <c r="C2634" s="1" t="str">
        <f t="shared" si="201"/>
        <v>21:0866</v>
      </c>
      <c r="D2634" s="1" t="str">
        <f t="shared" si="202"/>
        <v>21:0240</v>
      </c>
      <c r="E2634" t="s">
        <v>12041</v>
      </c>
      <c r="F2634" t="s">
        <v>12042</v>
      </c>
      <c r="H2634">
        <v>46.299789500000003</v>
      </c>
      <c r="I2634">
        <v>-66.937496100000004</v>
      </c>
      <c r="J2634" s="1" t="str">
        <f t="shared" si="203"/>
        <v>NGR bulk stream sediment</v>
      </c>
      <c r="K2634" s="1" t="str">
        <f t="shared" si="204"/>
        <v>&lt;177 micron (NGR)</v>
      </c>
      <c r="L2634">
        <v>32</v>
      </c>
      <c r="M2634" t="s">
        <v>172</v>
      </c>
      <c r="N2634">
        <v>545</v>
      </c>
      <c r="O2634" t="s">
        <v>464</v>
      </c>
      <c r="P2634" t="s">
        <v>71</v>
      </c>
      <c r="Q2634" t="s">
        <v>37</v>
      </c>
      <c r="R2634" t="s">
        <v>36</v>
      </c>
      <c r="S2634" t="s">
        <v>71</v>
      </c>
      <c r="T2634" t="s">
        <v>39</v>
      </c>
      <c r="U2634" t="s">
        <v>2238</v>
      </c>
      <c r="V2634" t="s">
        <v>363</v>
      </c>
      <c r="W2634" t="s">
        <v>39</v>
      </c>
      <c r="X2634" t="s">
        <v>43</v>
      </c>
      <c r="Y2634" t="s">
        <v>175</v>
      </c>
      <c r="Z2634" t="s">
        <v>78</v>
      </c>
      <c r="AA2634" t="s">
        <v>276</v>
      </c>
      <c r="AB2634" t="s">
        <v>2223</v>
      </c>
      <c r="AC2634" t="s">
        <v>48</v>
      </c>
    </row>
    <row r="2635" spans="1:29" hidden="1" x14ac:dyDescent="0.3">
      <c r="A2635" t="s">
        <v>12043</v>
      </c>
      <c r="B2635" t="s">
        <v>12044</v>
      </c>
      <c r="C2635" s="1" t="str">
        <f t="shared" si="201"/>
        <v>21:0866</v>
      </c>
      <c r="D2635" s="1" t="str">
        <f t="shared" si="202"/>
        <v>21:0240</v>
      </c>
      <c r="E2635" t="s">
        <v>12045</v>
      </c>
      <c r="F2635" t="s">
        <v>12046</v>
      </c>
      <c r="H2635">
        <v>46.298484700000003</v>
      </c>
      <c r="I2635">
        <v>-66.965138300000007</v>
      </c>
      <c r="J2635" s="1" t="str">
        <f t="shared" si="203"/>
        <v>NGR bulk stream sediment</v>
      </c>
      <c r="K2635" s="1" t="str">
        <f t="shared" si="204"/>
        <v>&lt;177 micron (NGR)</v>
      </c>
      <c r="L2635">
        <v>32</v>
      </c>
      <c r="M2635" t="s">
        <v>182</v>
      </c>
      <c r="N2635">
        <v>546</v>
      </c>
      <c r="O2635" t="s">
        <v>185</v>
      </c>
      <c r="P2635" t="s">
        <v>73</v>
      </c>
      <c r="Q2635" t="s">
        <v>70</v>
      </c>
      <c r="R2635" t="s">
        <v>72</v>
      </c>
      <c r="S2635" t="s">
        <v>89</v>
      </c>
      <c r="T2635" t="s">
        <v>76</v>
      </c>
      <c r="U2635" t="s">
        <v>1758</v>
      </c>
      <c r="V2635" t="s">
        <v>232</v>
      </c>
      <c r="W2635" t="s">
        <v>42</v>
      </c>
      <c r="X2635" t="s">
        <v>43</v>
      </c>
      <c r="Y2635" t="s">
        <v>906</v>
      </c>
      <c r="Z2635" t="s">
        <v>183</v>
      </c>
      <c r="AA2635" t="s">
        <v>778</v>
      </c>
      <c r="AB2635" t="s">
        <v>295</v>
      </c>
      <c r="AC2635" t="s">
        <v>196</v>
      </c>
    </row>
    <row r="2636" spans="1:29" hidden="1" x14ac:dyDescent="0.3">
      <c r="A2636" t="s">
        <v>12047</v>
      </c>
      <c r="B2636" t="s">
        <v>12048</v>
      </c>
      <c r="C2636" s="1" t="str">
        <f t="shared" si="201"/>
        <v>21:0866</v>
      </c>
      <c r="D2636" s="1" t="str">
        <f t="shared" si="202"/>
        <v>21:0240</v>
      </c>
      <c r="E2636" t="s">
        <v>12049</v>
      </c>
      <c r="F2636" t="s">
        <v>12050</v>
      </c>
      <c r="H2636">
        <v>46.484497500000003</v>
      </c>
      <c r="I2636">
        <v>-66.667327700000001</v>
      </c>
      <c r="J2636" s="1" t="str">
        <f t="shared" si="203"/>
        <v>NGR bulk stream sediment</v>
      </c>
      <c r="K2636" s="1" t="str">
        <f t="shared" si="204"/>
        <v>&lt;177 micron (NGR)</v>
      </c>
      <c r="L2636">
        <v>32</v>
      </c>
      <c r="M2636" t="s">
        <v>192</v>
      </c>
      <c r="N2636">
        <v>547</v>
      </c>
      <c r="O2636" t="s">
        <v>1672</v>
      </c>
      <c r="P2636" t="s">
        <v>44</v>
      </c>
      <c r="Q2636" t="s">
        <v>37</v>
      </c>
      <c r="R2636" t="s">
        <v>257</v>
      </c>
      <c r="S2636" t="s">
        <v>275</v>
      </c>
      <c r="T2636" t="s">
        <v>39</v>
      </c>
      <c r="U2636" t="s">
        <v>6083</v>
      </c>
      <c r="V2636" t="s">
        <v>472</v>
      </c>
      <c r="W2636" t="s">
        <v>42</v>
      </c>
      <c r="X2636" t="s">
        <v>184</v>
      </c>
      <c r="Y2636" t="s">
        <v>257</v>
      </c>
      <c r="Z2636" t="s">
        <v>87</v>
      </c>
      <c r="AA2636" t="s">
        <v>929</v>
      </c>
      <c r="AB2636" t="s">
        <v>374</v>
      </c>
      <c r="AC2636" t="s">
        <v>41</v>
      </c>
    </row>
    <row r="2637" spans="1:29" hidden="1" x14ac:dyDescent="0.3">
      <c r="A2637" t="s">
        <v>12051</v>
      </c>
      <c r="B2637" t="s">
        <v>12052</v>
      </c>
      <c r="C2637" s="1" t="str">
        <f t="shared" si="201"/>
        <v>21:0866</v>
      </c>
      <c r="D2637" s="1" t="str">
        <f t="shared" si="202"/>
        <v>21:0240</v>
      </c>
      <c r="E2637" t="s">
        <v>12053</v>
      </c>
      <c r="F2637" t="s">
        <v>12054</v>
      </c>
      <c r="H2637">
        <v>46.481323699999997</v>
      </c>
      <c r="I2637">
        <v>-66.666160500000004</v>
      </c>
      <c r="J2637" s="1" t="str">
        <f t="shared" si="203"/>
        <v>NGR bulk stream sediment</v>
      </c>
      <c r="K2637" s="1" t="str">
        <f t="shared" si="204"/>
        <v>&lt;177 micron (NGR)</v>
      </c>
      <c r="L2637">
        <v>32</v>
      </c>
      <c r="M2637" t="s">
        <v>202</v>
      </c>
      <c r="N2637">
        <v>548</v>
      </c>
      <c r="O2637" t="s">
        <v>54</v>
      </c>
      <c r="P2637" t="s">
        <v>105</v>
      </c>
      <c r="Q2637" t="s">
        <v>55</v>
      </c>
      <c r="R2637" t="s">
        <v>248</v>
      </c>
      <c r="S2637" t="s">
        <v>36</v>
      </c>
      <c r="T2637" t="s">
        <v>91</v>
      </c>
      <c r="U2637" t="s">
        <v>1272</v>
      </c>
      <c r="V2637" t="s">
        <v>1313</v>
      </c>
      <c r="W2637" t="s">
        <v>91</v>
      </c>
      <c r="X2637" t="s">
        <v>77</v>
      </c>
      <c r="Y2637" t="s">
        <v>105</v>
      </c>
      <c r="Z2637" t="s">
        <v>78</v>
      </c>
      <c r="AA2637" t="s">
        <v>3177</v>
      </c>
      <c r="AB2637" t="s">
        <v>374</v>
      </c>
      <c r="AC2637" t="s">
        <v>48</v>
      </c>
    </row>
    <row r="2638" spans="1:29" hidden="1" x14ac:dyDescent="0.3">
      <c r="A2638" t="s">
        <v>12055</v>
      </c>
      <c r="B2638" t="s">
        <v>12056</v>
      </c>
      <c r="C2638" s="1" t="str">
        <f t="shared" si="201"/>
        <v>21:0866</v>
      </c>
      <c r="D2638" s="1" t="str">
        <f t="shared" si="202"/>
        <v>21:0240</v>
      </c>
      <c r="E2638" t="s">
        <v>12057</v>
      </c>
      <c r="F2638" t="s">
        <v>12058</v>
      </c>
      <c r="H2638">
        <v>46.488160700000002</v>
      </c>
      <c r="I2638">
        <v>-66.6704285</v>
      </c>
      <c r="J2638" s="1" t="str">
        <f t="shared" si="203"/>
        <v>NGR bulk stream sediment</v>
      </c>
      <c r="K2638" s="1" t="str">
        <f t="shared" si="204"/>
        <v>&lt;177 micron (NGR)</v>
      </c>
      <c r="L2638">
        <v>32</v>
      </c>
      <c r="M2638" t="s">
        <v>12059</v>
      </c>
      <c r="N2638">
        <v>549</v>
      </c>
      <c r="O2638" t="s">
        <v>1720</v>
      </c>
      <c r="P2638" t="s">
        <v>116</v>
      </c>
      <c r="Q2638" t="s">
        <v>37</v>
      </c>
      <c r="R2638" t="s">
        <v>130</v>
      </c>
      <c r="S2638" t="s">
        <v>96</v>
      </c>
      <c r="T2638" t="s">
        <v>39</v>
      </c>
      <c r="U2638" t="s">
        <v>3565</v>
      </c>
      <c r="V2638" t="s">
        <v>3177</v>
      </c>
      <c r="W2638" t="s">
        <v>39</v>
      </c>
      <c r="X2638" t="s">
        <v>184</v>
      </c>
      <c r="Y2638" t="s">
        <v>304</v>
      </c>
      <c r="Z2638" t="s">
        <v>61</v>
      </c>
      <c r="AA2638" t="s">
        <v>576</v>
      </c>
      <c r="AB2638" t="s">
        <v>970</v>
      </c>
      <c r="AC2638" t="s">
        <v>48</v>
      </c>
    </row>
    <row r="2639" spans="1:29" hidden="1" x14ac:dyDescent="0.3">
      <c r="A2639" t="s">
        <v>12060</v>
      </c>
      <c r="B2639" t="s">
        <v>12061</v>
      </c>
      <c r="C2639" s="1" t="str">
        <f t="shared" si="201"/>
        <v>21:0866</v>
      </c>
      <c r="D2639" s="1" t="str">
        <f t="shared" si="202"/>
        <v>21:0240</v>
      </c>
      <c r="E2639" t="s">
        <v>12057</v>
      </c>
      <c r="F2639" t="s">
        <v>12062</v>
      </c>
      <c r="H2639">
        <v>46.488160700000002</v>
      </c>
      <c r="I2639">
        <v>-66.6704285</v>
      </c>
      <c r="J2639" s="1" t="str">
        <f t="shared" si="203"/>
        <v>NGR bulk stream sediment</v>
      </c>
      <c r="K2639" s="1" t="str">
        <f t="shared" si="204"/>
        <v>&lt;177 micron (NGR)</v>
      </c>
      <c r="L2639">
        <v>32</v>
      </c>
      <c r="M2639" t="s">
        <v>12063</v>
      </c>
      <c r="N2639">
        <v>550</v>
      </c>
      <c r="O2639" t="s">
        <v>2207</v>
      </c>
      <c r="P2639" t="s">
        <v>304</v>
      </c>
      <c r="Q2639" t="s">
        <v>55</v>
      </c>
      <c r="R2639" t="s">
        <v>504</v>
      </c>
      <c r="S2639" t="s">
        <v>193</v>
      </c>
      <c r="T2639" t="s">
        <v>39</v>
      </c>
      <c r="U2639" t="s">
        <v>850</v>
      </c>
      <c r="V2639" t="s">
        <v>1620</v>
      </c>
      <c r="W2639" t="s">
        <v>39</v>
      </c>
      <c r="X2639" t="s">
        <v>38</v>
      </c>
      <c r="Y2639" t="s">
        <v>257</v>
      </c>
      <c r="Z2639" t="s">
        <v>131</v>
      </c>
      <c r="AA2639" t="s">
        <v>800</v>
      </c>
      <c r="AB2639" t="s">
        <v>1555</v>
      </c>
      <c r="AC2639" t="s">
        <v>43</v>
      </c>
    </row>
    <row r="2640" spans="1:29" hidden="1" x14ac:dyDescent="0.3">
      <c r="A2640" t="s">
        <v>12064</v>
      </c>
      <c r="B2640" t="s">
        <v>12065</v>
      </c>
      <c r="C2640" s="1" t="str">
        <f t="shared" si="201"/>
        <v>21:0866</v>
      </c>
      <c r="D2640" s="1" t="str">
        <f t="shared" si="202"/>
        <v>21:0240</v>
      </c>
      <c r="E2640" t="s">
        <v>12066</v>
      </c>
      <c r="F2640" t="s">
        <v>12067</v>
      </c>
      <c r="H2640">
        <v>46.327342899999998</v>
      </c>
      <c r="I2640">
        <v>-66.544105999999999</v>
      </c>
      <c r="J2640" s="1" t="str">
        <f t="shared" si="203"/>
        <v>NGR bulk stream sediment</v>
      </c>
      <c r="K2640" s="1" t="str">
        <f t="shared" si="204"/>
        <v>&lt;177 micron (NGR)</v>
      </c>
      <c r="L2640">
        <v>32</v>
      </c>
      <c r="M2640" t="s">
        <v>211</v>
      </c>
      <c r="N2640">
        <v>551</v>
      </c>
      <c r="O2640" t="s">
        <v>78</v>
      </c>
      <c r="P2640" t="s">
        <v>234</v>
      </c>
      <c r="Q2640" t="s">
        <v>73</v>
      </c>
      <c r="R2640" t="s">
        <v>184</v>
      </c>
      <c r="S2640" t="s">
        <v>89</v>
      </c>
      <c r="T2640" t="s">
        <v>91</v>
      </c>
      <c r="U2640" t="s">
        <v>3894</v>
      </c>
      <c r="V2640" t="s">
        <v>293</v>
      </c>
      <c r="W2640" t="s">
        <v>76</v>
      </c>
      <c r="X2640" t="s">
        <v>95</v>
      </c>
      <c r="Y2640" t="s">
        <v>167</v>
      </c>
      <c r="Z2640" t="s">
        <v>78</v>
      </c>
      <c r="AA2640" t="s">
        <v>1375</v>
      </c>
      <c r="AB2640" t="s">
        <v>160</v>
      </c>
      <c r="AC2640" t="s">
        <v>48</v>
      </c>
    </row>
    <row r="2641" spans="1:29" hidden="1" x14ac:dyDescent="0.3">
      <c r="A2641" t="s">
        <v>12068</v>
      </c>
      <c r="B2641" t="s">
        <v>12069</v>
      </c>
      <c r="C2641" s="1" t="str">
        <f t="shared" si="201"/>
        <v>21:0866</v>
      </c>
      <c r="D2641" s="1" t="str">
        <f t="shared" si="202"/>
        <v>21:0240</v>
      </c>
      <c r="E2641" t="s">
        <v>12070</v>
      </c>
      <c r="F2641" t="s">
        <v>12071</v>
      </c>
      <c r="H2641">
        <v>46.315443000000002</v>
      </c>
      <c r="I2641">
        <v>-66.545288900000003</v>
      </c>
      <c r="J2641" s="1" t="str">
        <f t="shared" si="203"/>
        <v>NGR bulk stream sediment</v>
      </c>
      <c r="K2641" s="1" t="str">
        <f t="shared" si="204"/>
        <v>&lt;177 micron (NGR)</v>
      </c>
      <c r="L2641">
        <v>33</v>
      </c>
      <c r="M2641" t="s">
        <v>33</v>
      </c>
      <c r="N2641">
        <v>552</v>
      </c>
      <c r="O2641" t="s">
        <v>740</v>
      </c>
      <c r="P2641" t="s">
        <v>212</v>
      </c>
      <c r="Q2641" t="s">
        <v>44</v>
      </c>
      <c r="R2641" t="s">
        <v>212</v>
      </c>
      <c r="S2641" t="s">
        <v>167</v>
      </c>
      <c r="T2641" t="s">
        <v>39</v>
      </c>
      <c r="U2641" t="s">
        <v>1434</v>
      </c>
      <c r="V2641" t="s">
        <v>293</v>
      </c>
      <c r="W2641" t="s">
        <v>76</v>
      </c>
      <c r="X2641" t="s">
        <v>95</v>
      </c>
      <c r="Y2641" t="s">
        <v>44</v>
      </c>
      <c r="Z2641" t="s">
        <v>183</v>
      </c>
      <c r="AA2641" t="s">
        <v>1375</v>
      </c>
      <c r="AB2641" t="s">
        <v>108</v>
      </c>
      <c r="AC2641" t="s">
        <v>41</v>
      </c>
    </row>
    <row r="2642" spans="1:29" hidden="1" x14ac:dyDescent="0.3">
      <c r="A2642" t="s">
        <v>12072</v>
      </c>
      <c r="B2642" t="s">
        <v>12073</v>
      </c>
      <c r="C2642" s="1" t="str">
        <f t="shared" si="201"/>
        <v>21:0866</v>
      </c>
      <c r="D2642" s="1" t="str">
        <f t="shared" si="202"/>
        <v>21:0240</v>
      </c>
      <c r="E2642" t="s">
        <v>12074</v>
      </c>
      <c r="F2642" t="s">
        <v>12075</v>
      </c>
      <c r="H2642">
        <v>46.320022299999998</v>
      </c>
      <c r="I2642">
        <v>-66.548980700000001</v>
      </c>
      <c r="J2642" s="1" t="str">
        <f t="shared" si="203"/>
        <v>NGR bulk stream sediment</v>
      </c>
      <c r="K2642" s="1" t="str">
        <f t="shared" si="204"/>
        <v>&lt;177 micron (NGR)</v>
      </c>
      <c r="L2642">
        <v>33</v>
      </c>
      <c r="M2642" t="s">
        <v>53</v>
      </c>
      <c r="N2642">
        <v>553</v>
      </c>
      <c r="O2642" t="s">
        <v>415</v>
      </c>
      <c r="P2642" t="s">
        <v>234</v>
      </c>
      <c r="Q2642" t="s">
        <v>70</v>
      </c>
      <c r="R2642" t="s">
        <v>249</v>
      </c>
      <c r="S2642" t="s">
        <v>89</v>
      </c>
      <c r="T2642" t="s">
        <v>39</v>
      </c>
      <c r="U2642" t="s">
        <v>12076</v>
      </c>
      <c r="V2642" t="s">
        <v>284</v>
      </c>
      <c r="W2642" t="s">
        <v>39</v>
      </c>
      <c r="X2642" t="s">
        <v>95</v>
      </c>
      <c r="Y2642" t="s">
        <v>37</v>
      </c>
      <c r="Z2642" t="s">
        <v>106</v>
      </c>
      <c r="AA2642" t="s">
        <v>4091</v>
      </c>
      <c r="AB2642" t="s">
        <v>108</v>
      </c>
      <c r="AC2642" t="s">
        <v>196</v>
      </c>
    </row>
    <row r="2643" spans="1:29" hidden="1" x14ac:dyDescent="0.3">
      <c r="A2643" t="s">
        <v>12077</v>
      </c>
      <c r="B2643" t="s">
        <v>12078</v>
      </c>
      <c r="C2643" s="1" t="str">
        <f t="shared" si="201"/>
        <v>21:0866</v>
      </c>
      <c r="D2643" s="1" t="str">
        <f t="shared" si="202"/>
        <v>21:0240</v>
      </c>
      <c r="E2643" t="s">
        <v>12079</v>
      </c>
      <c r="F2643" t="s">
        <v>12080</v>
      </c>
      <c r="H2643">
        <v>46.3196735</v>
      </c>
      <c r="I2643">
        <v>-66.532758799999996</v>
      </c>
      <c r="J2643" s="1" t="str">
        <f t="shared" si="203"/>
        <v>NGR bulk stream sediment</v>
      </c>
      <c r="K2643" s="1" t="str">
        <f t="shared" si="204"/>
        <v>&lt;177 micron (NGR)</v>
      </c>
      <c r="L2643">
        <v>33</v>
      </c>
      <c r="M2643" t="s">
        <v>68</v>
      </c>
      <c r="N2643">
        <v>554</v>
      </c>
      <c r="O2643" t="s">
        <v>71</v>
      </c>
      <c r="P2643" t="s">
        <v>38</v>
      </c>
      <c r="Q2643" t="s">
        <v>38</v>
      </c>
      <c r="R2643" t="s">
        <v>43</v>
      </c>
      <c r="S2643" t="s">
        <v>77</v>
      </c>
      <c r="T2643" t="s">
        <v>91</v>
      </c>
      <c r="U2643" t="s">
        <v>8250</v>
      </c>
      <c r="V2643" t="s">
        <v>42</v>
      </c>
      <c r="W2643" t="s">
        <v>39</v>
      </c>
      <c r="X2643" t="s">
        <v>95</v>
      </c>
      <c r="Y2643" t="s">
        <v>234</v>
      </c>
      <c r="Z2643" t="s">
        <v>78</v>
      </c>
      <c r="AA2643" t="s">
        <v>2045</v>
      </c>
      <c r="AB2643" t="s">
        <v>47</v>
      </c>
      <c r="AC2643" t="s">
        <v>41</v>
      </c>
    </row>
    <row r="2644" spans="1:29" hidden="1" x14ac:dyDescent="0.3">
      <c r="A2644" t="s">
        <v>12081</v>
      </c>
      <c r="B2644" t="s">
        <v>12082</v>
      </c>
      <c r="C2644" s="1" t="str">
        <f t="shared" si="201"/>
        <v>21:0866</v>
      </c>
      <c r="D2644" s="1" t="str">
        <f t="shared" si="202"/>
        <v>21:0240</v>
      </c>
      <c r="E2644" t="s">
        <v>12083</v>
      </c>
      <c r="F2644" t="s">
        <v>12084</v>
      </c>
      <c r="H2644">
        <v>46.315247999999997</v>
      </c>
      <c r="I2644">
        <v>-66.515422999999998</v>
      </c>
      <c r="J2644" s="1" t="str">
        <f t="shared" si="203"/>
        <v>NGR bulk stream sediment</v>
      </c>
      <c r="K2644" s="1" t="str">
        <f t="shared" si="204"/>
        <v>&lt;177 micron (NGR)</v>
      </c>
      <c r="L2644">
        <v>33</v>
      </c>
      <c r="M2644" t="s">
        <v>86</v>
      </c>
      <c r="N2644">
        <v>555</v>
      </c>
      <c r="O2644" t="s">
        <v>55</v>
      </c>
      <c r="P2644" t="s">
        <v>38</v>
      </c>
      <c r="Q2644" t="s">
        <v>249</v>
      </c>
      <c r="R2644" t="s">
        <v>43</v>
      </c>
      <c r="S2644" t="s">
        <v>43</v>
      </c>
      <c r="T2644" t="s">
        <v>39</v>
      </c>
      <c r="U2644" t="s">
        <v>458</v>
      </c>
      <c r="V2644" t="s">
        <v>76</v>
      </c>
      <c r="W2644" t="s">
        <v>91</v>
      </c>
      <c r="X2644" t="s">
        <v>95</v>
      </c>
      <c r="Y2644" t="s">
        <v>10801</v>
      </c>
      <c r="Z2644" t="s">
        <v>78</v>
      </c>
      <c r="AA2644" t="s">
        <v>159</v>
      </c>
      <c r="AB2644" t="s">
        <v>1002</v>
      </c>
      <c r="AC2644" t="s">
        <v>48</v>
      </c>
    </row>
    <row r="2645" spans="1:29" hidden="1" x14ac:dyDescent="0.3">
      <c r="A2645" t="s">
        <v>12085</v>
      </c>
      <c r="B2645" t="s">
        <v>12086</v>
      </c>
      <c r="C2645" s="1" t="str">
        <f t="shared" si="201"/>
        <v>21:0866</v>
      </c>
      <c r="D2645" s="1" t="str">
        <f t="shared" si="202"/>
        <v>21:0240</v>
      </c>
      <c r="E2645" t="s">
        <v>12087</v>
      </c>
      <c r="F2645" t="s">
        <v>12088</v>
      </c>
      <c r="H2645">
        <v>46.3263958</v>
      </c>
      <c r="I2645">
        <v>-66.594815800000006</v>
      </c>
      <c r="J2645" s="1" t="str">
        <f t="shared" si="203"/>
        <v>NGR bulk stream sediment</v>
      </c>
      <c r="K2645" s="1" t="str">
        <f t="shared" si="204"/>
        <v>&lt;177 micron (NGR)</v>
      </c>
      <c r="L2645">
        <v>33</v>
      </c>
      <c r="M2645" t="s">
        <v>103</v>
      </c>
      <c r="N2645">
        <v>556</v>
      </c>
      <c r="O2645" t="s">
        <v>61</v>
      </c>
      <c r="P2645" t="s">
        <v>212</v>
      </c>
      <c r="Q2645" t="s">
        <v>167</v>
      </c>
      <c r="R2645" t="s">
        <v>35</v>
      </c>
      <c r="S2645" t="s">
        <v>249</v>
      </c>
      <c r="T2645" t="s">
        <v>91</v>
      </c>
      <c r="U2645" t="s">
        <v>1158</v>
      </c>
      <c r="V2645" t="s">
        <v>243</v>
      </c>
      <c r="W2645" t="s">
        <v>76</v>
      </c>
      <c r="X2645" t="s">
        <v>95</v>
      </c>
      <c r="Y2645" t="s">
        <v>71</v>
      </c>
      <c r="Z2645" t="s">
        <v>183</v>
      </c>
      <c r="AA2645" t="s">
        <v>735</v>
      </c>
      <c r="AB2645" t="s">
        <v>236</v>
      </c>
      <c r="AC2645" t="s">
        <v>41</v>
      </c>
    </row>
    <row r="2646" spans="1:29" hidden="1" x14ac:dyDescent="0.3">
      <c r="A2646" t="s">
        <v>12089</v>
      </c>
      <c r="B2646" t="s">
        <v>12090</v>
      </c>
      <c r="C2646" s="1" t="str">
        <f t="shared" si="201"/>
        <v>21:0866</v>
      </c>
      <c r="D2646" s="1" t="str">
        <f t="shared" si="202"/>
        <v>21:0240</v>
      </c>
      <c r="E2646" t="s">
        <v>12091</v>
      </c>
      <c r="F2646" t="s">
        <v>12092</v>
      </c>
      <c r="H2646">
        <v>46.327266999999999</v>
      </c>
      <c r="I2646">
        <v>-66.614914900000002</v>
      </c>
      <c r="J2646" s="1" t="str">
        <f t="shared" si="203"/>
        <v>NGR bulk stream sediment</v>
      </c>
      <c r="K2646" s="1" t="str">
        <f t="shared" si="204"/>
        <v>&lt;177 micron (NGR)</v>
      </c>
      <c r="L2646">
        <v>33</v>
      </c>
      <c r="M2646" t="s">
        <v>113</v>
      </c>
      <c r="N2646">
        <v>557</v>
      </c>
      <c r="O2646" t="s">
        <v>61</v>
      </c>
      <c r="P2646" t="s">
        <v>55</v>
      </c>
      <c r="Q2646" t="s">
        <v>90</v>
      </c>
      <c r="R2646" t="s">
        <v>116</v>
      </c>
      <c r="S2646" t="s">
        <v>90</v>
      </c>
      <c r="T2646" t="s">
        <v>91</v>
      </c>
      <c r="U2646" t="s">
        <v>705</v>
      </c>
      <c r="V2646" t="s">
        <v>314</v>
      </c>
      <c r="W2646" t="s">
        <v>39</v>
      </c>
      <c r="X2646" t="s">
        <v>95</v>
      </c>
      <c r="Y2646" t="s">
        <v>60</v>
      </c>
      <c r="Z2646" t="s">
        <v>78</v>
      </c>
      <c r="AA2646" t="s">
        <v>583</v>
      </c>
      <c r="AB2646" t="s">
        <v>1872</v>
      </c>
      <c r="AC2646" t="s">
        <v>41</v>
      </c>
    </row>
    <row r="2647" spans="1:29" hidden="1" x14ac:dyDescent="0.3">
      <c r="A2647" t="s">
        <v>12093</v>
      </c>
      <c r="B2647" t="s">
        <v>12094</v>
      </c>
      <c r="C2647" s="1" t="str">
        <f t="shared" si="201"/>
        <v>21:0866</v>
      </c>
      <c r="D2647" s="1" t="str">
        <f t="shared" si="202"/>
        <v>21:0240</v>
      </c>
      <c r="E2647" t="s">
        <v>12095</v>
      </c>
      <c r="F2647" t="s">
        <v>12096</v>
      </c>
      <c r="H2647">
        <v>46.390005700000003</v>
      </c>
      <c r="I2647">
        <v>-66.875568200000004</v>
      </c>
      <c r="J2647" s="1" t="str">
        <f t="shared" si="203"/>
        <v>NGR bulk stream sediment</v>
      </c>
      <c r="K2647" s="1" t="str">
        <f t="shared" si="204"/>
        <v>&lt;177 micron (NGR)</v>
      </c>
      <c r="L2647">
        <v>33</v>
      </c>
      <c r="M2647" t="s">
        <v>126</v>
      </c>
      <c r="N2647">
        <v>558</v>
      </c>
      <c r="O2647" t="s">
        <v>248</v>
      </c>
      <c r="P2647" t="s">
        <v>90</v>
      </c>
      <c r="Q2647" t="s">
        <v>37</v>
      </c>
      <c r="R2647" t="s">
        <v>89</v>
      </c>
      <c r="S2647" t="s">
        <v>184</v>
      </c>
      <c r="T2647" t="s">
        <v>39</v>
      </c>
      <c r="U2647" t="s">
        <v>1080</v>
      </c>
      <c r="V2647" t="s">
        <v>293</v>
      </c>
      <c r="W2647" t="s">
        <v>76</v>
      </c>
      <c r="X2647" t="s">
        <v>95</v>
      </c>
      <c r="Y2647" t="s">
        <v>37</v>
      </c>
      <c r="Z2647" t="s">
        <v>275</v>
      </c>
      <c r="AA2647" t="s">
        <v>625</v>
      </c>
      <c r="AB2647" t="s">
        <v>584</v>
      </c>
      <c r="AC2647" t="s">
        <v>41</v>
      </c>
    </row>
    <row r="2648" spans="1:29" hidden="1" x14ac:dyDescent="0.3">
      <c r="A2648" t="s">
        <v>12097</v>
      </c>
      <c r="B2648" t="s">
        <v>12098</v>
      </c>
      <c r="C2648" s="1" t="str">
        <f t="shared" si="201"/>
        <v>21:0866</v>
      </c>
      <c r="D2648" s="1" t="str">
        <f t="shared" si="202"/>
        <v>21:0240</v>
      </c>
      <c r="E2648" t="s">
        <v>12099</v>
      </c>
      <c r="F2648" t="s">
        <v>12100</v>
      </c>
      <c r="H2648">
        <v>46.394923400000003</v>
      </c>
      <c r="I2648">
        <v>-66.825946400000007</v>
      </c>
      <c r="J2648" s="1" t="str">
        <f t="shared" si="203"/>
        <v>NGR bulk stream sediment</v>
      </c>
      <c r="K2648" s="1" t="str">
        <f t="shared" si="204"/>
        <v>&lt;177 micron (NGR)</v>
      </c>
      <c r="L2648">
        <v>33</v>
      </c>
      <c r="M2648" t="s">
        <v>138</v>
      </c>
      <c r="N2648">
        <v>559</v>
      </c>
      <c r="O2648" t="s">
        <v>5122</v>
      </c>
      <c r="P2648" t="s">
        <v>167</v>
      </c>
      <c r="Q2648" t="s">
        <v>55</v>
      </c>
      <c r="R2648" t="s">
        <v>56</v>
      </c>
      <c r="S2648" t="s">
        <v>88</v>
      </c>
      <c r="T2648" t="s">
        <v>39</v>
      </c>
      <c r="U2648" t="s">
        <v>4574</v>
      </c>
      <c r="V2648" t="s">
        <v>363</v>
      </c>
      <c r="W2648" t="s">
        <v>429</v>
      </c>
      <c r="X2648" t="s">
        <v>77</v>
      </c>
      <c r="Y2648" t="s">
        <v>56</v>
      </c>
      <c r="Z2648" t="s">
        <v>131</v>
      </c>
      <c r="AA2648" t="s">
        <v>1118</v>
      </c>
      <c r="AB2648" t="s">
        <v>251</v>
      </c>
      <c r="AC2648" t="s">
        <v>43</v>
      </c>
    </row>
    <row r="2649" spans="1:29" hidden="1" x14ac:dyDescent="0.3">
      <c r="A2649" t="s">
        <v>12101</v>
      </c>
      <c r="B2649" t="s">
        <v>12102</v>
      </c>
      <c r="C2649" s="1" t="str">
        <f t="shared" si="201"/>
        <v>21:0866</v>
      </c>
      <c r="D2649" s="1" t="str">
        <f t="shared" si="202"/>
        <v>21:0240</v>
      </c>
      <c r="E2649" t="s">
        <v>12103</v>
      </c>
      <c r="F2649" t="s">
        <v>12104</v>
      </c>
      <c r="H2649">
        <v>46.382419400000003</v>
      </c>
      <c r="I2649">
        <v>-66.830994799999999</v>
      </c>
      <c r="J2649" s="1" t="str">
        <f t="shared" si="203"/>
        <v>NGR bulk stream sediment</v>
      </c>
      <c r="K2649" s="1" t="str">
        <f t="shared" si="204"/>
        <v>&lt;177 micron (NGR)</v>
      </c>
      <c r="L2649">
        <v>33</v>
      </c>
      <c r="M2649" t="s">
        <v>148</v>
      </c>
      <c r="N2649">
        <v>560</v>
      </c>
      <c r="O2649" t="s">
        <v>235</v>
      </c>
      <c r="P2649" t="s">
        <v>212</v>
      </c>
      <c r="Q2649" t="s">
        <v>89</v>
      </c>
      <c r="R2649" t="s">
        <v>72</v>
      </c>
      <c r="S2649" t="s">
        <v>88</v>
      </c>
      <c r="T2649" t="s">
        <v>42</v>
      </c>
      <c r="U2649" t="s">
        <v>6611</v>
      </c>
      <c r="V2649" t="s">
        <v>1699</v>
      </c>
      <c r="W2649" t="s">
        <v>429</v>
      </c>
      <c r="X2649" t="s">
        <v>77</v>
      </c>
      <c r="Y2649" t="s">
        <v>56</v>
      </c>
      <c r="Z2649" t="s">
        <v>131</v>
      </c>
      <c r="AA2649" t="s">
        <v>3733</v>
      </c>
      <c r="AB2649" t="s">
        <v>387</v>
      </c>
      <c r="AC2649" t="s">
        <v>43</v>
      </c>
    </row>
    <row r="2650" spans="1:29" hidden="1" x14ac:dyDescent="0.3">
      <c r="A2650" t="s">
        <v>12105</v>
      </c>
      <c r="B2650" t="s">
        <v>12106</v>
      </c>
      <c r="C2650" s="1" t="str">
        <f t="shared" si="201"/>
        <v>21:0866</v>
      </c>
      <c r="D2650" s="1" t="str">
        <f t="shared" si="202"/>
        <v>21:0240</v>
      </c>
      <c r="E2650" t="s">
        <v>12107</v>
      </c>
      <c r="F2650" t="s">
        <v>12108</v>
      </c>
      <c r="H2650">
        <v>46.381030000000003</v>
      </c>
      <c r="I2650">
        <v>-66.840803500000007</v>
      </c>
      <c r="J2650" s="1" t="str">
        <f t="shared" si="203"/>
        <v>NGR bulk stream sediment</v>
      </c>
      <c r="K2650" s="1" t="str">
        <f t="shared" si="204"/>
        <v>&lt;177 micron (NGR)</v>
      </c>
      <c r="L2650">
        <v>33</v>
      </c>
      <c r="M2650" t="s">
        <v>172</v>
      </c>
      <c r="N2650">
        <v>561</v>
      </c>
      <c r="O2650" t="s">
        <v>1550</v>
      </c>
      <c r="P2650" t="s">
        <v>60</v>
      </c>
      <c r="Q2650" t="s">
        <v>72</v>
      </c>
      <c r="R2650" t="s">
        <v>504</v>
      </c>
      <c r="S2650" t="s">
        <v>35</v>
      </c>
      <c r="T2650" t="s">
        <v>429</v>
      </c>
      <c r="U2650" t="s">
        <v>12109</v>
      </c>
      <c r="V2650" t="s">
        <v>303</v>
      </c>
      <c r="W2650" t="s">
        <v>355</v>
      </c>
      <c r="X2650" t="s">
        <v>196</v>
      </c>
      <c r="Y2650" t="s">
        <v>56</v>
      </c>
      <c r="Z2650" t="s">
        <v>267</v>
      </c>
      <c r="AA2650" t="s">
        <v>1961</v>
      </c>
      <c r="AB2650" t="s">
        <v>374</v>
      </c>
      <c r="AC2650" t="s">
        <v>41</v>
      </c>
    </row>
    <row r="2651" spans="1:29" hidden="1" x14ac:dyDescent="0.3">
      <c r="A2651" t="s">
        <v>12110</v>
      </c>
      <c r="B2651" t="s">
        <v>12111</v>
      </c>
      <c r="C2651" s="1" t="str">
        <f t="shared" si="201"/>
        <v>21:0866</v>
      </c>
      <c r="D2651" s="1" t="str">
        <f t="shared" si="202"/>
        <v>21:0240</v>
      </c>
      <c r="E2651" t="s">
        <v>12112</v>
      </c>
      <c r="F2651" t="s">
        <v>12113</v>
      </c>
      <c r="H2651">
        <v>46.379128999999999</v>
      </c>
      <c r="I2651">
        <v>-66.847380599999994</v>
      </c>
      <c r="J2651" s="1" t="str">
        <f t="shared" si="203"/>
        <v>NGR bulk stream sediment</v>
      </c>
      <c r="K2651" s="1" t="str">
        <f t="shared" si="204"/>
        <v>&lt;177 micron (NGR)</v>
      </c>
      <c r="L2651">
        <v>33</v>
      </c>
      <c r="M2651" t="s">
        <v>182</v>
      </c>
      <c r="N2651">
        <v>562</v>
      </c>
      <c r="O2651" t="s">
        <v>364</v>
      </c>
      <c r="P2651" t="s">
        <v>234</v>
      </c>
      <c r="Q2651" t="s">
        <v>71</v>
      </c>
      <c r="R2651" t="s">
        <v>35</v>
      </c>
      <c r="S2651" t="s">
        <v>90</v>
      </c>
      <c r="T2651" t="s">
        <v>39</v>
      </c>
      <c r="U2651" t="s">
        <v>2244</v>
      </c>
      <c r="V2651" t="s">
        <v>899</v>
      </c>
      <c r="W2651" t="s">
        <v>39</v>
      </c>
      <c r="X2651" t="s">
        <v>95</v>
      </c>
      <c r="Y2651" t="s">
        <v>70</v>
      </c>
      <c r="Z2651" t="s">
        <v>78</v>
      </c>
      <c r="AA2651" t="s">
        <v>276</v>
      </c>
      <c r="AB2651" t="s">
        <v>306</v>
      </c>
      <c r="AC2651" t="s">
        <v>48</v>
      </c>
    </row>
    <row r="2652" spans="1:29" hidden="1" x14ac:dyDescent="0.3">
      <c r="A2652" t="s">
        <v>12114</v>
      </c>
      <c r="B2652" t="s">
        <v>12115</v>
      </c>
      <c r="C2652" s="1" t="str">
        <f t="shared" si="201"/>
        <v>21:0866</v>
      </c>
      <c r="D2652" s="1" t="str">
        <f t="shared" si="202"/>
        <v>21:0240</v>
      </c>
      <c r="E2652" t="s">
        <v>12116</v>
      </c>
      <c r="F2652" t="s">
        <v>12117</v>
      </c>
      <c r="H2652">
        <v>46.375228399999997</v>
      </c>
      <c r="I2652">
        <v>-66.855335999999994</v>
      </c>
      <c r="J2652" s="1" t="str">
        <f t="shared" si="203"/>
        <v>NGR bulk stream sediment</v>
      </c>
      <c r="K2652" s="1" t="str">
        <f t="shared" si="204"/>
        <v>&lt;177 micron (NGR)</v>
      </c>
      <c r="L2652">
        <v>33</v>
      </c>
      <c r="M2652" t="s">
        <v>192</v>
      </c>
      <c r="N2652">
        <v>563</v>
      </c>
      <c r="O2652" t="s">
        <v>364</v>
      </c>
      <c r="P2652" t="s">
        <v>287</v>
      </c>
      <c r="Q2652" t="s">
        <v>70</v>
      </c>
      <c r="R2652" t="s">
        <v>55</v>
      </c>
      <c r="S2652" t="s">
        <v>90</v>
      </c>
      <c r="T2652" t="s">
        <v>39</v>
      </c>
      <c r="U2652" t="s">
        <v>749</v>
      </c>
      <c r="V2652" t="s">
        <v>232</v>
      </c>
      <c r="W2652" t="s">
        <v>91</v>
      </c>
      <c r="X2652" t="s">
        <v>43</v>
      </c>
      <c r="Y2652" t="s">
        <v>71</v>
      </c>
      <c r="Z2652" t="s">
        <v>106</v>
      </c>
      <c r="AA2652" t="s">
        <v>630</v>
      </c>
      <c r="AB2652" t="s">
        <v>8203</v>
      </c>
      <c r="AC2652" t="s">
        <v>41</v>
      </c>
    </row>
    <row r="2653" spans="1:29" hidden="1" x14ac:dyDescent="0.3">
      <c r="A2653" t="s">
        <v>12118</v>
      </c>
      <c r="B2653" t="s">
        <v>12119</v>
      </c>
      <c r="C2653" s="1" t="str">
        <f t="shared" si="201"/>
        <v>21:0866</v>
      </c>
      <c r="D2653" s="1" t="str">
        <f t="shared" si="202"/>
        <v>21:0240</v>
      </c>
      <c r="E2653" t="s">
        <v>12120</v>
      </c>
      <c r="F2653" t="s">
        <v>12121</v>
      </c>
      <c r="H2653">
        <v>46.411479900000003</v>
      </c>
      <c r="I2653">
        <v>-66.844806500000004</v>
      </c>
      <c r="J2653" s="1" t="str">
        <f t="shared" si="203"/>
        <v>NGR bulk stream sediment</v>
      </c>
      <c r="K2653" s="1" t="str">
        <f t="shared" si="204"/>
        <v>&lt;177 micron (NGR)</v>
      </c>
      <c r="L2653">
        <v>33</v>
      </c>
      <c r="M2653" t="s">
        <v>202</v>
      </c>
      <c r="N2653">
        <v>564</v>
      </c>
      <c r="O2653" t="s">
        <v>2336</v>
      </c>
      <c r="P2653" t="s">
        <v>193</v>
      </c>
      <c r="Q2653" t="s">
        <v>105</v>
      </c>
      <c r="R2653" t="s">
        <v>783</v>
      </c>
      <c r="S2653" t="s">
        <v>723</v>
      </c>
      <c r="T2653" t="s">
        <v>42</v>
      </c>
      <c r="U2653" t="s">
        <v>5528</v>
      </c>
      <c r="V2653" t="s">
        <v>4171</v>
      </c>
      <c r="W2653" t="s">
        <v>93</v>
      </c>
      <c r="X2653" t="s">
        <v>77</v>
      </c>
      <c r="Y2653" t="s">
        <v>364</v>
      </c>
      <c r="Z2653" t="s">
        <v>131</v>
      </c>
      <c r="AA2653" t="s">
        <v>3733</v>
      </c>
      <c r="AB2653" t="s">
        <v>374</v>
      </c>
      <c r="AC2653" t="s">
        <v>41</v>
      </c>
    </row>
    <row r="2654" spans="1:29" hidden="1" x14ac:dyDescent="0.3">
      <c r="A2654" t="s">
        <v>12122</v>
      </c>
      <c r="B2654" t="s">
        <v>12123</v>
      </c>
      <c r="C2654" s="1" t="str">
        <f t="shared" si="201"/>
        <v>21:0866</v>
      </c>
      <c r="D2654" s="1" t="str">
        <f t="shared" si="202"/>
        <v>21:0240</v>
      </c>
      <c r="E2654" t="s">
        <v>12124</v>
      </c>
      <c r="F2654" t="s">
        <v>12125</v>
      </c>
      <c r="H2654">
        <v>46.345138800000001</v>
      </c>
      <c r="I2654">
        <v>-66.630381600000007</v>
      </c>
      <c r="J2654" s="1" t="str">
        <f t="shared" si="203"/>
        <v>NGR bulk stream sediment</v>
      </c>
      <c r="K2654" s="1" t="str">
        <f t="shared" si="204"/>
        <v>&lt;177 micron (NGR)</v>
      </c>
      <c r="L2654">
        <v>33</v>
      </c>
      <c r="M2654" t="s">
        <v>156</v>
      </c>
      <c r="N2654">
        <v>565</v>
      </c>
      <c r="O2654" t="s">
        <v>61</v>
      </c>
      <c r="P2654" t="s">
        <v>89</v>
      </c>
      <c r="Q2654" t="s">
        <v>249</v>
      </c>
      <c r="R2654" t="s">
        <v>364</v>
      </c>
      <c r="S2654" t="s">
        <v>55</v>
      </c>
      <c r="T2654" t="s">
        <v>39</v>
      </c>
      <c r="U2654" t="s">
        <v>12126</v>
      </c>
      <c r="V2654" t="s">
        <v>899</v>
      </c>
      <c r="W2654" t="s">
        <v>39</v>
      </c>
      <c r="X2654" t="s">
        <v>43</v>
      </c>
      <c r="Y2654" t="s">
        <v>193</v>
      </c>
      <c r="Z2654" t="s">
        <v>78</v>
      </c>
      <c r="AA2654" t="s">
        <v>2209</v>
      </c>
      <c r="AB2654" t="s">
        <v>471</v>
      </c>
      <c r="AC2654" t="s">
        <v>41</v>
      </c>
    </row>
    <row r="2655" spans="1:29" hidden="1" x14ac:dyDescent="0.3">
      <c r="A2655" t="s">
        <v>12127</v>
      </c>
      <c r="B2655" t="s">
        <v>12128</v>
      </c>
      <c r="C2655" s="1" t="str">
        <f t="shared" si="201"/>
        <v>21:0866</v>
      </c>
      <c r="D2655" s="1" t="str">
        <f t="shared" si="202"/>
        <v>21:0240</v>
      </c>
      <c r="E2655" t="s">
        <v>12124</v>
      </c>
      <c r="F2655" t="s">
        <v>12129</v>
      </c>
      <c r="H2655">
        <v>46.345138800000001</v>
      </c>
      <c r="I2655">
        <v>-66.630381600000007</v>
      </c>
      <c r="J2655" s="1" t="str">
        <f t="shared" si="203"/>
        <v>NGR bulk stream sediment</v>
      </c>
      <c r="K2655" s="1" t="str">
        <f t="shared" si="204"/>
        <v>&lt;177 micron (NGR)</v>
      </c>
      <c r="L2655">
        <v>33</v>
      </c>
      <c r="M2655" t="s">
        <v>164</v>
      </c>
      <c r="N2655">
        <v>566</v>
      </c>
      <c r="O2655" t="s">
        <v>173</v>
      </c>
      <c r="P2655" t="s">
        <v>71</v>
      </c>
      <c r="Q2655" t="s">
        <v>249</v>
      </c>
      <c r="R2655" t="s">
        <v>285</v>
      </c>
      <c r="S2655" t="s">
        <v>37</v>
      </c>
      <c r="T2655" t="s">
        <v>39</v>
      </c>
      <c r="U2655" t="s">
        <v>1302</v>
      </c>
      <c r="V2655" t="s">
        <v>513</v>
      </c>
      <c r="W2655" t="s">
        <v>39</v>
      </c>
      <c r="X2655" t="s">
        <v>43</v>
      </c>
      <c r="Y2655" t="s">
        <v>275</v>
      </c>
      <c r="Z2655" t="s">
        <v>78</v>
      </c>
      <c r="AA2655" t="s">
        <v>325</v>
      </c>
      <c r="AB2655" t="s">
        <v>1872</v>
      </c>
      <c r="AC2655" t="s">
        <v>38</v>
      </c>
    </row>
    <row r="2656" spans="1:29" hidden="1" x14ac:dyDescent="0.3">
      <c r="A2656" t="s">
        <v>12130</v>
      </c>
      <c r="B2656" t="s">
        <v>12131</v>
      </c>
      <c r="C2656" s="1" t="str">
        <f t="shared" si="201"/>
        <v>21:0866</v>
      </c>
      <c r="D2656" s="1" t="str">
        <f t="shared" si="202"/>
        <v>21:0240</v>
      </c>
      <c r="E2656" t="s">
        <v>12132</v>
      </c>
      <c r="F2656" t="s">
        <v>12133</v>
      </c>
      <c r="H2656">
        <v>46.3563817</v>
      </c>
      <c r="I2656">
        <v>-66.608446900000004</v>
      </c>
      <c r="J2656" s="1" t="str">
        <f t="shared" si="203"/>
        <v>NGR bulk stream sediment</v>
      </c>
      <c r="K2656" s="1" t="str">
        <f t="shared" si="204"/>
        <v>&lt;177 micron (NGR)</v>
      </c>
      <c r="L2656">
        <v>33</v>
      </c>
      <c r="M2656" t="s">
        <v>211</v>
      </c>
      <c r="N2656">
        <v>567</v>
      </c>
      <c r="O2656" t="s">
        <v>6895</v>
      </c>
      <c r="P2656" t="s">
        <v>88</v>
      </c>
      <c r="Q2656" t="s">
        <v>90</v>
      </c>
      <c r="R2656" t="s">
        <v>78</v>
      </c>
      <c r="S2656" t="s">
        <v>71</v>
      </c>
      <c r="T2656" t="s">
        <v>76</v>
      </c>
      <c r="U2656" t="s">
        <v>2986</v>
      </c>
      <c r="V2656" t="s">
        <v>513</v>
      </c>
      <c r="W2656" t="s">
        <v>742</v>
      </c>
      <c r="X2656" t="s">
        <v>95</v>
      </c>
      <c r="Y2656" t="s">
        <v>304</v>
      </c>
      <c r="Z2656" t="s">
        <v>61</v>
      </c>
      <c r="AA2656" t="s">
        <v>159</v>
      </c>
      <c r="AB2656" t="s">
        <v>801</v>
      </c>
      <c r="AC2656" t="s">
        <v>55</v>
      </c>
    </row>
    <row r="2657" spans="1:29" hidden="1" x14ac:dyDescent="0.3">
      <c r="A2657" t="s">
        <v>12134</v>
      </c>
      <c r="B2657" t="s">
        <v>12135</v>
      </c>
      <c r="C2657" s="1" t="str">
        <f t="shared" si="201"/>
        <v>21:0866</v>
      </c>
      <c r="D2657" s="1" t="str">
        <f t="shared" si="202"/>
        <v>21:0240</v>
      </c>
      <c r="E2657" t="s">
        <v>12136</v>
      </c>
      <c r="F2657" t="s">
        <v>12137</v>
      </c>
      <c r="H2657">
        <v>46.3890192</v>
      </c>
      <c r="I2657">
        <v>-66.969903799999997</v>
      </c>
      <c r="J2657" s="1" t="str">
        <f t="shared" si="203"/>
        <v>NGR bulk stream sediment</v>
      </c>
      <c r="K2657" s="1" t="str">
        <f t="shared" si="204"/>
        <v>&lt;177 micron (NGR)</v>
      </c>
      <c r="L2657">
        <v>33</v>
      </c>
      <c r="M2657" t="s">
        <v>219</v>
      </c>
      <c r="N2657">
        <v>568</v>
      </c>
      <c r="O2657" t="s">
        <v>676</v>
      </c>
      <c r="P2657" t="s">
        <v>90</v>
      </c>
      <c r="Q2657" t="s">
        <v>72</v>
      </c>
      <c r="R2657" t="s">
        <v>71</v>
      </c>
      <c r="S2657" t="s">
        <v>90</v>
      </c>
      <c r="T2657" t="s">
        <v>39</v>
      </c>
      <c r="U2657" t="s">
        <v>9598</v>
      </c>
      <c r="V2657" t="s">
        <v>243</v>
      </c>
      <c r="W2657" t="s">
        <v>42</v>
      </c>
      <c r="X2657" t="s">
        <v>95</v>
      </c>
      <c r="Y2657" t="s">
        <v>71</v>
      </c>
      <c r="Z2657" t="s">
        <v>87</v>
      </c>
      <c r="AA2657" t="s">
        <v>4804</v>
      </c>
      <c r="AB2657" t="s">
        <v>387</v>
      </c>
      <c r="AC2657" t="s">
        <v>41</v>
      </c>
    </row>
    <row r="2658" spans="1:29" hidden="1" x14ac:dyDescent="0.3">
      <c r="A2658" t="s">
        <v>12138</v>
      </c>
      <c r="B2658" t="s">
        <v>12139</v>
      </c>
      <c r="C2658" s="1" t="str">
        <f t="shared" si="201"/>
        <v>21:0866</v>
      </c>
      <c r="D2658" s="1" t="str">
        <f t="shared" si="202"/>
        <v>21:0240</v>
      </c>
      <c r="E2658" t="s">
        <v>12140</v>
      </c>
      <c r="F2658" t="s">
        <v>12141</v>
      </c>
      <c r="H2658">
        <v>46.392316800000003</v>
      </c>
      <c r="I2658">
        <v>-66.978236100000004</v>
      </c>
      <c r="J2658" s="1" t="str">
        <f t="shared" si="203"/>
        <v>NGR bulk stream sediment</v>
      </c>
      <c r="K2658" s="1" t="str">
        <f t="shared" si="204"/>
        <v>&lt;177 micron (NGR)</v>
      </c>
      <c r="L2658">
        <v>33</v>
      </c>
      <c r="M2658" t="s">
        <v>229</v>
      </c>
      <c r="N2658">
        <v>569</v>
      </c>
      <c r="O2658" t="s">
        <v>236</v>
      </c>
      <c r="P2658" t="s">
        <v>44</v>
      </c>
      <c r="Q2658" t="s">
        <v>906</v>
      </c>
      <c r="R2658" t="s">
        <v>78</v>
      </c>
      <c r="S2658" t="s">
        <v>723</v>
      </c>
      <c r="T2658" t="s">
        <v>39</v>
      </c>
      <c r="U2658" t="s">
        <v>12142</v>
      </c>
      <c r="V2658" t="s">
        <v>303</v>
      </c>
      <c r="W2658" t="s">
        <v>506</v>
      </c>
      <c r="X2658" t="s">
        <v>43</v>
      </c>
      <c r="Y2658" t="s">
        <v>193</v>
      </c>
      <c r="Z2658" t="s">
        <v>79</v>
      </c>
      <c r="AA2658" t="s">
        <v>1961</v>
      </c>
      <c r="AB2658" t="s">
        <v>63</v>
      </c>
      <c r="AC2658" t="s">
        <v>41</v>
      </c>
    </row>
    <row r="2659" spans="1:29" hidden="1" x14ac:dyDescent="0.3">
      <c r="A2659" t="s">
        <v>12143</v>
      </c>
      <c r="B2659" t="s">
        <v>12144</v>
      </c>
      <c r="C2659" s="1" t="str">
        <f t="shared" si="201"/>
        <v>21:0866</v>
      </c>
      <c r="D2659" s="1" t="str">
        <f t="shared" si="202"/>
        <v>21:0240</v>
      </c>
      <c r="E2659" t="s">
        <v>12145</v>
      </c>
      <c r="F2659" t="s">
        <v>12146</v>
      </c>
      <c r="H2659">
        <v>46.392639899999999</v>
      </c>
      <c r="I2659">
        <v>-66.9710702</v>
      </c>
      <c r="J2659" s="1" t="str">
        <f t="shared" si="203"/>
        <v>NGR bulk stream sediment</v>
      </c>
      <c r="K2659" s="1" t="str">
        <f t="shared" si="204"/>
        <v>&lt;177 micron (NGR)</v>
      </c>
      <c r="L2659">
        <v>34</v>
      </c>
      <c r="M2659" t="s">
        <v>33</v>
      </c>
      <c r="N2659">
        <v>570</v>
      </c>
      <c r="O2659" t="s">
        <v>3718</v>
      </c>
      <c r="P2659" t="s">
        <v>96</v>
      </c>
      <c r="Q2659" t="s">
        <v>257</v>
      </c>
      <c r="R2659" t="s">
        <v>364</v>
      </c>
      <c r="S2659" t="s">
        <v>519</v>
      </c>
      <c r="T2659" t="s">
        <v>39</v>
      </c>
      <c r="U2659" t="s">
        <v>10050</v>
      </c>
      <c r="V2659" t="s">
        <v>575</v>
      </c>
      <c r="W2659" t="s">
        <v>293</v>
      </c>
      <c r="X2659" t="s">
        <v>43</v>
      </c>
      <c r="Y2659" t="s">
        <v>436</v>
      </c>
      <c r="Z2659" t="s">
        <v>131</v>
      </c>
      <c r="AA2659" t="s">
        <v>12147</v>
      </c>
      <c r="AB2659" t="s">
        <v>251</v>
      </c>
      <c r="AC2659" t="s">
        <v>41</v>
      </c>
    </row>
    <row r="2660" spans="1:29" hidden="1" x14ac:dyDescent="0.3">
      <c r="A2660" t="s">
        <v>12148</v>
      </c>
      <c r="B2660" t="s">
        <v>12149</v>
      </c>
      <c r="C2660" s="1" t="str">
        <f t="shared" si="201"/>
        <v>21:0866</v>
      </c>
      <c r="D2660" s="1" t="str">
        <f t="shared" si="202"/>
        <v>21:0240</v>
      </c>
      <c r="E2660" t="s">
        <v>12150</v>
      </c>
      <c r="F2660" t="s">
        <v>12151</v>
      </c>
      <c r="H2660">
        <v>46.375861</v>
      </c>
      <c r="I2660">
        <v>-66.989246499999993</v>
      </c>
      <c r="J2660" s="1" t="str">
        <f t="shared" si="203"/>
        <v>NGR bulk stream sediment</v>
      </c>
      <c r="K2660" s="1" t="str">
        <f t="shared" si="204"/>
        <v>&lt;177 micron (NGR)</v>
      </c>
      <c r="L2660">
        <v>34</v>
      </c>
      <c r="M2660" t="s">
        <v>53</v>
      </c>
      <c r="N2660">
        <v>571</v>
      </c>
      <c r="O2660" t="s">
        <v>332</v>
      </c>
      <c r="P2660" t="s">
        <v>167</v>
      </c>
      <c r="Q2660" t="s">
        <v>88</v>
      </c>
      <c r="R2660" t="s">
        <v>72</v>
      </c>
      <c r="S2660" t="s">
        <v>90</v>
      </c>
      <c r="T2660" t="s">
        <v>39</v>
      </c>
      <c r="U2660" t="s">
        <v>12152</v>
      </c>
      <c r="V2660" t="s">
        <v>283</v>
      </c>
      <c r="W2660" t="s">
        <v>42</v>
      </c>
      <c r="X2660" t="s">
        <v>43</v>
      </c>
      <c r="Y2660" t="s">
        <v>304</v>
      </c>
      <c r="Z2660" t="s">
        <v>78</v>
      </c>
      <c r="AA2660" t="s">
        <v>55</v>
      </c>
      <c r="AB2660" t="s">
        <v>98</v>
      </c>
      <c r="AC2660" t="s">
        <v>77</v>
      </c>
    </row>
    <row r="2661" spans="1:29" hidden="1" x14ac:dyDescent="0.3">
      <c r="A2661" t="s">
        <v>12153</v>
      </c>
      <c r="B2661" t="s">
        <v>12154</v>
      </c>
      <c r="C2661" s="1" t="str">
        <f t="shared" si="201"/>
        <v>21:0866</v>
      </c>
      <c r="D2661" s="1" t="str">
        <f t="shared" si="202"/>
        <v>21:0240</v>
      </c>
      <c r="E2661" t="s">
        <v>12155</v>
      </c>
      <c r="F2661" t="s">
        <v>12156</v>
      </c>
      <c r="H2661">
        <v>46.4267921</v>
      </c>
      <c r="I2661">
        <v>-66.993881099999996</v>
      </c>
      <c r="J2661" s="1" t="str">
        <f t="shared" si="203"/>
        <v>NGR bulk stream sediment</v>
      </c>
      <c r="K2661" s="1" t="str">
        <f t="shared" si="204"/>
        <v>&lt;177 micron (NGR)</v>
      </c>
      <c r="L2661">
        <v>34</v>
      </c>
      <c r="M2661" t="s">
        <v>68</v>
      </c>
      <c r="N2661">
        <v>572</v>
      </c>
      <c r="O2661" t="s">
        <v>1002</v>
      </c>
      <c r="P2661" t="s">
        <v>35</v>
      </c>
      <c r="Q2661" t="s">
        <v>212</v>
      </c>
      <c r="R2661" t="s">
        <v>519</v>
      </c>
      <c r="S2661" t="s">
        <v>73</v>
      </c>
      <c r="T2661" t="s">
        <v>42</v>
      </c>
      <c r="U2661" t="s">
        <v>6802</v>
      </c>
      <c r="V2661" t="s">
        <v>129</v>
      </c>
      <c r="W2661" t="s">
        <v>429</v>
      </c>
      <c r="X2661" t="s">
        <v>77</v>
      </c>
      <c r="Y2661" t="s">
        <v>748</v>
      </c>
      <c r="Z2661" t="s">
        <v>87</v>
      </c>
      <c r="AA2661" t="s">
        <v>348</v>
      </c>
      <c r="AB2661" t="s">
        <v>8361</v>
      </c>
      <c r="AC2661" t="s">
        <v>41</v>
      </c>
    </row>
    <row r="2662" spans="1:29" hidden="1" x14ac:dyDescent="0.3">
      <c r="A2662" t="s">
        <v>12157</v>
      </c>
      <c r="B2662" t="s">
        <v>12158</v>
      </c>
      <c r="C2662" s="1" t="str">
        <f t="shared" si="201"/>
        <v>21:0866</v>
      </c>
      <c r="D2662" s="1" t="str">
        <f t="shared" si="202"/>
        <v>21:0240</v>
      </c>
      <c r="E2662" t="s">
        <v>12159</v>
      </c>
      <c r="F2662" t="s">
        <v>12160</v>
      </c>
      <c r="H2662">
        <v>46.358842099999997</v>
      </c>
      <c r="I2662">
        <v>-66.79813</v>
      </c>
      <c r="J2662" s="1" t="str">
        <f t="shared" si="203"/>
        <v>NGR bulk stream sediment</v>
      </c>
      <c r="K2662" s="1" t="str">
        <f t="shared" si="204"/>
        <v>&lt;177 micron (NGR)</v>
      </c>
      <c r="L2662">
        <v>34</v>
      </c>
      <c r="M2662" t="s">
        <v>86</v>
      </c>
      <c r="N2662">
        <v>573</v>
      </c>
      <c r="O2662" t="s">
        <v>2389</v>
      </c>
      <c r="P2662" t="s">
        <v>249</v>
      </c>
      <c r="Q2662" t="s">
        <v>90</v>
      </c>
      <c r="R2662" t="s">
        <v>57</v>
      </c>
      <c r="S2662" t="s">
        <v>88</v>
      </c>
      <c r="T2662" t="s">
        <v>39</v>
      </c>
      <c r="U2662" t="s">
        <v>2986</v>
      </c>
      <c r="V2662" t="s">
        <v>59</v>
      </c>
      <c r="W2662" t="s">
        <v>39</v>
      </c>
      <c r="X2662" t="s">
        <v>43</v>
      </c>
      <c r="Y2662" t="s">
        <v>275</v>
      </c>
      <c r="Z2662" t="s">
        <v>131</v>
      </c>
      <c r="AA2662" t="s">
        <v>1418</v>
      </c>
      <c r="AB2662" t="s">
        <v>177</v>
      </c>
      <c r="AC2662" t="s">
        <v>48</v>
      </c>
    </row>
    <row r="2663" spans="1:29" hidden="1" x14ac:dyDescent="0.3">
      <c r="A2663" t="s">
        <v>12161</v>
      </c>
      <c r="B2663" t="s">
        <v>12162</v>
      </c>
      <c r="C2663" s="1" t="str">
        <f t="shared" si="201"/>
        <v>21:0866</v>
      </c>
      <c r="D2663" s="1" t="str">
        <f t="shared" si="202"/>
        <v>21:0240</v>
      </c>
      <c r="E2663" t="s">
        <v>12163</v>
      </c>
      <c r="F2663" t="s">
        <v>12164</v>
      </c>
      <c r="H2663">
        <v>46.3533805</v>
      </c>
      <c r="I2663">
        <v>-66.771703400000007</v>
      </c>
      <c r="J2663" s="1" t="str">
        <f t="shared" si="203"/>
        <v>NGR bulk stream sediment</v>
      </c>
      <c r="K2663" s="1" t="str">
        <f t="shared" si="204"/>
        <v>&lt;177 micron (NGR)</v>
      </c>
      <c r="L2663">
        <v>34</v>
      </c>
      <c r="M2663" t="s">
        <v>103</v>
      </c>
      <c r="N2663">
        <v>574</v>
      </c>
      <c r="O2663" t="s">
        <v>185</v>
      </c>
      <c r="P2663" t="s">
        <v>37</v>
      </c>
      <c r="Q2663" t="s">
        <v>88</v>
      </c>
      <c r="R2663" t="s">
        <v>175</v>
      </c>
      <c r="S2663" t="s">
        <v>89</v>
      </c>
      <c r="T2663" t="s">
        <v>39</v>
      </c>
      <c r="U2663" t="s">
        <v>9256</v>
      </c>
      <c r="V2663" t="s">
        <v>266</v>
      </c>
      <c r="W2663" t="s">
        <v>76</v>
      </c>
      <c r="X2663" t="s">
        <v>43</v>
      </c>
      <c r="Y2663" t="s">
        <v>175</v>
      </c>
      <c r="Z2663" t="s">
        <v>61</v>
      </c>
      <c r="AA2663" t="s">
        <v>197</v>
      </c>
      <c r="AB2663" t="s">
        <v>177</v>
      </c>
      <c r="AC2663" t="s">
        <v>48</v>
      </c>
    </row>
    <row r="2664" spans="1:29" hidden="1" x14ac:dyDescent="0.3">
      <c r="A2664" t="s">
        <v>12165</v>
      </c>
      <c r="B2664" t="s">
        <v>12166</v>
      </c>
      <c r="C2664" s="1" t="str">
        <f t="shared" si="201"/>
        <v>21:0866</v>
      </c>
      <c r="D2664" s="1" t="str">
        <f t="shared" si="202"/>
        <v>21:0240</v>
      </c>
      <c r="E2664" t="s">
        <v>12167</v>
      </c>
      <c r="F2664" t="s">
        <v>12168</v>
      </c>
      <c r="H2664">
        <v>46.328154300000001</v>
      </c>
      <c r="I2664">
        <v>-66.724658700000006</v>
      </c>
      <c r="J2664" s="1" t="str">
        <f t="shared" si="203"/>
        <v>NGR bulk stream sediment</v>
      </c>
      <c r="K2664" s="1" t="str">
        <f t="shared" si="204"/>
        <v>&lt;177 micron (NGR)</v>
      </c>
      <c r="L2664">
        <v>34</v>
      </c>
      <c r="M2664" t="s">
        <v>113</v>
      </c>
      <c r="N2664">
        <v>575</v>
      </c>
      <c r="O2664" t="s">
        <v>300</v>
      </c>
      <c r="P2664" t="s">
        <v>60</v>
      </c>
      <c r="Q2664" t="s">
        <v>56</v>
      </c>
      <c r="R2664" t="s">
        <v>285</v>
      </c>
      <c r="S2664" t="s">
        <v>392</v>
      </c>
      <c r="T2664" t="s">
        <v>76</v>
      </c>
      <c r="U2664" t="s">
        <v>4688</v>
      </c>
      <c r="V2664" t="s">
        <v>498</v>
      </c>
      <c r="W2664" t="s">
        <v>76</v>
      </c>
      <c r="X2664" t="s">
        <v>77</v>
      </c>
      <c r="Y2664" t="s">
        <v>96</v>
      </c>
      <c r="Z2664" t="s">
        <v>47</v>
      </c>
      <c r="AA2664" t="s">
        <v>89</v>
      </c>
      <c r="AB2664" t="s">
        <v>12169</v>
      </c>
      <c r="AC2664" t="s">
        <v>48</v>
      </c>
    </row>
    <row r="2665" spans="1:29" hidden="1" x14ac:dyDescent="0.3">
      <c r="A2665" t="s">
        <v>12170</v>
      </c>
      <c r="B2665" t="s">
        <v>12171</v>
      </c>
      <c r="C2665" s="1" t="str">
        <f t="shared" si="201"/>
        <v>21:0866</v>
      </c>
      <c r="D2665" s="1" t="str">
        <f t="shared" si="202"/>
        <v>21:0240</v>
      </c>
      <c r="E2665" t="s">
        <v>12172</v>
      </c>
      <c r="F2665" t="s">
        <v>12173</v>
      </c>
      <c r="H2665">
        <v>46.371374600000003</v>
      </c>
      <c r="I2665">
        <v>-66.841834300000002</v>
      </c>
      <c r="J2665" s="1" t="str">
        <f t="shared" si="203"/>
        <v>NGR bulk stream sediment</v>
      </c>
      <c r="K2665" s="1" t="str">
        <f t="shared" si="204"/>
        <v>&lt;177 micron (NGR)</v>
      </c>
      <c r="L2665">
        <v>34</v>
      </c>
      <c r="M2665" t="s">
        <v>126</v>
      </c>
      <c r="N2665">
        <v>576</v>
      </c>
      <c r="O2665" t="s">
        <v>2258</v>
      </c>
      <c r="P2665" t="s">
        <v>35</v>
      </c>
      <c r="Q2665" t="s">
        <v>364</v>
      </c>
      <c r="R2665" t="s">
        <v>175</v>
      </c>
      <c r="S2665" t="s">
        <v>175</v>
      </c>
      <c r="T2665" t="s">
        <v>76</v>
      </c>
      <c r="U2665" t="s">
        <v>12174</v>
      </c>
      <c r="V2665" t="s">
        <v>472</v>
      </c>
      <c r="W2665" t="s">
        <v>233</v>
      </c>
      <c r="X2665" t="s">
        <v>77</v>
      </c>
      <c r="Y2665" t="s">
        <v>275</v>
      </c>
      <c r="Z2665" t="s">
        <v>131</v>
      </c>
      <c r="AA2665" t="s">
        <v>1595</v>
      </c>
      <c r="AB2665" t="s">
        <v>81</v>
      </c>
      <c r="AC2665" t="s">
        <v>41</v>
      </c>
    </row>
    <row r="2666" spans="1:29" hidden="1" x14ac:dyDescent="0.3">
      <c r="A2666" t="s">
        <v>12175</v>
      </c>
      <c r="B2666" t="s">
        <v>12176</v>
      </c>
      <c r="C2666" s="1" t="str">
        <f t="shared" ref="C2666:C2729" si="205">HYPERLINK("http://geochem.nrcan.gc.ca/cdogs/content/bdl/bdl210866_e.htm", "21:0866")</f>
        <v>21:0866</v>
      </c>
      <c r="D2666" s="1" t="str">
        <f t="shared" ref="D2666:D2729" si="206">HYPERLINK("http://geochem.nrcan.gc.ca/cdogs/content/svy/svy210240_e.htm", "21:0240")</f>
        <v>21:0240</v>
      </c>
      <c r="E2666" t="s">
        <v>12177</v>
      </c>
      <c r="F2666" t="s">
        <v>12178</v>
      </c>
      <c r="H2666">
        <v>46.329101100000003</v>
      </c>
      <c r="I2666">
        <v>-66.638221099999996</v>
      </c>
      <c r="J2666" s="1" t="str">
        <f t="shared" si="203"/>
        <v>NGR bulk stream sediment</v>
      </c>
      <c r="K2666" s="1" t="str">
        <f t="shared" si="204"/>
        <v>&lt;177 micron (NGR)</v>
      </c>
      <c r="L2666">
        <v>34</v>
      </c>
      <c r="M2666" t="s">
        <v>138</v>
      </c>
      <c r="N2666">
        <v>577</v>
      </c>
      <c r="O2666" t="s">
        <v>2503</v>
      </c>
      <c r="P2666" t="s">
        <v>89</v>
      </c>
      <c r="Q2666" t="s">
        <v>44</v>
      </c>
      <c r="R2666" t="s">
        <v>285</v>
      </c>
      <c r="S2666" t="s">
        <v>740</v>
      </c>
      <c r="T2666" t="s">
        <v>42</v>
      </c>
      <c r="U2666" t="s">
        <v>7387</v>
      </c>
      <c r="V2666" t="s">
        <v>1053</v>
      </c>
      <c r="W2666" t="s">
        <v>41</v>
      </c>
      <c r="X2666" t="s">
        <v>196</v>
      </c>
      <c r="Y2666" t="s">
        <v>783</v>
      </c>
      <c r="Z2666" t="s">
        <v>235</v>
      </c>
      <c r="AA2666" t="s">
        <v>8345</v>
      </c>
      <c r="AB2666" t="s">
        <v>108</v>
      </c>
      <c r="AC2666" t="s">
        <v>41</v>
      </c>
    </row>
    <row r="2667" spans="1:29" hidden="1" x14ac:dyDescent="0.3">
      <c r="A2667" t="s">
        <v>12179</v>
      </c>
      <c r="B2667" t="s">
        <v>12180</v>
      </c>
      <c r="C2667" s="1" t="str">
        <f t="shared" si="205"/>
        <v>21:0866</v>
      </c>
      <c r="D2667" s="1" t="str">
        <f t="shared" si="206"/>
        <v>21:0240</v>
      </c>
      <c r="E2667" t="s">
        <v>12181</v>
      </c>
      <c r="F2667" t="s">
        <v>12182</v>
      </c>
      <c r="H2667">
        <v>46.3299466</v>
      </c>
      <c r="I2667">
        <v>-66.635586200000006</v>
      </c>
      <c r="J2667" s="1" t="str">
        <f t="shared" si="203"/>
        <v>NGR bulk stream sediment</v>
      </c>
      <c r="K2667" s="1" t="str">
        <f t="shared" si="204"/>
        <v>&lt;177 micron (NGR)</v>
      </c>
      <c r="L2667">
        <v>34</v>
      </c>
      <c r="M2667" t="s">
        <v>148</v>
      </c>
      <c r="N2667">
        <v>578</v>
      </c>
      <c r="O2667" t="s">
        <v>236</v>
      </c>
      <c r="P2667" t="s">
        <v>73</v>
      </c>
      <c r="Q2667" t="s">
        <v>56</v>
      </c>
      <c r="R2667" t="s">
        <v>504</v>
      </c>
      <c r="S2667" t="s">
        <v>944</v>
      </c>
      <c r="T2667" t="s">
        <v>76</v>
      </c>
      <c r="U2667" t="s">
        <v>12183</v>
      </c>
      <c r="V2667" t="s">
        <v>591</v>
      </c>
      <c r="W2667" t="s">
        <v>355</v>
      </c>
      <c r="X2667" t="s">
        <v>77</v>
      </c>
      <c r="Y2667" t="s">
        <v>78</v>
      </c>
      <c r="Z2667" t="s">
        <v>569</v>
      </c>
      <c r="AA2667" t="s">
        <v>3295</v>
      </c>
      <c r="AB2667" t="s">
        <v>187</v>
      </c>
      <c r="AC2667" t="s">
        <v>41</v>
      </c>
    </row>
    <row r="2668" spans="1:29" hidden="1" x14ac:dyDescent="0.3">
      <c r="A2668" t="s">
        <v>12184</v>
      </c>
      <c r="B2668" t="s">
        <v>12185</v>
      </c>
      <c r="C2668" s="1" t="str">
        <f t="shared" si="205"/>
        <v>21:0866</v>
      </c>
      <c r="D2668" s="1" t="str">
        <f t="shared" si="206"/>
        <v>21:0240</v>
      </c>
      <c r="E2668" t="s">
        <v>12186</v>
      </c>
      <c r="F2668" t="s">
        <v>12187</v>
      </c>
      <c r="H2668">
        <v>46.306134900000004</v>
      </c>
      <c r="I2668">
        <v>-66.681417499999995</v>
      </c>
      <c r="J2668" s="1" t="str">
        <f t="shared" si="203"/>
        <v>NGR bulk stream sediment</v>
      </c>
      <c r="K2668" s="1" t="str">
        <f t="shared" si="204"/>
        <v>&lt;177 micron (NGR)</v>
      </c>
      <c r="L2668">
        <v>34</v>
      </c>
      <c r="M2668" t="s">
        <v>172</v>
      </c>
      <c r="N2668">
        <v>579</v>
      </c>
      <c r="O2668" t="s">
        <v>3314</v>
      </c>
      <c r="P2668" t="s">
        <v>249</v>
      </c>
      <c r="Q2668" t="s">
        <v>73</v>
      </c>
      <c r="R2668" t="s">
        <v>285</v>
      </c>
      <c r="S2668" t="s">
        <v>37</v>
      </c>
      <c r="T2668" t="s">
        <v>39</v>
      </c>
      <c r="U2668" t="s">
        <v>9794</v>
      </c>
      <c r="V2668" t="s">
        <v>43</v>
      </c>
      <c r="W2668" t="s">
        <v>506</v>
      </c>
      <c r="X2668" t="s">
        <v>43</v>
      </c>
      <c r="Y2668" t="s">
        <v>44</v>
      </c>
      <c r="Z2668" t="s">
        <v>87</v>
      </c>
      <c r="AA2668" t="s">
        <v>443</v>
      </c>
      <c r="AB2668" t="s">
        <v>143</v>
      </c>
      <c r="AC2668" t="s">
        <v>43</v>
      </c>
    </row>
    <row r="2669" spans="1:29" hidden="1" x14ac:dyDescent="0.3">
      <c r="A2669" t="s">
        <v>12188</v>
      </c>
      <c r="B2669" t="s">
        <v>12189</v>
      </c>
      <c r="C2669" s="1" t="str">
        <f t="shared" si="205"/>
        <v>21:0866</v>
      </c>
      <c r="D2669" s="1" t="str">
        <f t="shared" si="206"/>
        <v>21:0240</v>
      </c>
      <c r="E2669" t="s">
        <v>12190</v>
      </c>
      <c r="F2669" t="s">
        <v>12191</v>
      </c>
      <c r="H2669">
        <v>46.418284300000003</v>
      </c>
      <c r="I2669">
        <v>-66.970769300000001</v>
      </c>
      <c r="J2669" s="1" t="str">
        <f t="shared" si="203"/>
        <v>NGR bulk stream sediment</v>
      </c>
      <c r="K2669" s="1" t="str">
        <f t="shared" si="204"/>
        <v>&lt;177 micron (NGR)</v>
      </c>
      <c r="L2669">
        <v>34</v>
      </c>
      <c r="M2669" t="s">
        <v>182</v>
      </c>
      <c r="N2669">
        <v>580</v>
      </c>
      <c r="O2669" t="s">
        <v>458</v>
      </c>
      <c r="P2669" t="s">
        <v>35</v>
      </c>
      <c r="Q2669" t="s">
        <v>175</v>
      </c>
      <c r="R2669" t="s">
        <v>57</v>
      </c>
      <c r="S2669" t="s">
        <v>332</v>
      </c>
      <c r="T2669" t="s">
        <v>39</v>
      </c>
      <c r="U2669" t="s">
        <v>3830</v>
      </c>
      <c r="V2669" t="s">
        <v>363</v>
      </c>
      <c r="W2669" t="s">
        <v>429</v>
      </c>
      <c r="X2669" t="s">
        <v>95</v>
      </c>
      <c r="Y2669" t="s">
        <v>35</v>
      </c>
      <c r="Z2669" t="s">
        <v>61</v>
      </c>
      <c r="AA2669" t="s">
        <v>12192</v>
      </c>
      <c r="AB2669" t="s">
        <v>187</v>
      </c>
      <c r="AC2669" t="s">
        <v>41</v>
      </c>
    </row>
    <row r="2670" spans="1:29" hidden="1" x14ac:dyDescent="0.3">
      <c r="A2670" t="s">
        <v>12193</v>
      </c>
      <c r="B2670" t="s">
        <v>12194</v>
      </c>
      <c r="C2670" s="1" t="str">
        <f t="shared" si="205"/>
        <v>21:0866</v>
      </c>
      <c r="D2670" s="1" t="str">
        <f t="shared" si="206"/>
        <v>21:0240</v>
      </c>
      <c r="E2670" t="s">
        <v>12195</v>
      </c>
      <c r="F2670" t="s">
        <v>12196</v>
      </c>
      <c r="H2670">
        <v>46.425464400000003</v>
      </c>
      <c r="I2670">
        <v>-66.944472899999994</v>
      </c>
      <c r="J2670" s="1" t="str">
        <f t="shared" si="203"/>
        <v>NGR bulk stream sediment</v>
      </c>
      <c r="K2670" s="1" t="str">
        <f t="shared" si="204"/>
        <v>&lt;177 micron (NGR)</v>
      </c>
      <c r="L2670">
        <v>34</v>
      </c>
      <c r="M2670" t="s">
        <v>192</v>
      </c>
      <c r="N2670">
        <v>581</v>
      </c>
      <c r="O2670" t="s">
        <v>519</v>
      </c>
      <c r="P2670" t="s">
        <v>88</v>
      </c>
      <c r="Q2670" t="s">
        <v>89</v>
      </c>
      <c r="R2670" t="s">
        <v>35</v>
      </c>
      <c r="S2670" t="s">
        <v>44</v>
      </c>
      <c r="T2670" t="s">
        <v>39</v>
      </c>
      <c r="U2670" t="s">
        <v>2782</v>
      </c>
      <c r="V2670" t="s">
        <v>150</v>
      </c>
      <c r="W2670" t="s">
        <v>39</v>
      </c>
      <c r="X2670" t="s">
        <v>43</v>
      </c>
      <c r="Y2670" t="s">
        <v>70</v>
      </c>
      <c r="Z2670" t="s">
        <v>87</v>
      </c>
      <c r="AA2670" t="s">
        <v>89</v>
      </c>
      <c r="AB2670" t="s">
        <v>387</v>
      </c>
      <c r="AC2670" t="s">
        <v>41</v>
      </c>
    </row>
    <row r="2671" spans="1:29" hidden="1" x14ac:dyDescent="0.3">
      <c r="A2671" t="s">
        <v>12197</v>
      </c>
      <c r="B2671" t="s">
        <v>12198</v>
      </c>
      <c r="C2671" s="1" t="str">
        <f t="shared" si="205"/>
        <v>21:0866</v>
      </c>
      <c r="D2671" s="1" t="str">
        <f t="shared" si="206"/>
        <v>21:0240</v>
      </c>
      <c r="E2671" t="s">
        <v>12199</v>
      </c>
      <c r="F2671" t="s">
        <v>12200</v>
      </c>
      <c r="H2671">
        <v>46.380970699999999</v>
      </c>
      <c r="I2671">
        <v>-66.898026799999997</v>
      </c>
      <c r="J2671" s="1" t="str">
        <f t="shared" si="203"/>
        <v>NGR bulk stream sediment</v>
      </c>
      <c r="K2671" s="1" t="str">
        <f t="shared" si="204"/>
        <v>&lt;177 micron (NGR)</v>
      </c>
      <c r="L2671">
        <v>35</v>
      </c>
      <c r="M2671" t="s">
        <v>33</v>
      </c>
      <c r="N2671">
        <v>582</v>
      </c>
      <c r="O2671" t="s">
        <v>2484</v>
      </c>
      <c r="P2671" t="s">
        <v>35</v>
      </c>
      <c r="Q2671" t="s">
        <v>36</v>
      </c>
      <c r="R2671" t="s">
        <v>175</v>
      </c>
      <c r="S2671" t="s">
        <v>36</v>
      </c>
      <c r="T2671" t="s">
        <v>429</v>
      </c>
      <c r="U2671" t="s">
        <v>12201</v>
      </c>
      <c r="V2671" t="s">
        <v>196</v>
      </c>
      <c r="W2671" t="s">
        <v>355</v>
      </c>
      <c r="X2671" t="s">
        <v>196</v>
      </c>
      <c r="Y2671" t="s">
        <v>175</v>
      </c>
      <c r="Z2671" t="s">
        <v>183</v>
      </c>
      <c r="AA2671" t="s">
        <v>1824</v>
      </c>
      <c r="AB2671" t="s">
        <v>584</v>
      </c>
      <c r="AC2671" t="s">
        <v>41</v>
      </c>
    </row>
    <row r="2672" spans="1:29" hidden="1" x14ac:dyDescent="0.3">
      <c r="A2672" t="s">
        <v>12202</v>
      </c>
      <c r="B2672" t="s">
        <v>12203</v>
      </c>
      <c r="C2672" s="1" t="str">
        <f t="shared" si="205"/>
        <v>21:0866</v>
      </c>
      <c r="D2672" s="1" t="str">
        <f t="shared" si="206"/>
        <v>21:0240</v>
      </c>
      <c r="E2672" t="s">
        <v>12204</v>
      </c>
      <c r="F2672" t="s">
        <v>12205</v>
      </c>
      <c r="H2672">
        <v>46.397633999999996</v>
      </c>
      <c r="I2672">
        <v>-66.923404300000001</v>
      </c>
      <c r="J2672" s="1" t="str">
        <f t="shared" si="203"/>
        <v>NGR bulk stream sediment</v>
      </c>
      <c r="K2672" s="1" t="str">
        <f t="shared" si="204"/>
        <v>&lt;177 micron (NGR)</v>
      </c>
      <c r="L2672">
        <v>35</v>
      </c>
      <c r="M2672" t="s">
        <v>53</v>
      </c>
      <c r="N2672">
        <v>583</v>
      </c>
      <c r="O2672" t="s">
        <v>1374</v>
      </c>
      <c r="P2672" t="s">
        <v>257</v>
      </c>
      <c r="Q2672" t="s">
        <v>55</v>
      </c>
      <c r="R2672" t="s">
        <v>2215</v>
      </c>
      <c r="S2672" t="s">
        <v>422</v>
      </c>
      <c r="T2672" t="s">
        <v>42</v>
      </c>
      <c r="U2672" t="s">
        <v>3217</v>
      </c>
      <c r="V2672" t="s">
        <v>75</v>
      </c>
      <c r="W2672" t="s">
        <v>506</v>
      </c>
      <c r="X2672" t="s">
        <v>287</v>
      </c>
      <c r="Y2672" t="s">
        <v>116</v>
      </c>
      <c r="Z2672" t="s">
        <v>131</v>
      </c>
      <c r="AA2672" t="s">
        <v>1565</v>
      </c>
      <c r="AB2672" t="s">
        <v>177</v>
      </c>
      <c r="AC2672" t="s">
        <v>43</v>
      </c>
    </row>
    <row r="2673" spans="1:29" hidden="1" x14ac:dyDescent="0.3">
      <c r="A2673" t="s">
        <v>12206</v>
      </c>
      <c r="B2673" t="s">
        <v>12207</v>
      </c>
      <c r="C2673" s="1" t="str">
        <f t="shared" si="205"/>
        <v>21:0866</v>
      </c>
      <c r="D2673" s="1" t="str">
        <f t="shared" si="206"/>
        <v>21:0240</v>
      </c>
      <c r="E2673" t="s">
        <v>12208</v>
      </c>
      <c r="F2673" t="s">
        <v>12209</v>
      </c>
      <c r="H2673">
        <v>46.431047399999997</v>
      </c>
      <c r="I2673">
        <v>-66.954676000000006</v>
      </c>
      <c r="J2673" s="1" t="str">
        <f t="shared" si="203"/>
        <v>NGR bulk stream sediment</v>
      </c>
      <c r="K2673" s="1" t="str">
        <f t="shared" si="204"/>
        <v>&lt;177 micron (NGR)</v>
      </c>
      <c r="L2673">
        <v>35</v>
      </c>
      <c r="M2673" t="s">
        <v>68</v>
      </c>
      <c r="N2673">
        <v>584</v>
      </c>
      <c r="O2673" t="s">
        <v>60</v>
      </c>
      <c r="P2673" t="s">
        <v>212</v>
      </c>
      <c r="Q2673" t="s">
        <v>287</v>
      </c>
      <c r="R2673" t="s">
        <v>249</v>
      </c>
      <c r="S2673" t="s">
        <v>38</v>
      </c>
      <c r="T2673" t="s">
        <v>39</v>
      </c>
      <c r="U2673" t="s">
        <v>2310</v>
      </c>
      <c r="V2673" t="s">
        <v>742</v>
      </c>
      <c r="W2673" t="s">
        <v>76</v>
      </c>
      <c r="X2673" t="s">
        <v>95</v>
      </c>
      <c r="Y2673" t="s">
        <v>212</v>
      </c>
      <c r="Z2673" t="s">
        <v>183</v>
      </c>
      <c r="AA2673" t="s">
        <v>325</v>
      </c>
      <c r="AB2673" t="s">
        <v>385</v>
      </c>
      <c r="AC2673" t="s">
        <v>43</v>
      </c>
    </row>
    <row r="2674" spans="1:29" hidden="1" x14ac:dyDescent="0.3">
      <c r="A2674" t="s">
        <v>12210</v>
      </c>
      <c r="B2674" t="s">
        <v>12211</v>
      </c>
      <c r="C2674" s="1" t="str">
        <f t="shared" si="205"/>
        <v>21:0866</v>
      </c>
      <c r="D2674" s="1" t="str">
        <f t="shared" si="206"/>
        <v>21:0240</v>
      </c>
      <c r="E2674" t="s">
        <v>12212</v>
      </c>
      <c r="F2674" t="s">
        <v>12213</v>
      </c>
      <c r="H2674">
        <v>46.443179000000001</v>
      </c>
      <c r="I2674">
        <v>-66.978958500000005</v>
      </c>
      <c r="J2674" s="1" t="str">
        <f t="shared" si="203"/>
        <v>NGR bulk stream sediment</v>
      </c>
      <c r="K2674" s="1" t="str">
        <f t="shared" si="204"/>
        <v>&lt;177 micron (NGR)</v>
      </c>
      <c r="L2674">
        <v>35</v>
      </c>
      <c r="M2674" t="s">
        <v>86</v>
      </c>
      <c r="N2674">
        <v>585</v>
      </c>
      <c r="O2674" t="s">
        <v>1318</v>
      </c>
      <c r="P2674" t="s">
        <v>88</v>
      </c>
      <c r="Q2674" t="s">
        <v>212</v>
      </c>
      <c r="R2674" t="s">
        <v>89</v>
      </c>
      <c r="S2674" t="s">
        <v>55</v>
      </c>
      <c r="T2674" t="s">
        <v>39</v>
      </c>
      <c r="U2674" t="s">
        <v>784</v>
      </c>
      <c r="V2674" t="s">
        <v>232</v>
      </c>
      <c r="W2674" t="s">
        <v>42</v>
      </c>
      <c r="X2674" t="s">
        <v>95</v>
      </c>
      <c r="Y2674" t="s">
        <v>347</v>
      </c>
      <c r="Z2674" t="s">
        <v>106</v>
      </c>
      <c r="AA2674" t="s">
        <v>234</v>
      </c>
      <c r="AB2674" t="s">
        <v>236</v>
      </c>
      <c r="AC2674" t="s">
        <v>43</v>
      </c>
    </row>
    <row r="2675" spans="1:29" hidden="1" x14ac:dyDescent="0.3">
      <c r="A2675" t="s">
        <v>12214</v>
      </c>
      <c r="B2675" t="s">
        <v>12215</v>
      </c>
      <c r="C2675" s="1" t="str">
        <f t="shared" si="205"/>
        <v>21:0866</v>
      </c>
      <c r="D2675" s="1" t="str">
        <f t="shared" si="206"/>
        <v>21:0240</v>
      </c>
      <c r="E2675" t="s">
        <v>12216</v>
      </c>
      <c r="F2675" t="s">
        <v>12217</v>
      </c>
      <c r="H2675">
        <v>46.439574299999997</v>
      </c>
      <c r="I2675">
        <v>-66.991459300000002</v>
      </c>
      <c r="J2675" s="1" t="str">
        <f t="shared" si="203"/>
        <v>NGR bulk stream sediment</v>
      </c>
      <c r="K2675" s="1" t="str">
        <f t="shared" si="204"/>
        <v>&lt;177 micron (NGR)</v>
      </c>
      <c r="L2675">
        <v>35</v>
      </c>
      <c r="M2675" t="s">
        <v>103</v>
      </c>
      <c r="N2675">
        <v>586</v>
      </c>
      <c r="O2675" t="s">
        <v>44</v>
      </c>
      <c r="P2675" t="s">
        <v>249</v>
      </c>
      <c r="Q2675" t="s">
        <v>167</v>
      </c>
      <c r="R2675" t="s">
        <v>38</v>
      </c>
      <c r="S2675" t="s">
        <v>38</v>
      </c>
      <c r="T2675" t="s">
        <v>39</v>
      </c>
      <c r="U2675" t="s">
        <v>1738</v>
      </c>
      <c r="V2675" t="s">
        <v>742</v>
      </c>
      <c r="W2675" t="s">
        <v>39</v>
      </c>
      <c r="X2675" t="s">
        <v>95</v>
      </c>
      <c r="Y2675" t="s">
        <v>89</v>
      </c>
      <c r="Z2675" t="s">
        <v>183</v>
      </c>
      <c r="AA2675" t="s">
        <v>2324</v>
      </c>
      <c r="AB2675" t="s">
        <v>160</v>
      </c>
      <c r="AC2675" t="s">
        <v>41</v>
      </c>
    </row>
    <row r="2676" spans="1:29" hidden="1" x14ac:dyDescent="0.3">
      <c r="A2676" t="s">
        <v>12218</v>
      </c>
      <c r="B2676" t="s">
        <v>12219</v>
      </c>
      <c r="C2676" s="1" t="str">
        <f t="shared" si="205"/>
        <v>21:0866</v>
      </c>
      <c r="D2676" s="1" t="str">
        <f t="shared" si="206"/>
        <v>21:0240</v>
      </c>
      <c r="E2676" t="s">
        <v>12220</v>
      </c>
      <c r="F2676" t="s">
        <v>12221</v>
      </c>
      <c r="H2676">
        <v>46.429937600000002</v>
      </c>
      <c r="I2676">
        <v>-66.893541400000004</v>
      </c>
      <c r="J2676" s="1" t="str">
        <f t="shared" si="203"/>
        <v>NGR bulk stream sediment</v>
      </c>
      <c r="K2676" s="1" t="str">
        <f t="shared" si="204"/>
        <v>&lt;177 micron (NGR)</v>
      </c>
      <c r="L2676">
        <v>35</v>
      </c>
      <c r="M2676" t="s">
        <v>113</v>
      </c>
      <c r="N2676">
        <v>587</v>
      </c>
      <c r="O2676" t="s">
        <v>3841</v>
      </c>
      <c r="P2676" t="s">
        <v>36</v>
      </c>
      <c r="Q2676" t="s">
        <v>55</v>
      </c>
      <c r="R2676" t="s">
        <v>60</v>
      </c>
      <c r="S2676" t="s">
        <v>212</v>
      </c>
      <c r="T2676" t="s">
        <v>39</v>
      </c>
      <c r="U2676" t="s">
        <v>1038</v>
      </c>
      <c r="V2676" t="s">
        <v>150</v>
      </c>
      <c r="W2676" t="s">
        <v>94</v>
      </c>
      <c r="X2676" t="s">
        <v>95</v>
      </c>
      <c r="Y2676" t="s">
        <v>36</v>
      </c>
      <c r="Z2676" t="s">
        <v>87</v>
      </c>
      <c r="AA2676" t="s">
        <v>5314</v>
      </c>
      <c r="AB2676" t="s">
        <v>295</v>
      </c>
      <c r="AC2676" t="s">
        <v>41</v>
      </c>
    </row>
    <row r="2677" spans="1:29" hidden="1" x14ac:dyDescent="0.3">
      <c r="A2677" t="s">
        <v>12222</v>
      </c>
      <c r="B2677" t="s">
        <v>12223</v>
      </c>
      <c r="C2677" s="1" t="str">
        <f t="shared" si="205"/>
        <v>21:0866</v>
      </c>
      <c r="D2677" s="1" t="str">
        <f t="shared" si="206"/>
        <v>21:0240</v>
      </c>
      <c r="E2677" t="s">
        <v>12224</v>
      </c>
      <c r="F2677" t="s">
        <v>12225</v>
      </c>
      <c r="H2677">
        <v>46.431347199999998</v>
      </c>
      <c r="I2677">
        <v>-66.8127827</v>
      </c>
      <c r="J2677" s="1" t="str">
        <f t="shared" si="203"/>
        <v>NGR bulk stream sediment</v>
      </c>
      <c r="K2677" s="1" t="str">
        <f t="shared" si="204"/>
        <v>&lt;177 micron (NGR)</v>
      </c>
      <c r="L2677">
        <v>35</v>
      </c>
      <c r="M2677" t="s">
        <v>126</v>
      </c>
      <c r="N2677">
        <v>588</v>
      </c>
      <c r="O2677" t="s">
        <v>676</v>
      </c>
      <c r="P2677" t="s">
        <v>89</v>
      </c>
      <c r="Q2677" t="s">
        <v>167</v>
      </c>
      <c r="R2677" t="s">
        <v>56</v>
      </c>
      <c r="S2677" t="s">
        <v>55</v>
      </c>
      <c r="T2677" t="s">
        <v>91</v>
      </c>
      <c r="U2677" t="s">
        <v>140</v>
      </c>
      <c r="V2677" t="s">
        <v>283</v>
      </c>
      <c r="W2677" t="s">
        <v>42</v>
      </c>
      <c r="X2677" t="s">
        <v>43</v>
      </c>
      <c r="Y2677" t="s">
        <v>57</v>
      </c>
      <c r="Z2677" t="s">
        <v>78</v>
      </c>
      <c r="AA2677" t="s">
        <v>591</v>
      </c>
      <c r="AB2677" t="s">
        <v>236</v>
      </c>
      <c r="AC2677" t="s">
        <v>41</v>
      </c>
    </row>
    <row r="2678" spans="1:29" hidden="1" x14ac:dyDescent="0.3">
      <c r="A2678" t="s">
        <v>12226</v>
      </c>
      <c r="B2678" t="s">
        <v>12227</v>
      </c>
      <c r="C2678" s="1" t="str">
        <f t="shared" si="205"/>
        <v>21:0866</v>
      </c>
      <c r="D2678" s="1" t="str">
        <f t="shared" si="206"/>
        <v>21:0240</v>
      </c>
      <c r="E2678" t="s">
        <v>12228</v>
      </c>
      <c r="F2678" t="s">
        <v>12229</v>
      </c>
      <c r="H2678">
        <v>46.420490399999998</v>
      </c>
      <c r="I2678">
        <v>-66.774825000000007</v>
      </c>
      <c r="J2678" s="1" t="str">
        <f t="shared" si="203"/>
        <v>NGR bulk stream sediment</v>
      </c>
      <c r="K2678" s="1" t="str">
        <f t="shared" si="204"/>
        <v>&lt;177 micron (NGR)</v>
      </c>
      <c r="L2678">
        <v>35</v>
      </c>
      <c r="M2678" t="s">
        <v>138</v>
      </c>
      <c r="N2678">
        <v>589</v>
      </c>
      <c r="O2678" t="s">
        <v>723</v>
      </c>
      <c r="P2678" t="s">
        <v>90</v>
      </c>
      <c r="Q2678" t="s">
        <v>55</v>
      </c>
      <c r="R2678" t="s">
        <v>70</v>
      </c>
      <c r="S2678" t="s">
        <v>212</v>
      </c>
      <c r="T2678" t="s">
        <v>76</v>
      </c>
      <c r="U2678" t="s">
        <v>3871</v>
      </c>
      <c r="V2678" t="s">
        <v>899</v>
      </c>
      <c r="W2678" t="s">
        <v>91</v>
      </c>
      <c r="X2678" t="s">
        <v>196</v>
      </c>
      <c r="Y2678" t="s">
        <v>72</v>
      </c>
      <c r="Z2678" t="s">
        <v>183</v>
      </c>
      <c r="AA2678" t="s">
        <v>807</v>
      </c>
      <c r="AB2678" t="s">
        <v>306</v>
      </c>
      <c r="AC2678" t="s">
        <v>41</v>
      </c>
    </row>
    <row r="2679" spans="1:29" hidden="1" x14ac:dyDescent="0.3">
      <c r="A2679" t="s">
        <v>12230</v>
      </c>
      <c r="B2679" t="s">
        <v>12231</v>
      </c>
      <c r="C2679" s="1" t="str">
        <f t="shared" si="205"/>
        <v>21:0866</v>
      </c>
      <c r="D2679" s="1" t="str">
        <f t="shared" si="206"/>
        <v>21:0240</v>
      </c>
      <c r="E2679" t="s">
        <v>12232</v>
      </c>
      <c r="F2679" t="s">
        <v>12233</v>
      </c>
      <c r="H2679">
        <v>46.443149200000001</v>
      </c>
      <c r="I2679">
        <v>-66.783016000000003</v>
      </c>
      <c r="J2679" s="1" t="str">
        <f t="shared" si="203"/>
        <v>NGR bulk stream sediment</v>
      </c>
      <c r="K2679" s="1" t="str">
        <f t="shared" si="204"/>
        <v>&lt;177 micron (NGR)</v>
      </c>
      <c r="L2679">
        <v>35</v>
      </c>
      <c r="M2679" t="s">
        <v>148</v>
      </c>
      <c r="N2679">
        <v>590</v>
      </c>
      <c r="O2679" t="s">
        <v>1318</v>
      </c>
      <c r="P2679" t="s">
        <v>70</v>
      </c>
      <c r="Q2679" t="s">
        <v>249</v>
      </c>
      <c r="R2679" t="s">
        <v>130</v>
      </c>
      <c r="S2679" t="s">
        <v>35</v>
      </c>
      <c r="T2679" t="s">
        <v>39</v>
      </c>
      <c r="U2679" t="s">
        <v>784</v>
      </c>
      <c r="V2679" t="s">
        <v>899</v>
      </c>
      <c r="W2679" t="s">
        <v>42</v>
      </c>
      <c r="X2679" t="s">
        <v>43</v>
      </c>
      <c r="Y2679" t="s">
        <v>275</v>
      </c>
      <c r="Z2679" t="s">
        <v>87</v>
      </c>
      <c r="AA2679" t="s">
        <v>807</v>
      </c>
      <c r="AB2679" t="s">
        <v>177</v>
      </c>
      <c r="AC2679" t="s">
        <v>48</v>
      </c>
    </row>
    <row r="2680" spans="1:29" hidden="1" x14ac:dyDescent="0.3">
      <c r="A2680" t="s">
        <v>12234</v>
      </c>
      <c r="B2680" t="s">
        <v>12235</v>
      </c>
      <c r="C2680" s="1" t="str">
        <f t="shared" si="205"/>
        <v>21:0866</v>
      </c>
      <c r="D2680" s="1" t="str">
        <f t="shared" si="206"/>
        <v>21:0240</v>
      </c>
      <c r="E2680" t="s">
        <v>12236</v>
      </c>
      <c r="F2680" t="s">
        <v>12237</v>
      </c>
      <c r="H2680">
        <v>46.469240300000003</v>
      </c>
      <c r="I2680">
        <v>-66.829500600000003</v>
      </c>
      <c r="J2680" s="1" t="str">
        <f t="shared" si="203"/>
        <v>NGR bulk stream sediment</v>
      </c>
      <c r="K2680" s="1" t="str">
        <f t="shared" si="204"/>
        <v>&lt;177 micron (NGR)</v>
      </c>
      <c r="L2680">
        <v>35</v>
      </c>
      <c r="M2680" t="s">
        <v>172</v>
      </c>
      <c r="N2680">
        <v>591</v>
      </c>
      <c r="O2680" t="s">
        <v>11585</v>
      </c>
      <c r="P2680" t="s">
        <v>72</v>
      </c>
      <c r="Q2680" t="s">
        <v>37</v>
      </c>
      <c r="R2680" t="s">
        <v>676</v>
      </c>
      <c r="S2680" t="s">
        <v>36</v>
      </c>
      <c r="T2680" t="s">
        <v>91</v>
      </c>
      <c r="U2680" t="s">
        <v>5771</v>
      </c>
      <c r="V2680" t="s">
        <v>75</v>
      </c>
      <c r="W2680" t="s">
        <v>429</v>
      </c>
      <c r="X2680" t="s">
        <v>43</v>
      </c>
      <c r="Y2680" t="s">
        <v>116</v>
      </c>
      <c r="Z2680" t="s">
        <v>131</v>
      </c>
      <c r="AA2680" t="s">
        <v>37</v>
      </c>
      <c r="AB2680" t="s">
        <v>236</v>
      </c>
      <c r="AC2680" t="s">
        <v>41</v>
      </c>
    </row>
    <row r="2681" spans="1:29" hidden="1" x14ac:dyDescent="0.3">
      <c r="A2681" t="s">
        <v>12238</v>
      </c>
      <c r="B2681" t="s">
        <v>12239</v>
      </c>
      <c r="C2681" s="1" t="str">
        <f t="shared" si="205"/>
        <v>21:0866</v>
      </c>
      <c r="D2681" s="1" t="str">
        <f t="shared" si="206"/>
        <v>21:0240</v>
      </c>
      <c r="E2681" t="s">
        <v>12240</v>
      </c>
      <c r="F2681" t="s">
        <v>12241</v>
      </c>
      <c r="H2681">
        <v>46.395969299999997</v>
      </c>
      <c r="I2681">
        <v>-66.763464799999994</v>
      </c>
      <c r="J2681" s="1" t="str">
        <f t="shared" si="203"/>
        <v>NGR bulk stream sediment</v>
      </c>
      <c r="K2681" s="1" t="str">
        <f t="shared" si="204"/>
        <v>&lt;177 micron (NGR)</v>
      </c>
      <c r="L2681">
        <v>35</v>
      </c>
      <c r="M2681" t="s">
        <v>182</v>
      </c>
      <c r="N2681">
        <v>592</v>
      </c>
      <c r="O2681" t="s">
        <v>165</v>
      </c>
      <c r="P2681" t="s">
        <v>212</v>
      </c>
      <c r="Q2681" t="s">
        <v>167</v>
      </c>
      <c r="R2681" t="s">
        <v>44</v>
      </c>
      <c r="S2681" t="s">
        <v>167</v>
      </c>
      <c r="T2681" t="s">
        <v>39</v>
      </c>
      <c r="U2681" t="s">
        <v>10953</v>
      </c>
      <c r="V2681" t="s">
        <v>283</v>
      </c>
      <c r="W2681" t="s">
        <v>39</v>
      </c>
      <c r="X2681" t="s">
        <v>43</v>
      </c>
      <c r="Y2681" t="s">
        <v>96</v>
      </c>
      <c r="Z2681" t="s">
        <v>106</v>
      </c>
      <c r="AA2681" t="s">
        <v>2974</v>
      </c>
      <c r="AB2681" t="s">
        <v>160</v>
      </c>
      <c r="AC2681" t="s">
        <v>43</v>
      </c>
    </row>
    <row r="2682" spans="1:29" hidden="1" x14ac:dyDescent="0.3">
      <c r="A2682" t="s">
        <v>12242</v>
      </c>
      <c r="B2682" t="s">
        <v>12243</v>
      </c>
      <c r="C2682" s="1" t="str">
        <f t="shared" si="205"/>
        <v>21:0866</v>
      </c>
      <c r="D2682" s="1" t="str">
        <f t="shared" si="206"/>
        <v>21:0240</v>
      </c>
      <c r="E2682" t="s">
        <v>12244</v>
      </c>
      <c r="F2682" t="s">
        <v>12245</v>
      </c>
      <c r="H2682">
        <v>46.453372199999997</v>
      </c>
      <c r="I2682">
        <v>-66.847060099999993</v>
      </c>
      <c r="J2682" s="1" t="str">
        <f t="shared" si="203"/>
        <v>NGR bulk stream sediment</v>
      </c>
      <c r="K2682" s="1" t="str">
        <f t="shared" si="204"/>
        <v>&lt;177 micron (NGR)</v>
      </c>
      <c r="L2682">
        <v>35</v>
      </c>
      <c r="M2682" t="s">
        <v>192</v>
      </c>
      <c r="N2682">
        <v>593</v>
      </c>
      <c r="O2682" t="s">
        <v>1817</v>
      </c>
      <c r="P2682" t="s">
        <v>73</v>
      </c>
      <c r="Q2682" t="s">
        <v>55</v>
      </c>
      <c r="R2682" t="s">
        <v>116</v>
      </c>
      <c r="S2682" t="s">
        <v>241</v>
      </c>
      <c r="T2682" t="s">
        <v>39</v>
      </c>
      <c r="U2682" t="s">
        <v>10059</v>
      </c>
      <c r="V2682" t="s">
        <v>75</v>
      </c>
      <c r="W2682" t="s">
        <v>39</v>
      </c>
      <c r="X2682" t="s">
        <v>38</v>
      </c>
      <c r="Y2682" t="s">
        <v>257</v>
      </c>
      <c r="Z2682" t="s">
        <v>131</v>
      </c>
      <c r="AA2682" t="s">
        <v>813</v>
      </c>
      <c r="AB2682" t="s">
        <v>133</v>
      </c>
      <c r="AC2682" t="s">
        <v>41</v>
      </c>
    </row>
    <row r="2683" spans="1:29" hidden="1" x14ac:dyDescent="0.3">
      <c r="A2683" t="s">
        <v>12246</v>
      </c>
      <c r="B2683" t="s">
        <v>12247</v>
      </c>
      <c r="C2683" s="1" t="str">
        <f t="shared" si="205"/>
        <v>21:0866</v>
      </c>
      <c r="D2683" s="1" t="str">
        <f t="shared" si="206"/>
        <v>21:0240</v>
      </c>
      <c r="E2683" t="s">
        <v>12248</v>
      </c>
      <c r="F2683" t="s">
        <v>12249</v>
      </c>
      <c r="H2683">
        <v>46.4551096</v>
      </c>
      <c r="I2683">
        <v>-66.843736000000007</v>
      </c>
      <c r="J2683" s="1" t="str">
        <f t="shared" si="203"/>
        <v>NGR bulk stream sediment</v>
      </c>
      <c r="K2683" s="1" t="str">
        <f t="shared" si="204"/>
        <v>&lt;177 micron (NGR)</v>
      </c>
      <c r="L2683">
        <v>35</v>
      </c>
      <c r="M2683" t="s">
        <v>156</v>
      </c>
      <c r="N2683">
        <v>594</v>
      </c>
      <c r="O2683" t="s">
        <v>881</v>
      </c>
      <c r="P2683" t="s">
        <v>44</v>
      </c>
      <c r="Q2683" t="s">
        <v>55</v>
      </c>
      <c r="R2683" t="s">
        <v>436</v>
      </c>
      <c r="S2683" t="s">
        <v>35</v>
      </c>
      <c r="T2683" t="s">
        <v>39</v>
      </c>
      <c r="U2683" t="s">
        <v>6963</v>
      </c>
      <c r="V2683" t="s">
        <v>575</v>
      </c>
      <c r="W2683" t="s">
        <v>42</v>
      </c>
      <c r="X2683" t="s">
        <v>77</v>
      </c>
      <c r="Y2683" t="s">
        <v>116</v>
      </c>
      <c r="Z2683" t="s">
        <v>235</v>
      </c>
      <c r="AA2683" t="s">
        <v>860</v>
      </c>
      <c r="AB2683" t="s">
        <v>584</v>
      </c>
      <c r="AC2683" t="s">
        <v>41</v>
      </c>
    </row>
    <row r="2684" spans="1:29" hidden="1" x14ac:dyDescent="0.3">
      <c r="A2684" t="s">
        <v>12250</v>
      </c>
      <c r="B2684" t="s">
        <v>12251</v>
      </c>
      <c r="C2684" s="1" t="str">
        <f t="shared" si="205"/>
        <v>21:0866</v>
      </c>
      <c r="D2684" s="1" t="str">
        <f t="shared" si="206"/>
        <v>21:0240</v>
      </c>
      <c r="E2684" t="s">
        <v>12248</v>
      </c>
      <c r="F2684" t="s">
        <v>12252</v>
      </c>
      <c r="H2684">
        <v>46.4551096</v>
      </c>
      <c r="I2684">
        <v>-66.843736000000007</v>
      </c>
      <c r="J2684" s="1" t="str">
        <f t="shared" si="203"/>
        <v>NGR bulk stream sediment</v>
      </c>
      <c r="K2684" s="1" t="str">
        <f t="shared" si="204"/>
        <v>&lt;177 micron (NGR)</v>
      </c>
      <c r="L2684">
        <v>35</v>
      </c>
      <c r="M2684" t="s">
        <v>164</v>
      </c>
      <c r="N2684">
        <v>595</v>
      </c>
      <c r="O2684" t="s">
        <v>458</v>
      </c>
      <c r="P2684" t="s">
        <v>44</v>
      </c>
      <c r="Q2684" t="s">
        <v>37</v>
      </c>
      <c r="R2684" t="s">
        <v>193</v>
      </c>
      <c r="S2684" t="s">
        <v>35</v>
      </c>
      <c r="T2684" t="s">
        <v>76</v>
      </c>
      <c r="U2684" t="s">
        <v>876</v>
      </c>
      <c r="V2684" t="s">
        <v>303</v>
      </c>
      <c r="W2684" t="s">
        <v>42</v>
      </c>
      <c r="X2684" t="s">
        <v>77</v>
      </c>
      <c r="Y2684" t="s">
        <v>60</v>
      </c>
      <c r="Z2684" t="s">
        <v>267</v>
      </c>
      <c r="AA2684" t="s">
        <v>3166</v>
      </c>
      <c r="AB2684" t="s">
        <v>2223</v>
      </c>
      <c r="AC2684" t="s">
        <v>41</v>
      </c>
    </row>
    <row r="2685" spans="1:29" hidden="1" x14ac:dyDescent="0.3">
      <c r="A2685" t="s">
        <v>12253</v>
      </c>
      <c r="B2685" t="s">
        <v>12254</v>
      </c>
      <c r="C2685" s="1" t="str">
        <f t="shared" si="205"/>
        <v>21:0866</v>
      </c>
      <c r="D2685" s="1" t="str">
        <f t="shared" si="206"/>
        <v>21:0240</v>
      </c>
      <c r="E2685" t="s">
        <v>12255</v>
      </c>
      <c r="F2685" t="s">
        <v>12256</v>
      </c>
      <c r="H2685">
        <v>46.452340300000003</v>
      </c>
      <c r="I2685">
        <v>-66.864029200000004</v>
      </c>
      <c r="J2685" s="1" t="str">
        <f t="shared" si="203"/>
        <v>NGR bulk stream sediment</v>
      </c>
      <c r="K2685" s="1" t="str">
        <f t="shared" si="204"/>
        <v>&lt;177 micron (NGR)</v>
      </c>
      <c r="L2685">
        <v>35</v>
      </c>
      <c r="M2685" t="s">
        <v>202</v>
      </c>
      <c r="N2685">
        <v>596</v>
      </c>
      <c r="O2685" t="s">
        <v>4212</v>
      </c>
      <c r="P2685" t="s">
        <v>36</v>
      </c>
      <c r="Q2685" t="s">
        <v>35</v>
      </c>
      <c r="R2685" t="s">
        <v>477</v>
      </c>
      <c r="S2685" t="s">
        <v>783</v>
      </c>
      <c r="T2685" t="s">
        <v>39</v>
      </c>
      <c r="U2685" t="s">
        <v>3063</v>
      </c>
      <c r="V2685" t="s">
        <v>472</v>
      </c>
      <c r="W2685" t="s">
        <v>94</v>
      </c>
      <c r="X2685" t="s">
        <v>196</v>
      </c>
      <c r="Y2685" t="s">
        <v>248</v>
      </c>
      <c r="Z2685" t="s">
        <v>267</v>
      </c>
      <c r="AA2685" t="s">
        <v>1103</v>
      </c>
      <c r="AB2685" t="s">
        <v>584</v>
      </c>
      <c r="AC2685" t="s">
        <v>48</v>
      </c>
    </row>
    <row r="2686" spans="1:29" hidden="1" x14ac:dyDescent="0.3">
      <c r="A2686" t="s">
        <v>12257</v>
      </c>
      <c r="B2686" t="s">
        <v>12258</v>
      </c>
      <c r="C2686" s="1" t="str">
        <f t="shared" si="205"/>
        <v>21:0866</v>
      </c>
      <c r="D2686" s="1" t="str">
        <f t="shared" si="206"/>
        <v>21:0240</v>
      </c>
      <c r="E2686" t="s">
        <v>12259</v>
      </c>
      <c r="F2686" t="s">
        <v>12260</v>
      </c>
      <c r="H2686">
        <v>46.282045599999996</v>
      </c>
      <c r="I2686">
        <v>-66.829770600000003</v>
      </c>
      <c r="J2686" s="1" t="str">
        <f t="shared" si="203"/>
        <v>NGR bulk stream sediment</v>
      </c>
      <c r="K2686" s="1" t="str">
        <f t="shared" si="204"/>
        <v>&lt;177 micron (NGR)</v>
      </c>
      <c r="L2686">
        <v>35</v>
      </c>
      <c r="M2686" t="s">
        <v>211</v>
      </c>
      <c r="N2686">
        <v>597</v>
      </c>
      <c r="O2686" t="s">
        <v>1002</v>
      </c>
      <c r="P2686" t="s">
        <v>36</v>
      </c>
      <c r="Q2686" t="s">
        <v>72</v>
      </c>
      <c r="R2686" t="s">
        <v>906</v>
      </c>
      <c r="S2686" t="s">
        <v>96</v>
      </c>
      <c r="T2686" t="s">
        <v>39</v>
      </c>
      <c r="U2686" t="s">
        <v>5313</v>
      </c>
      <c r="V2686" t="s">
        <v>38</v>
      </c>
      <c r="W2686" t="s">
        <v>76</v>
      </c>
      <c r="X2686" t="s">
        <v>43</v>
      </c>
      <c r="Y2686" t="s">
        <v>57</v>
      </c>
      <c r="Z2686" t="s">
        <v>267</v>
      </c>
      <c r="AA2686" t="s">
        <v>3566</v>
      </c>
      <c r="AB2686" t="s">
        <v>81</v>
      </c>
      <c r="AC2686" t="s">
        <v>234</v>
      </c>
    </row>
    <row r="2687" spans="1:29" hidden="1" x14ac:dyDescent="0.3">
      <c r="A2687" t="s">
        <v>12261</v>
      </c>
      <c r="B2687" t="s">
        <v>12262</v>
      </c>
      <c r="C2687" s="1" t="str">
        <f t="shared" si="205"/>
        <v>21:0866</v>
      </c>
      <c r="D2687" s="1" t="str">
        <f t="shared" si="206"/>
        <v>21:0240</v>
      </c>
      <c r="E2687" t="s">
        <v>12263</v>
      </c>
      <c r="F2687" t="s">
        <v>12264</v>
      </c>
      <c r="H2687">
        <v>46.256338200000002</v>
      </c>
      <c r="I2687">
        <v>-66.756828400000003</v>
      </c>
      <c r="J2687" s="1" t="str">
        <f t="shared" si="203"/>
        <v>NGR bulk stream sediment</v>
      </c>
      <c r="K2687" s="1" t="str">
        <f t="shared" si="204"/>
        <v>&lt;177 micron (NGR)</v>
      </c>
      <c r="L2687">
        <v>35</v>
      </c>
      <c r="M2687" t="s">
        <v>219</v>
      </c>
      <c r="N2687">
        <v>598</v>
      </c>
      <c r="O2687" t="s">
        <v>8189</v>
      </c>
      <c r="P2687" t="s">
        <v>44</v>
      </c>
      <c r="Q2687" t="s">
        <v>115</v>
      </c>
      <c r="R2687" t="s">
        <v>699</v>
      </c>
      <c r="S2687" t="s">
        <v>167</v>
      </c>
      <c r="T2687" t="s">
        <v>42</v>
      </c>
      <c r="U2687" t="s">
        <v>5455</v>
      </c>
      <c r="V2687" t="s">
        <v>150</v>
      </c>
      <c r="W2687" t="s">
        <v>506</v>
      </c>
      <c r="X2687" t="s">
        <v>43</v>
      </c>
      <c r="Y2687" t="s">
        <v>436</v>
      </c>
      <c r="Z2687" t="s">
        <v>267</v>
      </c>
      <c r="AA2687" t="s">
        <v>56</v>
      </c>
      <c r="AB2687" t="s">
        <v>327</v>
      </c>
      <c r="AC2687" t="s">
        <v>41</v>
      </c>
    </row>
    <row r="2688" spans="1:29" hidden="1" x14ac:dyDescent="0.3">
      <c r="A2688" t="s">
        <v>12265</v>
      </c>
      <c r="B2688" t="s">
        <v>12266</v>
      </c>
      <c r="C2688" s="1" t="str">
        <f t="shared" si="205"/>
        <v>21:0866</v>
      </c>
      <c r="D2688" s="1" t="str">
        <f t="shared" si="206"/>
        <v>21:0240</v>
      </c>
      <c r="E2688" t="s">
        <v>12267</v>
      </c>
      <c r="F2688" t="s">
        <v>12268</v>
      </c>
      <c r="H2688">
        <v>46.253088900000002</v>
      </c>
      <c r="I2688">
        <v>-66.751771300000001</v>
      </c>
      <c r="J2688" s="1" t="str">
        <f t="shared" si="203"/>
        <v>NGR bulk stream sediment</v>
      </c>
      <c r="K2688" s="1" t="str">
        <f t="shared" si="204"/>
        <v>&lt;177 micron (NGR)</v>
      </c>
      <c r="L2688">
        <v>35</v>
      </c>
      <c r="M2688" t="s">
        <v>229</v>
      </c>
      <c r="N2688">
        <v>599</v>
      </c>
      <c r="O2688" t="s">
        <v>422</v>
      </c>
      <c r="P2688" t="s">
        <v>212</v>
      </c>
      <c r="Q2688" t="s">
        <v>71</v>
      </c>
      <c r="R2688" t="s">
        <v>56</v>
      </c>
      <c r="S2688" t="s">
        <v>287</v>
      </c>
      <c r="T2688" t="s">
        <v>39</v>
      </c>
      <c r="U2688" t="s">
        <v>1575</v>
      </c>
      <c r="V2688" t="s">
        <v>506</v>
      </c>
      <c r="W2688" t="s">
        <v>76</v>
      </c>
      <c r="X2688" t="s">
        <v>95</v>
      </c>
      <c r="Y2688" t="s">
        <v>73</v>
      </c>
      <c r="Z2688" t="s">
        <v>106</v>
      </c>
      <c r="AA2688" t="s">
        <v>1223</v>
      </c>
      <c r="AB2688" t="s">
        <v>8203</v>
      </c>
      <c r="AC2688" t="s">
        <v>41</v>
      </c>
    </row>
    <row r="2689" spans="1:29" hidden="1" x14ac:dyDescent="0.3">
      <c r="A2689" t="s">
        <v>12269</v>
      </c>
      <c r="B2689" t="s">
        <v>12270</v>
      </c>
      <c r="C2689" s="1" t="str">
        <f t="shared" si="205"/>
        <v>21:0866</v>
      </c>
      <c r="D2689" s="1" t="str">
        <f t="shared" si="206"/>
        <v>21:0240</v>
      </c>
      <c r="E2689" t="s">
        <v>12271</v>
      </c>
      <c r="F2689" t="s">
        <v>12272</v>
      </c>
      <c r="H2689">
        <v>46.287769500000003</v>
      </c>
      <c r="I2689">
        <v>-66.776315999999994</v>
      </c>
      <c r="J2689" s="1" t="str">
        <f t="shared" si="203"/>
        <v>NGR bulk stream sediment</v>
      </c>
      <c r="K2689" s="1" t="str">
        <f t="shared" si="204"/>
        <v>&lt;177 micron (NGR)</v>
      </c>
      <c r="L2689">
        <v>36</v>
      </c>
      <c r="M2689" t="s">
        <v>33</v>
      </c>
      <c r="N2689">
        <v>600</v>
      </c>
      <c r="O2689" t="s">
        <v>3841</v>
      </c>
      <c r="P2689" t="s">
        <v>436</v>
      </c>
      <c r="Q2689" t="s">
        <v>115</v>
      </c>
      <c r="R2689" t="s">
        <v>906</v>
      </c>
      <c r="S2689" t="s">
        <v>88</v>
      </c>
      <c r="T2689" t="s">
        <v>39</v>
      </c>
      <c r="U2689" t="s">
        <v>2942</v>
      </c>
      <c r="V2689" t="s">
        <v>472</v>
      </c>
      <c r="W2689" t="s">
        <v>42</v>
      </c>
      <c r="X2689" t="s">
        <v>43</v>
      </c>
      <c r="Y2689" t="s">
        <v>36</v>
      </c>
      <c r="Z2689" t="s">
        <v>87</v>
      </c>
      <c r="AA2689" t="s">
        <v>3247</v>
      </c>
      <c r="AB2689" t="s">
        <v>499</v>
      </c>
      <c r="AC2689" t="s">
        <v>43</v>
      </c>
    </row>
    <row r="2690" spans="1:29" hidden="1" x14ac:dyDescent="0.3">
      <c r="A2690" t="s">
        <v>12273</v>
      </c>
      <c r="B2690" t="s">
        <v>12274</v>
      </c>
      <c r="C2690" s="1" t="str">
        <f t="shared" si="205"/>
        <v>21:0866</v>
      </c>
      <c r="D2690" s="1" t="str">
        <f t="shared" si="206"/>
        <v>21:0240</v>
      </c>
      <c r="E2690" t="s">
        <v>12275</v>
      </c>
      <c r="F2690" t="s">
        <v>12276</v>
      </c>
      <c r="H2690">
        <v>46.287969099999998</v>
      </c>
      <c r="I2690">
        <v>-66.775009699999998</v>
      </c>
      <c r="J2690" s="1" t="str">
        <f t="shared" ref="J2690:J2753" si="207">HYPERLINK("http://geochem.nrcan.gc.ca/cdogs/content/kwd/kwd020030_e.htm", "NGR bulk stream sediment")</f>
        <v>NGR bulk stream sediment</v>
      </c>
      <c r="K2690" s="1" t="str">
        <f t="shared" ref="K2690:K2753" si="208">HYPERLINK("http://geochem.nrcan.gc.ca/cdogs/content/kwd/kwd080006_e.htm", "&lt;177 micron (NGR)")</f>
        <v>&lt;177 micron (NGR)</v>
      </c>
      <c r="L2690">
        <v>36</v>
      </c>
      <c r="M2690" t="s">
        <v>53</v>
      </c>
      <c r="N2690">
        <v>601</v>
      </c>
      <c r="O2690" t="s">
        <v>267</v>
      </c>
      <c r="P2690" t="s">
        <v>783</v>
      </c>
      <c r="Q2690" t="s">
        <v>44</v>
      </c>
      <c r="R2690" t="s">
        <v>193</v>
      </c>
      <c r="S2690" t="s">
        <v>212</v>
      </c>
      <c r="T2690" t="s">
        <v>42</v>
      </c>
      <c r="U2690" t="s">
        <v>435</v>
      </c>
      <c r="V2690" t="s">
        <v>472</v>
      </c>
      <c r="W2690" t="s">
        <v>42</v>
      </c>
      <c r="X2690" t="s">
        <v>43</v>
      </c>
      <c r="Y2690" t="s">
        <v>96</v>
      </c>
      <c r="Z2690" t="s">
        <v>235</v>
      </c>
      <c r="AA2690" t="s">
        <v>12147</v>
      </c>
      <c r="AB2690" t="s">
        <v>295</v>
      </c>
      <c r="AC2690" t="s">
        <v>48</v>
      </c>
    </row>
    <row r="2691" spans="1:29" hidden="1" x14ac:dyDescent="0.3">
      <c r="A2691" t="s">
        <v>12277</v>
      </c>
      <c r="B2691" t="s">
        <v>12278</v>
      </c>
      <c r="C2691" s="1" t="str">
        <f t="shared" si="205"/>
        <v>21:0866</v>
      </c>
      <c r="D2691" s="1" t="str">
        <f t="shared" si="206"/>
        <v>21:0240</v>
      </c>
      <c r="E2691" t="s">
        <v>12279</v>
      </c>
      <c r="F2691" t="s">
        <v>12280</v>
      </c>
      <c r="H2691">
        <v>46.269817000000003</v>
      </c>
      <c r="I2691">
        <v>-66.732917299999997</v>
      </c>
      <c r="J2691" s="1" t="str">
        <f t="shared" si="207"/>
        <v>NGR bulk stream sediment</v>
      </c>
      <c r="K2691" s="1" t="str">
        <f t="shared" si="208"/>
        <v>&lt;177 micron (NGR)</v>
      </c>
      <c r="L2691">
        <v>36</v>
      </c>
      <c r="M2691" t="s">
        <v>68</v>
      </c>
      <c r="N2691">
        <v>602</v>
      </c>
      <c r="O2691" t="s">
        <v>4248</v>
      </c>
      <c r="P2691" t="s">
        <v>36</v>
      </c>
      <c r="Q2691" t="s">
        <v>35</v>
      </c>
      <c r="R2691" t="s">
        <v>364</v>
      </c>
      <c r="S2691" t="s">
        <v>55</v>
      </c>
      <c r="T2691" t="s">
        <v>76</v>
      </c>
      <c r="U2691" t="s">
        <v>3910</v>
      </c>
      <c r="V2691" t="s">
        <v>77</v>
      </c>
      <c r="W2691" t="s">
        <v>42</v>
      </c>
      <c r="X2691" t="s">
        <v>95</v>
      </c>
      <c r="Y2691" t="s">
        <v>175</v>
      </c>
      <c r="Z2691" t="s">
        <v>61</v>
      </c>
      <c r="AA2691" t="s">
        <v>37</v>
      </c>
      <c r="AB2691" t="s">
        <v>269</v>
      </c>
      <c r="AC2691" t="s">
        <v>41</v>
      </c>
    </row>
    <row r="2692" spans="1:29" hidden="1" x14ac:dyDescent="0.3">
      <c r="A2692" t="s">
        <v>12281</v>
      </c>
      <c r="B2692" t="s">
        <v>12282</v>
      </c>
      <c r="C2692" s="1" t="str">
        <f t="shared" si="205"/>
        <v>21:0866</v>
      </c>
      <c r="D2692" s="1" t="str">
        <f t="shared" si="206"/>
        <v>21:0240</v>
      </c>
      <c r="E2692" t="s">
        <v>12283</v>
      </c>
      <c r="F2692" t="s">
        <v>12284</v>
      </c>
      <c r="H2692">
        <v>46.280858199999997</v>
      </c>
      <c r="I2692">
        <v>-66.986236000000005</v>
      </c>
      <c r="J2692" s="1" t="str">
        <f t="shared" si="207"/>
        <v>NGR bulk stream sediment</v>
      </c>
      <c r="K2692" s="1" t="str">
        <f t="shared" si="208"/>
        <v>&lt;177 micron (NGR)</v>
      </c>
      <c r="L2692">
        <v>36</v>
      </c>
      <c r="M2692" t="s">
        <v>86</v>
      </c>
      <c r="N2692">
        <v>603</v>
      </c>
      <c r="O2692" t="s">
        <v>635</v>
      </c>
      <c r="P2692" t="s">
        <v>37</v>
      </c>
      <c r="Q2692" t="s">
        <v>89</v>
      </c>
      <c r="R2692" t="s">
        <v>184</v>
      </c>
      <c r="S2692" t="s">
        <v>77</v>
      </c>
      <c r="T2692" t="s">
        <v>39</v>
      </c>
      <c r="U2692" t="s">
        <v>9126</v>
      </c>
      <c r="V2692" t="s">
        <v>42</v>
      </c>
      <c r="W2692" t="s">
        <v>429</v>
      </c>
      <c r="X2692" t="s">
        <v>43</v>
      </c>
      <c r="Y2692" t="s">
        <v>90</v>
      </c>
      <c r="Z2692" t="s">
        <v>183</v>
      </c>
      <c r="AA2692" t="s">
        <v>1385</v>
      </c>
      <c r="AB2692" t="s">
        <v>385</v>
      </c>
      <c r="AC2692" t="s">
        <v>43</v>
      </c>
    </row>
    <row r="2693" spans="1:29" hidden="1" x14ac:dyDescent="0.3">
      <c r="A2693" t="s">
        <v>12285</v>
      </c>
      <c r="B2693" t="s">
        <v>12286</v>
      </c>
      <c r="C2693" s="1" t="str">
        <f t="shared" si="205"/>
        <v>21:0866</v>
      </c>
      <c r="D2693" s="1" t="str">
        <f t="shared" si="206"/>
        <v>21:0240</v>
      </c>
      <c r="E2693" t="s">
        <v>12287</v>
      </c>
      <c r="F2693" t="s">
        <v>12288</v>
      </c>
      <c r="H2693">
        <v>46.2808998</v>
      </c>
      <c r="I2693">
        <v>-66.9758499</v>
      </c>
      <c r="J2693" s="1" t="str">
        <f t="shared" si="207"/>
        <v>NGR bulk stream sediment</v>
      </c>
      <c r="K2693" s="1" t="str">
        <f t="shared" si="208"/>
        <v>&lt;177 micron (NGR)</v>
      </c>
      <c r="L2693">
        <v>36</v>
      </c>
      <c r="M2693" t="s">
        <v>156</v>
      </c>
      <c r="N2693">
        <v>604</v>
      </c>
      <c r="O2693" t="s">
        <v>818</v>
      </c>
      <c r="P2693" t="s">
        <v>88</v>
      </c>
      <c r="Q2693" t="s">
        <v>167</v>
      </c>
      <c r="R2693" t="s">
        <v>37</v>
      </c>
      <c r="S2693" t="s">
        <v>234</v>
      </c>
      <c r="T2693" t="s">
        <v>39</v>
      </c>
      <c r="U2693" t="s">
        <v>6164</v>
      </c>
      <c r="V2693" t="s">
        <v>93</v>
      </c>
      <c r="W2693" t="s">
        <v>76</v>
      </c>
      <c r="X2693" t="s">
        <v>43</v>
      </c>
      <c r="Y2693" t="s">
        <v>175</v>
      </c>
      <c r="Z2693" t="s">
        <v>183</v>
      </c>
      <c r="AA2693" t="s">
        <v>287</v>
      </c>
      <c r="AB2693" t="s">
        <v>269</v>
      </c>
      <c r="AC2693" t="s">
        <v>48</v>
      </c>
    </row>
    <row r="2694" spans="1:29" hidden="1" x14ac:dyDescent="0.3">
      <c r="A2694" t="s">
        <v>12289</v>
      </c>
      <c r="B2694" t="s">
        <v>12290</v>
      </c>
      <c r="C2694" s="1" t="str">
        <f t="shared" si="205"/>
        <v>21:0866</v>
      </c>
      <c r="D2694" s="1" t="str">
        <f t="shared" si="206"/>
        <v>21:0240</v>
      </c>
      <c r="E2694" t="s">
        <v>12287</v>
      </c>
      <c r="F2694" t="s">
        <v>12291</v>
      </c>
      <c r="H2694">
        <v>46.2808998</v>
      </c>
      <c r="I2694">
        <v>-66.9758499</v>
      </c>
      <c r="J2694" s="1" t="str">
        <f t="shared" si="207"/>
        <v>NGR bulk stream sediment</v>
      </c>
      <c r="K2694" s="1" t="str">
        <f t="shared" si="208"/>
        <v>&lt;177 micron (NGR)</v>
      </c>
      <c r="L2694">
        <v>36</v>
      </c>
      <c r="M2694" t="s">
        <v>164</v>
      </c>
      <c r="N2694">
        <v>605</v>
      </c>
      <c r="O2694" t="s">
        <v>642</v>
      </c>
      <c r="P2694" t="s">
        <v>90</v>
      </c>
      <c r="Q2694" t="s">
        <v>90</v>
      </c>
      <c r="R2694" t="s">
        <v>55</v>
      </c>
      <c r="S2694" t="s">
        <v>287</v>
      </c>
      <c r="T2694" t="s">
        <v>39</v>
      </c>
      <c r="U2694" t="s">
        <v>174</v>
      </c>
      <c r="V2694" t="s">
        <v>372</v>
      </c>
      <c r="W2694" t="s">
        <v>39</v>
      </c>
      <c r="X2694" t="s">
        <v>43</v>
      </c>
      <c r="Y2694" t="s">
        <v>116</v>
      </c>
      <c r="Z2694" t="s">
        <v>78</v>
      </c>
      <c r="AA2694" t="s">
        <v>2282</v>
      </c>
      <c r="AB2694" t="s">
        <v>236</v>
      </c>
      <c r="AC2694" t="s">
        <v>48</v>
      </c>
    </row>
    <row r="2695" spans="1:29" hidden="1" x14ac:dyDescent="0.3">
      <c r="A2695" t="s">
        <v>12292</v>
      </c>
      <c r="B2695" t="s">
        <v>12293</v>
      </c>
      <c r="C2695" s="1" t="str">
        <f t="shared" si="205"/>
        <v>21:0866</v>
      </c>
      <c r="D2695" s="1" t="str">
        <f t="shared" si="206"/>
        <v>21:0240</v>
      </c>
      <c r="E2695" t="s">
        <v>12294</v>
      </c>
      <c r="F2695" t="s">
        <v>12295</v>
      </c>
      <c r="H2695">
        <v>46.252912600000002</v>
      </c>
      <c r="I2695">
        <v>-66.9457424</v>
      </c>
      <c r="J2695" s="1" t="str">
        <f t="shared" si="207"/>
        <v>NGR bulk stream sediment</v>
      </c>
      <c r="K2695" s="1" t="str">
        <f t="shared" si="208"/>
        <v>&lt;177 micron (NGR)</v>
      </c>
      <c r="L2695">
        <v>36</v>
      </c>
      <c r="M2695" t="s">
        <v>103</v>
      </c>
      <c r="N2695">
        <v>606</v>
      </c>
      <c r="O2695" t="s">
        <v>267</v>
      </c>
      <c r="P2695" t="s">
        <v>35</v>
      </c>
      <c r="Q2695" t="s">
        <v>36</v>
      </c>
      <c r="R2695" t="s">
        <v>96</v>
      </c>
      <c r="S2695" t="s">
        <v>72</v>
      </c>
      <c r="T2695" t="s">
        <v>39</v>
      </c>
      <c r="U2695" t="s">
        <v>10322</v>
      </c>
      <c r="V2695" t="s">
        <v>150</v>
      </c>
      <c r="W2695" t="s">
        <v>742</v>
      </c>
      <c r="X2695" t="s">
        <v>95</v>
      </c>
      <c r="Y2695" t="s">
        <v>347</v>
      </c>
      <c r="Z2695" t="s">
        <v>267</v>
      </c>
      <c r="AA2695" t="s">
        <v>334</v>
      </c>
      <c r="AB2695" t="s">
        <v>121</v>
      </c>
      <c r="AC2695" t="s">
        <v>48</v>
      </c>
    </row>
    <row r="2696" spans="1:29" hidden="1" x14ac:dyDescent="0.3">
      <c r="A2696" t="s">
        <v>12296</v>
      </c>
      <c r="B2696" t="s">
        <v>12297</v>
      </c>
      <c r="C2696" s="1" t="str">
        <f t="shared" si="205"/>
        <v>21:0866</v>
      </c>
      <c r="D2696" s="1" t="str">
        <f t="shared" si="206"/>
        <v>21:0240</v>
      </c>
      <c r="E2696" t="s">
        <v>12298</v>
      </c>
      <c r="F2696" t="s">
        <v>12299</v>
      </c>
      <c r="H2696">
        <v>46.285496299999998</v>
      </c>
      <c r="I2696">
        <v>-66.918560200000002</v>
      </c>
      <c r="J2696" s="1" t="str">
        <f t="shared" si="207"/>
        <v>NGR bulk stream sediment</v>
      </c>
      <c r="K2696" s="1" t="str">
        <f t="shared" si="208"/>
        <v>&lt;177 micron (NGR)</v>
      </c>
      <c r="L2696">
        <v>36</v>
      </c>
      <c r="M2696" t="s">
        <v>113</v>
      </c>
      <c r="N2696">
        <v>607</v>
      </c>
      <c r="O2696" t="s">
        <v>345</v>
      </c>
      <c r="P2696" t="s">
        <v>55</v>
      </c>
      <c r="Q2696" t="s">
        <v>89</v>
      </c>
      <c r="R2696" t="s">
        <v>57</v>
      </c>
      <c r="S2696" t="s">
        <v>167</v>
      </c>
      <c r="T2696" t="s">
        <v>39</v>
      </c>
      <c r="U2696" t="s">
        <v>158</v>
      </c>
      <c r="V2696" t="s">
        <v>141</v>
      </c>
      <c r="W2696" t="s">
        <v>42</v>
      </c>
      <c r="X2696" t="s">
        <v>43</v>
      </c>
      <c r="Y2696" t="s">
        <v>57</v>
      </c>
      <c r="Z2696" t="s">
        <v>61</v>
      </c>
      <c r="AA2696" t="s">
        <v>1939</v>
      </c>
      <c r="AB2696" t="s">
        <v>295</v>
      </c>
      <c r="AC2696" t="s">
        <v>41</v>
      </c>
    </row>
    <row r="2697" spans="1:29" hidden="1" x14ac:dyDescent="0.3">
      <c r="A2697" t="s">
        <v>12300</v>
      </c>
      <c r="B2697" t="s">
        <v>12301</v>
      </c>
      <c r="C2697" s="1" t="str">
        <f t="shared" si="205"/>
        <v>21:0866</v>
      </c>
      <c r="D2697" s="1" t="str">
        <f t="shared" si="206"/>
        <v>21:0240</v>
      </c>
      <c r="E2697" t="s">
        <v>12302</v>
      </c>
      <c r="F2697" t="s">
        <v>12303</v>
      </c>
      <c r="H2697">
        <v>46.270585500000003</v>
      </c>
      <c r="I2697">
        <v>-66.915231700000007</v>
      </c>
      <c r="J2697" s="1" t="str">
        <f t="shared" si="207"/>
        <v>NGR bulk stream sediment</v>
      </c>
      <c r="K2697" s="1" t="str">
        <f t="shared" si="208"/>
        <v>&lt;177 micron (NGR)</v>
      </c>
      <c r="L2697">
        <v>36</v>
      </c>
      <c r="M2697" t="s">
        <v>126</v>
      </c>
      <c r="N2697">
        <v>608</v>
      </c>
      <c r="O2697" t="s">
        <v>552</v>
      </c>
      <c r="P2697" t="s">
        <v>71</v>
      </c>
      <c r="Q2697" t="s">
        <v>88</v>
      </c>
      <c r="R2697" t="s">
        <v>56</v>
      </c>
      <c r="S2697" t="s">
        <v>90</v>
      </c>
      <c r="T2697" t="s">
        <v>39</v>
      </c>
      <c r="U2697" t="s">
        <v>2903</v>
      </c>
      <c r="V2697" t="s">
        <v>232</v>
      </c>
      <c r="W2697" t="s">
        <v>39</v>
      </c>
      <c r="X2697" t="s">
        <v>95</v>
      </c>
      <c r="Y2697" t="s">
        <v>116</v>
      </c>
      <c r="Z2697" t="s">
        <v>78</v>
      </c>
      <c r="AA2697" t="s">
        <v>1830</v>
      </c>
      <c r="AB2697" t="s">
        <v>81</v>
      </c>
      <c r="AC2697" t="s">
        <v>41</v>
      </c>
    </row>
    <row r="2698" spans="1:29" hidden="1" x14ac:dyDescent="0.3">
      <c r="A2698" t="s">
        <v>12304</v>
      </c>
      <c r="B2698" t="s">
        <v>12305</v>
      </c>
      <c r="C2698" s="1" t="str">
        <f t="shared" si="205"/>
        <v>21:0866</v>
      </c>
      <c r="D2698" s="1" t="str">
        <f t="shared" si="206"/>
        <v>21:0240</v>
      </c>
      <c r="E2698" t="s">
        <v>12306</v>
      </c>
      <c r="F2698" t="s">
        <v>12307</v>
      </c>
      <c r="H2698">
        <v>46.272372400000002</v>
      </c>
      <c r="I2698">
        <v>-66.914514999999994</v>
      </c>
      <c r="J2698" s="1" t="str">
        <f t="shared" si="207"/>
        <v>NGR bulk stream sediment</v>
      </c>
      <c r="K2698" s="1" t="str">
        <f t="shared" si="208"/>
        <v>&lt;177 micron (NGR)</v>
      </c>
      <c r="L2698">
        <v>36</v>
      </c>
      <c r="M2698" t="s">
        <v>138</v>
      </c>
      <c r="N2698">
        <v>609</v>
      </c>
      <c r="O2698" t="s">
        <v>1727</v>
      </c>
      <c r="P2698" t="s">
        <v>70</v>
      </c>
      <c r="Q2698" t="s">
        <v>89</v>
      </c>
      <c r="R2698" t="s">
        <v>57</v>
      </c>
      <c r="S2698" t="s">
        <v>37</v>
      </c>
      <c r="T2698" t="s">
        <v>91</v>
      </c>
      <c r="U2698" t="s">
        <v>1560</v>
      </c>
      <c r="V2698" t="s">
        <v>899</v>
      </c>
      <c r="W2698" t="s">
        <v>76</v>
      </c>
      <c r="X2698" t="s">
        <v>95</v>
      </c>
      <c r="Y2698" t="s">
        <v>257</v>
      </c>
      <c r="Z2698" t="s">
        <v>183</v>
      </c>
      <c r="AA2698" t="s">
        <v>981</v>
      </c>
      <c r="AB2698" t="s">
        <v>133</v>
      </c>
      <c r="AC2698" t="s">
        <v>43</v>
      </c>
    </row>
    <row r="2699" spans="1:29" hidden="1" x14ac:dyDescent="0.3">
      <c r="A2699" t="s">
        <v>12308</v>
      </c>
      <c r="B2699" t="s">
        <v>12309</v>
      </c>
      <c r="C2699" s="1" t="str">
        <f t="shared" si="205"/>
        <v>21:0866</v>
      </c>
      <c r="D2699" s="1" t="str">
        <f t="shared" si="206"/>
        <v>21:0240</v>
      </c>
      <c r="E2699" t="s">
        <v>12310</v>
      </c>
      <c r="F2699" t="s">
        <v>12311</v>
      </c>
      <c r="H2699">
        <v>46.256282400000003</v>
      </c>
      <c r="I2699">
        <v>-66.871659600000001</v>
      </c>
      <c r="J2699" s="1" t="str">
        <f t="shared" si="207"/>
        <v>NGR bulk stream sediment</v>
      </c>
      <c r="K2699" s="1" t="str">
        <f t="shared" si="208"/>
        <v>&lt;177 micron (NGR)</v>
      </c>
      <c r="L2699">
        <v>36</v>
      </c>
      <c r="M2699" t="s">
        <v>148</v>
      </c>
      <c r="N2699">
        <v>610</v>
      </c>
      <c r="O2699" t="s">
        <v>221</v>
      </c>
      <c r="P2699" t="s">
        <v>249</v>
      </c>
      <c r="Q2699" t="s">
        <v>90</v>
      </c>
      <c r="R2699" t="s">
        <v>193</v>
      </c>
      <c r="S2699" t="s">
        <v>212</v>
      </c>
      <c r="T2699" t="s">
        <v>39</v>
      </c>
      <c r="U2699" t="s">
        <v>1158</v>
      </c>
      <c r="V2699" t="s">
        <v>43</v>
      </c>
      <c r="W2699" t="s">
        <v>42</v>
      </c>
      <c r="X2699" t="s">
        <v>95</v>
      </c>
      <c r="Y2699" t="s">
        <v>44</v>
      </c>
      <c r="Z2699" t="s">
        <v>79</v>
      </c>
      <c r="AA2699" t="s">
        <v>1925</v>
      </c>
      <c r="AB2699" t="s">
        <v>63</v>
      </c>
      <c r="AC2699" t="s">
        <v>41</v>
      </c>
    </row>
    <row r="2700" spans="1:29" hidden="1" x14ac:dyDescent="0.3">
      <c r="A2700" t="s">
        <v>12312</v>
      </c>
      <c r="B2700" t="s">
        <v>12313</v>
      </c>
      <c r="C2700" s="1" t="str">
        <f t="shared" si="205"/>
        <v>21:0866</v>
      </c>
      <c r="D2700" s="1" t="str">
        <f t="shared" si="206"/>
        <v>21:0240</v>
      </c>
      <c r="E2700" t="s">
        <v>12314</v>
      </c>
      <c r="F2700" t="s">
        <v>12315</v>
      </c>
      <c r="H2700">
        <v>46.250228200000002</v>
      </c>
      <c r="I2700">
        <v>-66.505393100000006</v>
      </c>
      <c r="J2700" s="1" t="str">
        <f t="shared" si="207"/>
        <v>NGR bulk stream sediment</v>
      </c>
      <c r="K2700" s="1" t="str">
        <f t="shared" si="208"/>
        <v>&lt;177 micron (NGR)</v>
      </c>
      <c r="L2700">
        <v>36</v>
      </c>
      <c r="M2700" t="s">
        <v>172</v>
      </c>
      <c r="N2700">
        <v>611</v>
      </c>
      <c r="O2700" t="s">
        <v>2326</v>
      </c>
      <c r="P2700" t="s">
        <v>2326</v>
      </c>
      <c r="Q2700" t="s">
        <v>2326</v>
      </c>
      <c r="R2700" t="s">
        <v>2326</v>
      </c>
      <c r="S2700" t="s">
        <v>2326</v>
      </c>
      <c r="T2700" t="s">
        <v>2326</v>
      </c>
      <c r="U2700" t="s">
        <v>2326</v>
      </c>
      <c r="V2700" t="s">
        <v>2326</v>
      </c>
      <c r="W2700" t="s">
        <v>2326</v>
      </c>
      <c r="X2700" t="s">
        <v>2326</v>
      </c>
      <c r="Y2700" t="s">
        <v>2326</v>
      </c>
      <c r="Z2700" t="s">
        <v>2326</v>
      </c>
      <c r="AA2700" t="s">
        <v>2326</v>
      </c>
      <c r="AB2700" t="s">
        <v>2326</v>
      </c>
      <c r="AC2700" t="s">
        <v>2326</v>
      </c>
    </row>
    <row r="2701" spans="1:29" hidden="1" x14ac:dyDescent="0.3">
      <c r="A2701" t="s">
        <v>12316</v>
      </c>
      <c r="B2701" t="s">
        <v>12317</v>
      </c>
      <c r="C2701" s="1" t="str">
        <f t="shared" si="205"/>
        <v>21:0866</v>
      </c>
      <c r="D2701" s="1" t="str">
        <f t="shared" si="206"/>
        <v>21:0240</v>
      </c>
      <c r="E2701" t="s">
        <v>12318</v>
      </c>
      <c r="F2701" t="s">
        <v>12319</v>
      </c>
      <c r="H2701">
        <v>46.250298800000003</v>
      </c>
      <c r="I2701">
        <v>-66.508633200000006</v>
      </c>
      <c r="J2701" s="1" t="str">
        <f t="shared" si="207"/>
        <v>NGR bulk stream sediment</v>
      </c>
      <c r="K2701" s="1" t="str">
        <f t="shared" si="208"/>
        <v>&lt;177 micron (NGR)</v>
      </c>
      <c r="L2701">
        <v>36</v>
      </c>
      <c r="M2701" t="s">
        <v>182</v>
      </c>
      <c r="N2701">
        <v>612</v>
      </c>
      <c r="O2701" t="s">
        <v>2389</v>
      </c>
      <c r="P2701" t="s">
        <v>90</v>
      </c>
      <c r="Q2701" t="s">
        <v>90</v>
      </c>
      <c r="R2701" t="s">
        <v>2389</v>
      </c>
      <c r="S2701" t="s">
        <v>234</v>
      </c>
      <c r="T2701" t="s">
        <v>39</v>
      </c>
      <c r="U2701" t="s">
        <v>5771</v>
      </c>
      <c r="V2701" t="s">
        <v>314</v>
      </c>
      <c r="W2701" t="s">
        <v>39</v>
      </c>
      <c r="X2701" t="s">
        <v>95</v>
      </c>
      <c r="Y2701" t="s">
        <v>88</v>
      </c>
      <c r="Z2701" t="s">
        <v>183</v>
      </c>
      <c r="AA2701" t="s">
        <v>725</v>
      </c>
      <c r="AB2701" t="s">
        <v>143</v>
      </c>
      <c r="AC2701" t="s">
        <v>48</v>
      </c>
    </row>
    <row r="2702" spans="1:29" hidden="1" x14ac:dyDescent="0.3">
      <c r="A2702" t="s">
        <v>12320</v>
      </c>
      <c r="B2702" t="s">
        <v>12321</v>
      </c>
      <c r="C2702" s="1" t="str">
        <f t="shared" si="205"/>
        <v>21:0866</v>
      </c>
      <c r="D2702" s="1" t="str">
        <f t="shared" si="206"/>
        <v>21:0240</v>
      </c>
      <c r="E2702" t="s">
        <v>12322</v>
      </c>
      <c r="F2702" t="s">
        <v>12323</v>
      </c>
      <c r="H2702">
        <v>46.253432400000001</v>
      </c>
      <c r="I2702">
        <v>-66.518221699999998</v>
      </c>
      <c r="J2702" s="1" t="str">
        <f t="shared" si="207"/>
        <v>NGR bulk stream sediment</v>
      </c>
      <c r="K2702" s="1" t="str">
        <f t="shared" si="208"/>
        <v>&lt;177 micron (NGR)</v>
      </c>
      <c r="L2702">
        <v>36</v>
      </c>
      <c r="M2702" t="s">
        <v>192</v>
      </c>
      <c r="N2702">
        <v>613</v>
      </c>
      <c r="O2702" t="s">
        <v>157</v>
      </c>
      <c r="P2702" t="s">
        <v>167</v>
      </c>
      <c r="Q2702" t="s">
        <v>55</v>
      </c>
      <c r="R2702" t="s">
        <v>635</v>
      </c>
      <c r="S2702" t="s">
        <v>55</v>
      </c>
      <c r="T2702" t="s">
        <v>91</v>
      </c>
      <c r="U2702" t="s">
        <v>2152</v>
      </c>
      <c r="V2702" t="s">
        <v>141</v>
      </c>
      <c r="W2702" t="s">
        <v>91</v>
      </c>
      <c r="X2702" t="s">
        <v>95</v>
      </c>
      <c r="Y2702" t="s">
        <v>55</v>
      </c>
      <c r="Z2702" t="s">
        <v>61</v>
      </c>
      <c r="AA2702" t="s">
        <v>276</v>
      </c>
      <c r="AB2702" t="s">
        <v>81</v>
      </c>
      <c r="AC2702" t="s">
        <v>48</v>
      </c>
    </row>
    <row r="2703" spans="1:29" hidden="1" x14ac:dyDescent="0.3">
      <c r="A2703" t="s">
        <v>12324</v>
      </c>
      <c r="B2703" t="s">
        <v>12325</v>
      </c>
      <c r="C2703" s="1" t="str">
        <f t="shared" si="205"/>
        <v>21:0866</v>
      </c>
      <c r="D2703" s="1" t="str">
        <f t="shared" si="206"/>
        <v>21:0240</v>
      </c>
      <c r="E2703" t="s">
        <v>12326</v>
      </c>
      <c r="F2703" t="s">
        <v>12327</v>
      </c>
      <c r="H2703">
        <v>46.277484399999999</v>
      </c>
      <c r="I2703">
        <v>-66.517133799999996</v>
      </c>
      <c r="J2703" s="1" t="str">
        <f t="shared" si="207"/>
        <v>NGR bulk stream sediment</v>
      </c>
      <c r="K2703" s="1" t="str">
        <f t="shared" si="208"/>
        <v>&lt;177 micron (NGR)</v>
      </c>
      <c r="L2703">
        <v>36</v>
      </c>
      <c r="M2703" t="s">
        <v>202</v>
      </c>
      <c r="N2703">
        <v>614</v>
      </c>
      <c r="O2703" t="s">
        <v>477</v>
      </c>
      <c r="P2703" t="s">
        <v>90</v>
      </c>
      <c r="Q2703" t="s">
        <v>71</v>
      </c>
      <c r="R2703" t="s">
        <v>55</v>
      </c>
      <c r="S2703" t="s">
        <v>71</v>
      </c>
      <c r="T2703" t="s">
        <v>91</v>
      </c>
      <c r="U2703" t="s">
        <v>1594</v>
      </c>
      <c r="V2703" t="s">
        <v>314</v>
      </c>
      <c r="W2703" t="s">
        <v>42</v>
      </c>
      <c r="X2703" t="s">
        <v>43</v>
      </c>
      <c r="Y2703" t="s">
        <v>71</v>
      </c>
      <c r="Z2703" t="s">
        <v>87</v>
      </c>
      <c r="AA2703" t="s">
        <v>986</v>
      </c>
      <c r="AB2703" t="s">
        <v>187</v>
      </c>
      <c r="AC2703" t="s">
        <v>48</v>
      </c>
    </row>
    <row r="2704" spans="1:29" hidden="1" x14ac:dyDescent="0.3">
      <c r="A2704" t="s">
        <v>12328</v>
      </c>
      <c r="B2704" t="s">
        <v>12329</v>
      </c>
      <c r="C2704" s="1" t="str">
        <f t="shared" si="205"/>
        <v>21:0866</v>
      </c>
      <c r="D2704" s="1" t="str">
        <f t="shared" si="206"/>
        <v>21:0240</v>
      </c>
      <c r="E2704" t="s">
        <v>12330</v>
      </c>
      <c r="F2704" t="s">
        <v>12331</v>
      </c>
      <c r="H2704">
        <v>46.286461000000003</v>
      </c>
      <c r="I2704">
        <v>-66.536849700000005</v>
      </c>
      <c r="J2704" s="1" t="str">
        <f t="shared" si="207"/>
        <v>NGR bulk stream sediment</v>
      </c>
      <c r="K2704" s="1" t="str">
        <f t="shared" si="208"/>
        <v>&lt;177 micron (NGR)</v>
      </c>
      <c r="L2704">
        <v>36</v>
      </c>
      <c r="M2704" t="s">
        <v>211</v>
      </c>
      <c r="N2704">
        <v>615</v>
      </c>
      <c r="O2704" t="s">
        <v>96</v>
      </c>
      <c r="P2704" t="s">
        <v>167</v>
      </c>
      <c r="Q2704" t="s">
        <v>249</v>
      </c>
      <c r="R2704" t="s">
        <v>77</v>
      </c>
      <c r="S2704" t="s">
        <v>95</v>
      </c>
      <c r="T2704" t="s">
        <v>91</v>
      </c>
      <c r="U2704" t="s">
        <v>404</v>
      </c>
      <c r="V2704" t="s">
        <v>3118</v>
      </c>
      <c r="W2704" t="s">
        <v>91</v>
      </c>
      <c r="X2704" t="s">
        <v>95</v>
      </c>
      <c r="Y2704" t="s">
        <v>10801</v>
      </c>
      <c r="Z2704" t="s">
        <v>78</v>
      </c>
      <c r="AA2704" t="s">
        <v>568</v>
      </c>
      <c r="AB2704" t="s">
        <v>267</v>
      </c>
      <c r="AC2704" t="s">
        <v>48</v>
      </c>
    </row>
    <row r="2705" spans="1:29" hidden="1" x14ac:dyDescent="0.3">
      <c r="A2705" t="s">
        <v>12332</v>
      </c>
      <c r="B2705" t="s">
        <v>12333</v>
      </c>
      <c r="C2705" s="1" t="str">
        <f t="shared" si="205"/>
        <v>21:0866</v>
      </c>
      <c r="D2705" s="1" t="str">
        <f t="shared" si="206"/>
        <v>21:0240</v>
      </c>
      <c r="E2705" t="s">
        <v>12334</v>
      </c>
      <c r="F2705" t="s">
        <v>12335</v>
      </c>
      <c r="H2705">
        <v>46.445513200000001</v>
      </c>
      <c r="I2705">
        <v>-66.908564900000002</v>
      </c>
      <c r="J2705" s="1" t="str">
        <f t="shared" si="207"/>
        <v>NGR bulk stream sediment</v>
      </c>
      <c r="K2705" s="1" t="str">
        <f t="shared" si="208"/>
        <v>&lt;177 micron (NGR)</v>
      </c>
      <c r="L2705">
        <v>36</v>
      </c>
      <c r="M2705" t="s">
        <v>219</v>
      </c>
      <c r="N2705">
        <v>616</v>
      </c>
      <c r="O2705" t="s">
        <v>56</v>
      </c>
      <c r="P2705" t="s">
        <v>184</v>
      </c>
      <c r="Q2705" t="s">
        <v>184</v>
      </c>
      <c r="R2705" t="s">
        <v>55</v>
      </c>
      <c r="S2705" t="s">
        <v>95</v>
      </c>
      <c r="T2705" t="s">
        <v>39</v>
      </c>
      <c r="U2705" t="s">
        <v>2040</v>
      </c>
      <c r="V2705" t="s">
        <v>429</v>
      </c>
      <c r="W2705" t="s">
        <v>91</v>
      </c>
      <c r="X2705" t="s">
        <v>43</v>
      </c>
      <c r="Y2705" t="s">
        <v>184</v>
      </c>
      <c r="Z2705" t="s">
        <v>183</v>
      </c>
      <c r="AA2705" t="s">
        <v>356</v>
      </c>
      <c r="AB2705" t="s">
        <v>1002</v>
      </c>
      <c r="AC2705" t="s">
        <v>48</v>
      </c>
    </row>
    <row r="2706" spans="1:29" hidden="1" x14ac:dyDescent="0.3">
      <c r="A2706" t="s">
        <v>12336</v>
      </c>
      <c r="B2706" t="s">
        <v>12337</v>
      </c>
      <c r="C2706" s="1" t="str">
        <f t="shared" si="205"/>
        <v>21:0866</v>
      </c>
      <c r="D2706" s="1" t="str">
        <f t="shared" si="206"/>
        <v>21:0240</v>
      </c>
      <c r="E2706" t="s">
        <v>12338</v>
      </c>
      <c r="F2706" t="s">
        <v>12339</v>
      </c>
      <c r="H2706">
        <v>46.467416499999999</v>
      </c>
      <c r="I2706">
        <v>-66.900561600000003</v>
      </c>
      <c r="J2706" s="1" t="str">
        <f t="shared" si="207"/>
        <v>NGR bulk stream sediment</v>
      </c>
      <c r="K2706" s="1" t="str">
        <f t="shared" si="208"/>
        <v>&lt;177 micron (NGR)</v>
      </c>
      <c r="L2706">
        <v>36</v>
      </c>
      <c r="M2706" t="s">
        <v>229</v>
      </c>
      <c r="N2706">
        <v>617</v>
      </c>
      <c r="O2706" t="s">
        <v>301</v>
      </c>
      <c r="P2706" t="s">
        <v>748</v>
      </c>
      <c r="Q2706" t="s">
        <v>57</v>
      </c>
      <c r="R2706" t="s">
        <v>347</v>
      </c>
      <c r="S2706" t="s">
        <v>364</v>
      </c>
      <c r="T2706" t="s">
        <v>42</v>
      </c>
      <c r="U2706" t="s">
        <v>12340</v>
      </c>
      <c r="V2706" t="s">
        <v>1345</v>
      </c>
      <c r="W2706" t="s">
        <v>39</v>
      </c>
      <c r="X2706" t="s">
        <v>196</v>
      </c>
      <c r="Y2706" t="s">
        <v>106</v>
      </c>
      <c r="Z2706" t="s">
        <v>79</v>
      </c>
      <c r="AA2706" t="s">
        <v>1118</v>
      </c>
      <c r="AB2706" t="s">
        <v>584</v>
      </c>
      <c r="AC2706" t="s">
        <v>43</v>
      </c>
    </row>
    <row r="2707" spans="1:29" hidden="1" x14ac:dyDescent="0.3">
      <c r="A2707" t="s">
        <v>12341</v>
      </c>
      <c r="B2707" t="s">
        <v>12342</v>
      </c>
      <c r="C2707" s="1" t="str">
        <f t="shared" si="205"/>
        <v>21:0866</v>
      </c>
      <c r="D2707" s="1" t="str">
        <f t="shared" si="206"/>
        <v>21:0240</v>
      </c>
      <c r="E2707" t="s">
        <v>12343</v>
      </c>
      <c r="F2707" t="s">
        <v>12344</v>
      </c>
      <c r="H2707">
        <v>46.482429699999997</v>
      </c>
      <c r="I2707">
        <v>-66.885000500000004</v>
      </c>
      <c r="J2707" s="1" t="str">
        <f t="shared" si="207"/>
        <v>NGR bulk stream sediment</v>
      </c>
      <c r="K2707" s="1" t="str">
        <f t="shared" si="208"/>
        <v>&lt;177 micron (NGR)</v>
      </c>
      <c r="L2707">
        <v>37</v>
      </c>
      <c r="M2707" t="s">
        <v>33</v>
      </c>
      <c r="N2707">
        <v>618</v>
      </c>
      <c r="O2707" t="s">
        <v>912</v>
      </c>
      <c r="P2707" t="s">
        <v>37</v>
      </c>
      <c r="Q2707" t="s">
        <v>90</v>
      </c>
      <c r="R2707" t="s">
        <v>676</v>
      </c>
      <c r="S2707" t="s">
        <v>35</v>
      </c>
      <c r="T2707" t="s">
        <v>91</v>
      </c>
      <c r="U2707" t="s">
        <v>4074</v>
      </c>
      <c r="V2707" t="s">
        <v>43</v>
      </c>
      <c r="W2707" t="s">
        <v>41</v>
      </c>
      <c r="X2707" t="s">
        <v>43</v>
      </c>
      <c r="Y2707" t="s">
        <v>70</v>
      </c>
      <c r="Z2707" t="s">
        <v>235</v>
      </c>
      <c r="AA2707" t="s">
        <v>62</v>
      </c>
      <c r="AB2707" t="s">
        <v>63</v>
      </c>
      <c r="AC2707" t="s">
        <v>41</v>
      </c>
    </row>
    <row r="2708" spans="1:29" hidden="1" x14ac:dyDescent="0.3">
      <c r="A2708" t="s">
        <v>12345</v>
      </c>
      <c r="B2708" t="s">
        <v>12346</v>
      </c>
      <c r="C2708" s="1" t="str">
        <f t="shared" si="205"/>
        <v>21:0866</v>
      </c>
      <c r="D2708" s="1" t="str">
        <f t="shared" si="206"/>
        <v>21:0240</v>
      </c>
      <c r="E2708" t="s">
        <v>12347</v>
      </c>
      <c r="F2708" t="s">
        <v>12348</v>
      </c>
      <c r="H2708">
        <v>46.483517800000001</v>
      </c>
      <c r="I2708">
        <v>-66.883003900000006</v>
      </c>
      <c r="J2708" s="1" t="str">
        <f t="shared" si="207"/>
        <v>NGR bulk stream sediment</v>
      </c>
      <c r="K2708" s="1" t="str">
        <f t="shared" si="208"/>
        <v>&lt;177 micron (NGR)</v>
      </c>
      <c r="L2708">
        <v>37</v>
      </c>
      <c r="M2708" t="s">
        <v>53</v>
      </c>
      <c r="N2708">
        <v>619</v>
      </c>
      <c r="O2708" t="s">
        <v>2112</v>
      </c>
      <c r="P2708" t="s">
        <v>70</v>
      </c>
      <c r="Q2708" t="s">
        <v>89</v>
      </c>
      <c r="R2708" t="s">
        <v>79</v>
      </c>
      <c r="S2708" t="s">
        <v>105</v>
      </c>
      <c r="T2708" t="s">
        <v>91</v>
      </c>
      <c r="U2708" t="s">
        <v>12349</v>
      </c>
      <c r="V2708" t="s">
        <v>141</v>
      </c>
      <c r="W2708" t="s">
        <v>293</v>
      </c>
      <c r="X2708" t="s">
        <v>43</v>
      </c>
      <c r="Y2708" t="s">
        <v>44</v>
      </c>
      <c r="Z2708" t="s">
        <v>79</v>
      </c>
      <c r="AA2708" t="s">
        <v>437</v>
      </c>
      <c r="AB2708" t="s">
        <v>121</v>
      </c>
      <c r="AC2708" t="s">
        <v>48</v>
      </c>
    </row>
    <row r="2709" spans="1:29" hidden="1" x14ac:dyDescent="0.3">
      <c r="A2709" t="s">
        <v>12350</v>
      </c>
      <c r="B2709" t="s">
        <v>12351</v>
      </c>
      <c r="C2709" s="1" t="str">
        <f t="shared" si="205"/>
        <v>21:0866</v>
      </c>
      <c r="D2709" s="1" t="str">
        <f t="shared" si="206"/>
        <v>21:0240</v>
      </c>
      <c r="E2709" t="s">
        <v>12352</v>
      </c>
      <c r="F2709" t="s">
        <v>12353</v>
      </c>
      <c r="H2709">
        <v>46.273299399999999</v>
      </c>
      <c r="I2709">
        <v>-66.660091499999993</v>
      </c>
      <c r="J2709" s="1" t="str">
        <f t="shared" si="207"/>
        <v>NGR bulk stream sediment</v>
      </c>
      <c r="K2709" s="1" t="str">
        <f t="shared" si="208"/>
        <v>&lt;177 micron (NGR)</v>
      </c>
      <c r="L2709">
        <v>37</v>
      </c>
      <c r="M2709" t="s">
        <v>156</v>
      </c>
      <c r="N2709">
        <v>620</v>
      </c>
      <c r="O2709" t="s">
        <v>477</v>
      </c>
      <c r="P2709" t="s">
        <v>212</v>
      </c>
      <c r="Q2709" t="s">
        <v>55</v>
      </c>
      <c r="R2709" t="s">
        <v>73</v>
      </c>
      <c r="S2709" t="s">
        <v>38</v>
      </c>
      <c r="T2709" t="s">
        <v>39</v>
      </c>
      <c r="U2709" t="s">
        <v>9847</v>
      </c>
      <c r="V2709" t="s">
        <v>243</v>
      </c>
      <c r="W2709" t="s">
        <v>76</v>
      </c>
      <c r="X2709" t="s">
        <v>95</v>
      </c>
      <c r="Y2709" t="s">
        <v>89</v>
      </c>
      <c r="Z2709" t="s">
        <v>106</v>
      </c>
      <c r="AA2709" t="s">
        <v>1790</v>
      </c>
      <c r="AB2709" t="s">
        <v>47</v>
      </c>
      <c r="AC2709" t="s">
        <v>48</v>
      </c>
    </row>
    <row r="2710" spans="1:29" hidden="1" x14ac:dyDescent="0.3">
      <c r="A2710" t="s">
        <v>12354</v>
      </c>
      <c r="B2710" t="s">
        <v>12355</v>
      </c>
      <c r="C2710" s="1" t="str">
        <f t="shared" si="205"/>
        <v>21:0866</v>
      </c>
      <c r="D2710" s="1" t="str">
        <f t="shared" si="206"/>
        <v>21:0240</v>
      </c>
      <c r="E2710" t="s">
        <v>12352</v>
      </c>
      <c r="F2710" t="s">
        <v>12356</v>
      </c>
      <c r="H2710">
        <v>46.273299399999999</v>
      </c>
      <c r="I2710">
        <v>-66.660091499999993</v>
      </c>
      <c r="J2710" s="1" t="str">
        <f t="shared" si="207"/>
        <v>NGR bulk stream sediment</v>
      </c>
      <c r="K2710" s="1" t="str">
        <f t="shared" si="208"/>
        <v>&lt;177 micron (NGR)</v>
      </c>
      <c r="L2710">
        <v>37</v>
      </c>
      <c r="M2710" t="s">
        <v>164</v>
      </c>
      <c r="N2710">
        <v>621</v>
      </c>
      <c r="O2710" t="s">
        <v>519</v>
      </c>
      <c r="P2710" t="s">
        <v>212</v>
      </c>
      <c r="Q2710" t="s">
        <v>88</v>
      </c>
      <c r="R2710" t="s">
        <v>73</v>
      </c>
      <c r="S2710" t="s">
        <v>287</v>
      </c>
      <c r="T2710" t="s">
        <v>39</v>
      </c>
      <c r="U2710" t="s">
        <v>1721</v>
      </c>
      <c r="V2710" t="s">
        <v>93</v>
      </c>
      <c r="W2710" t="s">
        <v>76</v>
      </c>
      <c r="X2710" t="s">
        <v>95</v>
      </c>
      <c r="Y2710" t="s">
        <v>55</v>
      </c>
      <c r="Z2710" t="s">
        <v>106</v>
      </c>
      <c r="AA2710" t="s">
        <v>933</v>
      </c>
      <c r="AB2710" t="s">
        <v>187</v>
      </c>
      <c r="AC2710" t="s">
        <v>48</v>
      </c>
    </row>
    <row r="2711" spans="1:29" hidden="1" x14ac:dyDescent="0.3">
      <c r="A2711" t="s">
        <v>12357</v>
      </c>
      <c r="B2711" t="s">
        <v>12358</v>
      </c>
      <c r="C2711" s="1" t="str">
        <f t="shared" si="205"/>
        <v>21:0866</v>
      </c>
      <c r="D2711" s="1" t="str">
        <f t="shared" si="206"/>
        <v>21:0240</v>
      </c>
      <c r="E2711" t="s">
        <v>12359</v>
      </c>
      <c r="F2711" t="s">
        <v>12360</v>
      </c>
      <c r="H2711">
        <v>46.284605399999997</v>
      </c>
      <c r="I2711">
        <v>-66.684923600000005</v>
      </c>
      <c r="J2711" s="1" t="str">
        <f t="shared" si="207"/>
        <v>NGR bulk stream sediment</v>
      </c>
      <c r="K2711" s="1" t="str">
        <f t="shared" si="208"/>
        <v>&lt;177 micron (NGR)</v>
      </c>
      <c r="L2711">
        <v>37</v>
      </c>
      <c r="M2711" t="s">
        <v>68</v>
      </c>
      <c r="N2711">
        <v>622</v>
      </c>
      <c r="O2711" t="s">
        <v>589</v>
      </c>
      <c r="P2711" t="s">
        <v>35</v>
      </c>
      <c r="Q2711" t="s">
        <v>55</v>
      </c>
      <c r="R2711" t="s">
        <v>119</v>
      </c>
      <c r="S2711" t="s">
        <v>90</v>
      </c>
      <c r="T2711" t="s">
        <v>39</v>
      </c>
      <c r="U2711" t="s">
        <v>1059</v>
      </c>
      <c r="V2711" t="s">
        <v>363</v>
      </c>
      <c r="W2711" t="s">
        <v>39</v>
      </c>
      <c r="X2711" t="s">
        <v>43</v>
      </c>
      <c r="Y2711" t="s">
        <v>175</v>
      </c>
      <c r="Z2711" t="s">
        <v>61</v>
      </c>
      <c r="AA2711" t="s">
        <v>379</v>
      </c>
      <c r="AB2711" t="s">
        <v>295</v>
      </c>
      <c r="AC2711" t="s">
        <v>41</v>
      </c>
    </row>
    <row r="2712" spans="1:29" hidden="1" x14ac:dyDescent="0.3">
      <c r="A2712" t="s">
        <v>12361</v>
      </c>
      <c r="B2712" t="s">
        <v>12362</v>
      </c>
      <c r="C2712" s="1" t="str">
        <f t="shared" si="205"/>
        <v>21:0866</v>
      </c>
      <c r="D2712" s="1" t="str">
        <f t="shared" si="206"/>
        <v>21:0240</v>
      </c>
      <c r="E2712" t="s">
        <v>12363</v>
      </c>
      <c r="F2712" t="s">
        <v>12364</v>
      </c>
      <c r="H2712">
        <v>46.297998100000001</v>
      </c>
      <c r="I2712">
        <v>-66.701887900000003</v>
      </c>
      <c r="J2712" s="1" t="str">
        <f t="shared" si="207"/>
        <v>NGR bulk stream sediment</v>
      </c>
      <c r="K2712" s="1" t="str">
        <f t="shared" si="208"/>
        <v>&lt;177 micron (NGR)</v>
      </c>
      <c r="L2712">
        <v>37</v>
      </c>
      <c r="M2712" t="s">
        <v>86</v>
      </c>
      <c r="N2712">
        <v>623</v>
      </c>
      <c r="O2712" t="s">
        <v>975</v>
      </c>
      <c r="P2712" t="s">
        <v>70</v>
      </c>
      <c r="Q2712" t="s">
        <v>36</v>
      </c>
      <c r="R2712" t="s">
        <v>504</v>
      </c>
      <c r="S2712" t="s">
        <v>167</v>
      </c>
      <c r="T2712" t="s">
        <v>76</v>
      </c>
      <c r="U2712" t="s">
        <v>1609</v>
      </c>
      <c r="V2712" t="s">
        <v>363</v>
      </c>
      <c r="W2712" t="s">
        <v>742</v>
      </c>
      <c r="X2712" t="s">
        <v>95</v>
      </c>
      <c r="Y2712" t="s">
        <v>60</v>
      </c>
      <c r="Z2712" t="s">
        <v>131</v>
      </c>
      <c r="AA2712" t="s">
        <v>8288</v>
      </c>
      <c r="AB2712" t="s">
        <v>327</v>
      </c>
      <c r="AC2712" t="s">
        <v>60</v>
      </c>
    </row>
    <row r="2713" spans="1:29" hidden="1" x14ac:dyDescent="0.3">
      <c r="A2713" t="s">
        <v>12365</v>
      </c>
      <c r="B2713" t="s">
        <v>12366</v>
      </c>
      <c r="C2713" s="1" t="str">
        <f t="shared" si="205"/>
        <v>21:0866</v>
      </c>
      <c r="D2713" s="1" t="str">
        <f t="shared" si="206"/>
        <v>21:0240</v>
      </c>
      <c r="E2713" t="s">
        <v>12367</v>
      </c>
      <c r="F2713" t="s">
        <v>12368</v>
      </c>
      <c r="H2713">
        <v>46.368366999999999</v>
      </c>
      <c r="I2713">
        <v>-66.665780600000005</v>
      </c>
      <c r="J2713" s="1" t="str">
        <f t="shared" si="207"/>
        <v>NGR bulk stream sediment</v>
      </c>
      <c r="K2713" s="1" t="str">
        <f t="shared" si="208"/>
        <v>&lt;177 micron (NGR)</v>
      </c>
      <c r="L2713">
        <v>37</v>
      </c>
      <c r="M2713" t="s">
        <v>103</v>
      </c>
      <c r="N2713">
        <v>624</v>
      </c>
      <c r="O2713" t="s">
        <v>1374</v>
      </c>
      <c r="P2713" t="s">
        <v>699</v>
      </c>
      <c r="Q2713" t="s">
        <v>529</v>
      </c>
      <c r="R2713" t="s">
        <v>301</v>
      </c>
      <c r="S2713" t="s">
        <v>57</v>
      </c>
      <c r="T2713" t="s">
        <v>742</v>
      </c>
      <c r="U2713" t="s">
        <v>2681</v>
      </c>
      <c r="V2713" t="s">
        <v>303</v>
      </c>
      <c r="W2713" t="s">
        <v>129</v>
      </c>
      <c r="X2713" t="s">
        <v>77</v>
      </c>
      <c r="Y2713" t="s">
        <v>275</v>
      </c>
      <c r="Z2713" t="s">
        <v>79</v>
      </c>
      <c r="AA2713" t="s">
        <v>12369</v>
      </c>
      <c r="AB2713" t="s">
        <v>269</v>
      </c>
      <c r="AC2713" t="s">
        <v>48</v>
      </c>
    </row>
    <row r="2714" spans="1:29" hidden="1" x14ac:dyDescent="0.3">
      <c r="A2714" t="s">
        <v>12370</v>
      </c>
      <c r="B2714" t="s">
        <v>12371</v>
      </c>
      <c r="C2714" s="1" t="str">
        <f t="shared" si="205"/>
        <v>21:0866</v>
      </c>
      <c r="D2714" s="1" t="str">
        <f t="shared" si="206"/>
        <v>21:0240</v>
      </c>
      <c r="E2714" t="s">
        <v>12372</v>
      </c>
      <c r="F2714" t="s">
        <v>12373</v>
      </c>
      <c r="H2714">
        <v>46.384602299999997</v>
      </c>
      <c r="I2714">
        <v>-66.645579299999994</v>
      </c>
      <c r="J2714" s="1" t="str">
        <f t="shared" si="207"/>
        <v>NGR bulk stream sediment</v>
      </c>
      <c r="K2714" s="1" t="str">
        <f t="shared" si="208"/>
        <v>&lt;177 micron (NGR)</v>
      </c>
      <c r="L2714">
        <v>37</v>
      </c>
      <c r="M2714" t="s">
        <v>113</v>
      </c>
      <c r="N2714">
        <v>625</v>
      </c>
      <c r="O2714" t="s">
        <v>1634</v>
      </c>
      <c r="P2714" t="s">
        <v>55</v>
      </c>
      <c r="Q2714" t="s">
        <v>73</v>
      </c>
      <c r="R2714" t="s">
        <v>165</v>
      </c>
      <c r="S2714" t="s">
        <v>73</v>
      </c>
      <c r="T2714" t="s">
        <v>76</v>
      </c>
      <c r="U2714" t="s">
        <v>11466</v>
      </c>
      <c r="V2714" t="s">
        <v>498</v>
      </c>
      <c r="W2714" t="s">
        <v>94</v>
      </c>
      <c r="X2714" t="s">
        <v>43</v>
      </c>
      <c r="Y2714" t="s">
        <v>906</v>
      </c>
      <c r="Z2714" t="s">
        <v>61</v>
      </c>
      <c r="AA2714" t="s">
        <v>37</v>
      </c>
      <c r="AB2714" t="s">
        <v>160</v>
      </c>
      <c r="AC2714" t="s">
        <v>43</v>
      </c>
    </row>
    <row r="2715" spans="1:29" hidden="1" x14ac:dyDescent="0.3">
      <c r="A2715" t="s">
        <v>12374</v>
      </c>
      <c r="B2715" t="s">
        <v>12375</v>
      </c>
      <c r="C2715" s="1" t="str">
        <f t="shared" si="205"/>
        <v>21:0866</v>
      </c>
      <c r="D2715" s="1" t="str">
        <f t="shared" si="206"/>
        <v>21:0240</v>
      </c>
      <c r="E2715" t="s">
        <v>12376</v>
      </c>
      <c r="F2715" t="s">
        <v>12377</v>
      </c>
      <c r="H2715">
        <v>46.414935700000001</v>
      </c>
      <c r="I2715">
        <v>-66.611089300000003</v>
      </c>
      <c r="J2715" s="1" t="str">
        <f t="shared" si="207"/>
        <v>NGR bulk stream sediment</v>
      </c>
      <c r="K2715" s="1" t="str">
        <f t="shared" si="208"/>
        <v>&lt;177 micron (NGR)</v>
      </c>
      <c r="L2715">
        <v>37</v>
      </c>
      <c r="M2715" t="s">
        <v>126</v>
      </c>
      <c r="N2715">
        <v>626</v>
      </c>
      <c r="O2715" t="s">
        <v>3314</v>
      </c>
      <c r="P2715" t="s">
        <v>70</v>
      </c>
      <c r="Q2715" t="s">
        <v>71</v>
      </c>
      <c r="R2715" t="s">
        <v>264</v>
      </c>
      <c r="S2715" t="s">
        <v>212</v>
      </c>
      <c r="T2715" t="s">
        <v>42</v>
      </c>
      <c r="U2715" t="s">
        <v>11239</v>
      </c>
      <c r="V2715" t="s">
        <v>75</v>
      </c>
      <c r="W2715" t="s">
        <v>76</v>
      </c>
      <c r="X2715" t="s">
        <v>95</v>
      </c>
      <c r="Y2715" t="s">
        <v>105</v>
      </c>
      <c r="Z2715" t="s">
        <v>131</v>
      </c>
      <c r="AA2715" t="s">
        <v>2743</v>
      </c>
      <c r="AB2715" t="s">
        <v>236</v>
      </c>
      <c r="AC2715" t="s">
        <v>41</v>
      </c>
    </row>
    <row r="2716" spans="1:29" hidden="1" x14ac:dyDescent="0.3">
      <c r="A2716" t="s">
        <v>12378</v>
      </c>
      <c r="B2716" t="s">
        <v>12379</v>
      </c>
      <c r="C2716" s="1" t="str">
        <f t="shared" si="205"/>
        <v>21:0866</v>
      </c>
      <c r="D2716" s="1" t="str">
        <f t="shared" si="206"/>
        <v>21:0240</v>
      </c>
      <c r="E2716" t="s">
        <v>12380</v>
      </c>
      <c r="F2716" t="s">
        <v>12381</v>
      </c>
      <c r="H2716">
        <v>46.434661800000001</v>
      </c>
      <c r="I2716">
        <v>-66.586144000000004</v>
      </c>
      <c r="J2716" s="1" t="str">
        <f t="shared" si="207"/>
        <v>NGR bulk stream sediment</v>
      </c>
      <c r="K2716" s="1" t="str">
        <f t="shared" si="208"/>
        <v>&lt;177 micron (NGR)</v>
      </c>
      <c r="L2716">
        <v>37</v>
      </c>
      <c r="M2716" t="s">
        <v>138</v>
      </c>
      <c r="N2716">
        <v>627</v>
      </c>
      <c r="O2716" t="s">
        <v>1979</v>
      </c>
      <c r="P2716" t="s">
        <v>105</v>
      </c>
      <c r="Q2716" t="s">
        <v>116</v>
      </c>
      <c r="R2716" t="s">
        <v>740</v>
      </c>
      <c r="S2716" t="s">
        <v>70</v>
      </c>
      <c r="T2716" t="s">
        <v>76</v>
      </c>
      <c r="U2716" t="s">
        <v>10900</v>
      </c>
      <c r="V2716" t="s">
        <v>3177</v>
      </c>
      <c r="W2716" t="s">
        <v>742</v>
      </c>
      <c r="X2716" t="s">
        <v>95</v>
      </c>
      <c r="Y2716" t="s">
        <v>119</v>
      </c>
      <c r="Z2716" t="s">
        <v>569</v>
      </c>
      <c r="AA2716" t="s">
        <v>8559</v>
      </c>
      <c r="AB2716" t="s">
        <v>236</v>
      </c>
      <c r="AC2716" t="s">
        <v>41</v>
      </c>
    </row>
    <row r="2717" spans="1:29" hidden="1" x14ac:dyDescent="0.3">
      <c r="A2717" t="s">
        <v>12382</v>
      </c>
      <c r="B2717" t="s">
        <v>12383</v>
      </c>
      <c r="C2717" s="1" t="str">
        <f t="shared" si="205"/>
        <v>21:0866</v>
      </c>
      <c r="D2717" s="1" t="str">
        <f t="shared" si="206"/>
        <v>21:0240</v>
      </c>
      <c r="E2717" t="s">
        <v>12384</v>
      </c>
      <c r="F2717" t="s">
        <v>12385</v>
      </c>
      <c r="H2717">
        <v>46.457154899999999</v>
      </c>
      <c r="I2717">
        <v>-66.585800599999999</v>
      </c>
      <c r="J2717" s="1" t="str">
        <f t="shared" si="207"/>
        <v>NGR bulk stream sediment</v>
      </c>
      <c r="K2717" s="1" t="str">
        <f t="shared" si="208"/>
        <v>&lt;177 micron (NGR)</v>
      </c>
      <c r="L2717">
        <v>37</v>
      </c>
      <c r="M2717" t="s">
        <v>148</v>
      </c>
      <c r="N2717">
        <v>628</v>
      </c>
      <c r="O2717" t="s">
        <v>4212</v>
      </c>
      <c r="P2717" t="s">
        <v>78</v>
      </c>
      <c r="Q2717" t="s">
        <v>44</v>
      </c>
      <c r="R2717" t="s">
        <v>881</v>
      </c>
      <c r="S2717" t="s">
        <v>906</v>
      </c>
      <c r="T2717" t="s">
        <v>76</v>
      </c>
      <c r="U2717" t="s">
        <v>12386</v>
      </c>
      <c r="V2717" t="s">
        <v>472</v>
      </c>
      <c r="W2717" t="s">
        <v>186</v>
      </c>
      <c r="X2717" t="s">
        <v>95</v>
      </c>
      <c r="Y2717" t="s">
        <v>783</v>
      </c>
      <c r="Z2717" t="s">
        <v>61</v>
      </c>
      <c r="AA2717" t="s">
        <v>1565</v>
      </c>
      <c r="AB2717" t="s">
        <v>63</v>
      </c>
      <c r="AC2717" t="s">
        <v>41</v>
      </c>
    </row>
    <row r="2718" spans="1:29" hidden="1" x14ac:dyDescent="0.3">
      <c r="A2718" t="s">
        <v>12387</v>
      </c>
      <c r="B2718" t="s">
        <v>12388</v>
      </c>
      <c r="C2718" s="1" t="str">
        <f t="shared" si="205"/>
        <v>21:0866</v>
      </c>
      <c r="D2718" s="1" t="str">
        <f t="shared" si="206"/>
        <v>21:0240</v>
      </c>
      <c r="E2718" t="s">
        <v>12389</v>
      </c>
      <c r="F2718" t="s">
        <v>12390</v>
      </c>
      <c r="H2718">
        <v>46.458867300000001</v>
      </c>
      <c r="I2718">
        <v>-66.518654799999993</v>
      </c>
      <c r="J2718" s="1" t="str">
        <f t="shared" si="207"/>
        <v>NGR bulk stream sediment</v>
      </c>
      <c r="K2718" s="1" t="str">
        <f t="shared" si="208"/>
        <v>&lt;177 micron (NGR)</v>
      </c>
      <c r="L2718">
        <v>37</v>
      </c>
      <c r="M2718" t="s">
        <v>172</v>
      </c>
      <c r="N2718">
        <v>629</v>
      </c>
      <c r="O2718" t="s">
        <v>428</v>
      </c>
      <c r="P2718" t="s">
        <v>347</v>
      </c>
      <c r="Q2718" t="s">
        <v>257</v>
      </c>
      <c r="R2718" t="s">
        <v>241</v>
      </c>
      <c r="S2718" t="s">
        <v>167</v>
      </c>
      <c r="T2718" t="s">
        <v>76</v>
      </c>
      <c r="U2718" t="s">
        <v>4382</v>
      </c>
      <c r="V2718" t="s">
        <v>118</v>
      </c>
      <c r="W2718" t="s">
        <v>429</v>
      </c>
      <c r="X2718" t="s">
        <v>43</v>
      </c>
      <c r="Y2718" t="s">
        <v>36</v>
      </c>
      <c r="Z2718" t="s">
        <v>45</v>
      </c>
      <c r="AA2718" t="s">
        <v>3037</v>
      </c>
      <c r="AB2718" t="s">
        <v>295</v>
      </c>
      <c r="AC2718" t="s">
        <v>287</v>
      </c>
    </row>
    <row r="2719" spans="1:29" hidden="1" x14ac:dyDescent="0.3">
      <c r="A2719" t="s">
        <v>12391</v>
      </c>
      <c r="B2719" t="s">
        <v>12392</v>
      </c>
      <c r="C2719" s="1" t="str">
        <f t="shared" si="205"/>
        <v>21:0866</v>
      </c>
      <c r="D2719" s="1" t="str">
        <f t="shared" si="206"/>
        <v>21:0240</v>
      </c>
      <c r="E2719" t="s">
        <v>12393</v>
      </c>
      <c r="F2719" t="s">
        <v>12394</v>
      </c>
      <c r="H2719">
        <v>46.333385499999999</v>
      </c>
      <c r="I2719">
        <v>-66.941429900000003</v>
      </c>
      <c r="J2719" s="1" t="str">
        <f t="shared" si="207"/>
        <v>NGR bulk stream sediment</v>
      </c>
      <c r="K2719" s="1" t="str">
        <f t="shared" si="208"/>
        <v>&lt;177 micron (NGR)</v>
      </c>
      <c r="L2719">
        <v>37</v>
      </c>
      <c r="M2719" t="s">
        <v>182</v>
      </c>
      <c r="N2719">
        <v>630</v>
      </c>
      <c r="O2719" t="s">
        <v>220</v>
      </c>
      <c r="P2719" t="s">
        <v>37</v>
      </c>
      <c r="Q2719" t="s">
        <v>105</v>
      </c>
      <c r="R2719" t="s">
        <v>44</v>
      </c>
      <c r="S2719" t="s">
        <v>60</v>
      </c>
      <c r="T2719" t="s">
        <v>76</v>
      </c>
      <c r="U2719" t="s">
        <v>4166</v>
      </c>
      <c r="V2719" t="s">
        <v>75</v>
      </c>
      <c r="W2719" t="s">
        <v>42</v>
      </c>
      <c r="X2719" t="s">
        <v>43</v>
      </c>
      <c r="Y2719" t="s">
        <v>257</v>
      </c>
      <c r="Z2719" t="s">
        <v>81</v>
      </c>
      <c r="AA2719" t="s">
        <v>12395</v>
      </c>
      <c r="AB2719" t="s">
        <v>251</v>
      </c>
      <c r="AC2719" t="s">
        <v>41</v>
      </c>
    </row>
    <row r="2720" spans="1:29" hidden="1" x14ac:dyDescent="0.3">
      <c r="A2720" t="s">
        <v>12396</v>
      </c>
      <c r="B2720" t="s">
        <v>12397</v>
      </c>
      <c r="C2720" s="1" t="str">
        <f t="shared" si="205"/>
        <v>21:0866</v>
      </c>
      <c r="D2720" s="1" t="str">
        <f t="shared" si="206"/>
        <v>21:0240</v>
      </c>
      <c r="E2720" t="s">
        <v>12398</v>
      </c>
      <c r="F2720" t="s">
        <v>12399</v>
      </c>
      <c r="H2720">
        <v>46.314382799999997</v>
      </c>
      <c r="I2720">
        <v>-66.923309200000006</v>
      </c>
      <c r="J2720" s="1" t="str">
        <f t="shared" si="207"/>
        <v>NGR bulk stream sediment</v>
      </c>
      <c r="K2720" s="1" t="str">
        <f t="shared" si="208"/>
        <v>&lt;177 micron (NGR)</v>
      </c>
      <c r="L2720">
        <v>37</v>
      </c>
      <c r="M2720" t="s">
        <v>192</v>
      </c>
      <c r="N2720">
        <v>631</v>
      </c>
      <c r="O2720" t="s">
        <v>944</v>
      </c>
      <c r="P2720" t="s">
        <v>119</v>
      </c>
      <c r="Q2720" t="s">
        <v>70</v>
      </c>
      <c r="R2720" t="s">
        <v>392</v>
      </c>
      <c r="S2720" t="s">
        <v>115</v>
      </c>
      <c r="T2720" t="s">
        <v>91</v>
      </c>
      <c r="U2720" t="s">
        <v>1059</v>
      </c>
      <c r="V2720" t="s">
        <v>1313</v>
      </c>
      <c r="W2720" t="s">
        <v>42</v>
      </c>
      <c r="X2720" t="s">
        <v>43</v>
      </c>
      <c r="Y2720" t="s">
        <v>119</v>
      </c>
      <c r="Z2720" t="s">
        <v>106</v>
      </c>
      <c r="AA2720" t="s">
        <v>195</v>
      </c>
      <c r="AB2720" t="s">
        <v>471</v>
      </c>
      <c r="AC2720" t="s">
        <v>48</v>
      </c>
    </row>
    <row r="2721" spans="1:29" hidden="1" x14ac:dyDescent="0.3">
      <c r="A2721" t="s">
        <v>12400</v>
      </c>
      <c r="B2721" t="s">
        <v>12401</v>
      </c>
      <c r="C2721" s="1" t="str">
        <f t="shared" si="205"/>
        <v>21:0866</v>
      </c>
      <c r="D2721" s="1" t="str">
        <f t="shared" si="206"/>
        <v>21:0240</v>
      </c>
      <c r="E2721" t="s">
        <v>12402</v>
      </c>
      <c r="F2721" t="s">
        <v>12403</v>
      </c>
      <c r="H2721">
        <v>46.340714699999999</v>
      </c>
      <c r="I2721">
        <v>-66.948627000000002</v>
      </c>
      <c r="J2721" s="1" t="str">
        <f t="shared" si="207"/>
        <v>NGR bulk stream sediment</v>
      </c>
      <c r="K2721" s="1" t="str">
        <f t="shared" si="208"/>
        <v>&lt;177 micron (NGR)</v>
      </c>
      <c r="L2721">
        <v>37</v>
      </c>
      <c r="M2721" t="s">
        <v>202</v>
      </c>
      <c r="N2721">
        <v>632</v>
      </c>
      <c r="O2721" t="s">
        <v>1002</v>
      </c>
      <c r="P2721" t="s">
        <v>70</v>
      </c>
      <c r="Q2721" t="s">
        <v>37</v>
      </c>
      <c r="R2721" t="s">
        <v>635</v>
      </c>
      <c r="S2721" t="s">
        <v>275</v>
      </c>
      <c r="T2721" t="s">
        <v>91</v>
      </c>
      <c r="U2721" t="s">
        <v>5860</v>
      </c>
      <c r="V2721" t="s">
        <v>498</v>
      </c>
      <c r="W2721" t="s">
        <v>42</v>
      </c>
      <c r="X2721" t="s">
        <v>43</v>
      </c>
      <c r="Y2721" t="s">
        <v>635</v>
      </c>
      <c r="Z2721" t="s">
        <v>61</v>
      </c>
      <c r="AA2721" t="s">
        <v>1345</v>
      </c>
      <c r="AB2721" t="s">
        <v>991</v>
      </c>
      <c r="AC2721" t="s">
        <v>41</v>
      </c>
    </row>
    <row r="2722" spans="1:29" hidden="1" x14ac:dyDescent="0.3">
      <c r="A2722" t="s">
        <v>12404</v>
      </c>
      <c r="B2722" t="s">
        <v>12405</v>
      </c>
      <c r="C2722" s="1" t="str">
        <f t="shared" si="205"/>
        <v>21:0866</v>
      </c>
      <c r="D2722" s="1" t="str">
        <f t="shared" si="206"/>
        <v>21:0240</v>
      </c>
      <c r="E2722" t="s">
        <v>12406</v>
      </c>
      <c r="F2722" t="s">
        <v>12407</v>
      </c>
      <c r="H2722">
        <v>46.342041700000003</v>
      </c>
      <c r="I2722">
        <v>-66.947342800000001</v>
      </c>
      <c r="J2722" s="1" t="str">
        <f t="shared" si="207"/>
        <v>NGR bulk stream sediment</v>
      </c>
      <c r="K2722" s="1" t="str">
        <f t="shared" si="208"/>
        <v>&lt;177 micron (NGR)</v>
      </c>
      <c r="L2722">
        <v>37</v>
      </c>
      <c r="M2722" t="s">
        <v>211</v>
      </c>
      <c r="N2722">
        <v>633</v>
      </c>
      <c r="O2722" t="s">
        <v>2326</v>
      </c>
      <c r="P2722" t="s">
        <v>2326</v>
      </c>
      <c r="Q2722" t="s">
        <v>2326</v>
      </c>
      <c r="R2722" t="s">
        <v>2326</v>
      </c>
      <c r="S2722" t="s">
        <v>2326</v>
      </c>
      <c r="T2722" t="s">
        <v>2326</v>
      </c>
      <c r="U2722" t="s">
        <v>2326</v>
      </c>
      <c r="V2722" t="s">
        <v>2326</v>
      </c>
      <c r="W2722" t="s">
        <v>2326</v>
      </c>
      <c r="X2722" t="s">
        <v>2326</v>
      </c>
      <c r="Y2722" t="s">
        <v>2326</v>
      </c>
      <c r="Z2722" t="s">
        <v>2326</v>
      </c>
      <c r="AA2722" t="s">
        <v>2326</v>
      </c>
      <c r="AB2722" t="s">
        <v>2326</v>
      </c>
      <c r="AC2722" t="s">
        <v>2326</v>
      </c>
    </row>
    <row r="2723" spans="1:29" hidden="1" x14ac:dyDescent="0.3">
      <c r="A2723" t="s">
        <v>12408</v>
      </c>
      <c r="B2723" t="s">
        <v>12409</v>
      </c>
      <c r="C2723" s="1" t="str">
        <f t="shared" si="205"/>
        <v>21:0866</v>
      </c>
      <c r="D2723" s="1" t="str">
        <f t="shared" si="206"/>
        <v>21:0240</v>
      </c>
      <c r="E2723" t="s">
        <v>12410</v>
      </c>
      <c r="F2723" t="s">
        <v>12411</v>
      </c>
      <c r="H2723">
        <v>46.340933200000002</v>
      </c>
      <c r="I2723">
        <v>-66.973504599999998</v>
      </c>
      <c r="J2723" s="1" t="str">
        <f t="shared" si="207"/>
        <v>NGR bulk stream sediment</v>
      </c>
      <c r="K2723" s="1" t="str">
        <f t="shared" si="208"/>
        <v>&lt;177 micron (NGR)</v>
      </c>
      <c r="L2723">
        <v>37</v>
      </c>
      <c r="M2723" t="s">
        <v>219</v>
      </c>
      <c r="N2723">
        <v>634</v>
      </c>
      <c r="O2723" t="s">
        <v>3636</v>
      </c>
      <c r="P2723" t="s">
        <v>115</v>
      </c>
      <c r="Q2723" t="s">
        <v>57</v>
      </c>
      <c r="R2723" t="s">
        <v>364</v>
      </c>
      <c r="S2723" t="s">
        <v>88</v>
      </c>
      <c r="T2723" t="s">
        <v>76</v>
      </c>
      <c r="U2723" t="s">
        <v>4437</v>
      </c>
      <c r="V2723" t="s">
        <v>472</v>
      </c>
      <c r="W2723" t="s">
        <v>94</v>
      </c>
      <c r="X2723" t="s">
        <v>43</v>
      </c>
      <c r="Y2723" t="s">
        <v>504</v>
      </c>
      <c r="Z2723" t="s">
        <v>143</v>
      </c>
      <c r="AA2723" t="s">
        <v>3703</v>
      </c>
      <c r="AB2723" t="s">
        <v>1872</v>
      </c>
      <c r="AC2723" t="s">
        <v>43</v>
      </c>
    </row>
    <row r="2724" spans="1:29" hidden="1" x14ac:dyDescent="0.3">
      <c r="A2724" t="s">
        <v>12412</v>
      </c>
      <c r="B2724" t="s">
        <v>12413</v>
      </c>
      <c r="C2724" s="1" t="str">
        <f t="shared" si="205"/>
        <v>21:0866</v>
      </c>
      <c r="D2724" s="1" t="str">
        <f t="shared" si="206"/>
        <v>21:0240</v>
      </c>
      <c r="E2724" t="s">
        <v>12414</v>
      </c>
      <c r="F2724" t="s">
        <v>12415</v>
      </c>
      <c r="H2724">
        <v>46.496454100000001</v>
      </c>
      <c r="I2724">
        <v>-66.5928574</v>
      </c>
      <c r="J2724" s="1" t="str">
        <f t="shared" si="207"/>
        <v>NGR bulk stream sediment</v>
      </c>
      <c r="K2724" s="1" t="str">
        <f t="shared" si="208"/>
        <v>&lt;177 micron (NGR)</v>
      </c>
      <c r="L2724">
        <v>37</v>
      </c>
      <c r="M2724" t="s">
        <v>229</v>
      </c>
      <c r="N2724">
        <v>635</v>
      </c>
      <c r="O2724" t="s">
        <v>975</v>
      </c>
      <c r="P2724" t="s">
        <v>37</v>
      </c>
      <c r="Q2724" t="s">
        <v>89</v>
      </c>
      <c r="R2724" t="s">
        <v>519</v>
      </c>
      <c r="S2724" t="s">
        <v>72</v>
      </c>
      <c r="T2724" t="s">
        <v>39</v>
      </c>
      <c r="U2724" t="s">
        <v>4048</v>
      </c>
      <c r="V2724" t="s">
        <v>498</v>
      </c>
      <c r="W2724" t="s">
        <v>39</v>
      </c>
      <c r="X2724" t="s">
        <v>43</v>
      </c>
      <c r="Y2724" t="s">
        <v>257</v>
      </c>
      <c r="Z2724" t="s">
        <v>131</v>
      </c>
      <c r="AA2724" t="s">
        <v>689</v>
      </c>
      <c r="AB2724" t="s">
        <v>471</v>
      </c>
      <c r="AC2724" t="s">
        <v>48</v>
      </c>
    </row>
    <row r="2725" spans="1:29" hidden="1" x14ac:dyDescent="0.3">
      <c r="A2725" t="s">
        <v>12416</v>
      </c>
      <c r="B2725" t="s">
        <v>12417</v>
      </c>
      <c r="C2725" s="1" t="str">
        <f t="shared" si="205"/>
        <v>21:0866</v>
      </c>
      <c r="D2725" s="1" t="str">
        <f t="shared" si="206"/>
        <v>21:0240</v>
      </c>
      <c r="E2725" t="s">
        <v>12418</v>
      </c>
      <c r="F2725" t="s">
        <v>12419</v>
      </c>
      <c r="H2725">
        <v>46.491127400000003</v>
      </c>
      <c r="I2725">
        <v>-66.501875400000003</v>
      </c>
      <c r="J2725" s="1" t="str">
        <f t="shared" si="207"/>
        <v>NGR bulk stream sediment</v>
      </c>
      <c r="K2725" s="1" t="str">
        <f t="shared" si="208"/>
        <v>&lt;177 micron (NGR)</v>
      </c>
      <c r="L2725">
        <v>38</v>
      </c>
      <c r="M2725" t="s">
        <v>33</v>
      </c>
      <c r="N2725">
        <v>636</v>
      </c>
      <c r="O2725" t="s">
        <v>11011</v>
      </c>
      <c r="P2725" t="s">
        <v>818</v>
      </c>
      <c r="Q2725" t="s">
        <v>57</v>
      </c>
      <c r="R2725" t="s">
        <v>1318</v>
      </c>
      <c r="S2725" t="s">
        <v>57</v>
      </c>
      <c r="T2725" t="s">
        <v>39</v>
      </c>
      <c r="U2725" t="s">
        <v>9830</v>
      </c>
      <c r="V2725" t="s">
        <v>591</v>
      </c>
      <c r="W2725" t="s">
        <v>742</v>
      </c>
      <c r="X2725" t="s">
        <v>43</v>
      </c>
      <c r="Y2725" t="s">
        <v>78</v>
      </c>
      <c r="Z2725" t="s">
        <v>131</v>
      </c>
      <c r="AA2725" t="s">
        <v>89</v>
      </c>
      <c r="AB2725" t="s">
        <v>801</v>
      </c>
      <c r="AC2725" t="s">
        <v>48</v>
      </c>
    </row>
    <row r="2726" spans="1:29" hidden="1" x14ac:dyDescent="0.3">
      <c r="A2726" t="s">
        <v>12420</v>
      </c>
      <c r="B2726" t="s">
        <v>12421</v>
      </c>
      <c r="C2726" s="1" t="str">
        <f t="shared" si="205"/>
        <v>21:0866</v>
      </c>
      <c r="D2726" s="1" t="str">
        <f t="shared" si="206"/>
        <v>21:0240</v>
      </c>
      <c r="E2726" t="s">
        <v>12422</v>
      </c>
      <c r="F2726" t="s">
        <v>12423</v>
      </c>
      <c r="H2726">
        <v>46.477784900000003</v>
      </c>
      <c r="I2726">
        <v>-66.529844999999995</v>
      </c>
      <c r="J2726" s="1" t="str">
        <f t="shared" si="207"/>
        <v>NGR bulk stream sediment</v>
      </c>
      <c r="K2726" s="1" t="str">
        <f t="shared" si="208"/>
        <v>&lt;177 micron (NGR)</v>
      </c>
      <c r="L2726">
        <v>38</v>
      </c>
      <c r="M2726" t="s">
        <v>53</v>
      </c>
      <c r="N2726">
        <v>637</v>
      </c>
      <c r="O2726" t="s">
        <v>1743</v>
      </c>
      <c r="P2726" t="s">
        <v>436</v>
      </c>
      <c r="Q2726" t="s">
        <v>275</v>
      </c>
      <c r="R2726" t="s">
        <v>69</v>
      </c>
      <c r="S2726" t="s">
        <v>397</v>
      </c>
      <c r="T2726" t="s">
        <v>39</v>
      </c>
      <c r="U2726" t="s">
        <v>12424</v>
      </c>
      <c r="V2726" t="s">
        <v>576</v>
      </c>
      <c r="W2726" t="s">
        <v>372</v>
      </c>
      <c r="X2726" t="s">
        <v>184</v>
      </c>
      <c r="Y2726" t="s">
        <v>139</v>
      </c>
      <c r="Z2726" t="s">
        <v>1002</v>
      </c>
      <c r="AA2726" t="s">
        <v>6540</v>
      </c>
      <c r="AB2726" t="s">
        <v>160</v>
      </c>
      <c r="AC2726" t="s">
        <v>48</v>
      </c>
    </row>
    <row r="2727" spans="1:29" hidden="1" x14ac:dyDescent="0.3">
      <c r="A2727" t="s">
        <v>12425</v>
      </c>
      <c r="B2727" t="s">
        <v>12426</v>
      </c>
      <c r="C2727" s="1" t="str">
        <f t="shared" si="205"/>
        <v>21:0866</v>
      </c>
      <c r="D2727" s="1" t="str">
        <f t="shared" si="206"/>
        <v>21:0240</v>
      </c>
      <c r="E2727" t="s">
        <v>12427</v>
      </c>
      <c r="F2727" t="s">
        <v>12428</v>
      </c>
      <c r="H2727">
        <v>46.475850800000003</v>
      </c>
      <c r="I2727">
        <v>-66.555010300000006</v>
      </c>
      <c r="J2727" s="1" t="str">
        <f t="shared" si="207"/>
        <v>NGR bulk stream sediment</v>
      </c>
      <c r="K2727" s="1" t="str">
        <f t="shared" si="208"/>
        <v>&lt;177 micron (NGR)</v>
      </c>
      <c r="L2727">
        <v>38</v>
      </c>
      <c r="M2727" t="s">
        <v>68</v>
      </c>
      <c r="N2727">
        <v>638</v>
      </c>
      <c r="O2727" t="s">
        <v>559</v>
      </c>
      <c r="P2727" t="s">
        <v>90</v>
      </c>
      <c r="Q2727" t="s">
        <v>37</v>
      </c>
      <c r="R2727" t="s">
        <v>635</v>
      </c>
      <c r="S2727" t="s">
        <v>167</v>
      </c>
      <c r="T2727" t="s">
        <v>91</v>
      </c>
      <c r="U2727" t="s">
        <v>1709</v>
      </c>
      <c r="V2727" t="s">
        <v>899</v>
      </c>
      <c r="W2727" t="s">
        <v>39</v>
      </c>
      <c r="X2727" t="s">
        <v>95</v>
      </c>
      <c r="Y2727" t="s">
        <v>193</v>
      </c>
      <c r="Z2727" t="s">
        <v>79</v>
      </c>
      <c r="AA2727" t="s">
        <v>159</v>
      </c>
      <c r="AB2727" t="s">
        <v>121</v>
      </c>
      <c r="AC2727" t="s">
        <v>48</v>
      </c>
    </row>
    <row r="2728" spans="1:29" hidden="1" x14ac:dyDescent="0.3">
      <c r="A2728" t="s">
        <v>12429</v>
      </c>
      <c r="B2728" t="s">
        <v>12430</v>
      </c>
      <c r="C2728" s="1" t="str">
        <f t="shared" si="205"/>
        <v>21:0866</v>
      </c>
      <c r="D2728" s="1" t="str">
        <f t="shared" si="206"/>
        <v>21:0240</v>
      </c>
      <c r="E2728" t="s">
        <v>12431</v>
      </c>
      <c r="F2728" t="s">
        <v>12432</v>
      </c>
      <c r="H2728">
        <v>46.483641900000002</v>
      </c>
      <c r="I2728">
        <v>-66.754986599999995</v>
      </c>
      <c r="J2728" s="1" t="str">
        <f t="shared" si="207"/>
        <v>NGR bulk stream sediment</v>
      </c>
      <c r="K2728" s="1" t="str">
        <f t="shared" si="208"/>
        <v>&lt;177 micron (NGR)</v>
      </c>
      <c r="L2728">
        <v>38</v>
      </c>
      <c r="M2728" t="s">
        <v>86</v>
      </c>
      <c r="N2728">
        <v>639</v>
      </c>
      <c r="O2728" t="s">
        <v>3308</v>
      </c>
      <c r="P2728" t="s">
        <v>44</v>
      </c>
      <c r="Q2728" t="s">
        <v>89</v>
      </c>
      <c r="R2728" t="s">
        <v>304</v>
      </c>
      <c r="S2728" t="s">
        <v>37</v>
      </c>
      <c r="T2728" t="s">
        <v>39</v>
      </c>
      <c r="U2728" t="s">
        <v>371</v>
      </c>
      <c r="V2728" t="s">
        <v>1699</v>
      </c>
      <c r="W2728" t="s">
        <v>76</v>
      </c>
      <c r="X2728" t="s">
        <v>12433</v>
      </c>
      <c r="Y2728" t="s">
        <v>304</v>
      </c>
      <c r="Z2728" t="s">
        <v>267</v>
      </c>
      <c r="AA2728" t="s">
        <v>813</v>
      </c>
      <c r="AB2728" t="s">
        <v>801</v>
      </c>
      <c r="AC2728" t="s">
        <v>43</v>
      </c>
    </row>
    <row r="2729" spans="1:29" hidden="1" x14ac:dyDescent="0.3">
      <c r="A2729" t="s">
        <v>12434</v>
      </c>
      <c r="B2729" t="s">
        <v>12435</v>
      </c>
      <c r="C2729" s="1" t="str">
        <f t="shared" si="205"/>
        <v>21:0866</v>
      </c>
      <c r="D2729" s="1" t="str">
        <f t="shared" si="206"/>
        <v>21:0240</v>
      </c>
      <c r="E2729" t="s">
        <v>12436</v>
      </c>
      <c r="F2729" t="s">
        <v>12437</v>
      </c>
      <c r="H2729">
        <v>46.4918829</v>
      </c>
      <c r="I2729">
        <v>-66.7552989</v>
      </c>
      <c r="J2729" s="1" t="str">
        <f t="shared" si="207"/>
        <v>NGR bulk stream sediment</v>
      </c>
      <c r="K2729" s="1" t="str">
        <f t="shared" si="208"/>
        <v>&lt;177 micron (NGR)</v>
      </c>
      <c r="L2729">
        <v>38</v>
      </c>
      <c r="M2729" t="s">
        <v>103</v>
      </c>
      <c r="N2729">
        <v>640</v>
      </c>
      <c r="O2729" t="s">
        <v>9406</v>
      </c>
      <c r="P2729" t="s">
        <v>130</v>
      </c>
      <c r="Q2729" t="s">
        <v>56</v>
      </c>
      <c r="R2729" t="s">
        <v>783</v>
      </c>
      <c r="S2729" t="s">
        <v>193</v>
      </c>
      <c r="T2729" t="s">
        <v>39</v>
      </c>
      <c r="U2729" t="s">
        <v>1189</v>
      </c>
      <c r="V2729" t="s">
        <v>472</v>
      </c>
      <c r="W2729" t="s">
        <v>43</v>
      </c>
      <c r="X2729" t="s">
        <v>77</v>
      </c>
      <c r="Y2729" t="s">
        <v>635</v>
      </c>
      <c r="Z2729" t="s">
        <v>61</v>
      </c>
      <c r="AA2729" t="s">
        <v>3765</v>
      </c>
      <c r="AB2729" t="s">
        <v>471</v>
      </c>
      <c r="AC2729" t="s">
        <v>196</v>
      </c>
    </row>
    <row r="2730" spans="1:29" hidden="1" x14ac:dyDescent="0.3">
      <c r="A2730" t="s">
        <v>12438</v>
      </c>
      <c r="B2730" t="s">
        <v>12439</v>
      </c>
      <c r="C2730" s="1" t="str">
        <f t="shared" ref="C2730:C2793" si="209">HYPERLINK("http://geochem.nrcan.gc.ca/cdogs/content/bdl/bdl210866_e.htm", "21:0866")</f>
        <v>21:0866</v>
      </c>
      <c r="D2730" s="1" t="str">
        <f t="shared" ref="D2730:D2793" si="210">HYPERLINK("http://geochem.nrcan.gc.ca/cdogs/content/svy/svy210240_e.htm", "21:0240")</f>
        <v>21:0240</v>
      </c>
      <c r="E2730" t="s">
        <v>12440</v>
      </c>
      <c r="F2730" t="s">
        <v>12441</v>
      </c>
      <c r="H2730">
        <v>46.389234399999999</v>
      </c>
      <c r="I2730">
        <v>-66.625869800000004</v>
      </c>
      <c r="J2730" s="1" t="str">
        <f t="shared" si="207"/>
        <v>NGR bulk stream sediment</v>
      </c>
      <c r="K2730" s="1" t="str">
        <f t="shared" si="208"/>
        <v>&lt;177 micron (NGR)</v>
      </c>
      <c r="L2730">
        <v>38</v>
      </c>
      <c r="M2730" t="s">
        <v>113</v>
      </c>
      <c r="N2730">
        <v>641</v>
      </c>
      <c r="O2730" t="s">
        <v>364</v>
      </c>
      <c r="P2730" t="s">
        <v>167</v>
      </c>
      <c r="Q2730" t="s">
        <v>37</v>
      </c>
      <c r="R2730" t="s">
        <v>72</v>
      </c>
      <c r="S2730" t="s">
        <v>167</v>
      </c>
      <c r="T2730" t="s">
        <v>39</v>
      </c>
      <c r="U2730" t="s">
        <v>1434</v>
      </c>
      <c r="V2730" t="s">
        <v>355</v>
      </c>
      <c r="W2730" t="s">
        <v>39</v>
      </c>
      <c r="X2730" t="s">
        <v>95</v>
      </c>
      <c r="Y2730" t="s">
        <v>44</v>
      </c>
      <c r="Z2730" t="s">
        <v>87</v>
      </c>
      <c r="AA2730" t="s">
        <v>2282</v>
      </c>
      <c r="AB2730" t="s">
        <v>121</v>
      </c>
      <c r="AC2730" t="s">
        <v>41</v>
      </c>
    </row>
    <row r="2731" spans="1:29" hidden="1" x14ac:dyDescent="0.3">
      <c r="A2731" t="s">
        <v>12442</v>
      </c>
      <c r="B2731" t="s">
        <v>12443</v>
      </c>
      <c r="C2731" s="1" t="str">
        <f t="shared" si="209"/>
        <v>21:0866</v>
      </c>
      <c r="D2731" s="1" t="str">
        <f t="shared" si="210"/>
        <v>21:0240</v>
      </c>
      <c r="E2731" t="s">
        <v>12444</v>
      </c>
      <c r="F2731" t="s">
        <v>12445</v>
      </c>
      <c r="H2731">
        <v>46.404299600000002</v>
      </c>
      <c r="I2731">
        <v>-66.680183900000003</v>
      </c>
      <c r="J2731" s="1" t="str">
        <f t="shared" si="207"/>
        <v>NGR bulk stream sediment</v>
      </c>
      <c r="K2731" s="1" t="str">
        <f t="shared" si="208"/>
        <v>&lt;177 micron (NGR)</v>
      </c>
      <c r="L2731">
        <v>38</v>
      </c>
      <c r="M2731" t="s">
        <v>126</v>
      </c>
      <c r="N2731">
        <v>642</v>
      </c>
      <c r="O2731" t="s">
        <v>173</v>
      </c>
      <c r="P2731" t="s">
        <v>88</v>
      </c>
      <c r="Q2731" t="s">
        <v>37</v>
      </c>
      <c r="R2731" t="s">
        <v>116</v>
      </c>
      <c r="S2731" t="s">
        <v>88</v>
      </c>
      <c r="T2731" t="s">
        <v>39</v>
      </c>
      <c r="U2731" t="s">
        <v>8470</v>
      </c>
      <c r="V2731" t="s">
        <v>141</v>
      </c>
      <c r="W2731" t="s">
        <v>76</v>
      </c>
      <c r="X2731" t="s">
        <v>43</v>
      </c>
      <c r="Y2731" t="s">
        <v>60</v>
      </c>
      <c r="Z2731" t="s">
        <v>235</v>
      </c>
      <c r="AA2731" t="s">
        <v>1418</v>
      </c>
      <c r="AB2731" t="s">
        <v>160</v>
      </c>
      <c r="AC2731" t="s">
        <v>48</v>
      </c>
    </row>
    <row r="2732" spans="1:29" hidden="1" x14ac:dyDescent="0.3">
      <c r="A2732" t="s">
        <v>12446</v>
      </c>
      <c r="B2732" t="s">
        <v>12447</v>
      </c>
      <c r="C2732" s="1" t="str">
        <f t="shared" si="209"/>
        <v>21:0866</v>
      </c>
      <c r="D2732" s="1" t="str">
        <f t="shared" si="210"/>
        <v>21:0240</v>
      </c>
      <c r="E2732" t="s">
        <v>12448</v>
      </c>
      <c r="F2732" t="s">
        <v>12449</v>
      </c>
      <c r="H2732">
        <v>46.4000956</v>
      </c>
      <c r="I2732">
        <v>-66.654994299999998</v>
      </c>
      <c r="J2732" s="1" t="str">
        <f t="shared" si="207"/>
        <v>NGR bulk stream sediment</v>
      </c>
      <c r="K2732" s="1" t="str">
        <f t="shared" si="208"/>
        <v>&lt;177 micron (NGR)</v>
      </c>
      <c r="L2732">
        <v>38</v>
      </c>
      <c r="M2732" t="s">
        <v>138</v>
      </c>
      <c r="N2732">
        <v>643</v>
      </c>
      <c r="O2732" t="s">
        <v>79</v>
      </c>
      <c r="P2732" t="s">
        <v>167</v>
      </c>
      <c r="Q2732" t="s">
        <v>167</v>
      </c>
      <c r="R2732" t="s">
        <v>119</v>
      </c>
      <c r="S2732" t="s">
        <v>88</v>
      </c>
      <c r="T2732" t="s">
        <v>76</v>
      </c>
      <c r="U2732" t="s">
        <v>2238</v>
      </c>
      <c r="V2732" t="s">
        <v>363</v>
      </c>
      <c r="W2732" t="s">
        <v>76</v>
      </c>
      <c r="X2732" t="s">
        <v>95</v>
      </c>
      <c r="Y2732" t="s">
        <v>116</v>
      </c>
      <c r="Z2732" t="s">
        <v>87</v>
      </c>
      <c r="AA2732" t="s">
        <v>1439</v>
      </c>
      <c r="AB2732" t="s">
        <v>269</v>
      </c>
      <c r="AC2732" t="s">
        <v>48</v>
      </c>
    </row>
    <row r="2733" spans="1:29" hidden="1" x14ac:dyDescent="0.3">
      <c r="A2733" t="s">
        <v>12450</v>
      </c>
      <c r="B2733" t="s">
        <v>12451</v>
      </c>
      <c r="C2733" s="1" t="str">
        <f t="shared" si="209"/>
        <v>21:0866</v>
      </c>
      <c r="D2733" s="1" t="str">
        <f t="shared" si="210"/>
        <v>21:0240</v>
      </c>
      <c r="E2733" t="s">
        <v>12452</v>
      </c>
      <c r="F2733" t="s">
        <v>12453</v>
      </c>
      <c r="H2733">
        <v>46.434849499999999</v>
      </c>
      <c r="I2733">
        <v>-66.577999700000007</v>
      </c>
      <c r="J2733" s="1" t="str">
        <f t="shared" si="207"/>
        <v>NGR bulk stream sediment</v>
      </c>
      <c r="K2733" s="1" t="str">
        <f t="shared" si="208"/>
        <v>&lt;177 micron (NGR)</v>
      </c>
      <c r="L2733">
        <v>38</v>
      </c>
      <c r="M2733" t="s">
        <v>148</v>
      </c>
      <c r="N2733">
        <v>644</v>
      </c>
      <c r="O2733" t="s">
        <v>34</v>
      </c>
      <c r="P2733" t="s">
        <v>115</v>
      </c>
      <c r="Q2733" t="s">
        <v>55</v>
      </c>
      <c r="R2733" t="s">
        <v>183</v>
      </c>
      <c r="S2733" t="s">
        <v>71</v>
      </c>
      <c r="T2733" t="s">
        <v>39</v>
      </c>
      <c r="U2733" t="s">
        <v>4292</v>
      </c>
      <c r="V2733" t="s">
        <v>1699</v>
      </c>
      <c r="W2733" t="s">
        <v>39</v>
      </c>
      <c r="X2733" t="s">
        <v>95</v>
      </c>
      <c r="Y2733" t="s">
        <v>78</v>
      </c>
      <c r="Z2733" t="s">
        <v>87</v>
      </c>
      <c r="AA2733" t="s">
        <v>399</v>
      </c>
      <c r="AB2733" t="s">
        <v>236</v>
      </c>
      <c r="AC2733" t="s">
        <v>41</v>
      </c>
    </row>
    <row r="2734" spans="1:29" hidden="1" x14ac:dyDescent="0.3">
      <c r="A2734" t="s">
        <v>12454</v>
      </c>
      <c r="B2734" t="s">
        <v>12455</v>
      </c>
      <c r="C2734" s="1" t="str">
        <f t="shared" si="209"/>
        <v>21:0866</v>
      </c>
      <c r="D2734" s="1" t="str">
        <f t="shared" si="210"/>
        <v>21:0240</v>
      </c>
      <c r="E2734" t="s">
        <v>12456</v>
      </c>
      <c r="F2734" t="s">
        <v>12457</v>
      </c>
      <c r="H2734">
        <v>46.312212100000004</v>
      </c>
      <c r="I2734">
        <v>-66.583748900000003</v>
      </c>
      <c r="J2734" s="1" t="str">
        <f t="shared" si="207"/>
        <v>NGR bulk stream sediment</v>
      </c>
      <c r="K2734" s="1" t="str">
        <f t="shared" si="208"/>
        <v>&lt;177 micron (NGR)</v>
      </c>
      <c r="L2734">
        <v>38</v>
      </c>
      <c r="M2734" t="s">
        <v>172</v>
      </c>
      <c r="N2734">
        <v>645</v>
      </c>
      <c r="O2734" t="s">
        <v>740</v>
      </c>
      <c r="P2734" t="s">
        <v>212</v>
      </c>
      <c r="Q2734" t="s">
        <v>212</v>
      </c>
      <c r="R2734" t="s">
        <v>89</v>
      </c>
      <c r="S2734" t="s">
        <v>212</v>
      </c>
      <c r="T2734" t="s">
        <v>91</v>
      </c>
      <c r="U2734" t="s">
        <v>824</v>
      </c>
      <c r="V2734" t="s">
        <v>284</v>
      </c>
      <c r="W2734" t="s">
        <v>39</v>
      </c>
      <c r="X2734" t="s">
        <v>43</v>
      </c>
      <c r="Y2734" t="s">
        <v>35</v>
      </c>
      <c r="Z2734" t="s">
        <v>183</v>
      </c>
      <c r="AA2734" t="s">
        <v>1925</v>
      </c>
      <c r="AB2734" t="s">
        <v>47</v>
      </c>
      <c r="AC2734" t="s">
        <v>41</v>
      </c>
    </row>
    <row r="2735" spans="1:29" hidden="1" x14ac:dyDescent="0.3">
      <c r="A2735" t="s">
        <v>12458</v>
      </c>
      <c r="B2735" t="s">
        <v>12459</v>
      </c>
      <c r="C2735" s="1" t="str">
        <f t="shared" si="209"/>
        <v>21:0866</v>
      </c>
      <c r="D2735" s="1" t="str">
        <f t="shared" si="210"/>
        <v>21:0240</v>
      </c>
      <c r="E2735" t="s">
        <v>12460</v>
      </c>
      <c r="F2735" t="s">
        <v>12461</v>
      </c>
      <c r="H2735">
        <v>46.415716799999998</v>
      </c>
      <c r="I2735">
        <v>-66.552301099999994</v>
      </c>
      <c r="J2735" s="1" t="str">
        <f t="shared" si="207"/>
        <v>NGR bulk stream sediment</v>
      </c>
      <c r="K2735" s="1" t="str">
        <f t="shared" si="208"/>
        <v>&lt;177 micron (NGR)</v>
      </c>
      <c r="L2735">
        <v>38</v>
      </c>
      <c r="M2735" t="s">
        <v>182</v>
      </c>
      <c r="N2735">
        <v>646</v>
      </c>
      <c r="O2735" t="s">
        <v>1618</v>
      </c>
      <c r="P2735" t="s">
        <v>241</v>
      </c>
      <c r="Q2735" t="s">
        <v>72</v>
      </c>
      <c r="R2735" t="s">
        <v>370</v>
      </c>
      <c r="S2735" t="s">
        <v>193</v>
      </c>
      <c r="T2735" t="s">
        <v>39</v>
      </c>
      <c r="U2735" t="s">
        <v>4377</v>
      </c>
      <c r="V2735" t="s">
        <v>2491</v>
      </c>
      <c r="W2735" t="s">
        <v>39</v>
      </c>
      <c r="X2735" t="s">
        <v>95</v>
      </c>
      <c r="Y2735" t="s">
        <v>78</v>
      </c>
      <c r="Z2735" t="s">
        <v>61</v>
      </c>
      <c r="AA2735" t="s">
        <v>3247</v>
      </c>
      <c r="AB2735" t="s">
        <v>306</v>
      </c>
      <c r="AC2735" t="s">
        <v>43</v>
      </c>
    </row>
    <row r="2736" spans="1:29" hidden="1" x14ac:dyDescent="0.3">
      <c r="A2736" t="s">
        <v>12462</v>
      </c>
      <c r="B2736" t="s">
        <v>12463</v>
      </c>
      <c r="C2736" s="1" t="str">
        <f t="shared" si="209"/>
        <v>21:0866</v>
      </c>
      <c r="D2736" s="1" t="str">
        <f t="shared" si="210"/>
        <v>21:0240</v>
      </c>
      <c r="E2736" t="s">
        <v>12464</v>
      </c>
      <c r="F2736" t="s">
        <v>12465</v>
      </c>
      <c r="H2736">
        <v>46.413103300000003</v>
      </c>
      <c r="I2736">
        <v>-66.524962200000004</v>
      </c>
      <c r="J2736" s="1" t="str">
        <f t="shared" si="207"/>
        <v>NGR bulk stream sediment</v>
      </c>
      <c r="K2736" s="1" t="str">
        <f t="shared" si="208"/>
        <v>&lt;177 micron (NGR)</v>
      </c>
      <c r="L2736">
        <v>38</v>
      </c>
      <c r="M2736" t="s">
        <v>192</v>
      </c>
      <c r="N2736">
        <v>647</v>
      </c>
      <c r="O2736" t="s">
        <v>1634</v>
      </c>
      <c r="P2736" t="s">
        <v>167</v>
      </c>
      <c r="Q2736" t="s">
        <v>167</v>
      </c>
      <c r="R2736" t="s">
        <v>60</v>
      </c>
      <c r="S2736" t="s">
        <v>90</v>
      </c>
      <c r="T2736" t="s">
        <v>39</v>
      </c>
      <c r="U2736" t="s">
        <v>2013</v>
      </c>
      <c r="V2736" t="s">
        <v>283</v>
      </c>
      <c r="W2736" t="s">
        <v>42</v>
      </c>
      <c r="X2736" t="s">
        <v>95</v>
      </c>
      <c r="Y2736" t="s">
        <v>36</v>
      </c>
      <c r="Z2736" t="s">
        <v>87</v>
      </c>
      <c r="AA2736" t="s">
        <v>485</v>
      </c>
      <c r="AB2736" t="s">
        <v>295</v>
      </c>
      <c r="AC2736" t="s">
        <v>48</v>
      </c>
    </row>
    <row r="2737" spans="1:29" hidden="1" x14ac:dyDescent="0.3">
      <c r="A2737" t="s">
        <v>12466</v>
      </c>
      <c r="B2737" t="s">
        <v>12467</v>
      </c>
      <c r="C2737" s="1" t="str">
        <f t="shared" si="209"/>
        <v>21:0866</v>
      </c>
      <c r="D2737" s="1" t="str">
        <f t="shared" si="210"/>
        <v>21:0240</v>
      </c>
      <c r="E2737" t="s">
        <v>12468</v>
      </c>
      <c r="F2737" t="s">
        <v>12469</v>
      </c>
      <c r="H2737">
        <v>46.388890699999997</v>
      </c>
      <c r="I2737">
        <v>-66.518580200000002</v>
      </c>
      <c r="J2737" s="1" t="str">
        <f t="shared" si="207"/>
        <v>NGR bulk stream sediment</v>
      </c>
      <c r="K2737" s="1" t="str">
        <f t="shared" si="208"/>
        <v>&lt;177 micron (NGR)</v>
      </c>
      <c r="L2737">
        <v>38</v>
      </c>
      <c r="M2737" t="s">
        <v>156</v>
      </c>
      <c r="N2737">
        <v>648</v>
      </c>
      <c r="O2737" t="s">
        <v>185</v>
      </c>
      <c r="P2737" t="s">
        <v>88</v>
      </c>
      <c r="Q2737" t="s">
        <v>167</v>
      </c>
      <c r="R2737" t="s">
        <v>906</v>
      </c>
      <c r="S2737" t="s">
        <v>90</v>
      </c>
      <c r="T2737" t="s">
        <v>76</v>
      </c>
      <c r="U2737" t="s">
        <v>5590</v>
      </c>
      <c r="V2737" t="s">
        <v>118</v>
      </c>
      <c r="W2737" t="s">
        <v>186</v>
      </c>
      <c r="X2737" t="s">
        <v>77</v>
      </c>
      <c r="Y2737" t="s">
        <v>264</v>
      </c>
      <c r="Z2737" t="s">
        <v>235</v>
      </c>
      <c r="AA2737" t="s">
        <v>5935</v>
      </c>
      <c r="AB2737" t="s">
        <v>251</v>
      </c>
      <c r="AC2737" t="s">
        <v>196</v>
      </c>
    </row>
    <row r="2738" spans="1:29" hidden="1" x14ac:dyDescent="0.3">
      <c r="A2738" t="s">
        <v>12470</v>
      </c>
      <c r="B2738" t="s">
        <v>12471</v>
      </c>
      <c r="C2738" s="1" t="str">
        <f t="shared" si="209"/>
        <v>21:0866</v>
      </c>
      <c r="D2738" s="1" t="str">
        <f t="shared" si="210"/>
        <v>21:0240</v>
      </c>
      <c r="E2738" t="s">
        <v>12468</v>
      </c>
      <c r="F2738" t="s">
        <v>12472</v>
      </c>
      <c r="H2738">
        <v>46.388890699999997</v>
      </c>
      <c r="I2738">
        <v>-66.518580200000002</v>
      </c>
      <c r="J2738" s="1" t="str">
        <f t="shared" si="207"/>
        <v>NGR bulk stream sediment</v>
      </c>
      <c r="K2738" s="1" t="str">
        <f t="shared" si="208"/>
        <v>&lt;177 micron (NGR)</v>
      </c>
      <c r="L2738">
        <v>38</v>
      </c>
      <c r="M2738" t="s">
        <v>164</v>
      </c>
      <c r="N2738">
        <v>649</v>
      </c>
      <c r="O2738" t="s">
        <v>2215</v>
      </c>
      <c r="P2738" t="s">
        <v>88</v>
      </c>
      <c r="Q2738" t="s">
        <v>90</v>
      </c>
      <c r="R2738" t="s">
        <v>105</v>
      </c>
      <c r="S2738" t="s">
        <v>90</v>
      </c>
      <c r="T2738" t="s">
        <v>39</v>
      </c>
      <c r="U2738" t="s">
        <v>2208</v>
      </c>
      <c r="V2738" t="s">
        <v>582</v>
      </c>
      <c r="W2738" t="s">
        <v>233</v>
      </c>
      <c r="X2738" t="s">
        <v>77</v>
      </c>
      <c r="Y2738" t="s">
        <v>264</v>
      </c>
      <c r="Z2738" t="s">
        <v>235</v>
      </c>
      <c r="AA2738" t="s">
        <v>976</v>
      </c>
      <c r="AB2738" t="s">
        <v>471</v>
      </c>
      <c r="AC2738" t="s">
        <v>77</v>
      </c>
    </row>
    <row r="2739" spans="1:29" hidden="1" x14ac:dyDescent="0.3">
      <c r="A2739" t="s">
        <v>12473</v>
      </c>
      <c r="B2739" t="s">
        <v>12474</v>
      </c>
      <c r="C2739" s="1" t="str">
        <f t="shared" si="209"/>
        <v>21:0866</v>
      </c>
      <c r="D2739" s="1" t="str">
        <f t="shared" si="210"/>
        <v>21:0240</v>
      </c>
      <c r="E2739" t="s">
        <v>12475</v>
      </c>
      <c r="F2739" t="s">
        <v>12476</v>
      </c>
      <c r="H2739">
        <v>46.381369499999998</v>
      </c>
      <c r="I2739">
        <v>-66.5245137</v>
      </c>
      <c r="J2739" s="1" t="str">
        <f t="shared" si="207"/>
        <v>NGR bulk stream sediment</v>
      </c>
      <c r="K2739" s="1" t="str">
        <f t="shared" si="208"/>
        <v>&lt;177 micron (NGR)</v>
      </c>
      <c r="L2739">
        <v>38</v>
      </c>
      <c r="M2739" t="s">
        <v>202</v>
      </c>
      <c r="N2739">
        <v>650</v>
      </c>
      <c r="O2739" t="s">
        <v>458</v>
      </c>
      <c r="P2739" t="s">
        <v>88</v>
      </c>
      <c r="Q2739" t="s">
        <v>73</v>
      </c>
      <c r="R2739" t="s">
        <v>57</v>
      </c>
      <c r="S2739" t="s">
        <v>90</v>
      </c>
      <c r="T2739" t="s">
        <v>39</v>
      </c>
      <c r="U2739" t="s">
        <v>2708</v>
      </c>
      <c r="V2739" t="s">
        <v>899</v>
      </c>
      <c r="W2739" t="s">
        <v>429</v>
      </c>
      <c r="X2739" t="s">
        <v>43</v>
      </c>
      <c r="Y2739" t="s">
        <v>257</v>
      </c>
      <c r="Z2739" t="s">
        <v>79</v>
      </c>
      <c r="AA2739" t="s">
        <v>340</v>
      </c>
      <c r="AB2739" t="s">
        <v>2223</v>
      </c>
      <c r="AC2739" t="s">
        <v>196</v>
      </c>
    </row>
    <row r="2740" spans="1:29" hidden="1" x14ac:dyDescent="0.3">
      <c r="A2740" t="s">
        <v>12477</v>
      </c>
      <c r="B2740" t="s">
        <v>12478</v>
      </c>
      <c r="C2740" s="1" t="str">
        <f t="shared" si="209"/>
        <v>21:0866</v>
      </c>
      <c r="D2740" s="1" t="str">
        <f t="shared" si="210"/>
        <v>21:0240</v>
      </c>
      <c r="E2740" t="s">
        <v>12479</v>
      </c>
      <c r="F2740" t="s">
        <v>12480</v>
      </c>
      <c r="H2740">
        <v>46.486865399999999</v>
      </c>
      <c r="I2740">
        <v>-66.554516500000005</v>
      </c>
      <c r="J2740" s="1" t="str">
        <f t="shared" si="207"/>
        <v>NGR bulk stream sediment</v>
      </c>
      <c r="K2740" s="1" t="str">
        <f t="shared" si="208"/>
        <v>&lt;177 micron (NGR)</v>
      </c>
      <c r="L2740">
        <v>38</v>
      </c>
      <c r="M2740" t="s">
        <v>211</v>
      </c>
      <c r="N2740">
        <v>651</v>
      </c>
      <c r="O2740" t="s">
        <v>34</v>
      </c>
      <c r="P2740" t="s">
        <v>90</v>
      </c>
      <c r="Q2740" t="s">
        <v>249</v>
      </c>
      <c r="R2740" t="s">
        <v>723</v>
      </c>
      <c r="S2740" t="s">
        <v>37</v>
      </c>
      <c r="T2740" t="s">
        <v>39</v>
      </c>
      <c r="U2740" t="s">
        <v>8078</v>
      </c>
      <c r="V2740" t="s">
        <v>363</v>
      </c>
      <c r="W2740" t="s">
        <v>76</v>
      </c>
      <c r="X2740" t="s">
        <v>95</v>
      </c>
      <c r="Y2740" t="s">
        <v>275</v>
      </c>
      <c r="Z2740" t="s">
        <v>61</v>
      </c>
      <c r="AA2740" t="s">
        <v>630</v>
      </c>
      <c r="AB2740" t="s">
        <v>133</v>
      </c>
      <c r="AC2740" t="s">
        <v>41</v>
      </c>
    </row>
    <row r="2741" spans="1:29" hidden="1" x14ac:dyDescent="0.3">
      <c r="A2741" t="s">
        <v>12481</v>
      </c>
      <c r="B2741" t="s">
        <v>12482</v>
      </c>
      <c r="C2741" s="1" t="str">
        <f t="shared" si="209"/>
        <v>21:0866</v>
      </c>
      <c r="D2741" s="1" t="str">
        <f t="shared" si="210"/>
        <v>21:0240</v>
      </c>
      <c r="E2741" t="s">
        <v>12483</v>
      </c>
      <c r="F2741" t="s">
        <v>12484</v>
      </c>
      <c r="H2741">
        <v>46.477755999999999</v>
      </c>
      <c r="I2741">
        <v>-66.602476600000003</v>
      </c>
      <c r="J2741" s="1" t="str">
        <f t="shared" si="207"/>
        <v>NGR bulk stream sediment</v>
      </c>
      <c r="K2741" s="1" t="str">
        <f t="shared" si="208"/>
        <v>&lt;177 micron (NGR)</v>
      </c>
      <c r="L2741">
        <v>38</v>
      </c>
      <c r="M2741" t="s">
        <v>219</v>
      </c>
      <c r="N2741">
        <v>652</v>
      </c>
      <c r="O2741" t="s">
        <v>5427</v>
      </c>
      <c r="P2741" t="s">
        <v>73</v>
      </c>
      <c r="Q2741" t="s">
        <v>167</v>
      </c>
      <c r="R2741" t="s">
        <v>504</v>
      </c>
      <c r="S2741" t="s">
        <v>37</v>
      </c>
      <c r="T2741" t="s">
        <v>39</v>
      </c>
      <c r="U2741" t="s">
        <v>2013</v>
      </c>
      <c r="V2741" t="s">
        <v>196</v>
      </c>
      <c r="W2741" t="s">
        <v>42</v>
      </c>
      <c r="X2741" t="s">
        <v>95</v>
      </c>
      <c r="Y2741" t="s">
        <v>60</v>
      </c>
      <c r="Z2741" t="s">
        <v>131</v>
      </c>
      <c r="AA2741" t="s">
        <v>923</v>
      </c>
      <c r="AB2741" t="s">
        <v>295</v>
      </c>
      <c r="AC2741" t="s">
        <v>43</v>
      </c>
    </row>
    <row r="2742" spans="1:29" hidden="1" x14ac:dyDescent="0.3">
      <c r="A2742" t="s">
        <v>12485</v>
      </c>
      <c r="B2742" t="s">
        <v>12486</v>
      </c>
      <c r="C2742" s="1" t="str">
        <f t="shared" si="209"/>
        <v>21:0866</v>
      </c>
      <c r="D2742" s="1" t="str">
        <f t="shared" si="210"/>
        <v>21:0240</v>
      </c>
      <c r="E2742" t="s">
        <v>12487</v>
      </c>
      <c r="F2742" t="s">
        <v>12488</v>
      </c>
      <c r="H2742">
        <v>46.475310299999997</v>
      </c>
      <c r="I2742">
        <v>-66.614634300000006</v>
      </c>
      <c r="J2742" s="1" t="str">
        <f t="shared" si="207"/>
        <v>NGR bulk stream sediment</v>
      </c>
      <c r="K2742" s="1" t="str">
        <f t="shared" si="208"/>
        <v>&lt;177 micron (NGR)</v>
      </c>
      <c r="L2742">
        <v>38</v>
      </c>
      <c r="M2742" t="s">
        <v>229</v>
      </c>
      <c r="N2742">
        <v>653</v>
      </c>
      <c r="O2742" t="s">
        <v>490</v>
      </c>
      <c r="P2742" t="s">
        <v>55</v>
      </c>
      <c r="Q2742" t="s">
        <v>90</v>
      </c>
      <c r="R2742" t="s">
        <v>175</v>
      </c>
      <c r="S2742" t="s">
        <v>88</v>
      </c>
      <c r="T2742" t="s">
        <v>91</v>
      </c>
      <c r="U2742" t="s">
        <v>1954</v>
      </c>
      <c r="V2742" t="s">
        <v>363</v>
      </c>
      <c r="W2742" t="s">
        <v>39</v>
      </c>
      <c r="X2742" t="s">
        <v>95</v>
      </c>
      <c r="Y2742" t="s">
        <v>175</v>
      </c>
      <c r="Z2742" t="s">
        <v>87</v>
      </c>
      <c r="AA2742" t="s">
        <v>625</v>
      </c>
      <c r="AB2742" t="s">
        <v>801</v>
      </c>
      <c r="AC2742" t="s">
        <v>41</v>
      </c>
    </row>
    <row r="2743" spans="1:29" hidden="1" x14ac:dyDescent="0.3">
      <c r="A2743" t="s">
        <v>12489</v>
      </c>
      <c r="B2743" t="s">
        <v>12490</v>
      </c>
      <c r="C2743" s="1" t="str">
        <f t="shared" si="209"/>
        <v>21:0866</v>
      </c>
      <c r="D2743" s="1" t="str">
        <f t="shared" si="210"/>
        <v>21:0240</v>
      </c>
      <c r="E2743" t="s">
        <v>12491</v>
      </c>
      <c r="F2743" t="s">
        <v>12492</v>
      </c>
      <c r="H2743">
        <v>46.487878500000001</v>
      </c>
      <c r="I2743">
        <v>-66.613107299999996</v>
      </c>
      <c r="J2743" s="1" t="str">
        <f t="shared" si="207"/>
        <v>NGR bulk stream sediment</v>
      </c>
      <c r="K2743" s="1" t="str">
        <f t="shared" si="208"/>
        <v>&lt;177 micron (NGR)</v>
      </c>
      <c r="L2743">
        <v>39</v>
      </c>
      <c r="M2743" t="s">
        <v>156</v>
      </c>
      <c r="N2743">
        <v>654</v>
      </c>
      <c r="O2743" t="s">
        <v>312</v>
      </c>
      <c r="P2743" t="s">
        <v>73</v>
      </c>
      <c r="Q2743" t="s">
        <v>90</v>
      </c>
      <c r="R2743" t="s">
        <v>364</v>
      </c>
      <c r="S2743" t="s">
        <v>89</v>
      </c>
      <c r="T2743" t="s">
        <v>39</v>
      </c>
      <c r="U2743" t="s">
        <v>512</v>
      </c>
      <c r="V2743" t="s">
        <v>1699</v>
      </c>
      <c r="W2743" t="s">
        <v>39</v>
      </c>
      <c r="X2743" t="s">
        <v>43</v>
      </c>
      <c r="Y2743" t="s">
        <v>304</v>
      </c>
      <c r="Z2743" t="s">
        <v>87</v>
      </c>
      <c r="AA2743" t="s">
        <v>2035</v>
      </c>
      <c r="AB2743" t="s">
        <v>2223</v>
      </c>
      <c r="AC2743" t="s">
        <v>41</v>
      </c>
    </row>
    <row r="2744" spans="1:29" hidden="1" x14ac:dyDescent="0.3">
      <c r="A2744" t="s">
        <v>12493</v>
      </c>
      <c r="B2744" t="s">
        <v>12494</v>
      </c>
      <c r="C2744" s="1" t="str">
        <f t="shared" si="209"/>
        <v>21:0866</v>
      </c>
      <c r="D2744" s="1" t="str">
        <f t="shared" si="210"/>
        <v>21:0240</v>
      </c>
      <c r="E2744" t="s">
        <v>12491</v>
      </c>
      <c r="F2744" t="s">
        <v>12495</v>
      </c>
      <c r="H2744">
        <v>46.487878500000001</v>
      </c>
      <c r="I2744">
        <v>-66.613107299999996</v>
      </c>
      <c r="J2744" s="1" t="str">
        <f t="shared" si="207"/>
        <v>NGR bulk stream sediment</v>
      </c>
      <c r="K2744" s="1" t="str">
        <f t="shared" si="208"/>
        <v>&lt;177 micron (NGR)</v>
      </c>
      <c r="L2744">
        <v>39</v>
      </c>
      <c r="M2744" t="s">
        <v>164</v>
      </c>
      <c r="N2744">
        <v>655</v>
      </c>
      <c r="O2744" t="s">
        <v>312</v>
      </c>
      <c r="P2744" t="s">
        <v>35</v>
      </c>
      <c r="Q2744" t="s">
        <v>88</v>
      </c>
      <c r="R2744" t="s">
        <v>78</v>
      </c>
      <c r="S2744" t="s">
        <v>37</v>
      </c>
      <c r="T2744" t="s">
        <v>76</v>
      </c>
      <c r="U2744" t="s">
        <v>1267</v>
      </c>
      <c r="V2744" t="s">
        <v>1699</v>
      </c>
      <c r="W2744" t="s">
        <v>39</v>
      </c>
      <c r="X2744" t="s">
        <v>43</v>
      </c>
      <c r="Y2744" t="s">
        <v>257</v>
      </c>
      <c r="Z2744" t="s">
        <v>61</v>
      </c>
      <c r="AA2744" t="s">
        <v>195</v>
      </c>
      <c r="AB2744" t="s">
        <v>1555</v>
      </c>
      <c r="AC2744" t="s">
        <v>41</v>
      </c>
    </row>
    <row r="2745" spans="1:29" hidden="1" x14ac:dyDescent="0.3">
      <c r="A2745" t="s">
        <v>12496</v>
      </c>
      <c r="B2745" t="s">
        <v>12497</v>
      </c>
      <c r="C2745" s="1" t="str">
        <f t="shared" si="209"/>
        <v>21:0866</v>
      </c>
      <c r="D2745" s="1" t="str">
        <f t="shared" si="210"/>
        <v>21:0240</v>
      </c>
      <c r="E2745" t="s">
        <v>12498</v>
      </c>
      <c r="F2745" t="s">
        <v>12499</v>
      </c>
      <c r="H2745">
        <v>46.481889000000002</v>
      </c>
      <c r="I2745">
        <v>-66.628026899999995</v>
      </c>
      <c r="J2745" s="1" t="str">
        <f t="shared" si="207"/>
        <v>NGR bulk stream sediment</v>
      </c>
      <c r="K2745" s="1" t="str">
        <f t="shared" si="208"/>
        <v>&lt;177 micron (NGR)</v>
      </c>
      <c r="L2745">
        <v>39</v>
      </c>
      <c r="M2745" t="s">
        <v>33</v>
      </c>
      <c r="N2745">
        <v>656</v>
      </c>
      <c r="O2745" t="s">
        <v>944</v>
      </c>
      <c r="P2745" t="s">
        <v>88</v>
      </c>
      <c r="Q2745" t="s">
        <v>37</v>
      </c>
      <c r="R2745" t="s">
        <v>783</v>
      </c>
      <c r="S2745" t="s">
        <v>37</v>
      </c>
      <c r="T2745" t="s">
        <v>39</v>
      </c>
      <c r="U2745" t="s">
        <v>5166</v>
      </c>
      <c r="V2745" t="s">
        <v>77</v>
      </c>
      <c r="W2745" t="s">
        <v>76</v>
      </c>
      <c r="X2745" t="s">
        <v>95</v>
      </c>
      <c r="Y2745" t="s">
        <v>275</v>
      </c>
      <c r="Z2745" t="s">
        <v>61</v>
      </c>
      <c r="AA2745" t="s">
        <v>1565</v>
      </c>
      <c r="AB2745" t="s">
        <v>327</v>
      </c>
      <c r="AC2745" t="s">
        <v>38</v>
      </c>
    </row>
    <row r="2746" spans="1:29" hidden="1" x14ac:dyDescent="0.3">
      <c r="A2746" t="s">
        <v>12500</v>
      </c>
      <c r="B2746" t="s">
        <v>12501</v>
      </c>
      <c r="C2746" s="1" t="str">
        <f t="shared" si="209"/>
        <v>21:0866</v>
      </c>
      <c r="D2746" s="1" t="str">
        <f t="shared" si="210"/>
        <v>21:0240</v>
      </c>
      <c r="E2746" t="s">
        <v>12502</v>
      </c>
      <c r="F2746" t="s">
        <v>12503</v>
      </c>
      <c r="H2746">
        <v>46.496111800000001</v>
      </c>
      <c r="I2746">
        <v>-66.636856399999999</v>
      </c>
      <c r="J2746" s="1" t="str">
        <f t="shared" si="207"/>
        <v>NGR bulk stream sediment</v>
      </c>
      <c r="K2746" s="1" t="str">
        <f t="shared" si="208"/>
        <v>&lt;177 micron (NGR)</v>
      </c>
      <c r="L2746">
        <v>39</v>
      </c>
      <c r="M2746" t="s">
        <v>53</v>
      </c>
      <c r="N2746">
        <v>657</v>
      </c>
      <c r="O2746" t="s">
        <v>602</v>
      </c>
      <c r="P2746" t="s">
        <v>167</v>
      </c>
      <c r="Q2746" t="s">
        <v>89</v>
      </c>
      <c r="R2746" t="s">
        <v>96</v>
      </c>
      <c r="S2746" t="s">
        <v>37</v>
      </c>
      <c r="T2746" t="s">
        <v>91</v>
      </c>
      <c r="U2746" t="s">
        <v>5101</v>
      </c>
      <c r="V2746" t="s">
        <v>575</v>
      </c>
      <c r="W2746" t="s">
        <v>76</v>
      </c>
      <c r="X2746" t="s">
        <v>95</v>
      </c>
      <c r="Y2746" t="s">
        <v>57</v>
      </c>
      <c r="Z2746" t="s">
        <v>79</v>
      </c>
      <c r="AA2746" t="s">
        <v>1710</v>
      </c>
      <c r="AB2746" t="s">
        <v>387</v>
      </c>
      <c r="AC2746" t="s">
        <v>77</v>
      </c>
    </row>
    <row r="2747" spans="1:29" hidden="1" x14ac:dyDescent="0.3">
      <c r="A2747" t="s">
        <v>12504</v>
      </c>
      <c r="B2747" t="s">
        <v>12505</v>
      </c>
      <c r="C2747" s="1" t="str">
        <f t="shared" si="209"/>
        <v>21:0866</v>
      </c>
      <c r="D2747" s="1" t="str">
        <f t="shared" si="210"/>
        <v>21:0240</v>
      </c>
      <c r="E2747" t="s">
        <v>12506</v>
      </c>
      <c r="F2747" t="s">
        <v>12507</v>
      </c>
      <c r="H2747">
        <v>46.452147799999999</v>
      </c>
      <c r="I2747">
        <v>-66.643448199999995</v>
      </c>
      <c r="J2747" s="1" t="str">
        <f t="shared" si="207"/>
        <v>NGR bulk stream sediment</v>
      </c>
      <c r="K2747" s="1" t="str">
        <f t="shared" si="208"/>
        <v>&lt;177 micron (NGR)</v>
      </c>
      <c r="L2747">
        <v>39</v>
      </c>
      <c r="M2747" t="s">
        <v>68</v>
      </c>
      <c r="N2747">
        <v>658</v>
      </c>
      <c r="O2747" t="s">
        <v>748</v>
      </c>
      <c r="P2747" t="s">
        <v>212</v>
      </c>
      <c r="Q2747" t="s">
        <v>249</v>
      </c>
      <c r="R2747" t="s">
        <v>57</v>
      </c>
      <c r="S2747" t="s">
        <v>234</v>
      </c>
      <c r="T2747" t="s">
        <v>91</v>
      </c>
      <c r="U2747" t="s">
        <v>771</v>
      </c>
      <c r="V2747" t="s">
        <v>243</v>
      </c>
      <c r="W2747" t="s">
        <v>76</v>
      </c>
      <c r="X2747" t="s">
        <v>95</v>
      </c>
      <c r="Y2747" t="s">
        <v>72</v>
      </c>
      <c r="Z2747" t="s">
        <v>106</v>
      </c>
      <c r="AA2747" t="s">
        <v>1925</v>
      </c>
      <c r="AB2747" t="s">
        <v>251</v>
      </c>
      <c r="AC2747" t="s">
        <v>184</v>
      </c>
    </row>
    <row r="2748" spans="1:29" hidden="1" x14ac:dyDescent="0.3">
      <c r="A2748" t="s">
        <v>12508</v>
      </c>
      <c r="B2748" t="s">
        <v>12509</v>
      </c>
      <c r="C2748" s="1" t="str">
        <f t="shared" si="209"/>
        <v>21:0866</v>
      </c>
      <c r="D2748" s="1" t="str">
        <f t="shared" si="210"/>
        <v>21:0240</v>
      </c>
      <c r="E2748" t="s">
        <v>12510</v>
      </c>
      <c r="F2748" t="s">
        <v>12511</v>
      </c>
      <c r="H2748">
        <v>46.433183999999997</v>
      </c>
      <c r="I2748">
        <v>-66.666656200000006</v>
      </c>
      <c r="J2748" s="1" t="str">
        <f t="shared" si="207"/>
        <v>NGR bulk stream sediment</v>
      </c>
      <c r="K2748" s="1" t="str">
        <f t="shared" si="208"/>
        <v>&lt;177 micron (NGR)</v>
      </c>
      <c r="L2748">
        <v>39</v>
      </c>
      <c r="M2748" t="s">
        <v>86</v>
      </c>
      <c r="N2748">
        <v>659</v>
      </c>
      <c r="O2748" t="s">
        <v>397</v>
      </c>
      <c r="P2748" t="s">
        <v>73</v>
      </c>
      <c r="Q2748" t="s">
        <v>249</v>
      </c>
      <c r="R2748" t="s">
        <v>35</v>
      </c>
      <c r="S2748" t="s">
        <v>196</v>
      </c>
      <c r="T2748" t="s">
        <v>91</v>
      </c>
      <c r="U2748" t="s">
        <v>3051</v>
      </c>
      <c r="V2748" t="s">
        <v>223</v>
      </c>
      <c r="W2748" t="s">
        <v>39</v>
      </c>
      <c r="X2748" t="s">
        <v>95</v>
      </c>
      <c r="Y2748" t="s">
        <v>115</v>
      </c>
      <c r="Z2748" t="s">
        <v>79</v>
      </c>
      <c r="AA2748" t="s">
        <v>4804</v>
      </c>
      <c r="AB2748" t="s">
        <v>801</v>
      </c>
      <c r="AC2748" t="s">
        <v>41</v>
      </c>
    </row>
    <row r="2749" spans="1:29" hidden="1" x14ac:dyDescent="0.3">
      <c r="A2749" t="s">
        <v>12512</v>
      </c>
      <c r="B2749" t="s">
        <v>12513</v>
      </c>
      <c r="C2749" s="1" t="str">
        <f t="shared" si="209"/>
        <v>21:0866</v>
      </c>
      <c r="D2749" s="1" t="str">
        <f t="shared" si="210"/>
        <v>21:0240</v>
      </c>
      <c r="E2749" t="s">
        <v>12514</v>
      </c>
      <c r="F2749" t="s">
        <v>12515</v>
      </c>
      <c r="H2749">
        <v>46.435056799999998</v>
      </c>
      <c r="I2749">
        <v>-66.674647100000001</v>
      </c>
      <c r="J2749" s="1" t="str">
        <f t="shared" si="207"/>
        <v>NGR bulk stream sediment</v>
      </c>
      <c r="K2749" s="1" t="str">
        <f t="shared" si="208"/>
        <v>&lt;177 micron (NGR)</v>
      </c>
      <c r="L2749">
        <v>39</v>
      </c>
      <c r="M2749" t="s">
        <v>103</v>
      </c>
      <c r="N2749">
        <v>660</v>
      </c>
      <c r="O2749" t="s">
        <v>2215</v>
      </c>
      <c r="P2749" t="s">
        <v>96</v>
      </c>
      <c r="Q2749" t="s">
        <v>55</v>
      </c>
      <c r="R2749" t="s">
        <v>635</v>
      </c>
      <c r="S2749" t="s">
        <v>55</v>
      </c>
      <c r="T2749" t="s">
        <v>76</v>
      </c>
      <c r="U2749" t="s">
        <v>104</v>
      </c>
      <c r="V2749" t="s">
        <v>575</v>
      </c>
      <c r="W2749" t="s">
        <v>76</v>
      </c>
      <c r="X2749" t="s">
        <v>95</v>
      </c>
      <c r="Y2749" t="s">
        <v>105</v>
      </c>
      <c r="Z2749" t="s">
        <v>61</v>
      </c>
      <c r="AA2749" t="s">
        <v>4773</v>
      </c>
      <c r="AB2749" t="s">
        <v>1555</v>
      </c>
      <c r="AC2749" t="s">
        <v>41</v>
      </c>
    </row>
    <row r="2750" spans="1:29" hidden="1" x14ac:dyDescent="0.3">
      <c r="A2750" t="s">
        <v>12516</v>
      </c>
      <c r="B2750" t="s">
        <v>12517</v>
      </c>
      <c r="C2750" s="1" t="str">
        <f t="shared" si="209"/>
        <v>21:0866</v>
      </c>
      <c r="D2750" s="1" t="str">
        <f t="shared" si="210"/>
        <v>21:0240</v>
      </c>
      <c r="E2750" t="s">
        <v>12518</v>
      </c>
      <c r="F2750" t="s">
        <v>12519</v>
      </c>
      <c r="H2750">
        <v>46.458905899999998</v>
      </c>
      <c r="I2750">
        <v>-66.728329299999999</v>
      </c>
      <c r="J2750" s="1" t="str">
        <f t="shared" si="207"/>
        <v>NGR bulk stream sediment</v>
      </c>
      <c r="K2750" s="1" t="str">
        <f t="shared" si="208"/>
        <v>&lt;177 micron (NGR)</v>
      </c>
      <c r="L2750">
        <v>39</v>
      </c>
      <c r="M2750" t="s">
        <v>113</v>
      </c>
      <c r="N2750">
        <v>661</v>
      </c>
      <c r="O2750" t="s">
        <v>881</v>
      </c>
      <c r="P2750" t="s">
        <v>55</v>
      </c>
      <c r="Q2750" t="s">
        <v>37</v>
      </c>
      <c r="R2750" t="s">
        <v>116</v>
      </c>
      <c r="S2750" t="s">
        <v>55</v>
      </c>
      <c r="T2750" t="s">
        <v>76</v>
      </c>
      <c r="U2750" t="s">
        <v>12520</v>
      </c>
      <c r="V2750" t="s">
        <v>59</v>
      </c>
      <c r="W2750" t="s">
        <v>429</v>
      </c>
      <c r="X2750" t="s">
        <v>43</v>
      </c>
      <c r="Y2750" t="s">
        <v>60</v>
      </c>
      <c r="Z2750" t="s">
        <v>61</v>
      </c>
      <c r="AA2750" t="s">
        <v>1307</v>
      </c>
      <c r="AB2750" t="s">
        <v>327</v>
      </c>
      <c r="AC2750" t="s">
        <v>41</v>
      </c>
    </row>
    <row r="2751" spans="1:29" hidden="1" x14ac:dyDescent="0.3">
      <c r="A2751" t="s">
        <v>12521</v>
      </c>
      <c r="B2751" t="s">
        <v>12522</v>
      </c>
      <c r="C2751" s="1" t="str">
        <f t="shared" si="209"/>
        <v>21:0866</v>
      </c>
      <c r="D2751" s="1" t="str">
        <f t="shared" si="210"/>
        <v>21:0240</v>
      </c>
      <c r="E2751" t="s">
        <v>12523</v>
      </c>
      <c r="F2751" t="s">
        <v>12524</v>
      </c>
      <c r="H2751">
        <v>46.374263900000003</v>
      </c>
      <c r="I2751">
        <v>-66.735225099999994</v>
      </c>
      <c r="J2751" s="1" t="str">
        <f t="shared" si="207"/>
        <v>NGR bulk stream sediment</v>
      </c>
      <c r="K2751" s="1" t="str">
        <f t="shared" si="208"/>
        <v>&lt;177 micron (NGR)</v>
      </c>
      <c r="L2751">
        <v>39</v>
      </c>
      <c r="M2751" t="s">
        <v>126</v>
      </c>
      <c r="N2751">
        <v>662</v>
      </c>
      <c r="O2751" t="s">
        <v>322</v>
      </c>
      <c r="P2751" t="s">
        <v>44</v>
      </c>
      <c r="Q2751" t="s">
        <v>36</v>
      </c>
      <c r="R2751" t="s">
        <v>221</v>
      </c>
      <c r="S2751" t="s">
        <v>44</v>
      </c>
      <c r="T2751" t="s">
        <v>39</v>
      </c>
      <c r="U2751" t="s">
        <v>12525</v>
      </c>
      <c r="V2751" t="s">
        <v>1879</v>
      </c>
      <c r="W2751" t="s">
        <v>429</v>
      </c>
      <c r="X2751" t="s">
        <v>95</v>
      </c>
      <c r="Y2751" t="s">
        <v>119</v>
      </c>
      <c r="Z2751" t="s">
        <v>267</v>
      </c>
      <c r="AA2751" t="s">
        <v>1124</v>
      </c>
      <c r="AB2751" t="s">
        <v>471</v>
      </c>
      <c r="AC2751" t="s">
        <v>73</v>
      </c>
    </row>
    <row r="2752" spans="1:29" hidden="1" x14ac:dyDescent="0.3">
      <c r="A2752" t="s">
        <v>12526</v>
      </c>
      <c r="B2752" t="s">
        <v>12527</v>
      </c>
      <c r="C2752" s="1" t="str">
        <f t="shared" si="209"/>
        <v>21:0866</v>
      </c>
      <c r="D2752" s="1" t="str">
        <f t="shared" si="210"/>
        <v>21:0240</v>
      </c>
      <c r="E2752" t="s">
        <v>12528</v>
      </c>
      <c r="F2752" t="s">
        <v>12529</v>
      </c>
      <c r="H2752">
        <v>46.339624499999999</v>
      </c>
      <c r="I2752">
        <v>-66.713136800000001</v>
      </c>
      <c r="J2752" s="1" t="str">
        <f t="shared" si="207"/>
        <v>NGR bulk stream sediment</v>
      </c>
      <c r="K2752" s="1" t="str">
        <f t="shared" si="208"/>
        <v>&lt;177 micron (NGR)</v>
      </c>
      <c r="L2752">
        <v>39</v>
      </c>
      <c r="M2752" t="s">
        <v>138</v>
      </c>
      <c r="N2752">
        <v>663</v>
      </c>
      <c r="O2752" t="s">
        <v>79</v>
      </c>
      <c r="P2752" t="s">
        <v>37</v>
      </c>
      <c r="Q2752" t="s">
        <v>167</v>
      </c>
      <c r="R2752" t="s">
        <v>906</v>
      </c>
      <c r="S2752" t="s">
        <v>55</v>
      </c>
      <c r="T2752" t="s">
        <v>91</v>
      </c>
      <c r="U2752" t="s">
        <v>12530</v>
      </c>
      <c r="V2752" t="s">
        <v>77</v>
      </c>
      <c r="W2752" t="s">
        <v>39</v>
      </c>
      <c r="X2752" t="s">
        <v>95</v>
      </c>
      <c r="Y2752" t="s">
        <v>60</v>
      </c>
      <c r="Z2752" t="s">
        <v>183</v>
      </c>
      <c r="AA2752" t="s">
        <v>1282</v>
      </c>
      <c r="AB2752" t="s">
        <v>108</v>
      </c>
      <c r="AC2752" t="s">
        <v>41</v>
      </c>
    </row>
    <row r="2753" spans="1:29" hidden="1" x14ac:dyDescent="0.3">
      <c r="A2753" t="s">
        <v>12531</v>
      </c>
      <c r="B2753" t="s">
        <v>12532</v>
      </c>
      <c r="C2753" s="1" t="str">
        <f t="shared" si="209"/>
        <v>21:0866</v>
      </c>
      <c r="D2753" s="1" t="str">
        <f t="shared" si="210"/>
        <v>21:0240</v>
      </c>
      <c r="E2753" t="s">
        <v>12533</v>
      </c>
      <c r="F2753" t="s">
        <v>12534</v>
      </c>
      <c r="H2753">
        <v>46.319929100000003</v>
      </c>
      <c r="I2753">
        <v>-66.994545299999999</v>
      </c>
      <c r="J2753" s="1" t="str">
        <f t="shared" si="207"/>
        <v>NGR bulk stream sediment</v>
      </c>
      <c r="K2753" s="1" t="str">
        <f t="shared" si="208"/>
        <v>&lt;177 micron (NGR)</v>
      </c>
      <c r="L2753">
        <v>39</v>
      </c>
      <c r="M2753" t="s">
        <v>148</v>
      </c>
      <c r="N2753">
        <v>664</v>
      </c>
      <c r="O2753" t="s">
        <v>540</v>
      </c>
      <c r="P2753" t="s">
        <v>88</v>
      </c>
      <c r="Q2753" t="s">
        <v>37</v>
      </c>
      <c r="R2753" t="s">
        <v>35</v>
      </c>
      <c r="S2753" t="s">
        <v>249</v>
      </c>
      <c r="T2753" t="s">
        <v>39</v>
      </c>
      <c r="U2753" t="s">
        <v>3945</v>
      </c>
      <c r="V2753" t="s">
        <v>314</v>
      </c>
      <c r="W2753" t="s">
        <v>39</v>
      </c>
      <c r="X2753" t="s">
        <v>43</v>
      </c>
      <c r="Y2753" t="s">
        <v>116</v>
      </c>
      <c r="Z2753" t="s">
        <v>106</v>
      </c>
      <c r="AA2753" t="s">
        <v>807</v>
      </c>
      <c r="AB2753" t="s">
        <v>251</v>
      </c>
      <c r="AC2753" t="s">
        <v>41</v>
      </c>
    </row>
    <row r="2754" spans="1:29" hidden="1" x14ac:dyDescent="0.3">
      <c r="A2754" t="s">
        <v>12535</v>
      </c>
      <c r="B2754" t="s">
        <v>12536</v>
      </c>
      <c r="C2754" s="1" t="str">
        <f t="shared" si="209"/>
        <v>21:0866</v>
      </c>
      <c r="D2754" s="1" t="str">
        <f t="shared" si="210"/>
        <v>21:0240</v>
      </c>
      <c r="E2754" t="s">
        <v>12537</v>
      </c>
      <c r="F2754" t="s">
        <v>12538</v>
      </c>
      <c r="H2754">
        <v>46.320205199999997</v>
      </c>
      <c r="I2754">
        <v>-66.992326899999995</v>
      </c>
      <c r="J2754" s="1" t="str">
        <f t="shared" ref="J2754:J2817" si="211">HYPERLINK("http://geochem.nrcan.gc.ca/cdogs/content/kwd/kwd020030_e.htm", "NGR bulk stream sediment")</f>
        <v>NGR bulk stream sediment</v>
      </c>
      <c r="K2754" s="1" t="str">
        <f t="shared" ref="K2754:K2817" si="212">HYPERLINK("http://geochem.nrcan.gc.ca/cdogs/content/kwd/kwd080006_e.htm", "&lt;177 micron (NGR)")</f>
        <v>&lt;177 micron (NGR)</v>
      </c>
      <c r="L2754">
        <v>39</v>
      </c>
      <c r="M2754" t="s">
        <v>172</v>
      </c>
      <c r="N2754">
        <v>665</v>
      </c>
      <c r="O2754" t="s">
        <v>1222</v>
      </c>
      <c r="P2754" t="s">
        <v>57</v>
      </c>
      <c r="Q2754" t="s">
        <v>56</v>
      </c>
      <c r="R2754" t="s">
        <v>36</v>
      </c>
      <c r="S2754" t="s">
        <v>115</v>
      </c>
      <c r="T2754" t="s">
        <v>39</v>
      </c>
      <c r="U2754" t="s">
        <v>9045</v>
      </c>
      <c r="V2754" t="s">
        <v>1699</v>
      </c>
      <c r="W2754" t="s">
        <v>42</v>
      </c>
      <c r="X2754" t="s">
        <v>77</v>
      </c>
      <c r="Y2754" t="s">
        <v>364</v>
      </c>
      <c r="Z2754" t="s">
        <v>106</v>
      </c>
      <c r="AA2754" t="s">
        <v>576</v>
      </c>
      <c r="AB2754" t="s">
        <v>471</v>
      </c>
      <c r="AC2754" t="s">
        <v>41</v>
      </c>
    </row>
    <row r="2755" spans="1:29" hidden="1" x14ac:dyDescent="0.3">
      <c r="A2755" t="s">
        <v>12539</v>
      </c>
      <c r="B2755" t="s">
        <v>12540</v>
      </c>
      <c r="C2755" s="1" t="str">
        <f t="shared" si="209"/>
        <v>21:0866</v>
      </c>
      <c r="D2755" s="1" t="str">
        <f t="shared" si="210"/>
        <v>21:0240</v>
      </c>
      <c r="E2755" t="s">
        <v>12541</v>
      </c>
      <c r="F2755" t="s">
        <v>12542</v>
      </c>
      <c r="H2755">
        <v>46.307259299999998</v>
      </c>
      <c r="I2755">
        <v>-66.977800200000004</v>
      </c>
      <c r="J2755" s="1" t="str">
        <f t="shared" si="211"/>
        <v>NGR bulk stream sediment</v>
      </c>
      <c r="K2755" s="1" t="str">
        <f t="shared" si="212"/>
        <v>&lt;177 micron (NGR)</v>
      </c>
      <c r="L2755">
        <v>39</v>
      </c>
      <c r="M2755" t="s">
        <v>182</v>
      </c>
      <c r="N2755">
        <v>666</v>
      </c>
      <c r="O2755" t="s">
        <v>944</v>
      </c>
      <c r="P2755" t="s">
        <v>55</v>
      </c>
      <c r="Q2755" t="s">
        <v>55</v>
      </c>
      <c r="R2755" t="s">
        <v>115</v>
      </c>
      <c r="S2755" t="s">
        <v>167</v>
      </c>
      <c r="T2755" t="s">
        <v>91</v>
      </c>
      <c r="U2755" t="s">
        <v>6625</v>
      </c>
      <c r="V2755" t="s">
        <v>43</v>
      </c>
      <c r="W2755" t="s">
        <v>39</v>
      </c>
      <c r="X2755" t="s">
        <v>77</v>
      </c>
      <c r="Y2755" t="s">
        <v>347</v>
      </c>
      <c r="Z2755" t="s">
        <v>87</v>
      </c>
      <c r="AA2755" t="s">
        <v>1282</v>
      </c>
      <c r="AB2755" t="s">
        <v>251</v>
      </c>
      <c r="AC2755" t="s">
        <v>48</v>
      </c>
    </row>
    <row r="2756" spans="1:29" hidden="1" x14ac:dyDescent="0.3">
      <c r="A2756" t="s">
        <v>12543</v>
      </c>
      <c r="B2756" t="s">
        <v>12544</v>
      </c>
      <c r="C2756" s="1" t="str">
        <f t="shared" si="209"/>
        <v>21:0866</v>
      </c>
      <c r="D2756" s="1" t="str">
        <f t="shared" si="210"/>
        <v>21:0240</v>
      </c>
      <c r="E2756" t="s">
        <v>12545</v>
      </c>
      <c r="F2756" t="s">
        <v>12546</v>
      </c>
      <c r="H2756">
        <v>46.346434500000001</v>
      </c>
      <c r="I2756">
        <v>-66.831769300000005</v>
      </c>
      <c r="J2756" s="1" t="str">
        <f t="shared" si="211"/>
        <v>NGR bulk stream sediment</v>
      </c>
      <c r="K2756" s="1" t="str">
        <f t="shared" si="212"/>
        <v>&lt;177 micron (NGR)</v>
      </c>
      <c r="L2756">
        <v>39</v>
      </c>
      <c r="M2756" t="s">
        <v>192</v>
      </c>
      <c r="N2756">
        <v>667</v>
      </c>
      <c r="O2756" t="s">
        <v>3308</v>
      </c>
      <c r="P2756" t="s">
        <v>70</v>
      </c>
      <c r="Q2756" t="s">
        <v>71</v>
      </c>
      <c r="R2756" t="s">
        <v>723</v>
      </c>
      <c r="S2756" t="s">
        <v>436</v>
      </c>
      <c r="T2756" t="s">
        <v>76</v>
      </c>
      <c r="U2756" t="s">
        <v>9794</v>
      </c>
      <c r="V2756" t="s">
        <v>472</v>
      </c>
      <c r="W2756" t="s">
        <v>94</v>
      </c>
      <c r="X2756" t="s">
        <v>196</v>
      </c>
      <c r="Y2756" t="s">
        <v>347</v>
      </c>
      <c r="Z2756" t="s">
        <v>45</v>
      </c>
      <c r="AA2756" t="s">
        <v>132</v>
      </c>
      <c r="AB2756" t="s">
        <v>251</v>
      </c>
      <c r="AC2756" t="s">
        <v>41</v>
      </c>
    </row>
    <row r="2757" spans="1:29" hidden="1" x14ac:dyDescent="0.3">
      <c r="A2757" t="s">
        <v>12547</v>
      </c>
      <c r="B2757" t="s">
        <v>12548</v>
      </c>
      <c r="C2757" s="1" t="str">
        <f t="shared" si="209"/>
        <v>21:0866</v>
      </c>
      <c r="D2757" s="1" t="str">
        <f t="shared" si="210"/>
        <v>21:0240</v>
      </c>
      <c r="E2757" t="s">
        <v>12549</v>
      </c>
      <c r="F2757" t="s">
        <v>12550</v>
      </c>
      <c r="H2757">
        <v>46.313060800000002</v>
      </c>
      <c r="I2757">
        <v>-66.827893700000004</v>
      </c>
      <c r="J2757" s="1" t="str">
        <f t="shared" si="211"/>
        <v>NGR bulk stream sediment</v>
      </c>
      <c r="K2757" s="1" t="str">
        <f t="shared" si="212"/>
        <v>&lt;177 micron (NGR)</v>
      </c>
      <c r="L2757">
        <v>39</v>
      </c>
      <c r="M2757" t="s">
        <v>202</v>
      </c>
      <c r="N2757">
        <v>668</v>
      </c>
      <c r="O2757" t="s">
        <v>345</v>
      </c>
      <c r="P2757" t="s">
        <v>35</v>
      </c>
      <c r="Q2757" t="s">
        <v>55</v>
      </c>
      <c r="R2757" t="s">
        <v>175</v>
      </c>
      <c r="S2757" t="s">
        <v>55</v>
      </c>
      <c r="T2757" t="s">
        <v>39</v>
      </c>
      <c r="U2757" t="s">
        <v>1043</v>
      </c>
      <c r="V2757" t="s">
        <v>129</v>
      </c>
      <c r="W2757" t="s">
        <v>39</v>
      </c>
      <c r="X2757" t="s">
        <v>43</v>
      </c>
      <c r="Y2757" t="s">
        <v>175</v>
      </c>
      <c r="Z2757" t="s">
        <v>131</v>
      </c>
      <c r="AA2757" t="s">
        <v>1439</v>
      </c>
      <c r="AB2757" t="s">
        <v>970</v>
      </c>
      <c r="AC2757" t="s">
        <v>41</v>
      </c>
    </row>
    <row r="2758" spans="1:29" hidden="1" x14ac:dyDescent="0.3">
      <c r="A2758" t="s">
        <v>12551</v>
      </c>
      <c r="B2758" t="s">
        <v>12552</v>
      </c>
      <c r="C2758" s="1" t="str">
        <f t="shared" si="209"/>
        <v>21:0866</v>
      </c>
      <c r="D2758" s="1" t="str">
        <f t="shared" si="210"/>
        <v>21:0240</v>
      </c>
      <c r="E2758" t="s">
        <v>12553</v>
      </c>
      <c r="F2758" t="s">
        <v>12554</v>
      </c>
      <c r="H2758">
        <v>46.313836700000003</v>
      </c>
      <c r="I2758">
        <v>-66.8213686</v>
      </c>
      <c r="J2758" s="1" t="str">
        <f t="shared" si="211"/>
        <v>NGR bulk stream sediment</v>
      </c>
      <c r="K2758" s="1" t="str">
        <f t="shared" si="212"/>
        <v>&lt;177 micron (NGR)</v>
      </c>
      <c r="L2758">
        <v>39</v>
      </c>
      <c r="M2758" t="s">
        <v>211</v>
      </c>
      <c r="N2758">
        <v>669</v>
      </c>
      <c r="O2758" t="s">
        <v>353</v>
      </c>
      <c r="P2758" t="s">
        <v>37</v>
      </c>
      <c r="Q2758" t="s">
        <v>37</v>
      </c>
      <c r="R2758" t="s">
        <v>72</v>
      </c>
      <c r="S2758" t="s">
        <v>90</v>
      </c>
      <c r="T2758" t="s">
        <v>39</v>
      </c>
      <c r="U2758" t="s">
        <v>104</v>
      </c>
      <c r="V2758" t="s">
        <v>129</v>
      </c>
      <c r="W2758" t="s">
        <v>39</v>
      </c>
      <c r="X2758" t="s">
        <v>43</v>
      </c>
      <c r="Y2758" t="s">
        <v>78</v>
      </c>
      <c r="Z2758" t="s">
        <v>61</v>
      </c>
      <c r="AA2758" t="s">
        <v>120</v>
      </c>
      <c r="AB2758" t="s">
        <v>970</v>
      </c>
      <c r="AC2758" t="s">
        <v>41</v>
      </c>
    </row>
    <row r="2759" spans="1:29" hidden="1" x14ac:dyDescent="0.3">
      <c r="A2759" t="s">
        <v>12555</v>
      </c>
      <c r="B2759" t="s">
        <v>12556</v>
      </c>
      <c r="C2759" s="1" t="str">
        <f t="shared" si="209"/>
        <v>21:0866</v>
      </c>
      <c r="D2759" s="1" t="str">
        <f t="shared" si="210"/>
        <v>21:0240</v>
      </c>
      <c r="E2759" t="s">
        <v>12557</v>
      </c>
      <c r="F2759" t="s">
        <v>12558</v>
      </c>
      <c r="H2759">
        <v>46.318156299999998</v>
      </c>
      <c r="I2759">
        <v>-66.765341500000005</v>
      </c>
      <c r="J2759" s="1" t="str">
        <f t="shared" si="211"/>
        <v>NGR bulk stream sediment</v>
      </c>
      <c r="K2759" s="1" t="str">
        <f t="shared" si="212"/>
        <v>&lt;177 micron (NGR)</v>
      </c>
      <c r="L2759">
        <v>39</v>
      </c>
      <c r="M2759" t="s">
        <v>219</v>
      </c>
      <c r="N2759">
        <v>670</v>
      </c>
      <c r="O2759" t="s">
        <v>1634</v>
      </c>
      <c r="P2759" t="s">
        <v>35</v>
      </c>
      <c r="Q2759" t="s">
        <v>88</v>
      </c>
      <c r="R2759" t="s">
        <v>130</v>
      </c>
      <c r="S2759" t="s">
        <v>73</v>
      </c>
      <c r="T2759" t="s">
        <v>91</v>
      </c>
      <c r="U2759" t="s">
        <v>4090</v>
      </c>
      <c r="V2759" t="s">
        <v>118</v>
      </c>
      <c r="W2759" t="s">
        <v>76</v>
      </c>
      <c r="X2759" t="s">
        <v>43</v>
      </c>
      <c r="Y2759" t="s">
        <v>175</v>
      </c>
      <c r="Z2759" t="s">
        <v>79</v>
      </c>
      <c r="AA2759" t="s">
        <v>1174</v>
      </c>
      <c r="AB2759" t="s">
        <v>801</v>
      </c>
      <c r="AC2759" t="s">
        <v>48</v>
      </c>
    </row>
    <row r="2760" spans="1:29" hidden="1" x14ac:dyDescent="0.3">
      <c r="A2760" t="s">
        <v>12559</v>
      </c>
      <c r="B2760" t="s">
        <v>12560</v>
      </c>
      <c r="C2760" s="1" t="str">
        <f t="shared" si="209"/>
        <v>21:0866</v>
      </c>
      <c r="D2760" s="1" t="str">
        <f t="shared" si="210"/>
        <v>21:0240</v>
      </c>
      <c r="E2760" t="s">
        <v>12561</v>
      </c>
      <c r="F2760" t="s">
        <v>12562</v>
      </c>
      <c r="H2760">
        <v>46.341308400000003</v>
      </c>
      <c r="I2760">
        <v>-66.846266900000003</v>
      </c>
      <c r="J2760" s="1" t="str">
        <f t="shared" si="211"/>
        <v>NGR bulk stream sediment</v>
      </c>
      <c r="K2760" s="1" t="str">
        <f t="shared" si="212"/>
        <v>&lt;177 micron (NGR)</v>
      </c>
      <c r="L2760">
        <v>39</v>
      </c>
      <c r="M2760" t="s">
        <v>229</v>
      </c>
      <c r="N2760">
        <v>671</v>
      </c>
      <c r="O2760" t="s">
        <v>6526</v>
      </c>
      <c r="P2760" t="s">
        <v>96</v>
      </c>
      <c r="Q2760" t="s">
        <v>96</v>
      </c>
      <c r="R2760" t="s">
        <v>397</v>
      </c>
      <c r="S2760" t="s">
        <v>116</v>
      </c>
      <c r="T2760" t="s">
        <v>76</v>
      </c>
      <c r="U2760" t="s">
        <v>6146</v>
      </c>
      <c r="V2760" t="s">
        <v>472</v>
      </c>
      <c r="W2760" t="s">
        <v>284</v>
      </c>
      <c r="X2760" t="s">
        <v>196</v>
      </c>
      <c r="Y2760" t="s">
        <v>70</v>
      </c>
      <c r="Z2760" t="s">
        <v>143</v>
      </c>
      <c r="AA2760" t="s">
        <v>893</v>
      </c>
      <c r="AB2760" t="s">
        <v>991</v>
      </c>
      <c r="AC2760" t="s">
        <v>48</v>
      </c>
    </row>
    <row r="2761" spans="1:29" hidden="1" x14ac:dyDescent="0.3">
      <c r="A2761" t="s">
        <v>12563</v>
      </c>
      <c r="B2761" t="s">
        <v>12564</v>
      </c>
      <c r="C2761" s="1" t="str">
        <f t="shared" si="209"/>
        <v>21:0866</v>
      </c>
      <c r="D2761" s="1" t="str">
        <f t="shared" si="210"/>
        <v>21:0240</v>
      </c>
      <c r="E2761" t="s">
        <v>12565</v>
      </c>
      <c r="F2761" t="s">
        <v>12566</v>
      </c>
      <c r="H2761">
        <v>46.320498499999999</v>
      </c>
      <c r="I2761">
        <v>-66.888653300000001</v>
      </c>
      <c r="J2761" s="1" t="str">
        <f t="shared" si="211"/>
        <v>NGR bulk stream sediment</v>
      </c>
      <c r="K2761" s="1" t="str">
        <f t="shared" si="212"/>
        <v>&lt;177 micron (NGR)</v>
      </c>
      <c r="L2761">
        <v>40</v>
      </c>
      <c r="M2761" t="s">
        <v>33</v>
      </c>
      <c r="N2761">
        <v>672</v>
      </c>
      <c r="O2761" t="s">
        <v>519</v>
      </c>
      <c r="P2761" t="s">
        <v>90</v>
      </c>
      <c r="Q2761" t="s">
        <v>167</v>
      </c>
      <c r="R2761" t="s">
        <v>116</v>
      </c>
      <c r="S2761" t="s">
        <v>167</v>
      </c>
      <c r="T2761" t="s">
        <v>39</v>
      </c>
      <c r="U2761" t="s">
        <v>4456</v>
      </c>
      <c r="V2761" t="s">
        <v>43</v>
      </c>
      <c r="W2761" t="s">
        <v>39</v>
      </c>
      <c r="X2761" t="s">
        <v>95</v>
      </c>
      <c r="Y2761" t="s">
        <v>70</v>
      </c>
      <c r="Z2761" t="s">
        <v>87</v>
      </c>
      <c r="AA2761" t="s">
        <v>120</v>
      </c>
      <c r="AB2761" t="s">
        <v>63</v>
      </c>
      <c r="AC2761" t="s">
        <v>48</v>
      </c>
    </row>
    <row r="2762" spans="1:29" hidden="1" x14ac:dyDescent="0.3">
      <c r="A2762" t="s">
        <v>12567</v>
      </c>
      <c r="B2762" t="s">
        <v>12568</v>
      </c>
      <c r="C2762" s="1" t="str">
        <f t="shared" si="209"/>
        <v>21:0866</v>
      </c>
      <c r="D2762" s="1" t="str">
        <f t="shared" si="210"/>
        <v>21:0240</v>
      </c>
      <c r="E2762" t="s">
        <v>12569</v>
      </c>
      <c r="F2762" t="s">
        <v>12570</v>
      </c>
      <c r="H2762">
        <v>46.347009200000002</v>
      </c>
      <c r="I2762">
        <v>-66.911026199999995</v>
      </c>
      <c r="J2762" s="1" t="str">
        <f t="shared" si="211"/>
        <v>NGR bulk stream sediment</v>
      </c>
      <c r="K2762" s="1" t="str">
        <f t="shared" si="212"/>
        <v>&lt;177 micron (NGR)</v>
      </c>
      <c r="L2762">
        <v>40</v>
      </c>
      <c r="M2762" t="s">
        <v>53</v>
      </c>
      <c r="N2762">
        <v>673</v>
      </c>
      <c r="O2762" t="s">
        <v>436</v>
      </c>
      <c r="P2762" t="s">
        <v>38</v>
      </c>
      <c r="Q2762" t="s">
        <v>37</v>
      </c>
      <c r="R2762" t="s">
        <v>55</v>
      </c>
      <c r="S2762" t="s">
        <v>249</v>
      </c>
      <c r="T2762" t="s">
        <v>39</v>
      </c>
      <c r="U2762" t="s">
        <v>133</v>
      </c>
      <c r="V2762" t="s">
        <v>41</v>
      </c>
      <c r="W2762" t="s">
        <v>39</v>
      </c>
      <c r="X2762" t="s">
        <v>95</v>
      </c>
      <c r="Y2762" t="s">
        <v>89</v>
      </c>
      <c r="Z2762" t="s">
        <v>61</v>
      </c>
      <c r="AA2762" t="s">
        <v>1375</v>
      </c>
      <c r="AB2762" t="s">
        <v>295</v>
      </c>
      <c r="AC2762" t="s">
        <v>48</v>
      </c>
    </row>
    <row r="2763" spans="1:29" hidden="1" x14ac:dyDescent="0.3">
      <c r="A2763" t="s">
        <v>12571</v>
      </c>
      <c r="B2763" t="s">
        <v>12572</v>
      </c>
      <c r="C2763" s="1" t="str">
        <f t="shared" si="209"/>
        <v>21:0866</v>
      </c>
      <c r="D2763" s="1" t="str">
        <f t="shared" si="210"/>
        <v>21:0240</v>
      </c>
      <c r="E2763" t="s">
        <v>12573</v>
      </c>
      <c r="F2763" t="s">
        <v>12574</v>
      </c>
      <c r="H2763">
        <v>46.300241499999998</v>
      </c>
      <c r="I2763">
        <v>-66.912806799999998</v>
      </c>
      <c r="J2763" s="1" t="str">
        <f t="shared" si="211"/>
        <v>NGR bulk stream sediment</v>
      </c>
      <c r="K2763" s="1" t="str">
        <f t="shared" si="212"/>
        <v>&lt;177 micron (NGR)</v>
      </c>
      <c r="L2763">
        <v>40</v>
      </c>
      <c r="M2763" t="s">
        <v>68</v>
      </c>
      <c r="N2763">
        <v>674</v>
      </c>
      <c r="O2763" t="s">
        <v>185</v>
      </c>
      <c r="P2763" t="s">
        <v>72</v>
      </c>
      <c r="Q2763" t="s">
        <v>35</v>
      </c>
      <c r="R2763" t="s">
        <v>347</v>
      </c>
      <c r="S2763" t="s">
        <v>55</v>
      </c>
      <c r="T2763" t="s">
        <v>76</v>
      </c>
      <c r="U2763" t="s">
        <v>3995</v>
      </c>
      <c r="V2763" t="s">
        <v>118</v>
      </c>
      <c r="W2763" t="s">
        <v>42</v>
      </c>
      <c r="X2763" t="s">
        <v>43</v>
      </c>
      <c r="Y2763" t="s">
        <v>347</v>
      </c>
      <c r="Z2763" t="s">
        <v>79</v>
      </c>
      <c r="AA2763" t="s">
        <v>913</v>
      </c>
      <c r="AB2763" t="s">
        <v>471</v>
      </c>
      <c r="AC2763" t="s">
        <v>41</v>
      </c>
    </row>
    <row r="2764" spans="1:29" hidden="1" x14ac:dyDescent="0.3">
      <c r="A2764" t="s">
        <v>12575</v>
      </c>
      <c r="B2764" t="s">
        <v>12576</v>
      </c>
      <c r="C2764" s="1" t="str">
        <f t="shared" si="209"/>
        <v>21:0866</v>
      </c>
      <c r="D2764" s="1" t="str">
        <f t="shared" si="210"/>
        <v>21:0240</v>
      </c>
      <c r="E2764" t="s">
        <v>12577</v>
      </c>
      <c r="F2764" t="s">
        <v>12578</v>
      </c>
      <c r="H2764">
        <v>46.3011883</v>
      </c>
      <c r="I2764">
        <v>-66.915367900000007</v>
      </c>
      <c r="J2764" s="1" t="str">
        <f t="shared" si="211"/>
        <v>NGR bulk stream sediment</v>
      </c>
      <c r="K2764" s="1" t="str">
        <f t="shared" si="212"/>
        <v>&lt;177 micron (NGR)</v>
      </c>
      <c r="L2764">
        <v>40</v>
      </c>
      <c r="M2764" t="s">
        <v>86</v>
      </c>
      <c r="N2764">
        <v>675</v>
      </c>
      <c r="O2764" t="s">
        <v>4212</v>
      </c>
      <c r="P2764" t="s">
        <v>193</v>
      </c>
      <c r="Q2764" t="s">
        <v>70</v>
      </c>
      <c r="R2764" t="s">
        <v>285</v>
      </c>
      <c r="S2764" t="s">
        <v>57</v>
      </c>
      <c r="T2764" t="s">
        <v>91</v>
      </c>
      <c r="U2764" t="s">
        <v>5842</v>
      </c>
      <c r="V2764" t="s">
        <v>498</v>
      </c>
      <c r="W2764" t="s">
        <v>742</v>
      </c>
      <c r="X2764" t="s">
        <v>77</v>
      </c>
      <c r="Y2764" t="s">
        <v>130</v>
      </c>
      <c r="Z2764" t="s">
        <v>61</v>
      </c>
      <c r="AA2764" t="s">
        <v>159</v>
      </c>
      <c r="AB2764" t="s">
        <v>387</v>
      </c>
      <c r="AC2764" t="s">
        <v>41</v>
      </c>
    </row>
    <row r="2765" spans="1:29" hidden="1" x14ac:dyDescent="0.3">
      <c r="A2765" t="s">
        <v>12579</v>
      </c>
      <c r="B2765" t="s">
        <v>12580</v>
      </c>
      <c r="C2765" s="1" t="str">
        <f t="shared" si="209"/>
        <v>21:0866</v>
      </c>
      <c r="D2765" s="1" t="str">
        <f t="shared" si="210"/>
        <v>21:0240</v>
      </c>
      <c r="E2765" t="s">
        <v>12581</v>
      </c>
      <c r="F2765" t="s">
        <v>12582</v>
      </c>
      <c r="H2765">
        <v>46.302252899999999</v>
      </c>
      <c r="I2765">
        <v>-66.924417599999998</v>
      </c>
      <c r="J2765" s="1" t="str">
        <f t="shared" si="211"/>
        <v>NGR bulk stream sediment</v>
      </c>
      <c r="K2765" s="1" t="str">
        <f t="shared" si="212"/>
        <v>&lt;177 micron (NGR)</v>
      </c>
      <c r="L2765">
        <v>40</v>
      </c>
      <c r="M2765" t="s">
        <v>103</v>
      </c>
      <c r="N2765">
        <v>676</v>
      </c>
      <c r="O2765" t="s">
        <v>302</v>
      </c>
      <c r="P2765" t="s">
        <v>56</v>
      </c>
      <c r="Q2765" t="s">
        <v>90</v>
      </c>
      <c r="R2765" t="s">
        <v>436</v>
      </c>
      <c r="S2765" t="s">
        <v>212</v>
      </c>
      <c r="T2765" t="s">
        <v>91</v>
      </c>
      <c r="U2765" t="s">
        <v>2337</v>
      </c>
      <c r="V2765" t="s">
        <v>43</v>
      </c>
      <c r="W2765" t="s">
        <v>39</v>
      </c>
      <c r="X2765" t="s">
        <v>43</v>
      </c>
      <c r="Y2765" t="s">
        <v>436</v>
      </c>
      <c r="Z2765" t="s">
        <v>78</v>
      </c>
      <c r="AA2765" t="s">
        <v>498</v>
      </c>
      <c r="AB2765" t="s">
        <v>251</v>
      </c>
      <c r="AC2765" t="s">
        <v>43</v>
      </c>
    </row>
    <row r="2766" spans="1:29" hidden="1" x14ac:dyDescent="0.3">
      <c r="A2766" t="s">
        <v>12583</v>
      </c>
      <c r="B2766" t="s">
        <v>12584</v>
      </c>
      <c r="C2766" s="1" t="str">
        <f t="shared" si="209"/>
        <v>21:0866</v>
      </c>
      <c r="D2766" s="1" t="str">
        <f t="shared" si="210"/>
        <v>21:0240</v>
      </c>
      <c r="E2766" t="s">
        <v>12585</v>
      </c>
      <c r="F2766" t="s">
        <v>12586</v>
      </c>
      <c r="H2766">
        <v>46.300501199999999</v>
      </c>
      <c r="I2766">
        <v>-66.927081000000001</v>
      </c>
      <c r="J2766" s="1" t="str">
        <f t="shared" si="211"/>
        <v>NGR bulk stream sediment</v>
      </c>
      <c r="K2766" s="1" t="str">
        <f t="shared" si="212"/>
        <v>&lt;177 micron (NGR)</v>
      </c>
      <c r="L2766">
        <v>40</v>
      </c>
      <c r="M2766" t="s">
        <v>113</v>
      </c>
      <c r="N2766">
        <v>677</v>
      </c>
      <c r="O2766" t="s">
        <v>723</v>
      </c>
      <c r="P2766" t="s">
        <v>193</v>
      </c>
      <c r="Q2766" t="s">
        <v>88</v>
      </c>
      <c r="R2766" t="s">
        <v>60</v>
      </c>
      <c r="S2766" t="s">
        <v>90</v>
      </c>
      <c r="T2766" t="s">
        <v>39</v>
      </c>
      <c r="U2766" t="s">
        <v>321</v>
      </c>
      <c r="V2766" t="s">
        <v>513</v>
      </c>
      <c r="W2766" t="s">
        <v>91</v>
      </c>
      <c r="X2766" t="s">
        <v>43</v>
      </c>
      <c r="Y2766" t="s">
        <v>304</v>
      </c>
      <c r="Z2766" t="s">
        <v>106</v>
      </c>
      <c r="AA2766" t="s">
        <v>1620</v>
      </c>
      <c r="AB2766" t="s">
        <v>295</v>
      </c>
      <c r="AC2766" t="s">
        <v>41</v>
      </c>
    </row>
    <row r="2767" spans="1:29" hidden="1" x14ac:dyDescent="0.3">
      <c r="A2767" t="s">
        <v>12587</v>
      </c>
      <c r="B2767" t="s">
        <v>12588</v>
      </c>
      <c r="C2767" s="1" t="str">
        <f t="shared" si="209"/>
        <v>21:0866</v>
      </c>
      <c r="D2767" s="1" t="str">
        <f t="shared" si="210"/>
        <v>21:0240</v>
      </c>
      <c r="E2767" t="s">
        <v>12589</v>
      </c>
      <c r="F2767" t="s">
        <v>12590</v>
      </c>
      <c r="H2767">
        <v>46.487836799999997</v>
      </c>
      <c r="I2767">
        <v>-66.526457899999997</v>
      </c>
      <c r="J2767" s="1" t="str">
        <f t="shared" si="211"/>
        <v>NGR bulk stream sediment</v>
      </c>
      <c r="K2767" s="1" t="str">
        <f t="shared" si="212"/>
        <v>&lt;177 micron (NGR)</v>
      </c>
      <c r="L2767">
        <v>40</v>
      </c>
      <c r="M2767" t="s">
        <v>126</v>
      </c>
      <c r="N2767">
        <v>678</v>
      </c>
      <c r="O2767" t="s">
        <v>2389</v>
      </c>
      <c r="P2767" t="s">
        <v>906</v>
      </c>
      <c r="Q2767" t="s">
        <v>73</v>
      </c>
      <c r="R2767" t="s">
        <v>345</v>
      </c>
      <c r="S2767" t="s">
        <v>35</v>
      </c>
      <c r="T2767" t="s">
        <v>39</v>
      </c>
      <c r="U2767" t="s">
        <v>10033</v>
      </c>
      <c r="V2767" t="s">
        <v>1879</v>
      </c>
      <c r="W2767" t="s">
        <v>42</v>
      </c>
      <c r="X2767" t="s">
        <v>95</v>
      </c>
      <c r="Y2767" t="s">
        <v>347</v>
      </c>
      <c r="Z2767" t="s">
        <v>131</v>
      </c>
      <c r="AA2767" t="s">
        <v>3247</v>
      </c>
      <c r="AB2767" t="s">
        <v>387</v>
      </c>
      <c r="AC2767" t="s">
        <v>196</v>
      </c>
    </row>
    <row r="2768" spans="1:29" hidden="1" x14ac:dyDescent="0.3">
      <c r="A2768" t="s">
        <v>12591</v>
      </c>
      <c r="B2768" t="s">
        <v>12592</v>
      </c>
      <c r="C2768" s="1" t="str">
        <f t="shared" si="209"/>
        <v>21:0866</v>
      </c>
      <c r="D2768" s="1" t="str">
        <f t="shared" si="210"/>
        <v>21:0240</v>
      </c>
      <c r="E2768" t="s">
        <v>12593</v>
      </c>
      <c r="F2768" t="s">
        <v>12594</v>
      </c>
      <c r="H2768">
        <v>46.436205399999999</v>
      </c>
      <c r="I2768">
        <v>-66.511222900000007</v>
      </c>
      <c r="J2768" s="1" t="str">
        <f t="shared" si="211"/>
        <v>NGR bulk stream sediment</v>
      </c>
      <c r="K2768" s="1" t="str">
        <f t="shared" si="212"/>
        <v>&lt;177 micron (NGR)</v>
      </c>
      <c r="L2768">
        <v>40</v>
      </c>
      <c r="M2768" t="s">
        <v>138</v>
      </c>
      <c r="N2768">
        <v>679</v>
      </c>
      <c r="O2768" t="s">
        <v>676</v>
      </c>
      <c r="P2768" t="s">
        <v>70</v>
      </c>
      <c r="Q2768" t="s">
        <v>234</v>
      </c>
      <c r="R2768" t="s">
        <v>57</v>
      </c>
      <c r="S2768" t="s">
        <v>234</v>
      </c>
      <c r="T2768" t="s">
        <v>91</v>
      </c>
      <c r="U2768" t="s">
        <v>6381</v>
      </c>
      <c r="V2768" t="s">
        <v>314</v>
      </c>
      <c r="W2768" t="s">
        <v>91</v>
      </c>
      <c r="X2768" t="s">
        <v>95</v>
      </c>
      <c r="Y2768" t="s">
        <v>89</v>
      </c>
      <c r="Z2768" t="s">
        <v>87</v>
      </c>
      <c r="AA2768" t="s">
        <v>2045</v>
      </c>
      <c r="AB2768" t="s">
        <v>306</v>
      </c>
      <c r="AC2768" t="s">
        <v>41</v>
      </c>
    </row>
    <row r="2769" spans="1:29" hidden="1" x14ac:dyDescent="0.3">
      <c r="A2769" t="s">
        <v>12595</v>
      </c>
      <c r="B2769" t="s">
        <v>12596</v>
      </c>
      <c r="C2769" s="1" t="str">
        <f t="shared" si="209"/>
        <v>21:0866</v>
      </c>
      <c r="D2769" s="1" t="str">
        <f t="shared" si="210"/>
        <v>21:0240</v>
      </c>
      <c r="E2769" t="s">
        <v>12597</v>
      </c>
      <c r="F2769" t="s">
        <v>12598</v>
      </c>
      <c r="H2769">
        <v>46.4288162</v>
      </c>
      <c r="I2769">
        <v>-66.544099799999998</v>
      </c>
      <c r="J2769" s="1" t="str">
        <f t="shared" si="211"/>
        <v>NGR bulk stream sediment</v>
      </c>
      <c r="K2769" s="1" t="str">
        <f t="shared" si="212"/>
        <v>&lt;177 micron (NGR)</v>
      </c>
      <c r="L2769">
        <v>40</v>
      </c>
      <c r="M2769" t="s">
        <v>148</v>
      </c>
      <c r="N2769">
        <v>680</v>
      </c>
      <c r="O2769" t="s">
        <v>291</v>
      </c>
      <c r="P2769" t="s">
        <v>44</v>
      </c>
      <c r="Q2769" t="s">
        <v>37</v>
      </c>
      <c r="R2769" t="s">
        <v>642</v>
      </c>
      <c r="S2769" t="s">
        <v>37</v>
      </c>
      <c r="T2769" t="s">
        <v>91</v>
      </c>
      <c r="U2769" t="s">
        <v>282</v>
      </c>
      <c r="V2769" t="s">
        <v>1313</v>
      </c>
      <c r="W2769" t="s">
        <v>76</v>
      </c>
      <c r="X2769" t="s">
        <v>43</v>
      </c>
      <c r="Y2769" t="s">
        <v>105</v>
      </c>
      <c r="Z2769" t="s">
        <v>45</v>
      </c>
      <c r="AA2769" t="s">
        <v>883</v>
      </c>
      <c r="AB2769" t="s">
        <v>970</v>
      </c>
      <c r="AC2769" t="s">
        <v>41</v>
      </c>
    </row>
    <row r="2770" spans="1:29" hidden="1" x14ac:dyDescent="0.3">
      <c r="A2770" t="s">
        <v>12599</v>
      </c>
      <c r="B2770" t="s">
        <v>12600</v>
      </c>
      <c r="C2770" s="1" t="str">
        <f t="shared" si="209"/>
        <v>21:0866</v>
      </c>
      <c r="D2770" s="1" t="str">
        <f t="shared" si="210"/>
        <v>21:0240</v>
      </c>
      <c r="E2770" t="s">
        <v>12601</v>
      </c>
      <c r="F2770" t="s">
        <v>12602</v>
      </c>
      <c r="H2770">
        <v>46.420960700000002</v>
      </c>
      <c r="I2770">
        <v>-66.555515</v>
      </c>
      <c r="J2770" s="1" t="str">
        <f t="shared" si="211"/>
        <v>NGR bulk stream sediment</v>
      </c>
      <c r="K2770" s="1" t="str">
        <f t="shared" si="212"/>
        <v>&lt;177 micron (NGR)</v>
      </c>
      <c r="L2770">
        <v>40</v>
      </c>
      <c r="M2770" t="s">
        <v>172</v>
      </c>
      <c r="N2770">
        <v>681</v>
      </c>
      <c r="O2770" t="s">
        <v>220</v>
      </c>
      <c r="P2770" t="s">
        <v>275</v>
      </c>
      <c r="Q2770" t="s">
        <v>88</v>
      </c>
      <c r="R2770" t="s">
        <v>264</v>
      </c>
      <c r="S2770" t="s">
        <v>89</v>
      </c>
      <c r="T2770" t="s">
        <v>39</v>
      </c>
      <c r="U2770" t="s">
        <v>2238</v>
      </c>
      <c r="V2770" t="s">
        <v>129</v>
      </c>
      <c r="W2770" t="s">
        <v>42</v>
      </c>
      <c r="X2770" t="s">
        <v>43</v>
      </c>
      <c r="Y2770" t="s">
        <v>60</v>
      </c>
      <c r="Z2770" t="s">
        <v>87</v>
      </c>
      <c r="AA2770" t="s">
        <v>2601</v>
      </c>
      <c r="AB2770" t="s">
        <v>251</v>
      </c>
      <c r="AC2770" t="s">
        <v>184</v>
      </c>
    </row>
    <row r="2771" spans="1:29" hidden="1" x14ac:dyDescent="0.3">
      <c r="A2771" t="s">
        <v>12603</v>
      </c>
      <c r="B2771" t="s">
        <v>12604</v>
      </c>
      <c r="C2771" s="1" t="str">
        <f t="shared" si="209"/>
        <v>21:0866</v>
      </c>
      <c r="D2771" s="1" t="str">
        <f t="shared" si="210"/>
        <v>21:0240</v>
      </c>
      <c r="E2771" t="s">
        <v>12605</v>
      </c>
      <c r="F2771" t="s">
        <v>12606</v>
      </c>
      <c r="H2771">
        <v>46.440230999999997</v>
      </c>
      <c r="I2771">
        <v>-66.572879</v>
      </c>
      <c r="J2771" s="1" t="str">
        <f t="shared" si="211"/>
        <v>NGR bulk stream sediment</v>
      </c>
      <c r="K2771" s="1" t="str">
        <f t="shared" si="212"/>
        <v>&lt;177 micron (NGR)</v>
      </c>
      <c r="L2771">
        <v>40</v>
      </c>
      <c r="M2771" t="s">
        <v>182</v>
      </c>
      <c r="N2771">
        <v>682</v>
      </c>
      <c r="O2771" t="s">
        <v>220</v>
      </c>
      <c r="P2771" t="s">
        <v>57</v>
      </c>
      <c r="Q2771" t="s">
        <v>73</v>
      </c>
      <c r="R2771" t="s">
        <v>130</v>
      </c>
      <c r="S2771" t="s">
        <v>88</v>
      </c>
      <c r="T2771" t="s">
        <v>39</v>
      </c>
      <c r="U2771" t="s">
        <v>2177</v>
      </c>
      <c r="V2771" t="s">
        <v>118</v>
      </c>
      <c r="W2771" t="s">
        <v>42</v>
      </c>
      <c r="X2771" t="s">
        <v>95</v>
      </c>
      <c r="Y2771" t="s">
        <v>304</v>
      </c>
      <c r="Z2771" t="s">
        <v>61</v>
      </c>
      <c r="AA2771" t="s">
        <v>250</v>
      </c>
      <c r="AB2771" t="s">
        <v>177</v>
      </c>
      <c r="AC2771" t="s">
        <v>43</v>
      </c>
    </row>
    <row r="2772" spans="1:29" hidden="1" x14ac:dyDescent="0.3">
      <c r="A2772" t="s">
        <v>12607</v>
      </c>
      <c r="B2772" t="s">
        <v>12608</v>
      </c>
      <c r="C2772" s="1" t="str">
        <f t="shared" si="209"/>
        <v>21:0866</v>
      </c>
      <c r="D2772" s="1" t="str">
        <f t="shared" si="210"/>
        <v>21:0240</v>
      </c>
      <c r="E2772" t="s">
        <v>12609</v>
      </c>
      <c r="F2772" t="s">
        <v>12610</v>
      </c>
      <c r="H2772">
        <v>46.441226700000001</v>
      </c>
      <c r="I2772">
        <v>-66.577391399999996</v>
      </c>
      <c r="J2772" s="1" t="str">
        <f t="shared" si="211"/>
        <v>NGR bulk stream sediment</v>
      </c>
      <c r="K2772" s="1" t="str">
        <f t="shared" si="212"/>
        <v>&lt;177 micron (NGR)</v>
      </c>
      <c r="L2772">
        <v>40</v>
      </c>
      <c r="M2772" t="s">
        <v>192</v>
      </c>
      <c r="N2772">
        <v>683</v>
      </c>
      <c r="O2772" t="s">
        <v>370</v>
      </c>
      <c r="P2772" t="s">
        <v>57</v>
      </c>
      <c r="Q2772" t="s">
        <v>89</v>
      </c>
      <c r="R2772" t="s">
        <v>139</v>
      </c>
      <c r="S2772" t="s">
        <v>35</v>
      </c>
      <c r="T2772" t="s">
        <v>76</v>
      </c>
      <c r="U2772" t="s">
        <v>12076</v>
      </c>
      <c r="V2772" t="s">
        <v>118</v>
      </c>
      <c r="W2772" t="s">
        <v>42</v>
      </c>
      <c r="X2772" t="s">
        <v>95</v>
      </c>
      <c r="Y2772" t="s">
        <v>906</v>
      </c>
      <c r="Z2772" t="s">
        <v>61</v>
      </c>
      <c r="AA2772" t="s">
        <v>90</v>
      </c>
      <c r="AB2772" t="s">
        <v>63</v>
      </c>
      <c r="AC2772" t="s">
        <v>234</v>
      </c>
    </row>
    <row r="2773" spans="1:29" hidden="1" x14ac:dyDescent="0.3">
      <c r="A2773" t="s">
        <v>12611</v>
      </c>
      <c r="B2773" t="s">
        <v>12612</v>
      </c>
      <c r="C2773" s="1" t="str">
        <f t="shared" si="209"/>
        <v>21:0866</v>
      </c>
      <c r="D2773" s="1" t="str">
        <f t="shared" si="210"/>
        <v>21:0240</v>
      </c>
      <c r="E2773" t="s">
        <v>12613</v>
      </c>
      <c r="F2773" t="s">
        <v>12614</v>
      </c>
      <c r="H2773">
        <v>46.400750899999998</v>
      </c>
      <c r="I2773">
        <v>-66.578535200000005</v>
      </c>
      <c r="J2773" s="1" t="str">
        <f t="shared" si="211"/>
        <v>NGR bulk stream sediment</v>
      </c>
      <c r="K2773" s="1" t="str">
        <f t="shared" si="212"/>
        <v>&lt;177 micron (NGR)</v>
      </c>
      <c r="L2773">
        <v>40</v>
      </c>
      <c r="M2773" t="s">
        <v>202</v>
      </c>
      <c r="N2773">
        <v>684</v>
      </c>
      <c r="O2773" t="s">
        <v>397</v>
      </c>
      <c r="P2773" t="s">
        <v>212</v>
      </c>
      <c r="Q2773" t="s">
        <v>212</v>
      </c>
      <c r="R2773" t="s">
        <v>353</v>
      </c>
      <c r="S2773" t="s">
        <v>89</v>
      </c>
      <c r="T2773" t="s">
        <v>91</v>
      </c>
      <c r="U2773" t="s">
        <v>5166</v>
      </c>
      <c r="V2773" t="s">
        <v>118</v>
      </c>
      <c r="W2773" t="s">
        <v>39</v>
      </c>
      <c r="X2773" t="s">
        <v>43</v>
      </c>
      <c r="Y2773" t="s">
        <v>304</v>
      </c>
      <c r="Z2773" t="s">
        <v>87</v>
      </c>
      <c r="AA2773" t="s">
        <v>479</v>
      </c>
      <c r="AB2773" t="s">
        <v>133</v>
      </c>
      <c r="AC2773" t="s">
        <v>41</v>
      </c>
    </row>
    <row r="2774" spans="1:29" hidden="1" x14ac:dyDescent="0.3">
      <c r="A2774" t="s">
        <v>12615</v>
      </c>
      <c r="B2774" t="s">
        <v>12616</v>
      </c>
      <c r="C2774" s="1" t="str">
        <f t="shared" si="209"/>
        <v>21:0866</v>
      </c>
      <c r="D2774" s="1" t="str">
        <f t="shared" si="210"/>
        <v>21:0240</v>
      </c>
      <c r="E2774" t="s">
        <v>12617</v>
      </c>
      <c r="F2774" t="s">
        <v>12618</v>
      </c>
      <c r="H2774">
        <v>46.399007599999997</v>
      </c>
      <c r="I2774">
        <v>-66.581214200000005</v>
      </c>
      <c r="J2774" s="1" t="str">
        <f t="shared" si="211"/>
        <v>NGR bulk stream sediment</v>
      </c>
      <c r="K2774" s="1" t="str">
        <f t="shared" si="212"/>
        <v>&lt;177 micron (NGR)</v>
      </c>
      <c r="L2774">
        <v>40</v>
      </c>
      <c r="M2774" t="s">
        <v>211</v>
      </c>
      <c r="N2774">
        <v>685</v>
      </c>
      <c r="O2774" t="s">
        <v>1817</v>
      </c>
      <c r="P2774" t="s">
        <v>73</v>
      </c>
      <c r="Q2774" t="s">
        <v>56</v>
      </c>
      <c r="R2774" t="s">
        <v>676</v>
      </c>
      <c r="S2774" t="s">
        <v>115</v>
      </c>
      <c r="T2774" t="s">
        <v>39</v>
      </c>
      <c r="U2774" t="s">
        <v>5683</v>
      </c>
      <c r="V2774" t="s">
        <v>1879</v>
      </c>
      <c r="W2774" t="s">
        <v>76</v>
      </c>
      <c r="X2774" t="s">
        <v>43</v>
      </c>
      <c r="Y2774" t="s">
        <v>175</v>
      </c>
      <c r="Z2774" t="s">
        <v>235</v>
      </c>
      <c r="AA2774" t="s">
        <v>214</v>
      </c>
      <c r="AB2774" t="s">
        <v>295</v>
      </c>
      <c r="AC2774" t="s">
        <v>41</v>
      </c>
    </row>
    <row r="2775" spans="1:29" hidden="1" x14ac:dyDescent="0.3">
      <c r="A2775" t="s">
        <v>12619</v>
      </c>
      <c r="B2775" t="s">
        <v>12620</v>
      </c>
      <c r="C2775" s="1" t="str">
        <f t="shared" si="209"/>
        <v>21:0866</v>
      </c>
      <c r="D2775" s="1" t="str">
        <f t="shared" si="210"/>
        <v>21:0240</v>
      </c>
      <c r="E2775" t="s">
        <v>12621</v>
      </c>
      <c r="F2775" t="s">
        <v>12622</v>
      </c>
      <c r="H2775">
        <v>46.296304399999997</v>
      </c>
      <c r="I2775">
        <v>-66.846086400000004</v>
      </c>
      <c r="J2775" s="1" t="str">
        <f t="shared" si="211"/>
        <v>NGR bulk stream sediment</v>
      </c>
      <c r="K2775" s="1" t="str">
        <f t="shared" si="212"/>
        <v>&lt;177 micron (NGR)</v>
      </c>
      <c r="L2775">
        <v>40</v>
      </c>
      <c r="M2775" t="s">
        <v>219</v>
      </c>
      <c r="N2775">
        <v>686</v>
      </c>
      <c r="O2775" t="s">
        <v>818</v>
      </c>
      <c r="P2775" t="s">
        <v>88</v>
      </c>
      <c r="Q2775" t="s">
        <v>88</v>
      </c>
      <c r="R2775" t="s">
        <v>71</v>
      </c>
      <c r="S2775" t="s">
        <v>287</v>
      </c>
      <c r="T2775" t="s">
        <v>91</v>
      </c>
      <c r="U2775" t="s">
        <v>688</v>
      </c>
      <c r="V2775" t="s">
        <v>314</v>
      </c>
      <c r="W2775" t="s">
        <v>39</v>
      </c>
      <c r="X2775" t="s">
        <v>43</v>
      </c>
      <c r="Y2775" t="s">
        <v>73</v>
      </c>
      <c r="Z2775" t="s">
        <v>87</v>
      </c>
      <c r="AA2775" t="s">
        <v>167</v>
      </c>
      <c r="AB2775" t="s">
        <v>584</v>
      </c>
      <c r="AC2775" t="s">
        <v>41</v>
      </c>
    </row>
    <row r="2776" spans="1:29" hidden="1" x14ac:dyDescent="0.3">
      <c r="A2776" t="s">
        <v>12623</v>
      </c>
      <c r="B2776" t="s">
        <v>12624</v>
      </c>
      <c r="C2776" s="1" t="str">
        <f t="shared" si="209"/>
        <v>21:0866</v>
      </c>
      <c r="D2776" s="1" t="str">
        <f t="shared" si="210"/>
        <v>21:0240</v>
      </c>
      <c r="E2776" t="s">
        <v>12625</v>
      </c>
      <c r="F2776" t="s">
        <v>12626</v>
      </c>
      <c r="H2776">
        <v>46.293327400000003</v>
      </c>
      <c r="I2776">
        <v>-66.855291899999997</v>
      </c>
      <c r="J2776" s="1" t="str">
        <f t="shared" si="211"/>
        <v>NGR bulk stream sediment</v>
      </c>
      <c r="K2776" s="1" t="str">
        <f t="shared" si="212"/>
        <v>&lt;177 micron (NGR)</v>
      </c>
      <c r="L2776">
        <v>41</v>
      </c>
      <c r="M2776" t="s">
        <v>33</v>
      </c>
      <c r="N2776">
        <v>687</v>
      </c>
      <c r="O2776" t="s">
        <v>519</v>
      </c>
      <c r="P2776" t="s">
        <v>55</v>
      </c>
      <c r="Q2776" t="s">
        <v>90</v>
      </c>
      <c r="R2776" t="s">
        <v>44</v>
      </c>
      <c r="S2776" t="s">
        <v>249</v>
      </c>
      <c r="T2776" t="s">
        <v>91</v>
      </c>
      <c r="U2776" t="s">
        <v>1216</v>
      </c>
      <c r="V2776" t="s">
        <v>141</v>
      </c>
      <c r="W2776" t="s">
        <v>39</v>
      </c>
      <c r="X2776" t="s">
        <v>43</v>
      </c>
      <c r="Y2776" t="s">
        <v>57</v>
      </c>
      <c r="Z2776" t="s">
        <v>87</v>
      </c>
      <c r="AA2776" t="s">
        <v>813</v>
      </c>
      <c r="AB2776" t="s">
        <v>387</v>
      </c>
      <c r="AC2776" t="s">
        <v>41</v>
      </c>
    </row>
    <row r="2777" spans="1:29" hidden="1" x14ac:dyDescent="0.3">
      <c r="A2777" t="s">
        <v>12627</v>
      </c>
      <c r="B2777" t="s">
        <v>12628</v>
      </c>
      <c r="C2777" s="1" t="str">
        <f t="shared" si="209"/>
        <v>21:0866</v>
      </c>
      <c r="D2777" s="1" t="str">
        <f t="shared" si="210"/>
        <v>21:0240</v>
      </c>
      <c r="E2777" t="s">
        <v>12629</v>
      </c>
      <c r="F2777" t="s">
        <v>12630</v>
      </c>
      <c r="H2777">
        <v>46.298188600000003</v>
      </c>
      <c r="I2777">
        <v>-66.850557100000003</v>
      </c>
      <c r="J2777" s="1" t="str">
        <f t="shared" si="211"/>
        <v>NGR bulk stream sediment</v>
      </c>
      <c r="K2777" s="1" t="str">
        <f t="shared" si="212"/>
        <v>&lt;177 micron (NGR)</v>
      </c>
      <c r="L2777">
        <v>41</v>
      </c>
      <c r="M2777" t="s">
        <v>53</v>
      </c>
      <c r="N2777">
        <v>688</v>
      </c>
      <c r="O2777" t="s">
        <v>312</v>
      </c>
      <c r="P2777" t="s">
        <v>57</v>
      </c>
      <c r="Q2777" t="s">
        <v>55</v>
      </c>
      <c r="R2777" t="s">
        <v>116</v>
      </c>
      <c r="S2777" t="s">
        <v>90</v>
      </c>
      <c r="T2777" t="s">
        <v>91</v>
      </c>
      <c r="U2777" t="s">
        <v>12631</v>
      </c>
      <c r="V2777" t="s">
        <v>141</v>
      </c>
      <c r="W2777" t="s">
        <v>39</v>
      </c>
      <c r="X2777" t="s">
        <v>43</v>
      </c>
      <c r="Y2777" t="s">
        <v>96</v>
      </c>
      <c r="Z2777" t="s">
        <v>61</v>
      </c>
      <c r="AA2777" t="s">
        <v>1925</v>
      </c>
      <c r="AB2777" t="s">
        <v>327</v>
      </c>
      <c r="AC2777" t="s">
        <v>41</v>
      </c>
    </row>
    <row r="2778" spans="1:29" hidden="1" x14ac:dyDescent="0.3">
      <c r="A2778" t="s">
        <v>12632</v>
      </c>
      <c r="B2778" t="s">
        <v>12633</v>
      </c>
      <c r="C2778" s="1" t="str">
        <f t="shared" si="209"/>
        <v>21:0866</v>
      </c>
      <c r="D2778" s="1" t="str">
        <f t="shared" si="210"/>
        <v>21:0240</v>
      </c>
      <c r="E2778" t="s">
        <v>12634</v>
      </c>
      <c r="F2778" t="s">
        <v>12635</v>
      </c>
      <c r="H2778">
        <v>46.297580099999998</v>
      </c>
      <c r="I2778">
        <v>-66.842140799999996</v>
      </c>
      <c r="J2778" s="1" t="str">
        <f t="shared" si="211"/>
        <v>NGR bulk stream sediment</v>
      </c>
      <c r="K2778" s="1" t="str">
        <f t="shared" si="212"/>
        <v>&lt;177 micron (NGR)</v>
      </c>
      <c r="L2778">
        <v>41</v>
      </c>
      <c r="M2778" t="s">
        <v>68</v>
      </c>
      <c r="N2778">
        <v>689</v>
      </c>
      <c r="O2778" t="s">
        <v>220</v>
      </c>
      <c r="P2778" t="s">
        <v>70</v>
      </c>
      <c r="Q2778" t="s">
        <v>73</v>
      </c>
      <c r="R2778" t="s">
        <v>175</v>
      </c>
      <c r="S2778" t="s">
        <v>90</v>
      </c>
      <c r="T2778" t="s">
        <v>76</v>
      </c>
      <c r="U2778" t="s">
        <v>4878</v>
      </c>
      <c r="V2778" t="s">
        <v>118</v>
      </c>
      <c r="W2778" t="s">
        <v>42</v>
      </c>
      <c r="X2778" t="s">
        <v>43</v>
      </c>
      <c r="Y2778" t="s">
        <v>304</v>
      </c>
      <c r="Z2778" t="s">
        <v>235</v>
      </c>
      <c r="AA2778" t="s">
        <v>644</v>
      </c>
      <c r="AB2778" t="s">
        <v>2223</v>
      </c>
      <c r="AC2778" t="s">
        <v>48</v>
      </c>
    </row>
    <row r="2779" spans="1:29" hidden="1" x14ac:dyDescent="0.3">
      <c r="A2779" t="s">
        <v>12636</v>
      </c>
      <c r="B2779" t="s">
        <v>12637</v>
      </c>
      <c r="C2779" s="1" t="str">
        <f t="shared" si="209"/>
        <v>21:0866</v>
      </c>
      <c r="D2779" s="1" t="str">
        <f t="shared" si="210"/>
        <v>21:0240</v>
      </c>
      <c r="E2779" t="s">
        <v>12638</v>
      </c>
      <c r="F2779" t="s">
        <v>12639</v>
      </c>
      <c r="H2779">
        <v>46.298880099999998</v>
      </c>
      <c r="I2779">
        <v>-66.839492699999994</v>
      </c>
      <c r="J2779" s="1" t="str">
        <f t="shared" si="211"/>
        <v>NGR bulk stream sediment</v>
      </c>
      <c r="K2779" s="1" t="str">
        <f t="shared" si="212"/>
        <v>&lt;177 micron (NGR)</v>
      </c>
      <c r="L2779">
        <v>41</v>
      </c>
      <c r="M2779" t="s">
        <v>86</v>
      </c>
      <c r="N2779">
        <v>690</v>
      </c>
      <c r="O2779" t="s">
        <v>69</v>
      </c>
      <c r="P2779" t="s">
        <v>70</v>
      </c>
      <c r="Q2779" t="s">
        <v>35</v>
      </c>
      <c r="R2779" t="s">
        <v>275</v>
      </c>
      <c r="S2779" t="s">
        <v>90</v>
      </c>
      <c r="T2779" t="s">
        <v>42</v>
      </c>
      <c r="U2779" t="s">
        <v>4202</v>
      </c>
      <c r="V2779" t="s">
        <v>582</v>
      </c>
      <c r="W2779" t="s">
        <v>42</v>
      </c>
      <c r="X2779" t="s">
        <v>77</v>
      </c>
      <c r="Y2779" t="s">
        <v>304</v>
      </c>
      <c r="Z2779" t="s">
        <v>131</v>
      </c>
      <c r="AA2779" t="s">
        <v>90</v>
      </c>
      <c r="AB2779" t="s">
        <v>801</v>
      </c>
      <c r="AC2779" t="s">
        <v>41</v>
      </c>
    </row>
    <row r="2780" spans="1:29" hidden="1" x14ac:dyDescent="0.3">
      <c r="A2780" t="s">
        <v>12640</v>
      </c>
      <c r="B2780" t="s">
        <v>12641</v>
      </c>
      <c r="C2780" s="1" t="str">
        <f t="shared" si="209"/>
        <v>21:0866</v>
      </c>
      <c r="D2780" s="1" t="str">
        <f t="shared" si="210"/>
        <v>21:0240</v>
      </c>
      <c r="E2780" t="s">
        <v>12642</v>
      </c>
      <c r="F2780" t="s">
        <v>12643</v>
      </c>
      <c r="H2780">
        <v>46.292354199999998</v>
      </c>
      <c r="I2780">
        <v>-66.780674500000003</v>
      </c>
      <c r="J2780" s="1" t="str">
        <f t="shared" si="211"/>
        <v>NGR bulk stream sediment</v>
      </c>
      <c r="K2780" s="1" t="str">
        <f t="shared" si="212"/>
        <v>&lt;177 micron (NGR)</v>
      </c>
      <c r="L2780">
        <v>41</v>
      </c>
      <c r="M2780" t="s">
        <v>156</v>
      </c>
      <c r="N2780">
        <v>691</v>
      </c>
      <c r="O2780" t="s">
        <v>114</v>
      </c>
      <c r="P2780" t="s">
        <v>72</v>
      </c>
      <c r="Q2780" t="s">
        <v>35</v>
      </c>
      <c r="R2780" t="s">
        <v>257</v>
      </c>
      <c r="S2780" t="s">
        <v>73</v>
      </c>
      <c r="T2780" t="s">
        <v>39</v>
      </c>
      <c r="U2780" t="s">
        <v>4744</v>
      </c>
      <c r="V2780" t="s">
        <v>472</v>
      </c>
      <c r="W2780" t="s">
        <v>39</v>
      </c>
      <c r="X2780" t="s">
        <v>95</v>
      </c>
      <c r="Y2780" t="s">
        <v>275</v>
      </c>
      <c r="Z2780" t="s">
        <v>385</v>
      </c>
      <c r="AA2780" t="s">
        <v>1103</v>
      </c>
      <c r="AB2780" t="s">
        <v>492</v>
      </c>
      <c r="AC2780" t="s">
        <v>48</v>
      </c>
    </row>
    <row r="2781" spans="1:29" hidden="1" x14ac:dyDescent="0.3">
      <c r="A2781" t="s">
        <v>12644</v>
      </c>
      <c r="B2781" t="s">
        <v>12645</v>
      </c>
      <c r="C2781" s="1" t="str">
        <f t="shared" si="209"/>
        <v>21:0866</v>
      </c>
      <c r="D2781" s="1" t="str">
        <f t="shared" si="210"/>
        <v>21:0240</v>
      </c>
      <c r="E2781" t="s">
        <v>12642</v>
      </c>
      <c r="F2781" t="s">
        <v>12646</v>
      </c>
      <c r="H2781">
        <v>46.292354199999998</v>
      </c>
      <c r="I2781">
        <v>-66.780674500000003</v>
      </c>
      <c r="J2781" s="1" t="str">
        <f t="shared" si="211"/>
        <v>NGR bulk stream sediment</v>
      </c>
      <c r="K2781" s="1" t="str">
        <f t="shared" si="212"/>
        <v>&lt;177 micron (NGR)</v>
      </c>
      <c r="L2781">
        <v>41</v>
      </c>
      <c r="M2781" t="s">
        <v>164</v>
      </c>
      <c r="N2781">
        <v>692</v>
      </c>
      <c r="O2781" t="s">
        <v>221</v>
      </c>
      <c r="P2781" t="s">
        <v>56</v>
      </c>
      <c r="Q2781" t="s">
        <v>73</v>
      </c>
      <c r="R2781" t="s">
        <v>105</v>
      </c>
      <c r="S2781" t="s">
        <v>73</v>
      </c>
      <c r="T2781" t="s">
        <v>91</v>
      </c>
      <c r="U2781" t="s">
        <v>3565</v>
      </c>
      <c r="V2781" t="s">
        <v>196</v>
      </c>
      <c r="W2781" t="s">
        <v>39</v>
      </c>
      <c r="X2781" t="s">
        <v>43</v>
      </c>
      <c r="Y2781" t="s">
        <v>193</v>
      </c>
      <c r="Z2781" t="s">
        <v>45</v>
      </c>
      <c r="AA2781" t="s">
        <v>1939</v>
      </c>
      <c r="AB2781" t="s">
        <v>374</v>
      </c>
      <c r="AC2781" t="s">
        <v>41</v>
      </c>
    </row>
    <row r="2782" spans="1:29" hidden="1" x14ac:dyDescent="0.3">
      <c r="A2782" t="s">
        <v>12647</v>
      </c>
      <c r="B2782" t="s">
        <v>12648</v>
      </c>
      <c r="C2782" s="1" t="str">
        <f t="shared" si="209"/>
        <v>21:0866</v>
      </c>
      <c r="D2782" s="1" t="str">
        <f t="shared" si="210"/>
        <v>21:0240</v>
      </c>
      <c r="E2782" t="s">
        <v>12649</v>
      </c>
      <c r="F2782" t="s">
        <v>12650</v>
      </c>
      <c r="H2782">
        <v>46.476285699999998</v>
      </c>
      <c r="I2782">
        <v>-66.683963399999996</v>
      </c>
      <c r="J2782" s="1" t="str">
        <f t="shared" si="211"/>
        <v>NGR bulk stream sediment</v>
      </c>
      <c r="K2782" s="1" t="str">
        <f t="shared" si="212"/>
        <v>&lt;177 micron (NGR)</v>
      </c>
      <c r="L2782">
        <v>41</v>
      </c>
      <c r="M2782" t="s">
        <v>103</v>
      </c>
      <c r="N2782">
        <v>693</v>
      </c>
      <c r="O2782" t="s">
        <v>8189</v>
      </c>
      <c r="P2782" t="s">
        <v>89</v>
      </c>
      <c r="Q2782" t="s">
        <v>88</v>
      </c>
      <c r="R2782" t="s">
        <v>175</v>
      </c>
      <c r="S2782" t="s">
        <v>88</v>
      </c>
      <c r="T2782" t="s">
        <v>39</v>
      </c>
      <c r="U2782" t="s">
        <v>520</v>
      </c>
      <c r="V2782" t="s">
        <v>513</v>
      </c>
      <c r="W2782" t="s">
        <v>372</v>
      </c>
      <c r="X2782" t="s">
        <v>43</v>
      </c>
      <c r="Y2782" t="s">
        <v>96</v>
      </c>
      <c r="Z2782" t="s">
        <v>106</v>
      </c>
      <c r="AA2782" t="s">
        <v>700</v>
      </c>
      <c r="AB2782" t="s">
        <v>970</v>
      </c>
      <c r="AC2782" t="s">
        <v>504</v>
      </c>
    </row>
    <row r="2783" spans="1:29" hidden="1" x14ac:dyDescent="0.3">
      <c r="A2783" t="s">
        <v>12651</v>
      </c>
      <c r="B2783" t="s">
        <v>12652</v>
      </c>
      <c r="C2783" s="1" t="str">
        <f t="shared" si="209"/>
        <v>21:0866</v>
      </c>
      <c r="D2783" s="1" t="str">
        <f t="shared" si="210"/>
        <v>21:0240</v>
      </c>
      <c r="E2783" t="s">
        <v>12653</v>
      </c>
      <c r="F2783" t="s">
        <v>12654</v>
      </c>
      <c r="H2783">
        <v>46.476232899999999</v>
      </c>
      <c r="I2783">
        <v>-66.681360100000006</v>
      </c>
      <c r="J2783" s="1" t="str">
        <f t="shared" si="211"/>
        <v>NGR bulk stream sediment</v>
      </c>
      <c r="K2783" s="1" t="str">
        <f t="shared" si="212"/>
        <v>&lt;177 micron (NGR)</v>
      </c>
      <c r="L2783">
        <v>41</v>
      </c>
      <c r="M2783" t="s">
        <v>113</v>
      </c>
      <c r="N2783">
        <v>694</v>
      </c>
      <c r="O2783" t="s">
        <v>3314</v>
      </c>
      <c r="P2783" t="s">
        <v>89</v>
      </c>
      <c r="Q2783" t="s">
        <v>55</v>
      </c>
      <c r="R2783" t="s">
        <v>60</v>
      </c>
      <c r="S2783" t="s">
        <v>71</v>
      </c>
      <c r="T2783" t="s">
        <v>39</v>
      </c>
      <c r="U2783" t="s">
        <v>313</v>
      </c>
      <c r="V2783" t="s">
        <v>129</v>
      </c>
      <c r="W2783" t="s">
        <v>94</v>
      </c>
      <c r="X2783" t="s">
        <v>43</v>
      </c>
      <c r="Y2783" t="s">
        <v>175</v>
      </c>
      <c r="Z2783" t="s">
        <v>87</v>
      </c>
      <c r="AA2783" t="s">
        <v>399</v>
      </c>
      <c r="AB2783" t="s">
        <v>801</v>
      </c>
      <c r="AC2783" t="s">
        <v>41</v>
      </c>
    </row>
    <row r="2784" spans="1:29" hidden="1" x14ac:dyDescent="0.3">
      <c r="A2784" t="s">
        <v>12655</v>
      </c>
      <c r="B2784" t="s">
        <v>12656</v>
      </c>
      <c r="C2784" s="1" t="str">
        <f t="shared" si="209"/>
        <v>21:0866</v>
      </c>
      <c r="D2784" s="1" t="str">
        <f t="shared" si="210"/>
        <v>21:0240</v>
      </c>
      <c r="E2784" t="s">
        <v>12657</v>
      </c>
      <c r="F2784" t="s">
        <v>12658</v>
      </c>
      <c r="H2784">
        <v>46.459556399999997</v>
      </c>
      <c r="I2784">
        <v>-66.657975100000002</v>
      </c>
      <c r="J2784" s="1" t="str">
        <f t="shared" si="211"/>
        <v>NGR bulk stream sediment</v>
      </c>
      <c r="K2784" s="1" t="str">
        <f t="shared" si="212"/>
        <v>&lt;177 micron (NGR)</v>
      </c>
      <c r="L2784">
        <v>41</v>
      </c>
      <c r="M2784" t="s">
        <v>126</v>
      </c>
      <c r="N2784">
        <v>695</v>
      </c>
      <c r="O2784" t="s">
        <v>61</v>
      </c>
      <c r="P2784" t="s">
        <v>37</v>
      </c>
      <c r="Q2784" t="s">
        <v>89</v>
      </c>
      <c r="R2784" t="s">
        <v>364</v>
      </c>
      <c r="S2784" t="s">
        <v>55</v>
      </c>
      <c r="T2784" t="s">
        <v>91</v>
      </c>
      <c r="U2784" t="s">
        <v>724</v>
      </c>
      <c r="V2784" t="s">
        <v>59</v>
      </c>
      <c r="W2784" t="s">
        <v>39</v>
      </c>
      <c r="X2784" t="s">
        <v>95</v>
      </c>
      <c r="Y2784" t="s">
        <v>116</v>
      </c>
      <c r="Z2784" t="s">
        <v>87</v>
      </c>
      <c r="AA2784" t="s">
        <v>176</v>
      </c>
      <c r="AB2784" t="s">
        <v>327</v>
      </c>
      <c r="AC2784" t="s">
        <v>48</v>
      </c>
    </row>
    <row r="2785" spans="1:29" hidden="1" x14ac:dyDescent="0.3">
      <c r="A2785" t="s">
        <v>12659</v>
      </c>
      <c r="B2785" t="s">
        <v>12660</v>
      </c>
      <c r="C2785" s="1" t="str">
        <f t="shared" si="209"/>
        <v>21:0866</v>
      </c>
      <c r="D2785" s="1" t="str">
        <f t="shared" si="210"/>
        <v>21:0240</v>
      </c>
      <c r="E2785" t="s">
        <v>12661</v>
      </c>
      <c r="F2785" t="s">
        <v>12662</v>
      </c>
      <c r="H2785">
        <v>46.457784599999997</v>
      </c>
      <c r="I2785">
        <v>-66.659353499999995</v>
      </c>
      <c r="J2785" s="1" t="str">
        <f t="shared" si="211"/>
        <v>NGR bulk stream sediment</v>
      </c>
      <c r="K2785" s="1" t="str">
        <f t="shared" si="212"/>
        <v>&lt;177 micron (NGR)</v>
      </c>
      <c r="L2785">
        <v>41</v>
      </c>
      <c r="M2785" t="s">
        <v>138</v>
      </c>
      <c r="N2785">
        <v>696</v>
      </c>
      <c r="O2785" t="s">
        <v>635</v>
      </c>
      <c r="P2785" t="s">
        <v>212</v>
      </c>
      <c r="Q2785" t="s">
        <v>212</v>
      </c>
      <c r="R2785" t="s">
        <v>71</v>
      </c>
      <c r="S2785" t="s">
        <v>234</v>
      </c>
      <c r="T2785" t="s">
        <v>91</v>
      </c>
      <c r="U2785" t="s">
        <v>1570</v>
      </c>
      <c r="V2785" t="s">
        <v>284</v>
      </c>
      <c r="W2785" t="s">
        <v>39</v>
      </c>
      <c r="X2785" t="s">
        <v>95</v>
      </c>
      <c r="Y2785" t="s">
        <v>73</v>
      </c>
      <c r="Z2785" t="s">
        <v>106</v>
      </c>
      <c r="AA2785" t="s">
        <v>981</v>
      </c>
      <c r="AB2785" t="s">
        <v>121</v>
      </c>
      <c r="AC2785" t="s">
        <v>48</v>
      </c>
    </row>
    <row r="2786" spans="1:29" hidden="1" x14ac:dyDescent="0.3">
      <c r="A2786" t="s">
        <v>12663</v>
      </c>
      <c r="B2786" t="s">
        <v>12664</v>
      </c>
      <c r="C2786" s="1" t="str">
        <f t="shared" si="209"/>
        <v>21:0866</v>
      </c>
      <c r="D2786" s="1" t="str">
        <f t="shared" si="210"/>
        <v>21:0240</v>
      </c>
      <c r="E2786" t="s">
        <v>12665</v>
      </c>
      <c r="F2786" t="s">
        <v>12666</v>
      </c>
      <c r="H2786">
        <v>46.452998100000002</v>
      </c>
      <c r="I2786">
        <v>-66.689509200000003</v>
      </c>
      <c r="J2786" s="1" t="str">
        <f t="shared" si="211"/>
        <v>NGR bulk stream sediment</v>
      </c>
      <c r="K2786" s="1" t="str">
        <f t="shared" si="212"/>
        <v>&lt;177 micron (NGR)</v>
      </c>
      <c r="L2786">
        <v>41</v>
      </c>
      <c r="M2786" t="s">
        <v>148</v>
      </c>
      <c r="N2786">
        <v>697</v>
      </c>
      <c r="O2786" t="s">
        <v>3031</v>
      </c>
      <c r="P2786" t="s">
        <v>44</v>
      </c>
      <c r="Q2786" t="s">
        <v>37</v>
      </c>
      <c r="R2786" t="s">
        <v>105</v>
      </c>
      <c r="S2786" t="s">
        <v>89</v>
      </c>
      <c r="T2786" t="s">
        <v>39</v>
      </c>
      <c r="U2786" t="s">
        <v>850</v>
      </c>
      <c r="V2786" t="s">
        <v>575</v>
      </c>
      <c r="W2786" t="s">
        <v>186</v>
      </c>
      <c r="X2786" t="s">
        <v>43</v>
      </c>
      <c r="Y2786" t="s">
        <v>175</v>
      </c>
      <c r="Z2786" t="s">
        <v>61</v>
      </c>
      <c r="AA2786" t="s">
        <v>1790</v>
      </c>
      <c r="AB2786" t="s">
        <v>499</v>
      </c>
      <c r="AC2786" t="s">
        <v>70</v>
      </c>
    </row>
    <row r="2787" spans="1:29" hidden="1" x14ac:dyDescent="0.3">
      <c r="A2787" t="s">
        <v>12667</v>
      </c>
      <c r="B2787" t="s">
        <v>12668</v>
      </c>
      <c r="C2787" s="1" t="str">
        <f t="shared" si="209"/>
        <v>21:0866</v>
      </c>
      <c r="D2787" s="1" t="str">
        <f t="shared" si="210"/>
        <v>21:0240</v>
      </c>
      <c r="E2787" t="s">
        <v>12669</v>
      </c>
      <c r="F2787" t="s">
        <v>12670</v>
      </c>
      <c r="H2787">
        <v>46.452151399999998</v>
      </c>
      <c r="I2787">
        <v>-66.692149400000005</v>
      </c>
      <c r="J2787" s="1" t="str">
        <f t="shared" si="211"/>
        <v>NGR bulk stream sediment</v>
      </c>
      <c r="K2787" s="1" t="str">
        <f t="shared" si="212"/>
        <v>&lt;177 micron (NGR)</v>
      </c>
      <c r="L2787">
        <v>41</v>
      </c>
      <c r="M2787" t="s">
        <v>172</v>
      </c>
      <c r="N2787">
        <v>698</v>
      </c>
      <c r="O2787" t="s">
        <v>2044</v>
      </c>
      <c r="P2787" t="s">
        <v>71</v>
      </c>
      <c r="Q2787" t="s">
        <v>89</v>
      </c>
      <c r="R2787" t="s">
        <v>347</v>
      </c>
      <c r="S2787" t="s">
        <v>37</v>
      </c>
      <c r="T2787" t="s">
        <v>39</v>
      </c>
      <c r="U2787" t="s">
        <v>3751</v>
      </c>
      <c r="V2787" t="s">
        <v>513</v>
      </c>
      <c r="W2787" t="s">
        <v>41</v>
      </c>
      <c r="X2787" t="s">
        <v>43</v>
      </c>
      <c r="Y2787" t="s">
        <v>275</v>
      </c>
      <c r="Z2787" t="s">
        <v>106</v>
      </c>
      <c r="AA2787" t="s">
        <v>807</v>
      </c>
      <c r="AB2787" t="s">
        <v>387</v>
      </c>
      <c r="AC2787" t="s">
        <v>184</v>
      </c>
    </row>
    <row r="2788" spans="1:29" hidden="1" x14ac:dyDescent="0.3">
      <c r="A2788" t="s">
        <v>12671</v>
      </c>
      <c r="B2788" t="s">
        <v>12672</v>
      </c>
      <c r="C2788" s="1" t="str">
        <f t="shared" si="209"/>
        <v>21:0866</v>
      </c>
      <c r="D2788" s="1" t="str">
        <f t="shared" si="210"/>
        <v>21:0240</v>
      </c>
      <c r="E2788" t="s">
        <v>12673</v>
      </c>
      <c r="F2788" t="s">
        <v>12674</v>
      </c>
      <c r="H2788">
        <v>46.496507100000002</v>
      </c>
      <c r="I2788">
        <v>-66.727414699999997</v>
      </c>
      <c r="J2788" s="1" t="str">
        <f t="shared" si="211"/>
        <v>NGR bulk stream sediment</v>
      </c>
      <c r="K2788" s="1" t="str">
        <f t="shared" si="212"/>
        <v>&lt;177 micron (NGR)</v>
      </c>
      <c r="L2788">
        <v>41</v>
      </c>
      <c r="M2788" t="s">
        <v>182</v>
      </c>
      <c r="N2788">
        <v>699</v>
      </c>
      <c r="O2788" t="s">
        <v>69</v>
      </c>
      <c r="P2788" t="s">
        <v>88</v>
      </c>
      <c r="Q2788" t="s">
        <v>73</v>
      </c>
      <c r="R2788" t="s">
        <v>57</v>
      </c>
      <c r="S2788" t="s">
        <v>90</v>
      </c>
      <c r="T2788" t="s">
        <v>39</v>
      </c>
      <c r="U2788" t="s">
        <v>1232</v>
      </c>
      <c r="V2788" t="s">
        <v>93</v>
      </c>
      <c r="W2788" t="s">
        <v>39</v>
      </c>
      <c r="X2788" t="s">
        <v>43</v>
      </c>
      <c r="Y2788" t="s">
        <v>36</v>
      </c>
      <c r="Z2788" t="s">
        <v>106</v>
      </c>
      <c r="AA2788" t="s">
        <v>325</v>
      </c>
      <c r="AB2788" t="s">
        <v>387</v>
      </c>
      <c r="AC2788" t="s">
        <v>287</v>
      </c>
    </row>
    <row r="2789" spans="1:29" hidden="1" x14ac:dyDescent="0.3">
      <c r="A2789" t="s">
        <v>12675</v>
      </c>
      <c r="B2789" t="s">
        <v>12676</v>
      </c>
      <c r="C2789" s="1" t="str">
        <f t="shared" si="209"/>
        <v>21:0866</v>
      </c>
      <c r="D2789" s="1" t="str">
        <f t="shared" si="210"/>
        <v>21:0240</v>
      </c>
      <c r="E2789" t="s">
        <v>12677</v>
      </c>
      <c r="F2789" t="s">
        <v>12678</v>
      </c>
      <c r="H2789">
        <v>46.495685399999999</v>
      </c>
      <c r="I2789">
        <v>-66.731358599999993</v>
      </c>
      <c r="J2789" s="1" t="str">
        <f t="shared" si="211"/>
        <v>NGR bulk stream sediment</v>
      </c>
      <c r="K2789" s="1" t="str">
        <f t="shared" si="212"/>
        <v>&lt;177 micron (NGR)</v>
      </c>
      <c r="L2789">
        <v>41</v>
      </c>
      <c r="M2789" t="s">
        <v>192</v>
      </c>
      <c r="N2789">
        <v>700</v>
      </c>
      <c r="O2789" t="s">
        <v>160</v>
      </c>
      <c r="P2789" t="s">
        <v>78</v>
      </c>
      <c r="Q2789" t="s">
        <v>301</v>
      </c>
      <c r="R2789" t="s">
        <v>139</v>
      </c>
      <c r="S2789" t="s">
        <v>183</v>
      </c>
      <c r="T2789" t="s">
        <v>429</v>
      </c>
      <c r="U2789" t="s">
        <v>12679</v>
      </c>
      <c r="V2789" t="s">
        <v>1027</v>
      </c>
      <c r="W2789" t="s">
        <v>233</v>
      </c>
      <c r="X2789" t="s">
        <v>77</v>
      </c>
      <c r="Y2789" t="s">
        <v>106</v>
      </c>
      <c r="Z2789" t="s">
        <v>45</v>
      </c>
      <c r="AA2789" t="s">
        <v>3218</v>
      </c>
      <c r="AB2789" t="s">
        <v>316</v>
      </c>
      <c r="AC2789" t="s">
        <v>41</v>
      </c>
    </row>
    <row r="2790" spans="1:29" hidden="1" x14ac:dyDescent="0.3">
      <c r="A2790" t="s">
        <v>12680</v>
      </c>
      <c r="B2790" t="s">
        <v>12681</v>
      </c>
      <c r="C2790" s="1" t="str">
        <f t="shared" si="209"/>
        <v>21:0866</v>
      </c>
      <c r="D2790" s="1" t="str">
        <f t="shared" si="210"/>
        <v>21:0240</v>
      </c>
      <c r="E2790" t="s">
        <v>12682</v>
      </c>
      <c r="F2790" t="s">
        <v>12683</v>
      </c>
      <c r="H2790">
        <v>46.425083100000002</v>
      </c>
      <c r="I2790">
        <v>-66.666611700000004</v>
      </c>
      <c r="J2790" s="1" t="str">
        <f t="shared" si="211"/>
        <v>NGR bulk stream sediment</v>
      </c>
      <c r="K2790" s="1" t="str">
        <f t="shared" si="212"/>
        <v>&lt;177 micron (NGR)</v>
      </c>
      <c r="L2790">
        <v>41</v>
      </c>
      <c r="M2790" t="s">
        <v>202</v>
      </c>
      <c r="N2790">
        <v>701</v>
      </c>
      <c r="O2790" t="s">
        <v>203</v>
      </c>
      <c r="P2790" t="s">
        <v>167</v>
      </c>
      <c r="Q2790" t="s">
        <v>249</v>
      </c>
      <c r="R2790" t="s">
        <v>57</v>
      </c>
      <c r="S2790" t="s">
        <v>249</v>
      </c>
      <c r="T2790" t="s">
        <v>39</v>
      </c>
      <c r="U2790" t="s">
        <v>9324</v>
      </c>
      <c r="V2790" t="s">
        <v>232</v>
      </c>
      <c r="W2790" t="s">
        <v>39</v>
      </c>
      <c r="X2790" t="s">
        <v>43</v>
      </c>
      <c r="Y2790" t="s">
        <v>57</v>
      </c>
      <c r="Z2790" t="s">
        <v>87</v>
      </c>
      <c r="AA2790" t="s">
        <v>479</v>
      </c>
      <c r="AB2790" t="s">
        <v>471</v>
      </c>
      <c r="AC2790" t="s">
        <v>41</v>
      </c>
    </row>
    <row r="2791" spans="1:29" hidden="1" x14ac:dyDescent="0.3">
      <c r="A2791" t="s">
        <v>12684</v>
      </c>
      <c r="B2791" t="s">
        <v>12685</v>
      </c>
      <c r="C2791" s="1" t="str">
        <f t="shared" si="209"/>
        <v>21:0866</v>
      </c>
      <c r="D2791" s="1" t="str">
        <f t="shared" si="210"/>
        <v>21:0240</v>
      </c>
      <c r="E2791" t="s">
        <v>12686</v>
      </c>
      <c r="F2791" t="s">
        <v>12687</v>
      </c>
      <c r="H2791">
        <v>46.338820800000001</v>
      </c>
      <c r="I2791">
        <v>-66.544240900000005</v>
      </c>
      <c r="J2791" s="1" t="str">
        <f t="shared" si="211"/>
        <v>NGR bulk stream sediment</v>
      </c>
      <c r="K2791" s="1" t="str">
        <f t="shared" si="212"/>
        <v>&lt;177 micron (NGR)</v>
      </c>
      <c r="L2791">
        <v>41</v>
      </c>
      <c r="M2791" t="s">
        <v>211</v>
      </c>
      <c r="N2791">
        <v>702</v>
      </c>
      <c r="O2791" t="s">
        <v>740</v>
      </c>
      <c r="P2791" t="s">
        <v>212</v>
      </c>
      <c r="Q2791" t="s">
        <v>37</v>
      </c>
      <c r="R2791" t="s">
        <v>35</v>
      </c>
      <c r="S2791" t="s">
        <v>116</v>
      </c>
      <c r="T2791" t="s">
        <v>39</v>
      </c>
      <c r="U2791" t="s">
        <v>4243</v>
      </c>
      <c r="V2791" t="s">
        <v>314</v>
      </c>
      <c r="W2791" t="s">
        <v>39</v>
      </c>
      <c r="X2791" t="s">
        <v>95</v>
      </c>
      <c r="Y2791" t="s">
        <v>44</v>
      </c>
      <c r="Z2791" t="s">
        <v>61</v>
      </c>
      <c r="AA2791" t="s">
        <v>561</v>
      </c>
      <c r="AB2791" t="s">
        <v>81</v>
      </c>
      <c r="AC2791" t="s">
        <v>41</v>
      </c>
    </row>
    <row r="2792" spans="1:29" hidden="1" x14ac:dyDescent="0.3">
      <c r="A2792" t="s">
        <v>12688</v>
      </c>
      <c r="B2792" t="s">
        <v>12689</v>
      </c>
      <c r="C2792" s="1" t="str">
        <f t="shared" si="209"/>
        <v>21:0866</v>
      </c>
      <c r="D2792" s="1" t="str">
        <f t="shared" si="210"/>
        <v>21:0240</v>
      </c>
      <c r="E2792" t="s">
        <v>12690</v>
      </c>
      <c r="F2792" t="s">
        <v>12691</v>
      </c>
      <c r="H2792">
        <v>46.322070400000001</v>
      </c>
      <c r="I2792">
        <v>-66.560580599999994</v>
      </c>
      <c r="J2792" s="1" t="str">
        <f t="shared" si="211"/>
        <v>NGR bulk stream sediment</v>
      </c>
      <c r="K2792" s="1" t="str">
        <f t="shared" si="212"/>
        <v>&lt;177 micron (NGR)</v>
      </c>
      <c r="L2792">
        <v>41</v>
      </c>
      <c r="M2792" t="s">
        <v>219</v>
      </c>
      <c r="N2792">
        <v>703</v>
      </c>
      <c r="O2792" t="s">
        <v>818</v>
      </c>
      <c r="P2792" t="s">
        <v>249</v>
      </c>
      <c r="Q2792" t="s">
        <v>249</v>
      </c>
      <c r="R2792" t="s">
        <v>55</v>
      </c>
      <c r="S2792" t="s">
        <v>212</v>
      </c>
      <c r="T2792" t="s">
        <v>91</v>
      </c>
      <c r="U2792" t="s">
        <v>7325</v>
      </c>
      <c r="V2792" t="s">
        <v>355</v>
      </c>
      <c r="W2792" t="s">
        <v>39</v>
      </c>
      <c r="X2792" t="s">
        <v>95</v>
      </c>
      <c r="Y2792" t="s">
        <v>89</v>
      </c>
      <c r="Z2792" t="s">
        <v>87</v>
      </c>
      <c r="AA2792" t="s">
        <v>1620</v>
      </c>
      <c r="AB2792" t="s">
        <v>81</v>
      </c>
      <c r="AC2792" t="s">
        <v>41</v>
      </c>
    </row>
    <row r="2793" spans="1:29" hidden="1" x14ac:dyDescent="0.3">
      <c r="A2793" t="s">
        <v>12692</v>
      </c>
      <c r="B2793" t="s">
        <v>12693</v>
      </c>
      <c r="C2793" s="1" t="str">
        <f t="shared" si="209"/>
        <v>21:0866</v>
      </c>
      <c r="D2793" s="1" t="str">
        <f t="shared" si="210"/>
        <v>21:0240</v>
      </c>
      <c r="E2793" t="s">
        <v>12694</v>
      </c>
      <c r="F2793" t="s">
        <v>12695</v>
      </c>
      <c r="H2793">
        <v>46.321565399999997</v>
      </c>
      <c r="I2793">
        <v>-66.558004999999994</v>
      </c>
      <c r="J2793" s="1" t="str">
        <f t="shared" si="211"/>
        <v>NGR bulk stream sediment</v>
      </c>
      <c r="K2793" s="1" t="str">
        <f t="shared" si="212"/>
        <v>&lt;177 micron (NGR)</v>
      </c>
      <c r="L2793">
        <v>41</v>
      </c>
      <c r="M2793" t="s">
        <v>229</v>
      </c>
      <c r="N2793">
        <v>704</v>
      </c>
      <c r="O2793" t="s">
        <v>504</v>
      </c>
      <c r="P2793" t="s">
        <v>287</v>
      </c>
      <c r="Q2793" t="s">
        <v>287</v>
      </c>
      <c r="R2793" t="s">
        <v>167</v>
      </c>
      <c r="S2793" t="s">
        <v>184</v>
      </c>
      <c r="T2793" t="s">
        <v>91</v>
      </c>
      <c r="U2793" t="s">
        <v>1758</v>
      </c>
      <c r="V2793" t="s">
        <v>293</v>
      </c>
      <c r="W2793" t="s">
        <v>39</v>
      </c>
      <c r="X2793" t="s">
        <v>95</v>
      </c>
      <c r="Y2793" t="s">
        <v>90</v>
      </c>
      <c r="Z2793" t="s">
        <v>183</v>
      </c>
      <c r="AA2793" t="s">
        <v>287</v>
      </c>
      <c r="AB2793" t="s">
        <v>236</v>
      </c>
      <c r="AC2793" t="s">
        <v>48</v>
      </c>
    </row>
    <row r="2794" spans="1:29" hidden="1" x14ac:dyDescent="0.3">
      <c r="A2794" t="s">
        <v>12696</v>
      </c>
      <c r="B2794" t="s">
        <v>12697</v>
      </c>
      <c r="C2794" s="1" t="str">
        <f t="shared" ref="C2794:C2857" si="213">HYPERLINK("http://geochem.nrcan.gc.ca/cdogs/content/bdl/bdl210866_e.htm", "21:0866")</f>
        <v>21:0866</v>
      </c>
      <c r="D2794" s="1" t="str">
        <f t="shared" ref="D2794:D2857" si="214">HYPERLINK("http://geochem.nrcan.gc.ca/cdogs/content/svy/svy210240_e.htm", "21:0240")</f>
        <v>21:0240</v>
      </c>
      <c r="E2794" t="s">
        <v>12698</v>
      </c>
      <c r="F2794" t="s">
        <v>12699</v>
      </c>
      <c r="H2794">
        <v>46.3164704</v>
      </c>
      <c r="I2794">
        <v>-66.530305200000001</v>
      </c>
      <c r="J2794" s="1" t="str">
        <f t="shared" si="211"/>
        <v>NGR bulk stream sediment</v>
      </c>
      <c r="K2794" s="1" t="str">
        <f t="shared" si="212"/>
        <v>&lt;177 micron (NGR)</v>
      </c>
      <c r="L2794">
        <v>42</v>
      </c>
      <c r="M2794" t="s">
        <v>33</v>
      </c>
      <c r="N2794">
        <v>705</v>
      </c>
      <c r="O2794" t="s">
        <v>193</v>
      </c>
      <c r="P2794" t="s">
        <v>37</v>
      </c>
      <c r="Q2794" t="s">
        <v>35</v>
      </c>
      <c r="R2794" t="s">
        <v>184</v>
      </c>
      <c r="S2794" t="s">
        <v>234</v>
      </c>
      <c r="T2794" t="s">
        <v>91</v>
      </c>
      <c r="U2794" t="s">
        <v>166</v>
      </c>
      <c r="V2794" t="s">
        <v>3369</v>
      </c>
      <c r="W2794" t="s">
        <v>91</v>
      </c>
      <c r="X2794" t="s">
        <v>95</v>
      </c>
      <c r="Y2794" t="s">
        <v>212</v>
      </c>
      <c r="Z2794" t="s">
        <v>183</v>
      </c>
      <c r="AA2794" t="s">
        <v>981</v>
      </c>
      <c r="AB2794" t="s">
        <v>108</v>
      </c>
      <c r="AC2794" t="s">
        <v>41</v>
      </c>
    </row>
    <row r="2795" spans="1:29" hidden="1" x14ac:dyDescent="0.3">
      <c r="A2795" t="s">
        <v>12700</v>
      </c>
      <c r="B2795" t="s">
        <v>12701</v>
      </c>
      <c r="C2795" s="1" t="str">
        <f t="shared" si="213"/>
        <v>21:0866</v>
      </c>
      <c r="D2795" s="1" t="str">
        <f t="shared" si="214"/>
        <v>21:0240</v>
      </c>
      <c r="E2795" t="s">
        <v>12702</v>
      </c>
      <c r="F2795" t="s">
        <v>12703</v>
      </c>
      <c r="H2795">
        <v>46.318015899999999</v>
      </c>
      <c r="I2795">
        <v>-66.518544899999995</v>
      </c>
      <c r="J2795" s="1" t="str">
        <f t="shared" si="211"/>
        <v>NGR bulk stream sediment</v>
      </c>
      <c r="K2795" s="1" t="str">
        <f t="shared" si="212"/>
        <v>&lt;177 micron (NGR)</v>
      </c>
      <c r="L2795">
        <v>42</v>
      </c>
      <c r="M2795" t="s">
        <v>53</v>
      </c>
      <c r="N2795">
        <v>706</v>
      </c>
      <c r="O2795" t="s">
        <v>115</v>
      </c>
      <c r="P2795" t="s">
        <v>234</v>
      </c>
      <c r="Q2795" t="s">
        <v>287</v>
      </c>
      <c r="R2795" t="s">
        <v>196</v>
      </c>
      <c r="S2795" t="s">
        <v>77</v>
      </c>
      <c r="T2795" t="s">
        <v>39</v>
      </c>
      <c r="U2795" t="s">
        <v>300</v>
      </c>
      <c r="V2795" t="s">
        <v>42</v>
      </c>
      <c r="W2795" t="s">
        <v>91</v>
      </c>
      <c r="X2795" t="s">
        <v>95</v>
      </c>
      <c r="Y2795" t="s">
        <v>38</v>
      </c>
      <c r="Z2795" t="s">
        <v>183</v>
      </c>
      <c r="AA2795" t="s">
        <v>325</v>
      </c>
      <c r="AB2795" t="s">
        <v>385</v>
      </c>
      <c r="AC2795" t="s">
        <v>41</v>
      </c>
    </row>
    <row r="2796" spans="1:29" hidden="1" x14ac:dyDescent="0.3">
      <c r="A2796" t="s">
        <v>12704</v>
      </c>
      <c r="B2796" t="s">
        <v>12705</v>
      </c>
      <c r="C2796" s="1" t="str">
        <f t="shared" si="213"/>
        <v>21:0866</v>
      </c>
      <c r="D2796" s="1" t="str">
        <f t="shared" si="214"/>
        <v>21:0240</v>
      </c>
      <c r="E2796" t="s">
        <v>12706</v>
      </c>
      <c r="F2796" t="s">
        <v>12707</v>
      </c>
      <c r="H2796">
        <v>46.326109799999998</v>
      </c>
      <c r="I2796">
        <v>-66.602623300000005</v>
      </c>
      <c r="J2796" s="1" t="str">
        <f t="shared" si="211"/>
        <v>NGR bulk stream sediment</v>
      </c>
      <c r="K2796" s="1" t="str">
        <f t="shared" si="212"/>
        <v>&lt;177 micron (NGR)</v>
      </c>
      <c r="L2796">
        <v>42</v>
      </c>
      <c r="M2796" t="s">
        <v>156</v>
      </c>
      <c r="N2796">
        <v>707</v>
      </c>
      <c r="O2796" t="s">
        <v>78</v>
      </c>
      <c r="P2796" t="s">
        <v>38</v>
      </c>
      <c r="Q2796" t="s">
        <v>234</v>
      </c>
      <c r="R2796" t="s">
        <v>55</v>
      </c>
      <c r="S2796" t="s">
        <v>234</v>
      </c>
      <c r="T2796" t="s">
        <v>91</v>
      </c>
      <c r="U2796" t="s">
        <v>9055</v>
      </c>
      <c r="V2796" t="s">
        <v>41</v>
      </c>
      <c r="W2796" t="s">
        <v>39</v>
      </c>
      <c r="X2796" t="s">
        <v>95</v>
      </c>
      <c r="Y2796" t="s">
        <v>89</v>
      </c>
      <c r="Z2796" t="s">
        <v>106</v>
      </c>
      <c r="AA2796" t="s">
        <v>3177</v>
      </c>
      <c r="AB2796" t="s">
        <v>160</v>
      </c>
      <c r="AC2796" t="s">
        <v>43</v>
      </c>
    </row>
    <row r="2797" spans="1:29" hidden="1" x14ac:dyDescent="0.3">
      <c r="A2797" t="s">
        <v>12708</v>
      </c>
      <c r="B2797" t="s">
        <v>12709</v>
      </c>
      <c r="C2797" s="1" t="str">
        <f t="shared" si="213"/>
        <v>21:0866</v>
      </c>
      <c r="D2797" s="1" t="str">
        <f t="shared" si="214"/>
        <v>21:0240</v>
      </c>
      <c r="E2797" t="s">
        <v>12706</v>
      </c>
      <c r="F2797" t="s">
        <v>12710</v>
      </c>
      <c r="H2797">
        <v>46.326109799999998</v>
      </c>
      <c r="I2797">
        <v>-66.602623300000005</v>
      </c>
      <c r="J2797" s="1" t="str">
        <f t="shared" si="211"/>
        <v>NGR bulk stream sediment</v>
      </c>
      <c r="K2797" s="1" t="str">
        <f t="shared" si="212"/>
        <v>&lt;177 micron (NGR)</v>
      </c>
      <c r="L2797">
        <v>42</v>
      </c>
      <c r="M2797" t="s">
        <v>164</v>
      </c>
      <c r="N2797">
        <v>708</v>
      </c>
      <c r="O2797" t="s">
        <v>285</v>
      </c>
      <c r="P2797" t="s">
        <v>234</v>
      </c>
      <c r="Q2797" t="s">
        <v>287</v>
      </c>
      <c r="R2797" t="s">
        <v>55</v>
      </c>
      <c r="S2797" t="s">
        <v>234</v>
      </c>
      <c r="T2797" t="s">
        <v>91</v>
      </c>
      <c r="U2797" t="s">
        <v>12711</v>
      </c>
      <c r="V2797" t="s">
        <v>293</v>
      </c>
      <c r="W2797" t="s">
        <v>91</v>
      </c>
      <c r="X2797" t="s">
        <v>95</v>
      </c>
      <c r="Y2797" t="s">
        <v>37</v>
      </c>
      <c r="Z2797" t="s">
        <v>183</v>
      </c>
      <c r="AA2797" t="s">
        <v>3177</v>
      </c>
      <c r="AB2797" t="s">
        <v>160</v>
      </c>
      <c r="AC2797" t="s">
        <v>41</v>
      </c>
    </row>
    <row r="2798" spans="1:29" hidden="1" x14ac:dyDescent="0.3">
      <c r="A2798" t="s">
        <v>12712</v>
      </c>
      <c r="B2798" t="s">
        <v>12713</v>
      </c>
      <c r="C2798" s="1" t="str">
        <f t="shared" si="213"/>
        <v>21:0866</v>
      </c>
      <c r="D2798" s="1" t="str">
        <f t="shared" si="214"/>
        <v>21:0240</v>
      </c>
      <c r="E2798" t="s">
        <v>12714</v>
      </c>
      <c r="F2798" t="s">
        <v>12715</v>
      </c>
      <c r="H2798">
        <v>46.493890899999997</v>
      </c>
      <c r="I2798">
        <v>-66.848067099999994</v>
      </c>
      <c r="J2798" s="1" t="str">
        <f t="shared" si="211"/>
        <v>NGR bulk stream sediment</v>
      </c>
      <c r="K2798" s="1" t="str">
        <f t="shared" si="212"/>
        <v>&lt;177 micron (NGR)</v>
      </c>
      <c r="L2798">
        <v>42</v>
      </c>
      <c r="M2798" t="s">
        <v>68</v>
      </c>
      <c r="N2798">
        <v>709</v>
      </c>
      <c r="O2798" t="s">
        <v>2932</v>
      </c>
      <c r="P2798" t="s">
        <v>275</v>
      </c>
      <c r="Q2798" t="s">
        <v>88</v>
      </c>
      <c r="R2798" t="s">
        <v>2497</v>
      </c>
      <c r="S2798" t="s">
        <v>241</v>
      </c>
      <c r="T2798" t="s">
        <v>76</v>
      </c>
      <c r="U2798" t="s">
        <v>1449</v>
      </c>
      <c r="V2798" t="s">
        <v>287</v>
      </c>
      <c r="W2798" t="s">
        <v>506</v>
      </c>
      <c r="X2798" t="s">
        <v>77</v>
      </c>
      <c r="Y2798" t="s">
        <v>36</v>
      </c>
      <c r="Z2798" t="s">
        <v>235</v>
      </c>
      <c r="AA2798" t="s">
        <v>644</v>
      </c>
      <c r="AB2798" t="s">
        <v>801</v>
      </c>
      <c r="AC2798" t="s">
        <v>48</v>
      </c>
    </row>
    <row r="2799" spans="1:29" hidden="1" x14ac:dyDescent="0.3">
      <c r="A2799" t="s">
        <v>12716</v>
      </c>
      <c r="B2799" t="s">
        <v>12717</v>
      </c>
      <c r="C2799" s="1" t="str">
        <f t="shared" si="213"/>
        <v>21:0866</v>
      </c>
      <c r="D2799" s="1" t="str">
        <f t="shared" si="214"/>
        <v>21:0240</v>
      </c>
      <c r="E2799" t="s">
        <v>12718</v>
      </c>
      <c r="F2799" t="s">
        <v>12719</v>
      </c>
      <c r="H2799">
        <v>46.472464100000003</v>
      </c>
      <c r="I2799">
        <v>-66.786384600000005</v>
      </c>
      <c r="J2799" s="1" t="str">
        <f t="shared" si="211"/>
        <v>NGR bulk stream sediment</v>
      </c>
      <c r="K2799" s="1" t="str">
        <f t="shared" si="212"/>
        <v>&lt;177 micron (NGR)</v>
      </c>
      <c r="L2799">
        <v>42</v>
      </c>
      <c r="M2799" t="s">
        <v>86</v>
      </c>
      <c r="N2799">
        <v>710</v>
      </c>
      <c r="O2799" t="s">
        <v>2207</v>
      </c>
      <c r="P2799" t="s">
        <v>70</v>
      </c>
      <c r="Q2799" t="s">
        <v>88</v>
      </c>
      <c r="R2799" t="s">
        <v>183</v>
      </c>
      <c r="S2799" t="s">
        <v>56</v>
      </c>
      <c r="T2799" t="s">
        <v>39</v>
      </c>
      <c r="U2799" t="s">
        <v>11148</v>
      </c>
      <c r="V2799" t="s">
        <v>77</v>
      </c>
      <c r="W2799" t="s">
        <v>94</v>
      </c>
      <c r="X2799" t="s">
        <v>43</v>
      </c>
      <c r="Y2799" t="s">
        <v>60</v>
      </c>
      <c r="Z2799" t="s">
        <v>61</v>
      </c>
      <c r="AA2799" t="s">
        <v>713</v>
      </c>
      <c r="AB2799" t="s">
        <v>1872</v>
      </c>
      <c r="AC2799" t="s">
        <v>48</v>
      </c>
    </row>
    <row r="2800" spans="1:29" hidden="1" x14ac:dyDescent="0.3">
      <c r="A2800" t="s">
        <v>12720</v>
      </c>
      <c r="B2800" t="s">
        <v>12721</v>
      </c>
      <c r="C2800" s="1" t="str">
        <f t="shared" si="213"/>
        <v>21:0866</v>
      </c>
      <c r="D2800" s="1" t="str">
        <f t="shared" si="214"/>
        <v>21:0240</v>
      </c>
      <c r="E2800" t="s">
        <v>12722</v>
      </c>
      <c r="F2800" t="s">
        <v>12723</v>
      </c>
      <c r="H2800">
        <v>46.452880999999998</v>
      </c>
      <c r="I2800">
        <v>-66.7285799</v>
      </c>
      <c r="J2800" s="1" t="str">
        <f t="shared" si="211"/>
        <v>NGR bulk stream sediment</v>
      </c>
      <c r="K2800" s="1" t="str">
        <f t="shared" si="212"/>
        <v>&lt;177 micron (NGR)</v>
      </c>
      <c r="L2800">
        <v>42</v>
      </c>
      <c r="M2800" t="s">
        <v>103</v>
      </c>
      <c r="N2800">
        <v>711</v>
      </c>
      <c r="O2800" t="s">
        <v>291</v>
      </c>
      <c r="P2800" t="s">
        <v>73</v>
      </c>
      <c r="Q2800" t="s">
        <v>90</v>
      </c>
      <c r="R2800" t="s">
        <v>78</v>
      </c>
      <c r="S2800" t="s">
        <v>56</v>
      </c>
      <c r="T2800" t="s">
        <v>39</v>
      </c>
      <c r="U2800" t="s">
        <v>4878</v>
      </c>
      <c r="V2800" t="s">
        <v>582</v>
      </c>
      <c r="W2800" t="s">
        <v>42</v>
      </c>
      <c r="X2800" t="s">
        <v>43</v>
      </c>
      <c r="Y2800" t="s">
        <v>60</v>
      </c>
      <c r="Z2800" t="s">
        <v>87</v>
      </c>
      <c r="AA2800" t="s">
        <v>479</v>
      </c>
      <c r="AB2800" t="s">
        <v>327</v>
      </c>
      <c r="AC2800" t="s">
        <v>43</v>
      </c>
    </row>
    <row r="2801" spans="1:29" hidden="1" x14ac:dyDescent="0.3">
      <c r="A2801" t="s">
        <v>12724</v>
      </c>
      <c r="B2801" t="s">
        <v>12725</v>
      </c>
      <c r="C2801" s="1" t="str">
        <f t="shared" si="213"/>
        <v>21:0866</v>
      </c>
      <c r="D2801" s="1" t="str">
        <f t="shared" si="214"/>
        <v>21:0240</v>
      </c>
      <c r="E2801" t="s">
        <v>12726</v>
      </c>
      <c r="F2801" t="s">
        <v>12727</v>
      </c>
      <c r="H2801">
        <v>46.453754400000001</v>
      </c>
      <c r="I2801">
        <v>-66.727241399999997</v>
      </c>
      <c r="J2801" s="1" t="str">
        <f t="shared" si="211"/>
        <v>NGR bulk stream sediment</v>
      </c>
      <c r="K2801" s="1" t="str">
        <f t="shared" si="212"/>
        <v>&lt;177 micron (NGR)</v>
      </c>
      <c r="L2801">
        <v>42</v>
      </c>
      <c r="M2801" t="s">
        <v>113</v>
      </c>
      <c r="N2801">
        <v>712</v>
      </c>
      <c r="O2801" t="s">
        <v>2176</v>
      </c>
      <c r="P2801" t="s">
        <v>57</v>
      </c>
      <c r="Q2801" t="s">
        <v>73</v>
      </c>
      <c r="R2801" t="s">
        <v>275</v>
      </c>
      <c r="S2801" t="s">
        <v>37</v>
      </c>
      <c r="T2801" t="s">
        <v>39</v>
      </c>
      <c r="U2801" t="s">
        <v>1434</v>
      </c>
      <c r="V2801" t="s">
        <v>266</v>
      </c>
      <c r="W2801" t="s">
        <v>41</v>
      </c>
      <c r="X2801" t="s">
        <v>43</v>
      </c>
      <c r="Y2801" t="s">
        <v>257</v>
      </c>
      <c r="Z2801" t="s">
        <v>87</v>
      </c>
      <c r="AA2801" t="s">
        <v>120</v>
      </c>
      <c r="AB2801" t="s">
        <v>991</v>
      </c>
      <c r="AC2801" t="s">
        <v>184</v>
      </c>
    </row>
    <row r="2802" spans="1:29" hidden="1" x14ac:dyDescent="0.3">
      <c r="A2802" t="s">
        <v>12728</v>
      </c>
      <c r="B2802" t="s">
        <v>12729</v>
      </c>
      <c r="C2802" s="1" t="str">
        <f t="shared" si="213"/>
        <v>21:0866</v>
      </c>
      <c r="D2802" s="1" t="str">
        <f t="shared" si="214"/>
        <v>21:0240</v>
      </c>
      <c r="E2802" t="s">
        <v>12730</v>
      </c>
      <c r="F2802" t="s">
        <v>12731</v>
      </c>
      <c r="H2802">
        <v>46.401608000000003</v>
      </c>
      <c r="I2802">
        <v>-66.894632299999998</v>
      </c>
      <c r="J2802" s="1" t="str">
        <f t="shared" si="211"/>
        <v>NGR bulk stream sediment</v>
      </c>
      <c r="K2802" s="1" t="str">
        <f t="shared" si="212"/>
        <v>&lt;177 micron (NGR)</v>
      </c>
      <c r="L2802">
        <v>42</v>
      </c>
      <c r="M2802" t="s">
        <v>126</v>
      </c>
      <c r="N2802">
        <v>713</v>
      </c>
      <c r="O2802" t="s">
        <v>79</v>
      </c>
      <c r="P2802" t="s">
        <v>57</v>
      </c>
      <c r="Q2802" t="s">
        <v>55</v>
      </c>
      <c r="R2802" t="s">
        <v>36</v>
      </c>
      <c r="S2802" t="s">
        <v>90</v>
      </c>
      <c r="T2802" t="s">
        <v>39</v>
      </c>
      <c r="U2802" t="s">
        <v>12732</v>
      </c>
      <c r="V2802" t="s">
        <v>141</v>
      </c>
      <c r="W2802" t="s">
        <v>39</v>
      </c>
      <c r="X2802" t="s">
        <v>43</v>
      </c>
      <c r="Y2802" t="s">
        <v>116</v>
      </c>
      <c r="Z2802" t="s">
        <v>131</v>
      </c>
      <c r="AA2802" t="s">
        <v>2035</v>
      </c>
      <c r="AB2802" t="s">
        <v>499</v>
      </c>
      <c r="AC2802" t="s">
        <v>43</v>
      </c>
    </row>
    <row r="2803" spans="1:29" hidden="1" x14ac:dyDescent="0.3">
      <c r="A2803" t="s">
        <v>12733</v>
      </c>
      <c r="B2803" t="s">
        <v>12734</v>
      </c>
      <c r="C2803" s="1" t="str">
        <f t="shared" si="213"/>
        <v>21:0866</v>
      </c>
      <c r="D2803" s="1" t="str">
        <f t="shared" si="214"/>
        <v>21:0240</v>
      </c>
      <c r="E2803" t="s">
        <v>12735</v>
      </c>
      <c r="F2803" t="s">
        <v>12736</v>
      </c>
      <c r="H2803">
        <v>46.348884300000002</v>
      </c>
      <c r="I2803">
        <v>-66.703652399999996</v>
      </c>
      <c r="J2803" s="1" t="str">
        <f t="shared" si="211"/>
        <v>NGR bulk stream sediment</v>
      </c>
      <c r="K2803" s="1" t="str">
        <f t="shared" si="212"/>
        <v>&lt;177 micron (NGR)</v>
      </c>
      <c r="L2803">
        <v>42</v>
      </c>
      <c r="M2803" t="s">
        <v>138</v>
      </c>
      <c r="N2803">
        <v>714</v>
      </c>
      <c r="O2803" t="s">
        <v>291</v>
      </c>
      <c r="P2803" t="s">
        <v>36</v>
      </c>
      <c r="Q2803" t="s">
        <v>70</v>
      </c>
      <c r="R2803" t="s">
        <v>304</v>
      </c>
      <c r="S2803" t="s">
        <v>71</v>
      </c>
      <c r="T2803" t="s">
        <v>39</v>
      </c>
      <c r="U2803" t="s">
        <v>11630</v>
      </c>
      <c r="V2803" t="s">
        <v>1879</v>
      </c>
      <c r="W2803" t="s">
        <v>42</v>
      </c>
      <c r="X2803" t="s">
        <v>43</v>
      </c>
      <c r="Y2803" t="s">
        <v>72</v>
      </c>
      <c r="Z2803" t="s">
        <v>45</v>
      </c>
      <c r="AA2803" t="s">
        <v>1390</v>
      </c>
      <c r="AB2803" t="s">
        <v>2223</v>
      </c>
      <c r="AC2803" t="s">
        <v>77</v>
      </c>
    </row>
    <row r="2804" spans="1:29" hidden="1" x14ac:dyDescent="0.3">
      <c r="A2804" t="s">
        <v>12737</v>
      </c>
      <c r="B2804" t="s">
        <v>12738</v>
      </c>
      <c r="C2804" s="1" t="str">
        <f t="shared" si="213"/>
        <v>21:0866</v>
      </c>
      <c r="D2804" s="1" t="str">
        <f t="shared" si="214"/>
        <v>21:0240</v>
      </c>
      <c r="E2804" t="s">
        <v>12739</v>
      </c>
      <c r="F2804" t="s">
        <v>12740</v>
      </c>
      <c r="H2804">
        <v>46.4151995</v>
      </c>
      <c r="I2804">
        <v>-66.851166399999997</v>
      </c>
      <c r="J2804" s="1" t="str">
        <f t="shared" si="211"/>
        <v>NGR bulk stream sediment</v>
      </c>
      <c r="K2804" s="1" t="str">
        <f t="shared" si="212"/>
        <v>&lt;177 micron (NGR)</v>
      </c>
      <c r="L2804">
        <v>42</v>
      </c>
      <c r="M2804" t="s">
        <v>148</v>
      </c>
      <c r="N2804">
        <v>715</v>
      </c>
      <c r="O2804" t="s">
        <v>519</v>
      </c>
      <c r="P2804" t="s">
        <v>234</v>
      </c>
      <c r="Q2804" t="s">
        <v>234</v>
      </c>
      <c r="R2804" t="s">
        <v>72</v>
      </c>
      <c r="S2804" t="s">
        <v>88</v>
      </c>
      <c r="T2804" t="s">
        <v>91</v>
      </c>
      <c r="U2804" t="s">
        <v>9573</v>
      </c>
      <c r="V2804" t="s">
        <v>93</v>
      </c>
      <c r="W2804" t="s">
        <v>39</v>
      </c>
      <c r="X2804" t="s">
        <v>95</v>
      </c>
      <c r="Y2804" t="s">
        <v>44</v>
      </c>
      <c r="Z2804" t="s">
        <v>183</v>
      </c>
      <c r="AA2804" t="s">
        <v>582</v>
      </c>
      <c r="AB2804" t="s">
        <v>801</v>
      </c>
      <c r="AC2804" t="s">
        <v>48</v>
      </c>
    </row>
    <row r="2805" spans="1:29" hidden="1" x14ac:dyDescent="0.3">
      <c r="A2805" t="s">
        <v>12741</v>
      </c>
      <c r="B2805" t="s">
        <v>12742</v>
      </c>
      <c r="C2805" s="1" t="str">
        <f t="shared" si="213"/>
        <v>21:0866</v>
      </c>
      <c r="D2805" s="1" t="str">
        <f t="shared" si="214"/>
        <v>21:0240</v>
      </c>
      <c r="E2805" t="s">
        <v>12743</v>
      </c>
      <c r="F2805" t="s">
        <v>12744</v>
      </c>
      <c r="H2805">
        <v>46.4169859</v>
      </c>
      <c r="I2805">
        <v>-66.850445500000006</v>
      </c>
      <c r="J2805" s="1" t="str">
        <f t="shared" si="211"/>
        <v>NGR bulk stream sediment</v>
      </c>
      <c r="K2805" s="1" t="str">
        <f t="shared" si="212"/>
        <v>&lt;177 micron (NGR)</v>
      </c>
      <c r="L2805">
        <v>42</v>
      </c>
      <c r="M2805" t="s">
        <v>172</v>
      </c>
      <c r="N2805">
        <v>716</v>
      </c>
      <c r="O2805" t="s">
        <v>3195</v>
      </c>
      <c r="P2805" t="s">
        <v>212</v>
      </c>
      <c r="Q2805" t="s">
        <v>56</v>
      </c>
      <c r="R2805" t="s">
        <v>115</v>
      </c>
      <c r="S2805" t="s">
        <v>504</v>
      </c>
      <c r="T2805" t="s">
        <v>91</v>
      </c>
      <c r="U2805" t="s">
        <v>2968</v>
      </c>
      <c r="V2805" t="s">
        <v>1879</v>
      </c>
      <c r="W2805" t="s">
        <v>42</v>
      </c>
      <c r="X2805" t="s">
        <v>43</v>
      </c>
      <c r="Y2805" t="s">
        <v>364</v>
      </c>
      <c r="Z2805" t="s">
        <v>79</v>
      </c>
      <c r="AA2805" t="s">
        <v>276</v>
      </c>
      <c r="AB2805" t="s">
        <v>269</v>
      </c>
      <c r="AC2805" t="s">
        <v>43</v>
      </c>
    </row>
    <row r="2806" spans="1:29" hidden="1" x14ac:dyDescent="0.3">
      <c r="A2806" t="s">
        <v>12745</v>
      </c>
      <c r="B2806" t="s">
        <v>12746</v>
      </c>
      <c r="C2806" s="1" t="str">
        <f t="shared" si="213"/>
        <v>21:0866</v>
      </c>
      <c r="D2806" s="1" t="str">
        <f t="shared" si="214"/>
        <v>21:0240</v>
      </c>
      <c r="E2806" t="s">
        <v>12747</v>
      </c>
      <c r="F2806" t="s">
        <v>12748</v>
      </c>
      <c r="H2806">
        <v>46.381457400000002</v>
      </c>
      <c r="I2806">
        <v>-66.689931000000001</v>
      </c>
      <c r="J2806" s="1" t="str">
        <f t="shared" si="211"/>
        <v>NGR bulk stream sediment</v>
      </c>
      <c r="K2806" s="1" t="str">
        <f t="shared" si="212"/>
        <v>&lt;177 micron (NGR)</v>
      </c>
      <c r="L2806">
        <v>42</v>
      </c>
      <c r="M2806" t="s">
        <v>182</v>
      </c>
      <c r="N2806">
        <v>717</v>
      </c>
      <c r="O2806" t="s">
        <v>301</v>
      </c>
      <c r="P2806" t="s">
        <v>88</v>
      </c>
      <c r="Q2806" t="s">
        <v>71</v>
      </c>
      <c r="R2806" t="s">
        <v>257</v>
      </c>
      <c r="S2806" t="s">
        <v>55</v>
      </c>
      <c r="T2806" t="s">
        <v>39</v>
      </c>
      <c r="U2806" t="s">
        <v>1113</v>
      </c>
      <c r="V2806" t="s">
        <v>77</v>
      </c>
      <c r="W2806" t="s">
        <v>42</v>
      </c>
      <c r="X2806" t="s">
        <v>95</v>
      </c>
      <c r="Y2806" t="s">
        <v>96</v>
      </c>
      <c r="Z2806" t="s">
        <v>235</v>
      </c>
      <c r="AA2806" t="s">
        <v>1390</v>
      </c>
      <c r="AB2806" t="s">
        <v>295</v>
      </c>
      <c r="AC2806" t="s">
        <v>48</v>
      </c>
    </row>
    <row r="2807" spans="1:29" hidden="1" x14ac:dyDescent="0.3">
      <c r="A2807" t="s">
        <v>12749</v>
      </c>
      <c r="B2807" t="s">
        <v>12750</v>
      </c>
      <c r="C2807" s="1" t="str">
        <f t="shared" si="213"/>
        <v>21:0866</v>
      </c>
      <c r="D2807" s="1" t="str">
        <f t="shared" si="214"/>
        <v>21:0240</v>
      </c>
      <c r="E2807" t="s">
        <v>12751</v>
      </c>
      <c r="F2807" t="s">
        <v>12752</v>
      </c>
      <c r="H2807">
        <v>46.380937400000001</v>
      </c>
      <c r="I2807">
        <v>-66.708809599999995</v>
      </c>
      <c r="J2807" s="1" t="str">
        <f t="shared" si="211"/>
        <v>NGR bulk stream sediment</v>
      </c>
      <c r="K2807" s="1" t="str">
        <f t="shared" si="212"/>
        <v>&lt;177 micron (NGR)</v>
      </c>
      <c r="L2807">
        <v>42</v>
      </c>
      <c r="M2807" t="s">
        <v>192</v>
      </c>
      <c r="N2807">
        <v>718</v>
      </c>
      <c r="O2807" t="s">
        <v>235</v>
      </c>
      <c r="P2807" t="s">
        <v>275</v>
      </c>
      <c r="Q2807" t="s">
        <v>44</v>
      </c>
      <c r="R2807" t="s">
        <v>175</v>
      </c>
      <c r="S2807" t="s">
        <v>37</v>
      </c>
      <c r="T2807" t="s">
        <v>39</v>
      </c>
      <c r="U2807" t="s">
        <v>898</v>
      </c>
      <c r="V2807" t="s">
        <v>118</v>
      </c>
      <c r="W2807" t="s">
        <v>94</v>
      </c>
      <c r="X2807" t="s">
        <v>95</v>
      </c>
      <c r="Y2807" t="s">
        <v>304</v>
      </c>
      <c r="Z2807" t="s">
        <v>187</v>
      </c>
      <c r="AA2807" t="s">
        <v>3556</v>
      </c>
      <c r="AB2807" t="s">
        <v>387</v>
      </c>
      <c r="AC2807" t="s">
        <v>41</v>
      </c>
    </row>
    <row r="2808" spans="1:29" hidden="1" x14ac:dyDescent="0.3">
      <c r="A2808" t="s">
        <v>12753</v>
      </c>
      <c r="B2808" t="s">
        <v>12754</v>
      </c>
      <c r="C2808" s="1" t="str">
        <f t="shared" si="213"/>
        <v>21:0866</v>
      </c>
      <c r="D2808" s="1" t="str">
        <f t="shared" si="214"/>
        <v>21:0240</v>
      </c>
      <c r="E2808" t="s">
        <v>12755</v>
      </c>
      <c r="F2808" t="s">
        <v>12756</v>
      </c>
      <c r="H2808">
        <v>46.359444799999999</v>
      </c>
      <c r="I2808">
        <v>-66.625862400000003</v>
      </c>
      <c r="J2808" s="1" t="str">
        <f t="shared" si="211"/>
        <v>NGR bulk stream sediment</v>
      </c>
      <c r="K2808" s="1" t="str">
        <f t="shared" si="212"/>
        <v>&lt;177 micron (NGR)</v>
      </c>
      <c r="L2808">
        <v>42</v>
      </c>
      <c r="M2808" t="s">
        <v>202</v>
      </c>
      <c r="N2808">
        <v>719</v>
      </c>
      <c r="O2808" t="s">
        <v>173</v>
      </c>
      <c r="P2808" t="s">
        <v>88</v>
      </c>
      <c r="Q2808" t="s">
        <v>37</v>
      </c>
      <c r="R2808" t="s">
        <v>504</v>
      </c>
      <c r="S2808" t="s">
        <v>55</v>
      </c>
      <c r="T2808" t="s">
        <v>91</v>
      </c>
      <c r="U2808" t="s">
        <v>3432</v>
      </c>
      <c r="V2808" t="s">
        <v>363</v>
      </c>
      <c r="W2808" t="s">
        <v>91</v>
      </c>
      <c r="X2808" t="s">
        <v>95</v>
      </c>
      <c r="Y2808" t="s">
        <v>436</v>
      </c>
      <c r="Z2808" t="s">
        <v>267</v>
      </c>
      <c r="AA2808" t="s">
        <v>1307</v>
      </c>
      <c r="AB2808" t="s">
        <v>471</v>
      </c>
      <c r="AC2808" t="s">
        <v>41</v>
      </c>
    </row>
    <row r="2809" spans="1:29" hidden="1" x14ac:dyDescent="0.3">
      <c r="A2809" t="s">
        <v>12757</v>
      </c>
      <c r="B2809" t="s">
        <v>12758</v>
      </c>
      <c r="C2809" s="1" t="str">
        <f t="shared" si="213"/>
        <v>21:0866</v>
      </c>
      <c r="D2809" s="1" t="str">
        <f t="shared" si="214"/>
        <v>21:0240</v>
      </c>
      <c r="E2809" t="s">
        <v>12759</v>
      </c>
      <c r="F2809" t="s">
        <v>12760</v>
      </c>
      <c r="H2809">
        <v>46.340822500000002</v>
      </c>
      <c r="I2809">
        <v>-66.617573300000004</v>
      </c>
      <c r="J2809" s="1" t="str">
        <f t="shared" si="211"/>
        <v>NGR bulk stream sediment</v>
      </c>
      <c r="K2809" s="1" t="str">
        <f t="shared" si="212"/>
        <v>&lt;177 micron (NGR)</v>
      </c>
      <c r="L2809">
        <v>42</v>
      </c>
      <c r="M2809" t="s">
        <v>211</v>
      </c>
      <c r="N2809">
        <v>720</v>
      </c>
      <c r="O2809" t="s">
        <v>1618</v>
      </c>
      <c r="P2809" t="s">
        <v>55</v>
      </c>
      <c r="Q2809" t="s">
        <v>88</v>
      </c>
      <c r="R2809" t="s">
        <v>783</v>
      </c>
      <c r="S2809" t="s">
        <v>55</v>
      </c>
      <c r="T2809" t="s">
        <v>39</v>
      </c>
      <c r="U2809" t="s">
        <v>2013</v>
      </c>
      <c r="V2809" t="s">
        <v>77</v>
      </c>
      <c r="W2809" t="s">
        <v>42</v>
      </c>
      <c r="X2809" t="s">
        <v>95</v>
      </c>
      <c r="Y2809" t="s">
        <v>130</v>
      </c>
      <c r="Z2809" t="s">
        <v>267</v>
      </c>
      <c r="AA2809" t="s">
        <v>340</v>
      </c>
      <c r="AB2809" t="s">
        <v>471</v>
      </c>
      <c r="AC2809" t="s">
        <v>234</v>
      </c>
    </row>
    <row r="2810" spans="1:29" hidden="1" x14ac:dyDescent="0.3">
      <c r="A2810" t="s">
        <v>12761</v>
      </c>
      <c r="B2810" t="s">
        <v>12762</v>
      </c>
      <c r="C2810" s="1" t="str">
        <f t="shared" si="213"/>
        <v>21:0866</v>
      </c>
      <c r="D2810" s="1" t="str">
        <f t="shared" si="214"/>
        <v>21:0240</v>
      </c>
      <c r="E2810" t="s">
        <v>12763</v>
      </c>
      <c r="F2810" t="s">
        <v>12764</v>
      </c>
      <c r="H2810">
        <v>46.344104799999997</v>
      </c>
      <c r="I2810">
        <v>-66.623928500000005</v>
      </c>
      <c r="J2810" s="1" t="str">
        <f t="shared" si="211"/>
        <v>NGR bulk stream sediment</v>
      </c>
      <c r="K2810" s="1" t="str">
        <f t="shared" si="212"/>
        <v>&lt;177 micron (NGR)</v>
      </c>
      <c r="L2810">
        <v>42</v>
      </c>
      <c r="M2810" t="s">
        <v>219</v>
      </c>
      <c r="N2810">
        <v>721</v>
      </c>
      <c r="O2810" t="s">
        <v>1676</v>
      </c>
      <c r="P2810" t="s">
        <v>119</v>
      </c>
      <c r="Q2810" t="s">
        <v>71</v>
      </c>
      <c r="R2810" t="s">
        <v>106</v>
      </c>
      <c r="S2810" t="s">
        <v>71</v>
      </c>
      <c r="T2810" t="s">
        <v>76</v>
      </c>
      <c r="U2810" t="s">
        <v>5471</v>
      </c>
      <c r="V2810" t="s">
        <v>266</v>
      </c>
      <c r="W2810" t="s">
        <v>42</v>
      </c>
      <c r="X2810" t="s">
        <v>43</v>
      </c>
      <c r="Y2810" t="s">
        <v>257</v>
      </c>
      <c r="Z2810" t="s">
        <v>131</v>
      </c>
      <c r="AA2810" t="s">
        <v>667</v>
      </c>
      <c r="AB2810" t="s">
        <v>499</v>
      </c>
      <c r="AC2810" t="s">
        <v>287</v>
      </c>
    </row>
    <row r="2811" spans="1:29" hidden="1" x14ac:dyDescent="0.3">
      <c r="A2811" t="s">
        <v>12765</v>
      </c>
      <c r="B2811" t="s">
        <v>12766</v>
      </c>
      <c r="C2811" s="1" t="str">
        <f t="shared" si="213"/>
        <v>21:0866</v>
      </c>
      <c r="D2811" s="1" t="str">
        <f t="shared" si="214"/>
        <v>21:0240</v>
      </c>
      <c r="E2811" t="s">
        <v>12767</v>
      </c>
      <c r="F2811" t="s">
        <v>12768</v>
      </c>
      <c r="H2811">
        <v>46.281771200000001</v>
      </c>
      <c r="I2811">
        <v>-66.634417499999998</v>
      </c>
      <c r="J2811" s="1" t="str">
        <f t="shared" si="211"/>
        <v>NGR bulk stream sediment</v>
      </c>
      <c r="K2811" s="1" t="str">
        <f t="shared" si="212"/>
        <v>&lt;177 micron (NGR)</v>
      </c>
      <c r="L2811">
        <v>42</v>
      </c>
      <c r="M2811" t="s">
        <v>229</v>
      </c>
      <c r="N2811">
        <v>722</v>
      </c>
      <c r="O2811" t="s">
        <v>740</v>
      </c>
      <c r="P2811" t="s">
        <v>212</v>
      </c>
      <c r="Q2811" t="s">
        <v>167</v>
      </c>
      <c r="R2811" t="s">
        <v>71</v>
      </c>
      <c r="S2811" t="s">
        <v>234</v>
      </c>
      <c r="T2811" t="s">
        <v>91</v>
      </c>
      <c r="U2811" t="s">
        <v>1650</v>
      </c>
      <c r="V2811" t="s">
        <v>355</v>
      </c>
      <c r="W2811" t="s">
        <v>39</v>
      </c>
      <c r="X2811" t="s">
        <v>95</v>
      </c>
      <c r="Y2811" t="s">
        <v>35</v>
      </c>
      <c r="Z2811" t="s">
        <v>106</v>
      </c>
      <c r="AA2811" t="s">
        <v>1345</v>
      </c>
      <c r="AB2811" t="s">
        <v>121</v>
      </c>
      <c r="AC2811" t="s">
        <v>41</v>
      </c>
    </row>
    <row r="2812" spans="1:29" hidden="1" x14ac:dyDescent="0.3">
      <c r="A2812" t="s">
        <v>12769</v>
      </c>
      <c r="B2812" t="s">
        <v>12770</v>
      </c>
      <c r="C2812" s="1" t="str">
        <f t="shared" si="213"/>
        <v>21:0866</v>
      </c>
      <c r="D2812" s="1" t="str">
        <f t="shared" si="214"/>
        <v>21:0240</v>
      </c>
      <c r="E2812" t="s">
        <v>12771</v>
      </c>
      <c r="F2812" t="s">
        <v>12772</v>
      </c>
      <c r="H2812">
        <v>46.294587900000003</v>
      </c>
      <c r="I2812">
        <v>-66.623153000000002</v>
      </c>
      <c r="J2812" s="1" t="str">
        <f t="shared" si="211"/>
        <v>NGR bulk stream sediment</v>
      </c>
      <c r="K2812" s="1" t="str">
        <f t="shared" si="212"/>
        <v>&lt;177 micron (NGR)</v>
      </c>
      <c r="L2812">
        <v>43</v>
      </c>
      <c r="M2812" t="s">
        <v>33</v>
      </c>
      <c r="N2812">
        <v>723</v>
      </c>
      <c r="O2812" t="s">
        <v>139</v>
      </c>
      <c r="P2812" t="s">
        <v>167</v>
      </c>
      <c r="Q2812" t="s">
        <v>90</v>
      </c>
      <c r="R2812" t="s">
        <v>71</v>
      </c>
      <c r="S2812" t="s">
        <v>287</v>
      </c>
      <c r="T2812" t="s">
        <v>91</v>
      </c>
      <c r="U2812" t="s">
        <v>3171</v>
      </c>
      <c r="V2812" t="s">
        <v>372</v>
      </c>
      <c r="W2812" t="s">
        <v>39</v>
      </c>
      <c r="X2812" t="s">
        <v>95</v>
      </c>
      <c r="Y2812" t="s">
        <v>35</v>
      </c>
      <c r="Z2812" t="s">
        <v>183</v>
      </c>
      <c r="AA2812" t="s">
        <v>206</v>
      </c>
      <c r="AB2812" t="s">
        <v>98</v>
      </c>
      <c r="AC2812" t="s">
        <v>43</v>
      </c>
    </row>
    <row r="2813" spans="1:29" hidden="1" x14ac:dyDescent="0.3">
      <c r="A2813" t="s">
        <v>12773</v>
      </c>
      <c r="B2813" t="s">
        <v>12774</v>
      </c>
      <c r="C2813" s="1" t="str">
        <f t="shared" si="213"/>
        <v>21:0866</v>
      </c>
      <c r="D2813" s="1" t="str">
        <f t="shared" si="214"/>
        <v>21:0240</v>
      </c>
      <c r="E2813" t="s">
        <v>12775</v>
      </c>
      <c r="F2813" t="s">
        <v>12776</v>
      </c>
      <c r="H2813">
        <v>46.310625999999999</v>
      </c>
      <c r="I2813">
        <v>-66.604599399999998</v>
      </c>
      <c r="J2813" s="1" t="str">
        <f t="shared" si="211"/>
        <v>NGR bulk stream sediment</v>
      </c>
      <c r="K2813" s="1" t="str">
        <f t="shared" si="212"/>
        <v>&lt;177 micron (NGR)</v>
      </c>
      <c r="L2813">
        <v>43</v>
      </c>
      <c r="M2813" t="s">
        <v>53</v>
      </c>
      <c r="N2813">
        <v>724</v>
      </c>
      <c r="O2813" t="s">
        <v>61</v>
      </c>
      <c r="P2813" t="s">
        <v>55</v>
      </c>
      <c r="Q2813" t="s">
        <v>89</v>
      </c>
      <c r="R2813" t="s">
        <v>193</v>
      </c>
      <c r="S2813" t="s">
        <v>55</v>
      </c>
      <c r="T2813" t="s">
        <v>39</v>
      </c>
      <c r="U2813" t="s">
        <v>12777</v>
      </c>
      <c r="V2813" t="s">
        <v>59</v>
      </c>
      <c r="W2813" t="s">
        <v>42</v>
      </c>
      <c r="X2813" t="s">
        <v>43</v>
      </c>
      <c r="Y2813" t="s">
        <v>36</v>
      </c>
      <c r="Z2813" t="s">
        <v>61</v>
      </c>
      <c r="AA2813" t="s">
        <v>460</v>
      </c>
      <c r="AB2813" t="s">
        <v>295</v>
      </c>
      <c r="AC2813" t="s">
        <v>41</v>
      </c>
    </row>
    <row r="2814" spans="1:29" hidden="1" x14ac:dyDescent="0.3">
      <c r="A2814" t="s">
        <v>12778</v>
      </c>
      <c r="B2814" t="s">
        <v>12779</v>
      </c>
      <c r="C2814" s="1" t="str">
        <f t="shared" si="213"/>
        <v>21:0866</v>
      </c>
      <c r="D2814" s="1" t="str">
        <f t="shared" si="214"/>
        <v>21:0240</v>
      </c>
      <c r="E2814" t="s">
        <v>12780</v>
      </c>
      <c r="F2814" t="s">
        <v>12781</v>
      </c>
      <c r="H2814">
        <v>46.313929899999998</v>
      </c>
      <c r="I2814">
        <v>-66.601207799999997</v>
      </c>
      <c r="J2814" s="1" t="str">
        <f t="shared" si="211"/>
        <v>NGR bulk stream sediment</v>
      </c>
      <c r="K2814" s="1" t="str">
        <f t="shared" si="212"/>
        <v>&lt;177 micron (NGR)</v>
      </c>
      <c r="L2814">
        <v>43</v>
      </c>
      <c r="M2814" t="s">
        <v>68</v>
      </c>
      <c r="N2814">
        <v>725</v>
      </c>
      <c r="O2814" t="s">
        <v>61</v>
      </c>
      <c r="P2814" t="s">
        <v>37</v>
      </c>
      <c r="Q2814" t="s">
        <v>212</v>
      </c>
      <c r="R2814" t="s">
        <v>60</v>
      </c>
      <c r="S2814" t="s">
        <v>167</v>
      </c>
      <c r="T2814" t="s">
        <v>39</v>
      </c>
      <c r="U2814" t="s">
        <v>2519</v>
      </c>
      <c r="V2814" t="s">
        <v>141</v>
      </c>
      <c r="W2814" t="s">
        <v>39</v>
      </c>
      <c r="X2814" t="s">
        <v>43</v>
      </c>
      <c r="Y2814" t="s">
        <v>193</v>
      </c>
      <c r="Z2814" t="s">
        <v>106</v>
      </c>
      <c r="AA2814" t="s">
        <v>234</v>
      </c>
      <c r="AB2814" t="s">
        <v>801</v>
      </c>
      <c r="AC2814" t="s">
        <v>41</v>
      </c>
    </row>
    <row r="2815" spans="1:29" hidden="1" x14ac:dyDescent="0.3">
      <c r="A2815" t="s">
        <v>12782</v>
      </c>
      <c r="B2815" t="s">
        <v>12783</v>
      </c>
      <c r="C2815" s="1" t="str">
        <f t="shared" si="213"/>
        <v>21:0866</v>
      </c>
      <c r="D2815" s="1" t="str">
        <f t="shared" si="214"/>
        <v>21:0240</v>
      </c>
      <c r="E2815" t="s">
        <v>12784</v>
      </c>
      <c r="F2815" t="s">
        <v>12785</v>
      </c>
      <c r="H2815">
        <v>46.330254500000002</v>
      </c>
      <c r="I2815">
        <v>-66.650514299999998</v>
      </c>
      <c r="J2815" s="1" t="str">
        <f t="shared" si="211"/>
        <v>NGR bulk stream sediment</v>
      </c>
      <c r="K2815" s="1" t="str">
        <f t="shared" si="212"/>
        <v>&lt;177 micron (NGR)</v>
      </c>
      <c r="L2815">
        <v>43</v>
      </c>
      <c r="M2815" t="s">
        <v>86</v>
      </c>
      <c r="N2815">
        <v>726</v>
      </c>
      <c r="O2815" t="s">
        <v>3314</v>
      </c>
      <c r="P2815" t="s">
        <v>73</v>
      </c>
      <c r="Q2815" t="s">
        <v>89</v>
      </c>
      <c r="R2815" t="s">
        <v>504</v>
      </c>
      <c r="S2815" t="s">
        <v>55</v>
      </c>
      <c r="T2815" t="s">
        <v>76</v>
      </c>
      <c r="U2815" t="s">
        <v>5948</v>
      </c>
      <c r="V2815" t="s">
        <v>75</v>
      </c>
      <c r="W2815" t="s">
        <v>39</v>
      </c>
      <c r="X2815" t="s">
        <v>43</v>
      </c>
      <c r="Y2815" t="s">
        <v>275</v>
      </c>
      <c r="Z2815" t="s">
        <v>235</v>
      </c>
      <c r="AA2815" t="s">
        <v>1118</v>
      </c>
      <c r="AB2815" t="s">
        <v>387</v>
      </c>
      <c r="AC2815" t="s">
        <v>43</v>
      </c>
    </row>
    <row r="2816" spans="1:29" hidden="1" x14ac:dyDescent="0.3">
      <c r="A2816" t="s">
        <v>12786</v>
      </c>
      <c r="B2816" t="s">
        <v>12787</v>
      </c>
      <c r="C2816" s="1" t="str">
        <f t="shared" si="213"/>
        <v>21:0866</v>
      </c>
      <c r="D2816" s="1" t="str">
        <f t="shared" si="214"/>
        <v>21:0240</v>
      </c>
      <c r="E2816" t="s">
        <v>12788</v>
      </c>
      <c r="F2816" t="s">
        <v>12789</v>
      </c>
      <c r="H2816">
        <v>46.327047100000001</v>
      </c>
      <c r="I2816">
        <v>-66.647728700000002</v>
      </c>
      <c r="J2816" s="1" t="str">
        <f t="shared" si="211"/>
        <v>NGR bulk stream sediment</v>
      </c>
      <c r="K2816" s="1" t="str">
        <f t="shared" si="212"/>
        <v>&lt;177 micron (NGR)</v>
      </c>
      <c r="L2816">
        <v>43</v>
      </c>
      <c r="M2816" t="s">
        <v>103</v>
      </c>
      <c r="N2816">
        <v>727</v>
      </c>
      <c r="O2816" t="s">
        <v>361</v>
      </c>
      <c r="P2816" t="s">
        <v>88</v>
      </c>
      <c r="Q2816" t="s">
        <v>89</v>
      </c>
      <c r="R2816" t="s">
        <v>96</v>
      </c>
      <c r="S2816" t="s">
        <v>55</v>
      </c>
      <c r="T2816" t="s">
        <v>39</v>
      </c>
      <c r="U2816" t="s">
        <v>3190</v>
      </c>
      <c r="V2816" t="s">
        <v>899</v>
      </c>
      <c r="W2816" t="s">
        <v>76</v>
      </c>
      <c r="X2816" t="s">
        <v>43</v>
      </c>
      <c r="Y2816" t="s">
        <v>347</v>
      </c>
      <c r="Z2816" t="s">
        <v>61</v>
      </c>
      <c r="AA2816" t="s">
        <v>1033</v>
      </c>
      <c r="AB2816" t="s">
        <v>251</v>
      </c>
      <c r="AC2816" t="s">
        <v>249</v>
      </c>
    </row>
    <row r="2817" spans="1:29" hidden="1" x14ac:dyDescent="0.3">
      <c r="A2817" t="s">
        <v>12790</v>
      </c>
      <c r="B2817" t="s">
        <v>12791</v>
      </c>
      <c r="C2817" s="1" t="str">
        <f t="shared" si="213"/>
        <v>21:0866</v>
      </c>
      <c r="D2817" s="1" t="str">
        <f t="shared" si="214"/>
        <v>21:0240</v>
      </c>
      <c r="E2817" t="s">
        <v>12792</v>
      </c>
      <c r="F2817" t="s">
        <v>12793</v>
      </c>
      <c r="H2817">
        <v>46.328231199999998</v>
      </c>
      <c r="I2817">
        <v>-66.650601100000003</v>
      </c>
      <c r="J2817" s="1" t="str">
        <f t="shared" si="211"/>
        <v>NGR bulk stream sediment</v>
      </c>
      <c r="K2817" s="1" t="str">
        <f t="shared" si="212"/>
        <v>&lt;177 micron (NGR)</v>
      </c>
      <c r="L2817">
        <v>43</v>
      </c>
      <c r="M2817" t="s">
        <v>156</v>
      </c>
      <c r="N2817">
        <v>728</v>
      </c>
      <c r="O2817" t="s">
        <v>676</v>
      </c>
      <c r="P2817" t="s">
        <v>90</v>
      </c>
      <c r="Q2817" t="s">
        <v>212</v>
      </c>
      <c r="R2817" t="s">
        <v>105</v>
      </c>
      <c r="S2817" t="s">
        <v>90</v>
      </c>
      <c r="T2817" t="s">
        <v>91</v>
      </c>
      <c r="U2817" t="s">
        <v>2513</v>
      </c>
      <c r="V2817" t="s">
        <v>141</v>
      </c>
      <c r="W2817" t="s">
        <v>91</v>
      </c>
      <c r="X2817" t="s">
        <v>43</v>
      </c>
      <c r="Y2817" t="s">
        <v>436</v>
      </c>
      <c r="Z2817" t="s">
        <v>106</v>
      </c>
      <c r="AA2817" t="s">
        <v>591</v>
      </c>
      <c r="AB2817" t="s">
        <v>584</v>
      </c>
      <c r="AC2817" t="s">
        <v>41</v>
      </c>
    </row>
    <row r="2818" spans="1:29" hidden="1" x14ac:dyDescent="0.3">
      <c r="A2818" t="s">
        <v>12794</v>
      </c>
      <c r="B2818" t="s">
        <v>12795</v>
      </c>
      <c r="C2818" s="1" t="str">
        <f t="shared" si="213"/>
        <v>21:0866</v>
      </c>
      <c r="D2818" s="1" t="str">
        <f t="shared" si="214"/>
        <v>21:0240</v>
      </c>
      <c r="E2818" t="s">
        <v>12792</v>
      </c>
      <c r="F2818" t="s">
        <v>12796</v>
      </c>
      <c r="H2818">
        <v>46.328231199999998</v>
      </c>
      <c r="I2818">
        <v>-66.650601100000003</v>
      </c>
      <c r="J2818" s="1" t="str">
        <f t="shared" ref="J2818:J2880" si="215">HYPERLINK("http://geochem.nrcan.gc.ca/cdogs/content/kwd/kwd020030_e.htm", "NGR bulk stream sediment")</f>
        <v>NGR bulk stream sediment</v>
      </c>
      <c r="K2818" s="1" t="str">
        <f t="shared" ref="K2818:K2880" si="216">HYPERLINK("http://geochem.nrcan.gc.ca/cdogs/content/kwd/kwd080006_e.htm", "&lt;177 micron (NGR)")</f>
        <v>&lt;177 micron (NGR)</v>
      </c>
      <c r="L2818">
        <v>43</v>
      </c>
      <c r="M2818" t="s">
        <v>164</v>
      </c>
      <c r="N2818">
        <v>729</v>
      </c>
      <c r="O2818" t="s">
        <v>353</v>
      </c>
      <c r="P2818" t="s">
        <v>90</v>
      </c>
      <c r="Q2818" t="s">
        <v>234</v>
      </c>
      <c r="R2818" t="s">
        <v>105</v>
      </c>
      <c r="S2818" t="s">
        <v>167</v>
      </c>
      <c r="T2818" t="s">
        <v>91</v>
      </c>
      <c r="U2818" t="s">
        <v>12797</v>
      </c>
      <c r="V2818" t="s">
        <v>205</v>
      </c>
      <c r="W2818" t="s">
        <v>91</v>
      </c>
      <c r="X2818" t="s">
        <v>95</v>
      </c>
      <c r="Y2818" t="s">
        <v>60</v>
      </c>
      <c r="Z2818" t="s">
        <v>106</v>
      </c>
      <c r="AA2818" t="s">
        <v>1277</v>
      </c>
      <c r="AB2818" t="s">
        <v>471</v>
      </c>
      <c r="AC2818" t="s">
        <v>77</v>
      </c>
    </row>
    <row r="2819" spans="1:29" hidden="1" x14ac:dyDescent="0.3">
      <c r="A2819" t="s">
        <v>12798</v>
      </c>
      <c r="B2819" t="s">
        <v>12799</v>
      </c>
      <c r="C2819" s="1" t="str">
        <f t="shared" si="213"/>
        <v>21:0866</v>
      </c>
      <c r="D2819" s="1" t="str">
        <f t="shared" si="214"/>
        <v>21:0240</v>
      </c>
      <c r="E2819" t="s">
        <v>12800</v>
      </c>
      <c r="F2819" t="s">
        <v>12801</v>
      </c>
      <c r="H2819">
        <v>46.331935799999997</v>
      </c>
      <c r="I2819">
        <v>-66.666683399999997</v>
      </c>
      <c r="J2819" s="1" t="str">
        <f t="shared" si="215"/>
        <v>NGR bulk stream sediment</v>
      </c>
      <c r="K2819" s="1" t="str">
        <f t="shared" si="216"/>
        <v>&lt;177 micron (NGR)</v>
      </c>
      <c r="L2819">
        <v>43</v>
      </c>
      <c r="M2819" t="s">
        <v>113</v>
      </c>
      <c r="N2819">
        <v>730</v>
      </c>
      <c r="O2819" t="s">
        <v>251</v>
      </c>
      <c r="P2819" t="s">
        <v>130</v>
      </c>
      <c r="Q2819" t="s">
        <v>72</v>
      </c>
      <c r="R2819" t="s">
        <v>602</v>
      </c>
      <c r="S2819" t="s">
        <v>183</v>
      </c>
      <c r="T2819" t="s">
        <v>76</v>
      </c>
      <c r="U2819" t="s">
        <v>12802</v>
      </c>
      <c r="V2819" t="s">
        <v>485</v>
      </c>
      <c r="W2819" t="s">
        <v>150</v>
      </c>
      <c r="X2819" t="s">
        <v>212</v>
      </c>
      <c r="Y2819" t="s">
        <v>818</v>
      </c>
      <c r="Z2819" t="s">
        <v>47</v>
      </c>
      <c r="AA2819" t="s">
        <v>2732</v>
      </c>
      <c r="AB2819" t="s">
        <v>387</v>
      </c>
      <c r="AC2819" t="s">
        <v>196</v>
      </c>
    </row>
    <row r="2820" spans="1:29" hidden="1" x14ac:dyDescent="0.3">
      <c r="A2820" t="s">
        <v>12803</v>
      </c>
      <c r="B2820" t="s">
        <v>12804</v>
      </c>
      <c r="C2820" s="1" t="str">
        <f t="shared" si="213"/>
        <v>21:0866</v>
      </c>
      <c r="D2820" s="1" t="str">
        <f t="shared" si="214"/>
        <v>21:0240</v>
      </c>
      <c r="E2820" t="s">
        <v>12805</v>
      </c>
      <c r="F2820" t="s">
        <v>12806</v>
      </c>
      <c r="H2820">
        <v>46.402324999999998</v>
      </c>
      <c r="I2820">
        <v>-66.984370900000002</v>
      </c>
      <c r="J2820" s="1" t="str">
        <f t="shared" si="215"/>
        <v>NGR bulk stream sediment</v>
      </c>
      <c r="K2820" s="1" t="str">
        <f t="shared" si="216"/>
        <v>&lt;177 micron (NGR)</v>
      </c>
      <c r="L2820">
        <v>43</v>
      </c>
      <c r="M2820" t="s">
        <v>126</v>
      </c>
      <c r="N2820">
        <v>731</v>
      </c>
      <c r="O2820" t="s">
        <v>2918</v>
      </c>
      <c r="P2820" t="s">
        <v>70</v>
      </c>
      <c r="Q2820" t="s">
        <v>88</v>
      </c>
      <c r="R2820" t="s">
        <v>248</v>
      </c>
      <c r="S2820" t="s">
        <v>119</v>
      </c>
      <c r="T2820" t="s">
        <v>76</v>
      </c>
      <c r="U2820" t="s">
        <v>4243</v>
      </c>
      <c r="V2820" t="s">
        <v>151</v>
      </c>
      <c r="W2820" t="s">
        <v>742</v>
      </c>
      <c r="X2820" t="s">
        <v>184</v>
      </c>
      <c r="Y2820" t="s">
        <v>127</v>
      </c>
      <c r="Z2820" t="s">
        <v>87</v>
      </c>
      <c r="AA2820" t="s">
        <v>1118</v>
      </c>
      <c r="AB2820" t="s">
        <v>63</v>
      </c>
      <c r="AC2820" t="s">
        <v>41</v>
      </c>
    </row>
    <row r="2821" spans="1:29" hidden="1" x14ac:dyDescent="0.3">
      <c r="A2821" t="s">
        <v>12807</v>
      </c>
      <c r="B2821" t="s">
        <v>12808</v>
      </c>
      <c r="C2821" s="1" t="str">
        <f t="shared" si="213"/>
        <v>21:0866</v>
      </c>
      <c r="D2821" s="1" t="str">
        <f t="shared" si="214"/>
        <v>21:0240</v>
      </c>
      <c r="E2821" t="s">
        <v>12809</v>
      </c>
      <c r="F2821" t="s">
        <v>12810</v>
      </c>
      <c r="H2821">
        <v>46.400076499999997</v>
      </c>
      <c r="I2821">
        <v>-66.984453799999997</v>
      </c>
      <c r="J2821" s="1" t="str">
        <f t="shared" si="215"/>
        <v>NGR bulk stream sediment</v>
      </c>
      <c r="K2821" s="1" t="str">
        <f t="shared" si="216"/>
        <v>&lt;177 micron (NGR)</v>
      </c>
      <c r="L2821">
        <v>43</v>
      </c>
      <c r="M2821" t="s">
        <v>138</v>
      </c>
      <c r="N2821">
        <v>732</v>
      </c>
      <c r="O2821" t="s">
        <v>589</v>
      </c>
      <c r="P2821" t="s">
        <v>212</v>
      </c>
      <c r="Q2821" t="s">
        <v>55</v>
      </c>
      <c r="R2821" t="s">
        <v>35</v>
      </c>
      <c r="S2821" t="s">
        <v>89</v>
      </c>
      <c r="T2821" t="s">
        <v>39</v>
      </c>
      <c r="U2821" t="s">
        <v>149</v>
      </c>
      <c r="V2821" t="s">
        <v>243</v>
      </c>
      <c r="W2821" t="s">
        <v>39</v>
      </c>
      <c r="X2821" t="s">
        <v>95</v>
      </c>
      <c r="Y2821" t="s">
        <v>36</v>
      </c>
      <c r="Z2821" t="s">
        <v>61</v>
      </c>
      <c r="AA2821" t="s">
        <v>929</v>
      </c>
      <c r="AB2821" t="s">
        <v>295</v>
      </c>
      <c r="AC2821" t="s">
        <v>41</v>
      </c>
    </row>
    <row r="2822" spans="1:29" hidden="1" x14ac:dyDescent="0.3">
      <c r="A2822" t="s">
        <v>12811</v>
      </c>
      <c r="B2822" t="s">
        <v>12812</v>
      </c>
      <c r="C2822" s="1" t="str">
        <f t="shared" si="213"/>
        <v>21:0866</v>
      </c>
      <c r="D2822" s="1" t="str">
        <f t="shared" si="214"/>
        <v>21:0240</v>
      </c>
      <c r="E2822" t="s">
        <v>12813</v>
      </c>
      <c r="F2822" t="s">
        <v>12814</v>
      </c>
      <c r="H2822">
        <v>46.372183300000003</v>
      </c>
      <c r="I2822">
        <v>-66.984830799999997</v>
      </c>
      <c r="J2822" s="1" t="str">
        <f t="shared" si="215"/>
        <v>NGR bulk stream sediment</v>
      </c>
      <c r="K2822" s="1" t="str">
        <f t="shared" si="216"/>
        <v>&lt;177 micron (NGR)</v>
      </c>
      <c r="L2822">
        <v>43</v>
      </c>
      <c r="M2822" t="s">
        <v>148</v>
      </c>
      <c r="N2822">
        <v>733</v>
      </c>
      <c r="O2822" t="s">
        <v>540</v>
      </c>
      <c r="P2822" t="s">
        <v>35</v>
      </c>
      <c r="Q2822" t="s">
        <v>37</v>
      </c>
      <c r="R2822" t="s">
        <v>193</v>
      </c>
      <c r="S2822" t="s">
        <v>89</v>
      </c>
      <c r="T2822" t="s">
        <v>39</v>
      </c>
      <c r="U2822" t="s">
        <v>231</v>
      </c>
      <c r="V2822" t="s">
        <v>129</v>
      </c>
      <c r="W2822" t="s">
        <v>39</v>
      </c>
      <c r="X2822" t="s">
        <v>95</v>
      </c>
      <c r="Y2822" t="s">
        <v>119</v>
      </c>
      <c r="Z2822" t="s">
        <v>87</v>
      </c>
      <c r="AA2822" t="s">
        <v>913</v>
      </c>
      <c r="AB2822" t="s">
        <v>251</v>
      </c>
      <c r="AC2822" t="s">
        <v>43</v>
      </c>
    </row>
    <row r="2823" spans="1:29" hidden="1" x14ac:dyDescent="0.3">
      <c r="A2823" t="s">
        <v>12815</v>
      </c>
      <c r="B2823" t="s">
        <v>12816</v>
      </c>
      <c r="C2823" s="1" t="str">
        <f t="shared" si="213"/>
        <v>21:0866</v>
      </c>
      <c r="D2823" s="1" t="str">
        <f t="shared" si="214"/>
        <v>21:0240</v>
      </c>
      <c r="E2823" t="s">
        <v>12817</v>
      </c>
      <c r="F2823" t="s">
        <v>12818</v>
      </c>
      <c r="H2823">
        <v>46.427611499999998</v>
      </c>
      <c r="I2823">
        <v>-66.989295600000005</v>
      </c>
      <c r="J2823" s="1" t="str">
        <f t="shared" si="215"/>
        <v>NGR bulk stream sediment</v>
      </c>
      <c r="K2823" s="1" t="str">
        <f t="shared" si="216"/>
        <v>&lt;177 micron (NGR)</v>
      </c>
      <c r="L2823">
        <v>43</v>
      </c>
      <c r="M2823" t="s">
        <v>172</v>
      </c>
      <c r="N2823">
        <v>734</v>
      </c>
      <c r="O2823" t="s">
        <v>165</v>
      </c>
      <c r="P2823" t="s">
        <v>55</v>
      </c>
      <c r="Q2823" t="s">
        <v>234</v>
      </c>
      <c r="R2823" t="s">
        <v>73</v>
      </c>
      <c r="S2823" t="s">
        <v>212</v>
      </c>
      <c r="T2823" t="s">
        <v>39</v>
      </c>
      <c r="U2823" t="s">
        <v>1216</v>
      </c>
      <c r="V2823" t="s">
        <v>141</v>
      </c>
      <c r="W2823" t="s">
        <v>91</v>
      </c>
      <c r="X2823" t="s">
        <v>43</v>
      </c>
      <c r="Y2823" t="s">
        <v>642</v>
      </c>
      <c r="Z2823" t="s">
        <v>183</v>
      </c>
      <c r="AA2823" t="s">
        <v>2601</v>
      </c>
      <c r="AB2823" t="s">
        <v>295</v>
      </c>
      <c r="AC2823" t="s">
        <v>41</v>
      </c>
    </row>
    <row r="2824" spans="1:29" hidden="1" x14ac:dyDescent="0.3">
      <c r="A2824" t="s">
        <v>12819</v>
      </c>
      <c r="B2824" t="s">
        <v>12820</v>
      </c>
      <c r="C2824" s="1" t="str">
        <f t="shared" si="213"/>
        <v>21:0866</v>
      </c>
      <c r="D2824" s="1" t="str">
        <f t="shared" si="214"/>
        <v>21:0240</v>
      </c>
      <c r="E2824" t="s">
        <v>12821</v>
      </c>
      <c r="F2824" t="s">
        <v>12822</v>
      </c>
      <c r="H2824">
        <v>46.436724699999999</v>
      </c>
      <c r="I2824">
        <v>-66.799874700000004</v>
      </c>
      <c r="J2824" s="1" t="str">
        <f t="shared" si="215"/>
        <v>NGR bulk stream sediment</v>
      </c>
      <c r="K2824" s="1" t="str">
        <f t="shared" si="216"/>
        <v>&lt;177 micron (NGR)</v>
      </c>
      <c r="L2824">
        <v>43</v>
      </c>
      <c r="M2824" t="s">
        <v>182</v>
      </c>
      <c r="N2824">
        <v>735</v>
      </c>
      <c r="O2824" t="s">
        <v>3314</v>
      </c>
      <c r="P2824" t="s">
        <v>36</v>
      </c>
      <c r="Q2824" t="s">
        <v>37</v>
      </c>
      <c r="R2824" t="s">
        <v>193</v>
      </c>
      <c r="S2824" t="s">
        <v>115</v>
      </c>
      <c r="T2824" t="s">
        <v>91</v>
      </c>
      <c r="U2824" t="s">
        <v>2627</v>
      </c>
      <c r="V2824" t="s">
        <v>75</v>
      </c>
      <c r="W2824" t="s">
        <v>76</v>
      </c>
      <c r="X2824" t="s">
        <v>77</v>
      </c>
      <c r="Y2824" t="s">
        <v>116</v>
      </c>
      <c r="Z2824" t="s">
        <v>87</v>
      </c>
      <c r="AA2824" t="s">
        <v>1855</v>
      </c>
      <c r="AB2824" t="s">
        <v>387</v>
      </c>
      <c r="AC2824" t="s">
        <v>43</v>
      </c>
    </row>
    <row r="2825" spans="1:29" hidden="1" x14ac:dyDescent="0.3">
      <c r="A2825" t="s">
        <v>12823</v>
      </c>
      <c r="B2825" t="s">
        <v>12824</v>
      </c>
      <c r="C2825" s="1" t="str">
        <f t="shared" si="213"/>
        <v>21:0866</v>
      </c>
      <c r="D2825" s="1" t="str">
        <f t="shared" si="214"/>
        <v>21:0240</v>
      </c>
      <c r="E2825" t="s">
        <v>12825</v>
      </c>
      <c r="F2825" t="s">
        <v>12826</v>
      </c>
      <c r="H2825">
        <v>46.413889400000002</v>
      </c>
      <c r="I2825">
        <v>-66.713934600000002</v>
      </c>
      <c r="J2825" s="1" t="str">
        <f t="shared" si="215"/>
        <v>NGR bulk stream sediment</v>
      </c>
      <c r="K2825" s="1" t="str">
        <f t="shared" si="216"/>
        <v>&lt;177 micron (NGR)</v>
      </c>
      <c r="L2825">
        <v>43</v>
      </c>
      <c r="M2825" t="s">
        <v>192</v>
      </c>
      <c r="N2825">
        <v>736</v>
      </c>
      <c r="O2825" t="s">
        <v>2207</v>
      </c>
      <c r="P2825" t="s">
        <v>304</v>
      </c>
      <c r="Q2825" t="s">
        <v>35</v>
      </c>
      <c r="R2825" t="s">
        <v>105</v>
      </c>
      <c r="S2825" t="s">
        <v>44</v>
      </c>
      <c r="T2825" t="s">
        <v>39</v>
      </c>
      <c r="U2825" t="s">
        <v>1428</v>
      </c>
      <c r="V2825" t="s">
        <v>498</v>
      </c>
      <c r="W2825" t="s">
        <v>94</v>
      </c>
      <c r="X2825" t="s">
        <v>43</v>
      </c>
      <c r="Y2825" t="s">
        <v>78</v>
      </c>
      <c r="Z2825" t="s">
        <v>183</v>
      </c>
      <c r="AA2825" t="s">
        <v>176</v>
      </c>
      <c r="AB2825" t="s">
        <v>1872</v>
      </c>
      <c r="AC2825" t="s">
        <v>196</v>
      </c>
    </row>
    <row r="2826" spans="1:29" hidden="1" x14ac:dyDescent="0.3">
      <c r="A2826" t="s">
        <v>12827</v>
      </c>
      <c r="B2826" t="s">
        <v>12828</v>
      </c>
      <c r="C2826" s="1" t="str">
        <f t="shared" si="213"/>
        <v>21:0866</v>
      </c>
      <c r="D2826" s="1" t="str">
        <f t="shared" si="214"/>
        <v>21:0240</v>
      </c>
      <c r="E2826" t="s">
        <v>12829</v>
      </c>
      <c r="F2826" t="s">
        <v>12830</v>
      </c>
      <c r="H2826">
        <v>46.416678099999999</v>
      </c>
      <c r="I2826">
        <v>-66.718372599999995</v>
      </c>
      <c r="J2826" s="1" t="str">
        <f t="shared" si="215"/>
        <v>NGR bulk stream sediment</v>
      </c>
      <c r="K2826" s="1" t="str">
        <f t="shared" si="216"/>
        <v>&lt;177 micron (NGR)</v>
      </c>
      <c r="L2826">
        <v>43</v>
      </c>
      <c r="M2826" t="s">
        <v>202</v>
      </c>
      <c r="N2826">
        <v>737</v>
      </c>
      <c r="O2826" t="s">
        <v>540</v>
      </c>
      <c r="P2826" t="s">
        <v>89</v>
      </c>
      <c r="Q2826" t="s">
        <v>89</v>
      </c>
      <c r="R2826" t="s">
        <v>504</v>
      </c>
      <c r="S2826" t="s">
        <v>70</v>
      </c>
      <c r="T2826" t="s">
        <v>94</v>
      </c>
      <c r="U2826" t="s">
        <v>5313</v>
      </c>
      <c r="V2826" t="s">
        <v>75</v>
      </c>
      <c r="W2826" t="s">
        <v>42</v>
      </c>
      <c r="X2826" t="s">
        <v>95</v>
      </c>
      <c r="Y2826" t="s">
        <v>175</v>
      </c>
      <c r="Z2826" t="s">
        <v>131</v>
      </c>
      <c r="AA2826" t="s">
        <v>630</v>
      </c>
      <c r="AB2826" t="s">
        <v>471</v>
      </c>
      <c r="AC2826" t="s">
        <v>77</v>
      </c>
    </row>
    <row r="2827" spans="1:29" hidden="1" x14ac:dyDescent="0.3">
      <c r="A2827" t="s">
        <v>12831</v>
      </c>
      <c r="B2827" t="s">
        <v>12832</v>
      </c>
      <c r="C2827" s="1" t="str">
        <f t="shared" si="213"/>
        <v>21:0866</v>
      </c>
      <c r="D2827" s="1" t="str">
        <f t="shared" si="214"/>
        <v>21:0240</v>
      </c>
      <c r="E2827" t="s">
        <v>12833</v>
      </c>
      <c r="F2827" t="s">
        <v>12834</v>
      </c>
      <c r="H2827">
        <v>46.418476599999998</v>
      </c>
      <c r="I2827">
        <v>-66.718297500000006</v>
      </c>
      <c r="J2827" s="1" t="str">
        <f t="shared" si="215"/>
        <v>NGR bulk stream sediment</v>
      </c>
      <c r="K2827" s="1" t="str">
        <f t="shared" si="216"/>
        <v>&lt;177 micron (NGR)</v>
      </c>
      <c r="L2827">
        <v>43</v>
      </c>
      <c r="M2827" t="s">
        <v>211</v>
      </c>
      <c r="N2827">
        <v>738</v>
      </c>
      <c r="O2827" t="s">
        <v>34</v>
      </c>
      <c r="P2827" t="s">
        <v>90</v>
      </c>
      <c r="Q2827" t="s">
        <v>249</v>
      </c>
      <c r="R2827" t="s">
        <v>57</v>
      </c>
      <c r="S2827" t="s">
        <v>88</v>
      </c>
      <c r="T2827" t="s">
        <v>39</v>
      </c>
      <c r="U2827" t="s">
        <v>12835</v>
      </c>
      <c r="V2827" t="s">
        <v>150</v>
      </c>
      <c r="W2827" t="s">
        <v>39</v>
      </c>
      <c r="X2827" t="s">
        <v>95</v>
      </c>
      <c r="Y2827" t="s">
        <v>70</v>
      </c>
      <c r="Z2827" t="s">
        <v>87</v>
      </c>
      <c r="AA2827" t="s">
        <v>2045</v>
      </c>
      <c r="AB2827" t="s">
        <v>2223</v>
      </c>
      <c r="AC2827" t="s">
        <v>48</v>
      </c>
    </row>
    <row r="2828" spans="1:29" hidden="1" x14ac:dyDescent="0.3">
      <c r="A2828" t="s">
        <v>12836</v>
      </c>
      <c r="B2828" t="s">
        <v>12837</v>
      </c>
      <c r="C2828" s="1" t="str">
        <f t="shared" si="213"/>
        <v>21:0866</v>
      </c>
      <c r="D2828" s="1" t="str">
        <f t="shared" si="214"/>
        <v>21:0240</v>
      </c>
      <c r="E2828" t="s">
        <v>12838</v>
      </c>
      <c r="F2828" t="s">
        <v>12839</v>
      </c>
      <c r="H2828">
        <v>46.372017700000001</v>
      </c>
      <c r="I2828">
        <v>-66.781346999999997</v>
      </c>
      <c r="J2828" s="1" t="str">
        <f t="shared" si="215"/>
        <v>NGR bulk stream sediment</v>
      </c>
      <c r="K2828" s="1" t="str">
        <f t="shared" si="216"/>
        <v>&lt;177 micron (NGR)</v>
      </c>
      <c r="L2828">
        <v>43</v>
      </c>
      <c r="M2828" t="s">
        <v>219</v>
      </c>
      <c r="N2828">
        <v>739</v>
      </c>
      <c r="O2828" t="s">
        <v>69</v>
      </c>
      <c r="P2828" t="s">
        <v>37</v>
      </c>
      <c r="Q2828" t="s">
        <v>167</v>
      </c>
      <c r="R2828" t="s">
        <v>175</v>
      </c>
      <c r="S2828" t="s">
        <v>55</v>
      </c>
      <c r="T2828" t="s">
        <v>91</v>
      </c>
      <c r="U2828" t="s">
        <v>5874</v>
      </c>
      <c r="V2828" t="s">
        <v>129</v>
      </c>
      <c r="W2828" t="s">
        <v>39</v>
      </c>
      <c r="X2828" t="s">
        <v>43</v>
      </c>
      <c r="Y2828" t="s">
        <v>44</v>
      </c>
      <c r="Z2828" t="s">
        <v>61</v>
      </c>
      <c r="AA2828" t="s">
        <v>1565</v>
      </c>
      <c r="AB2828" t="s">
        <v>471</v>
      </c>
      <c r="AC2828" t="s">
        <v>41</v>
      </c>
    </row>
    <row r="2829" spans="1:29" hidden="1" x14ac:dyDescent="0.3">
      <c r="A2829" t="s">
        <v>12840</v>
      </c>
      <c r="B2829" t="s">
        <v>12841</v>
      </c>
      <c r="C2829" s="1" t="str">
        <f t="shared" si="213"/>
        <v>21:0866</v>
      </c>
      <c r="D2829" s="1" t="str">
        <f t="shared" si="214"/>
        <v>21:0240</v>
      </c>
      <c r="E2829" t="s">
        <v>12842</v>
      </c>
      <c r="F2829" t="s">
        <v>12843</v>
      </c>
      <c r="H2829">
        <v>46.347110899999997</v>
      </c>
      <c r="I2829">
        <v>-66.773258100000007</v>
      </c>
      <c r="J2829" s="1" t="str">
        <f t="shared" si="215"/>
        <v>NGR bulk stream sediment</v>
      </c>
      <c r="K2829" s="1" t="str">
        <f t="shared" si="216"/>
        <v>&lt;177 micron (NGR)</v>
      </c>
      <c r="L2829">
        <v>43</v>
      </c>
      <c r="M2829" t="s">
        <v>229</v>
      </c>
      <c r="N2829">
        <v>740</v>
      </c>
      <c r="O2829" t="s">
        <v>79</v>
      </c>
      <c r="P2829" t="s">
        <v>90</v>
      </c>
      <c r="Q2829" t="s">
        <v>249</v>
      </c>
      <c r="R2829" t="s">
        <v>36</v>
      </c>
      <c r="S2829" t="s">
        <v>90</v>
      </c>
      <c r="T2829" t="s">
        <v>39</v>
      </c>
      <c r="U2829" t="s">
        <v>705</v>
      </c>
      <c r="V2829" t="s">
        <v>1699</v>
      </c>
      <c r="W2829" t="s">
        <v>39</v>
      </c>
      <c r="X2829" t="s">
        <v>95</v>
      </c>
      <c r="Y2829" t="s">
        <v>96</v>
      </c>
      <c r="Z2829" t="s">
        <v>87</v>
      </c>
      <c r="AA2829" t="s">
        <v>778</v>
      </c>
      <c r="AB2829" t="s">
        <v>584</v>
      </c>
      <c r="AC2829" t="s">
        <v>41</v>
      </c>
    </row>
    <row r="2830" spans="1:29" hidden="1" x14ac:dyDescent="0.3">
      <c r="A2830" t="s">
        <v>12844</v>
      </c>
      <c r="B2830" t="s">
        <v>12845</v>
      </c>
      <c r="C2830" s="1" t="str">
        <f t="shared" si="213"/>
        <v>21:0866</v>
      </c>
      <c r="D2830" s="1" t="str">
        <f t="shared" si="214"/>
        <v>21:0240</v>
      </c>
      <c r="E2830" t="s">
        <v>12846</v>
      </c>
      <c r="F2830" t="s">
        <v>12847</v>
      </c>
      <c r="H2830">
        <v>46.330877999999998</v>
      </c>
      <c r="I2830">
        <v>-66.725844800000004</v>
      </c>
      <c r="J2830" s="1" t="str">
        <f t="shared" si="215"/>
        <v>NGR bulk stream sediment</v>
      </c>
      <c r="K2830" s="1" t="str">
        <f t="shared" si="216"/>
        <v>&lt;177 micron (NGR)</v>
      </c>
      <c r="L2830">
        <v>44</v>
      </c>
      <c r="M2830" t="s">
        <v>33</v>
      </c>
      <c r="N2830">
        <v>741</v>
      </c>
      <c r="O2830" t="s">
        <v>220</v>
      </c>
      <c r="P2830" t="s">
        <v>37</v>
      </c>
      <c r="Q2830" t="s">
        <v>167</v>
      </c>
      <c r="R2830" t="s">
        <v>119</v>
      </c>
      <c r="S2830" t="s">
        <v>55</v>
      </c>
      <c r="T2830" t="s">
        <v>91</v>
      </c>
      <c r="U2830" t="s">
        <v>1113</v>
      </c>
      <c r="V2830" t="s">
        <v>303</v>
      </c>
      <c r="W2830" t="s">
        <v>76</v>
      </c>
      <c r="X2830" t="s">
        <v>43</v>
      </c>
      <c r="Y2830" t="s">
        <v>436</v>
      </c>
      <c r="Z2830" t="s">
        <v>79</v>
      </c>
      <c r="AA2830" t="s">
        <v>1307</v>
      </c>
      <c r="AB2830" t="s">
        <v>177</v>
      </c>
      <c r="AC2830" t="s">
        <v>41</v>
      </c>
    </row>
    <row r="2831" spans="1:29" hidden="1" x14ac:dyDescent="0.3">
      <c r="A2831" t="s">
        <v>12848</v>
      </c>
      <c r="B2831" t="s">
        <v>12849</v>
      </c>
      <c r="C2831" s="1" t="str">
        <f t="shared" si="213"/>
        <v>21:0866</v>
      </c>
      <c r="D2831" s="1" t="str">
        <f t="shared" si="214"/>
        <v>21:0240</v>
      </c>
      <c r="E2831" t="s">
        <v>12850</v>
      </c>
      <c r="F2831" t="s">
        <v>12851</v>
      </c>
      <c r="H2831">
        <v>46.372224799999998</v>
      </c>
      <c r="I2831">
        <v>-66.839200199999993</v>
      </c>
      <c r="J2831" s="1" t="str">
        <f t="shared" si="215"/>
        <v>NGR bulk stream sediment</v>
      </c>
      <c r="K2831" s="1" t="str">
        <f t="shared" si="216"/>
        <v>&lt;177 micron (NGR)</v>
      </c>
      <c r="L2831">
        <v>44</v>
      </c>
      <c r="M2831" t="s">
        <v>53</v>
      </c>
      <c r="N2831">
        <v>742</v>
      </c>
      <c r="O2831" t="s">
        <v>1672</v>
      </c>
      <c r="P2831" t="s">
        <v>71</v>
      </c>
      <c r="Q2831" t="s">
        <v>906</v>
      </c>
      <c r="R2831" t="s">
        <v>436</v>
      </c>
      <c r="S2831" t="s">
        <v>275</v>
      </c>
      <c r="T2831" t="s">
        <v>39</v>
      </c>
      <c r="U2831" t="s">
        <v>3190</v>
      </c>
      <c r="V2831" t="s">
        <v>472</v>
      </c>
      <c r="W2831" t="s">
        <v>186</v>
      </c>
      <c r="X2831" t="s">
        <v>43</v>
      </c>
      <c r="Y2831" t="s">
        <v>193</v>
      </c>
      <c r="Z2831" t="s">
        <v>235</v>
      </c>
      <c r="AA2831" t="s">
        <v>735</v>
      </c>
      <c r="AB2831" t="s">
        <v>991</v>
      </c>
      <c r="AC2831" t="s">
        <v>41</v>
      </c>
    </row>
    <row r="2832" spans="1:29" hidden="1" x14ac:dyDescent="0.3">
      <c r="A2832" t="s">
        <v>12852</v>
      </c>
      <c r="B2832" t="s">
        <v>12853</v>
      </c>
      <c r="C2832" s="1" t="str">
        <f t="shared" si="213"/>
        <v>21:0866</v>
      </c>
      <c r="D2832" s="1" t="str">
        <f t="shared" si="214"/>
        <v>21:0240</v>
      </c>
      <c r="E2832" t="s">
        <v>12854</v>
      </c>
      <c r="F2832" t="s">
        <v>12855</v>
      </c>
      <c r="H2832">
        <v>46.327262400000002</v>
      </c>
      <c r="I2832">
        <v>-66.636351599999998</v>
      </c>
      <c r="J2832" s="1" t="str">
        <f t="shared" si="215"/>
        <v>NGR bulk stream sediment</v>
      </c>
      <c r="K2832" s="1" t="str">
        <f t="shared" si="216"/>
        <v>&lt;177 micron (NGR)</v>
      </c>
      <c r="L2832">
        <v>44</v>
      </c>
      <c r="M2832" t="s">
        <v>68</v>
      </c>
      <c r="N2832">
        <v>743</v>
      </c>
      <c r="O2832" t="s">
        <v>345</v>
      </c>
      <c r="P2832" t="s">
        <v>249</v>
      </c>
      <c r="Q2832" t="s">
        <v>35</v>
      </c>
      <c r="R2832" t="s">
        <v>347</v>
      </c>
      <c r="S2832" t="s">
        <v>37</v>
      </c>
      <c r="T2832" t="s">
        <v>91</v>
      </c>
      <c r="U2832" t="s">
        <v>11630</v>
      </c>
      <c r="V2832" t="s">
        <v>232</v>
      </c>
      <c r="W2832" t="s">
        <v>186</v>
      </c>
      <c r="X2832" t="s">
        <v>43</v>
      </c>
      <c r="Y2832" t="s">
        <v>44</v>
      </c>
      <c r="Z2832" t="s">
        <v>106</v>
      </c>
      <c r="AA2832" t="s">
        <v>1345</v>
      </c>
      <c r="AB2832" t="s">
        <v>584</v>
      </c>
      <c r="AC2832" t="s">
        <v>77</v>
      </c>
    </row>
    <row r="2833" spans="1:29" hidden="1" x14ac:dyDescent="0.3">
      <c r="A2833" t="s">
        <v>12856</v>
      </c>
      <c r="B2833" t="s">
        <v>12857</v>
      </c>
      <c r="C2833" s="1" t="str">
        <f t="shared" si="213"/>
        <v>21:0866</v>
      </c>
      <c r="D2833" s="1" t="str">
        <f t="shared" si="214"/>
        <v>21:0240</v>
      </c>
      <c r="E2833" t="s">
        <v>12858</v>
      </c>
      <c r="F2833" t="s">
        <v>12859</v>
      </c>
      <c r="H2833">
        <v>46.306650300000001</v>
      </c>
      <c r="I2833">
        <v>-66.684642499999995</v>
      </c>
      <c r="J2833" s="1" t="str">
        <f t="shared" si="215"/>
        <v>NGR bulk stream sediment</v>
      </c>
      <c r="K2833" s="1" t="str">
        <f t="shared" si="216"/>
        <v>&lt;177 micron (NGR)</v>
      </c>
      <c r="L2833">
        <v>44</v>
      </c>
      <c r="M2833" t="s">
        <v>86</v>
      </c>
      <c r="N2833">
        <v>744</v>
      </c>
      <c r="O2833" t="s">
        <v>1618</v>
      </c>
      <c r="P2833" t="s">
        <v>73</v>
      </c>
      <c r="Q2833" t="s">
        <v>436</v>
      </c>
      <c r="R2833" t="s">
        <v>139</v>
      </c>
      <c r="S2833" t="s">
        <v>119</v>
      </c>
      <c r="T2833" t="s">
        <v>91</v>
      </c>
      <c r="U2833" t="s">
        <v>2621</v>
      </c>
      <c r="V2833" t="s">
        <v>266</v>
      </c>
      <c r="W2833" t="s">
        <v>233</v>
      </c>
      <c r="X2833" t="s">
        <v>77</v>
      </c>
      <c r="Y2833" t="s">
        <v>78</v>
      </c>
      <c r="Z2833" t="s">
        <v>131</v>
      </c>
      <c r="AA2833" t="s">
        <v>2953</v>
      </c>
      <c r="AB2833" t="s">
        <v>327</v>
      </c>
      <c r="AC2833" t="s">
        <v>234</v>
      </c>
    </row>
    <row r="2834" spans="1:29" hidden="1" x14ac:dyDescent="0.3">
      <c r="A2834" t="s">
        <v>12860</v>
      </c>
      <c r="B2834" t="s">
        <v>12861</v>
      </c>
      <c r="C2834" s="1" t="str">
        <f t="shared" si="213"/>
        <v>21:0866</v>
      </c>
      <c r="D2834" s="1" t="str">
        <f t="shared" si="214"/>
        <v>21:0240</v>
      </c>
      <c r="E2834" t="s">
        <v>12862</v>
      </c>
      <c r="F2834" t="s">
        <v>12863</v>
      </c>
      <c r="H2834">
        <v>46.280838799999998</v>
      </c>
      <c r="I2834">
        <v>-66.721428500000002</v>
      </c>
      <c r="J2834" s="1" t="str">
        <f t="shared" si="215"/>
        <v>NGR bulk stream sediment</v>
      </c>
      <c r="K2834" s="1" t="str">
        <f t="shared" si="216"/>
        <v>&lt;177 micron (NGR)</v>
      </c>
      <c r="L2834">
        <v>44</v>
      </c>
      <c r="M2834" t="s">
        <v>103</v>
      </c>
      <c r="N2834">
        <v>745</v>
      </c>
      <c r="O2834" t="s">
        <v>1318</v>
      </c>
      <c r="P2834" t="s">
        <v>116</v>
      </c>
      <c r="Q2834" t="s">
        <v>96</v>
      </c>
      <c r="R2834" t="s">
        <v>392</v>
      </c>
      <c r="S2834" t="s">
        <v>89</v>
      </c>
      <c r="T2834" t="s">
        <v>39</v>
      </c>
      <c r="U2834" t="s">
        <v>965</v>
      </c>
      <c r="V2834" t="s">
        <v>1313</v>
      </c>
      <c r="W2834" t="s">
        <v>76</v>
      </c>
      <c r="X2834" t="s">
        <v>43</v>
      </c>
      <c r="Y2834" t="s">
        <v>347</v>
      </c>
      <c r="Z2834" t="s">
        <v>131</v>
      </c>
      <c r="AA2834" t="s">
        <v>939</v>
      </c>
      <c r="AB2834" t="s">
        <v>2085</v>
      </c>
      <c r="AC2834" t="s">
        <v>41</v>
      </c>
    </row>
    <row r="2835" spans="1:29" hidden="1" x14ac:dyDescent="0.3">
      <c r="A2835" t="s">
        <v>12864</v>
      </c>
      <c r="B2835" t="s">
        <v>12865</v>
      </c>
      <c r="C2835" s="1" t="str">
        <f t="shared" si="213"/>
        <v>21:0866</v>
      </c>
      <c r="D2835" s="1" t="str">
        <f t="shared" si="214"/>
        <v>21:0240</v>
      </c>
      <c r="E2835" t="s">
        <v>12866</v>
      </c>
      <c r="F2835" t="s">
        <v>12867</v>
      </c>
      <c r="H2835">
        <v>46.354979100000001</v>
      </c>
      <c r="I2835">
        <v>-66.953617499999993</v>
      </c>
      <c r="J2835" s="1" t="str">
        <f t="shared" si="215"/>
        <v>NGR bulk stream sediment</v>
      </c>
      <c r="K2835" s="1" t="str">
        <f t="shared" si="216"/>
        <v>&lt;177 micron (NGR)</v>
      </c>
      <c r="L2835">
        <v>44</v>
      </c>
      <c r="M2835" t="s">
        <v>113</v>
      </c>
      <c r="N2835">
        <v>746</v>
      </c>
      <c r="O2835" t="s">
        <v>2821</v>
      </c>
      <c r="P2835" t="s">
        <v>115</v>
      </c>
      <c r="Q2835" t="s">
        <v>55</v>
      </c>
      <c r="R2835" t="s">
        <v>676</v>
      </c>
      <c r="S2835" t="s">
        <v>130</v>
      </c>
      <c r="T2835" t="s">
        <v>39</v>
      </c>
      <c r="U2835" t="s">
        <v>12868</v>
      </c>
      <c r="V2835" t="s">
        <v>234</v>
      </c>
      <c r="W2835" t="s">
        <v>429</v>
      </c>
      <c r="X2835" t="s">
        <v>287</v>
      </c>
      <c r="Y2835" t="s">
        <v>183</v>
      </c>
      <c r="Z2835" t="s">
        <v>45</v>
      </c>
      <c r="AA2835" t="s">
        <v>5935</v>
      </c>
      <c r="AB2835" t="s">
        <v>63</v>
      </c>
      <c r="AC2835" t="s">
        <v>43</v>
      </c>
    </row>
    <row r="2836" spans="1:29" hidden="1" x14ac:dyDescent="0.3">
      <c r="A2836" t="s">
        <v>12869</v>
      </c>
      <c r="B2836" t="s">
        <v>12870</v>
      </c>
      <c r="C2836" s="1" t="str">
        <f t="shared" si="213"/>
        <v>21:0866</v>
      </c>
      <c r="D2836" s="1" t="str">
        <f t="shared" si="214"/>
        <v>21:0240</v>
      </c>
      <c r="E2836" t="s">
        <v>12871</v>
      </c>
      <c r="F2836" t="s">
        <v>12872</v>
      </c>
      <c r="H2836">
        <v>46.355037199999998</v>
      </c>
      <c r="I2836">
        <v>-66.956864899999999</v>
      </c>
      <c r="J2836" s="1" t="str">
        <f t="shared" si="215"/>
        <v>NGR bulk stream sediment</v>
      </c>
      <c r="K2836" s="1" t="str">
        <f t="shared" si="216"/>
        <v>&lt;177 micron (NGR)</v>
      </c>
      <c r="L2836">
        <v>44</v>
      </c>
      <c r="M2836" t="s">
        <v>126</v>
      </c>
      <c r="N2836">
        <v>747</v>
      </c>
      <c r="O2836" t="s">
        <v>301</v>
      </c>
      <c r="P2836" t="s">
        <v>90</v>
      </c>
      <c r="Q2836" t="s">
        <v>44</v>
      </c>
      <c r="R2836" t="s">
        <v>175</v>
      </c>
      <c r="S2836" t="s">
        <v>304</v>
      </c>
      <c r="T2836" t="s">
        <v>91</v>
      </c>
      <c r="U2836" t="s">
        <v>4754</v>
      </c>
      <c r="V2836" t="s">
        <v>75</v>
      </c>
      <c r="W2836" t="s">
        <v>76</v>
      </c>
      <c r="X2836" t="s">
        <v>43</v>
      </c>
      <c r="Y2836" t="s">
        <v>285</v>
      </c>
      <c r="Z2836" t="s">
        <v>131</v>
      </c>
      <c r="AA2836" t="s">
        <v>986</v>
      </c>
      <c r="AB2836" t="s">
        <v>584</v>
      </c>
      <c r="AC2836" t="s">
        <v>212</v>
      </c>
    </row>
    <row r="2837" spans="1:29" hidden="1" x14ac:dyDescent="0.3">
      <c r="A2837" t="s">
        <v>12873</v>
      </c>
      <c r="B2837" t="s">
        <v>12874</v>
      </c>
      <c r="C2837" s="1" t="str">
        <f t="shared" si="213"/>
        <v>21:0866</v>
      </c>
      <c r="D2837" s="1" t="str">
        <f t="shared" si="214"/>
        <v>21:0240</v>
      </c>
      <c r="E2837" t="s">
        <v>12875</v>
      </c>
      <c r="F2837" t="s">
        <v>12876</v>
      </c>
      <c r="H2837">
        <v>46.328303300000002</v>
      </c>
      <c r="I2837">
        <v>-66.801305499999998</v>
      </c>
      <c r="J2837" s="1" t="str">
        <f t="shared" si="215"/>
        <v>NGR bulk stream sediment</v>
      </c>
      <c r="K2837" s="1" t="str">
        <f t="shared" si="216"/>
        <v>&lt;177 micron (NGR)</v>
      </c>
      <c r="L2837">
        <v>44</v>
      </c>
      <c r="M2837" t="s">
        <v>138</v>
      </c>
      <c r="N2837">
        <v>748</v>
      </c>
      <c r="O2837" t="s">
        <v>2044</v>
      </c>
      <c r="P2837" t="s">
        <v>70</v>
      </c>
      <c r="Q2837" t="s">
        <v>71</v>
      </c>
      <c r="R2837" t="s">
        <v>257</v>
      </c>
      <c r="S2837" t="s">
        <v>37</v>
      </c>
      <c r="T2837" t="s">
        <v>39</v>
      </c>
      <c r="U2837" t="s">
        <v>2208</v>
      </c>
      <c r="V2837" t="s">
        <v>3177</v>
      </c>
      <c r="W2837" t="s">
        <v>429</v>
      </c>
      <c r="X2837" t="s">
        <v>234</v>
      </c>
      <c r="Y2837" t="s">
        <v>364</v>
      </c>
      <c r="Z2837" t="s">
        <v>1002</v>
      </c>
      <c r="AA2837" t="s">
        <v>4530</v>
      </c>
      <c r="AB2837" t="s">
        <v>991</v>
      </c>
      <c r="AC2837" t="s">
        <v>41</v>
      </c>
    </row>
    <row r="2838" spans="1:29" hidden="1" x14ac:dyDescent="0.3">
      <c r="A2838" t="s">
        <v>12877</v>
      </c>
      <c r="B2838" t="s">
        <v>12878</v>
      </c>
      <c r="C2838" s="1" t="str">
        <f t="shared" si="213"/>
        <v>21:0866</v>
      </c>
      <c r="D2838" s="1" t="str">
        <f t="shared" si="214"/>
        <v>21:0240</v>
      </c>
      <c r="E2838" t="s">
        <v>12879</v>
      </c>
      <c r="F2838" t="s">
        <v>12880</v>
      </c>
      <c r="H2838">
        <v>46.330539100000003</v>
      </c>
      <c r="I2838">
        <v>-66.800566099999998</v>
      </c>
      <c r="J2838" s="1" t="str">
        <f t="shared" si="215"/>
        <v>NGR bulk stream sediment</v>
      </c>
      <c r="K2838" s="1" t="str">
        <f t="shared" si="216"/>
        <v>&lt;177 micron (NGR)</v>
      </c>
      <c r="L2838">
        <v>44</v>
      </c>
      <c r="M2838" t="s">
        <v>148</v>
      </c>
      <c r="N2838">
        <v>749</v>
      </c>
      <c r="O2838" t="s">
        <v>291</v>
      </c>
      <c r="P2838" t="s">
        <v>70</v>
      </c>
      <c r="Q2838" t="s">
        <v>55</v>
      </c>
      <c r="R2838" t="s">
        <v>78</v>
      </c>
      <c r="S2838" t="s">
        <v>71</v>
      </c>
      <c r="T2838" t="s">
        <v>39</v>
      </c>
      <c r="U2838" t="s">
        <v>2478</v>
      </c>
      <c r="V2838" t="s">
        <v>472</v>
      </c>
      <c r="W2838" t="s">
        <v>39</v>
      </c>
      <c r="X2838" t="s">
        <v>95</v>
      </c>
      <c r="Y2838" t="s">
        <v>347</v>
      </c>
      <c r="Z2838" t="s">
        <v>131</v>
      </c>
      <c r="AA2838" t="s">
        <v>1662</v>
      </c>
      <c r="AB2838" t="s">
        <v>1872</v>
      </c>
      <c r="AC2838" t="s">
        <v>41</v>
      </c>
    </row>
    <row r="2839" spans="1:29" hidden="1" x14ac:dyDescent="0.3">
      <c r="A2839" t="s">
        <v>12881</v>
      </c>
      <c r="B2839" t="s">
        <v>12882</v>
      </c>
      <c r="C2839" s="1" t="str">
        <f t="shared" si="213"/>
        <v>21:0866</v>
      </c>
      <c r="D2839" s="1" t="str">
        <f t="shared" si="214"/>
        <v>21:0240</v>
      </c>
      <c r="E2839" t="s">
        <v>12883</v>
      </c>
      <c r="F2839" t="s">
        <v>12884</v>
      </c>
      <c r="H2839">
        <v>46.386123499999997</v>
      </c>
      <c r="I2839">
        <v>-66.525859100000005</v>
      </c>
      <c r="J2839" s="1" t="str">
        <f t="shared" si="215"/>
        <v>NGR bulk stream sediment</v>
      </c>
      <c r="K2839" s="1" t="str">
        <f t="shared" si="216"/>
        <v>&lt;177 micron (NGR)</v>
      </c>
      <c r="L2839">
        <v>44</v>
      </c>
      <c r="M2839" t="s">
        <v>172</v>
      </c>
      <c r="N2839">
        <v>750</v>
      </c>
      <c r="O2839" t="s">
        <v>322</v>
      </c>
      <c r="P2839" t="s">
        <v>167</v>
      </c>
      <c r="Q2839" t="s">
        <v>37</v>
      </c>
      <c r="R2839" t="s">
        <v>783</v>
      </c>
      <c r="S2839" t="s">
        <v>55</v>
      </c>
      <c r="T2839" t="s">
        <v>76</v>
      </c>
      <c r="U2839" t="s">
        <v>4202</v>
      </c>
      <c r="V2839" t="s">
        <v>899</v>
      </c>
      <c r="W2839" t="s">
        <v>742</v>
      </c>
      <c r="X2839" t="s">
        <v>43</v>
      </c>
      <c r="Y2839" t="s">
        <v>740</v>
      </c>
      <c r="Z2839" t="s">
        <v>267</v>
      </c>
      <c r="AA2839" t="s">
        <v>986</v>
      </c>
      <c r="AB2839" t="s">
        <v>374</v>
      </c>
      <c r="AC2839" t="s">
        <v>196</v>
      </c>
    </row>
    <row r="2840" spans="1:29" hidden="1" x14ac:dyDescent="0.3">
      <c r="A2840" t="s">
        <v>12885</v>
      </c>
      <c r="B2840" t="s">
        <v>12886</v>
      </c>
      <c r="C2840" s="1" t="str">
        <f t="shared" si="213"/>
        <v>21:0866</v>
      </c>
      <c r="D2840" s="1" t="str">
        <f t="shared" si="214"/>
        <v>21:0240</v>
      </c>
      <c r="E2840" t="s">
        <v>12887</v>
      </c>
      <c r="F2840" t="s">
        <v>12888</v>
      </c>
      <c r="H2840">
        <v>46.410729600000003</v>
      </c>
      <c r="I2840">
        <v>-66.950881899999999</v>
      </c>
      <c r="J2840" s="1" t="str">
        <f t="shared" si="215"/>
        <v>NGR bulk stream sediment</v>
      </c>
      <c r="K2840" s="1" t="str">
        <f t="shared" si="216"/>
        <v>&lt;177 micron (NGR)</v>
      </c>
      <c r="L2840">
        <v>44</v>
      </c>
      <c r="M2840" t="s">
        <v>182</v>
      </c>
      <c r="N2840">
        <v>751</v>
      </c>
      <c r="O2840" t="s">
        <v>267</v>
      </c>
      <c r="P2840" t="s">
        <v>36</v>
      </c>
      <c r="Q2840" t="s">
        <v>783</v>
      </c>
      <c r="R2840" t="s">
        <v>96</v>
      </c>
      <c r="S2840" t="s">
        <v>234</v>
      </c>
      <c r="T2840" t="s">
        <v>39</v>
      </c>
      <c r="U2840" t="s">
        <v>705</v>
      </c>
      <c r="V2840" t="s">
        <v>232</v>
      </c>
      <c r="W2840" t="s">
        <v>94</v>
      </c>
      <c r="X2840" t="s">
        <v>43</v>
      </c>
      <c r="Y2840" t="s">
        <v>57</v>
      </c>
      <c r="Z2840" t="s">
        <v>45</v>
      </c>
      <c r="AA2840" t="s">
        <v>8483</v>
      </c>
      <c r="AB2840" t="s">
        <v>584</v>
      </c>
      <c r="AC2840" t="s">
        <v>77</v>
      </c>
    </row>
    <row r="2841" spans="1:29" hidden="1" x14ac:dyDescent="0.3">
      <c r="A2841" t="s">
        <v>12889</v>
      </c>
      <c r="B2841" t="s">
        <v>12890</v>
      </c>
      <c r="C2841" s="1" t="str">
        <f t="shared" si="213"/>
        <v>21:0866</v>
      </c>
      <c r="D2841" s="1" t="str">
        <f t="shared" si="214"/>
        <v>21:0240</v>
      </c>
      <c r="E2841" t="s">
        <v>12891</v>
      </c>
      <c r="F2841" t="s">
        <v>12892</v>
      </c>
      <c r="H2841">
        <v>46.377969100000001</v>
      </c>
      <c r="I2841">
        <v>-66.565240000000003</v>
      </c>
      <c r="J2841" s="1" t="str">
        <f t="shared" si="215"/>
        <v>NGR bulk stream sediment</v>
      </c>
      <c r="K2841" s="1" t="str">
        <f t="shared" si="216"/>
        <v>&lt;177 micron (NGR)</v>
      </c>
      <c r="L2841">
        <v>44</v>
      </c>
      <c r="M2841" t="s">
        <v>192</v>
      </c>
      <c r="N2841">
        <v>752</v>
      </c>
      <c r="O2841" t="s">
        <v>3308</v>
      </c>
      <c r="P2841" t="s">
        <v>249</v>
      </c>
      <c r="Q2841" t="s">
        <v>55</v>
      </c>
      <c r="R2841" t="s">
        <v>635</v>
      </c>
      <c r="S2841" t="s">
        <v>115</v>
      </c>
      <c r="T2841" t="s">
        <v>39</v>
      </c>
      <c r="U2841" t="s">
        <v>10900</v>
      </c>
      <c r="V2841" t="s">
        <v>75</v>
      </c>
      <c r="W2841" t="s">
        <v>76</v>
      </c>
      <c r="X2841" t="s">
        <v>43</v>
      </c>
      <c r="Y2841" t="s">
        <v>105</v>
      </c>
      <c r="Z2841" t="s">
        <v>47</v>
      </c>
      <c r="AA2841" t="s">
        <v>88</v>
      </c>
      <c r="AB2841" t="s">
        <v>327</v>
      </c>
      <c r="AC2841" t="s">
        <v>196</v>
      </c>
    </row>
    <row r="2842" spans="1:29" hidden="1" x14ac:dyDescent="0.3">
      <c r="A2842" t="s">
        <v>12893</v>
      </c>
      <c r="B2842" t="s">
        <v>12894</v>
      </c>
      <c r="C2842" s="1" t="str">
        <f t="shared" si="213"/>
        <v>21:0866</v>
      </c>
      <c r="D2842" s="1" t="str">
        <f t="shared" si="214"/>
        <v>21:0240</v>
      </c>
      <c r="E2842" t="s">
        <v>12895</v>
      </c>
      <c r="F2842" t="s">
        <v>12896</v>
      </c>
      <c r="H2842">
        <v>46.402180399999999</v>
      </c>
      <c r="I2842">
        <v>-66.519277500000001</v>
      </c>
      <c r="J2842" s="1" t="str">
        <f t="shared" si="215"/>
        <v>NGR bulk stream sediment</v>
      </c>
      <c r="K2842" s="1" t="str">
        <f t="shared" si="216"/>
        <v>&lt;177 micron (NGR)</v>
      </c>
      <c r="L2842">
        <v>44</v>
      </c>
      <c r="M2842" t="s">
        <v>156</v>
      </c>
      <c r="N2842">
        <v>753</v>
      </c>
      <c r="O2842" t="s">
        <v>311</v>
      </c>
      <c r="P2842" t="s">
        <v>88</v>
      </c>
      <c r="Q2842" t="s">
        <v>167</v>
      </c>
      <c r="R2842" t="s">
        <v>248</v>
      </c>
      <c r="S2842" t="s">
        <v>37</v>
      </c>
      <c r="T2842" t="s">
        <v>91</v>
      </c>
      <c r="U2842" t="s">
        <v>282</v>
      </c>
      <c r="V2842" t="s">
        <v>582</v>
      </c>
      <c r="W2842" t="s">
        <v>76</v>
      </c>
      <c r="X2842" t="s">
        <v>43</v>
      </c>
      <c r="Y2842" t="s">
        <v>105</v>
      </c>
      <c r="Z2842" t="s">
        <v>79</v>
      </c>
      <c r="AA2842" t="s">
        <v>1174</v>
      </c>
      <c r="AB2842" t="s">
        <v>387</v>
      </c>
      <c r="AC2842" t="s">
        <v>77</v>
      </c>
    </row>
    <row r="2843" spans="1:29" hidden="1" x14ac:dyDescent="0.3">
      <c r="A2843" t="s">
        <v>12897</v>
      </c>
      <c r="B2843" t="s">
        <v>12898</v>
      </c>
      <c r="C2843" s="1" t="str">
        <f t="shared" si="213"/>
        <v>21:0866</v>
      </c>
      <c r="D2843" s="1" t="str">
        <f t="shared" si="214"/>
        <v>21:0240</v>
      </c>
      <c r="E2843" t="s">
        <v>12895</v>
      </c>
      <c r="F2843" t="s">
        <v>12899</v>
      </c>
      <c r="H2843">
        <v>46.402180399999999</v>
      </c>
      <c r="I2843">
        <v>-66.519277500000001</v>
      </c>
      <c r="J2843" s="1" t="str">
        <f t="shared" si="215"/>
        <v>NGR bulk stream sediment</v>
      </c>
      <c r="K2843" s="1" t="str">
        <f t="shared" si="216"/>
        <v>&lt;177 micron (NGR)</v>
      </c>
      <c r="L2843">
        <v>44</v>
      </c>
      <c r="M2843" t="s">
        <v>164</v>
      </c>
      <c r="N2843">
        <v>754</v>
      </c>
      <c r="O2843" t="s">
        <v>3195</v>
      </c>
      <c r="P2843" t="s">
        <v>88</v>
      </c>
      <c r="Q2843" t="s">
        <v>90</v>
      </c>
      <c r="R2843" t="s">
        <v>248</v>
      </c>
      <c r="S2843" t="s">
        <v>55</v>
      </c>
      <c r="T2843" t="s">
        <v>39</v>
      </c>
      <c r="U2843" t="s">
        <v>5683</v>
      </c>
      <c r="V2843" t="s">
        <v>1699</v>
      </c>
      <c r="W2843" t="s">
        <v>76</v>
      </c>
      <c r="X2843" t="s">
        <v>95</v>
      </c>
      <c r="Y2843" t="s">
        <v>304</v>
      </c>
      <c r="Z2843" t="s">
        <v>87</v>
      </c>
      <c r="AA2843" t="s">
        <v>466</v>
      </c>
      <c r="AB2843" t="s">
        <v>1872</v>
      </c>
      <c r="AC2843" t="s">
        <v>41</v>
      </c>
    </row>
    <row r="2844" spans="1:29" hidden="1" x14ac:dyDescent="0.3">
      <c r="A2844" t="s">
        <v>12900</v>
      </c>
      <c r="B2844" t="s">
        <v>12901</v>
      </c>
      <c r="C2844" s="1" t="str">
        <f t="shared" si="213"/>
        <v>21:0866</v>
      </c>
      <c r="D2844" s="1" t="str">
        <f t="shared" si="214"/>
        <v>21:0240</v>
      </c>
      <c r="E2844" t="s">
        <v>12902</v>
      </c>
      <c r="F2844" t="s">
        <v>12903</v>
      </c>
      <c r="H2844">
        <v>46.403472600000001</v>
      </c>
      <c r="I2844">
        <v>-66.516616799999994</v>
      </c>
      <c r="J2844" s="1" t="str">
        <f t="shared" si="215"/>
        <v>NGR bulk stream sediment</v>
      </c>
      <c r="K2844" s="1" t="str">
        <f t="shared" si="216"/>
        <v>&lt;177 micron (NGR)</v>
      </c>
      <c r="L2844">
        <v>44</v>
      </c>
      <c r="M2844" t="s">
        <v>202</v>
      </c>
      <c r="N2844">
        <v>755</v>
      </c>
      <c r="O2844" t="s">
        <v>748</v>
      </c>
      <c r="P2844" t="s">
        <v>38</v>
      </c>
      <c r="Q2844" t="s">
        <v>212</v>
      </c>
      <c r="R2844" t="s">
        <v>37</v>
      </c>
      <c r="S2844" t="s">
        <v>167</v>
      </c>
      <c r="T2844" t="s">
        <v>91</v>
      </c>
      <c r="U2844" t="s">
        <v>5940</v>
      </c>
      <c r="V2844" t="s">
        <v>372</v>
      </c>
      <c r="W2844" t="s">
        <v>39</v>
      </c>
      <c r="X2844" t="s">
        <v>95</v>
      </c>
      <c r="Y2844" t="s">
        <v>70</v>
      </c>
      <c r="Z2844" t="s">
        <v>183</v>
      </c>
      <c r="AA2844" t="s">
        <v>3177</v>
      </c>
      <c r="AB2844" t="s">
        <v>98</v>
      </c>
      <c r="AC2844" t="s">
        <v>41</v>
      </c>
    </row>
    <row r="2845" spans="1:29" hidden="1" x14ac:dyDescent="0.3">
      <c r="A2845" t="s">
        <v>12904</v>
      </c>
      <c r="B2845" t="s">
        <v>12905</v>
      </c>
      <c r="C2845" s="1" t="str">
        <f t="shared" si="213"/>
        <v>21:0866</v>
      </c>
      <c r="D2845" s="1" t="str">
        <f t="shared" si="214"/>
        <v>21:0240</v>
      </c>
      <c r="E2845" t="s">
        <v>12906</v>
      </c>
      <c r="F2845" t="s">
        <v>12907</v>
      </c>
      <c r="H2845">
        <v>46.272186099999999</v>
      </c>
      <c r="I2845">
        <v>-66.501150300000006</v>
      </c>
      <c r="J2845" s="1" t="str">
        <f t="shared" si="215"/>
        <v>NGR bulk stream sediment</v>
      </c>
      <c r="K2845" s="1" t="str">
        <f t="shared" si="216"/>
        <v>&lt;177 micron (NGR)</v>
      </c>
      <c r="L2845">
        <v>44</v>
      </c>
      <c r="M2845" t="s">
        <v>211</v>
      </c>
      <c r="N2845">
        <v>756</v>
      </c>
      <c r="O2845" t="s">
        <v>44</v>
      </c>
      <c r="P2845" t="s">
        <v>196</v>
      </c>
      <c r="Q2845" t="s">
        <v>38</v>
      </c>
      <c r="R2845" t="s">
        <v>184</v>
      </c>
      <c r="S2845" t="s">
        <v>77</v>
      </c>
      <c r="T2845" t="s">
        <v>91</v>
      </c>
      <c r="U2845" t="s">
        <v>133</v>
      </c>
      <c r="V2845" t="s">
        <v>3088</v>
      </c>
      <c r="W2845" t="s">
        <v>39</v>
      </c>
      <c r="X2845" t="s">
        <v>95</v>
      </c>
      <c r="Y2845" t="s">
        <v>184</v>
      </c>
      <c r="Z2845" t="s">
        <v>78</v>
      </c>
      <c r="AA2845" t="s">
        <v>1027</v>
      </c>
      <c r="AB2845" t="s">
        <v>98</v>
      </c>
      <c r="AC2845" t="s">
        <v>41</v>
      </c>
    </row>
    <row r="2846" spans="1:29" hidden="1" x14ac:dyDescent="0.3">
      <c r="A2846" t="s">
        <v>12908</v>
      </c>
      <c r="B2846" t="s">
        <v>12909</v>
      </c>
      <c r="C2846" s="1" t="str">
        <f t="shared" si="213"/>
        <v>21:0866</v>
      </c>
      <c r="D2846" s="1" t="str">
        <f t="shared" si="214"/>
        <v>21:0240</v>
      </c>
      <c r="E2846" t="s">
        <v>12910</v>
      </c>
      <c r="F2846" t="s">
        <v>12911</v>
      </c>
      <c r="H2846">
        <v>46.253342799999999</v>
      </c>
      <c r="I2846">
        <v>-66.5876375</v>
      </c>
      <c r="J2846" s="1" t="str">
        <f t="shared" si="215"/>
        <v>NGR bulk stream sediment</v>
      </c>
      <c r="K2846" s="1" t="str">
        <f t="shared" si="216"/>
        <v>&lt;177 micron (NGR)</v>
      </c>
      <c r="L2846">
        <v>44</v>
      </c>
      <c r="M2846" t="s">
        <v>219</v>
      </c>
      <c r="N2846">
        <v>757</v>
      </c>
      <c r="O2846" t="s">
        <v>203</v>
      </c>
      <c r="P2846" t="s">
        <v>167</v>
      </c>
      <c r="Q2846" t="s">
        <v>90</v>
      </c>
      <c r="R2846" t="s">
        <v>35</v>
      </c>
      <c r="S2846" t="s">
        <v>212</v>
      </c>
      <c r="T2846" t="s">
        <v>91</v>
      </c>
      <c r="U2846" t="s">
        <v>1839</v>
      </c>
      <c r="V2846" t="s">
        <v>314</v>
      </c>
      <c r="W2846" t="s">
        <v>76</v>
      </c>
      <c r="X2846" t="s">
        <v>43</v>
      </c>
      <c r="Y2846" t="s">
        <v>115</v>
      </c>
      <c r="Z2846" t="s">
        <v>235</v>
      </c>
      <c r="AA2846" t="s">
        <v>214</v>
      </c>
      <c r="AB2846" t="s">
        <v>63</v>
      </c>
      <c r="AC2846" t="s">
        <v>43</v>
      </c>
    </row>
    <row r="2847" spans="1:29" hidden="1" x14ac:dyDescent="0.3">
      <c r="A2847" t="s">
        <v>12912</v>
      </c>
      <c r="B2847" t="s">
        <v>12913</v>
      </c>
      <c r="C2847" s="1" t="str">
        <f t="shared" si="213"/>
        <v>21:0866</v>
      </c>
      <c r="D2847" s="1" t="str">
        <f t="shared" si="214"/>
        <v>21:0240</v>
      </c>
      <c r="E2847" t="s">
        <v>12914</v>
      </c>
      <c r="F2847" t="s">
        <v>12915</v>
      </c>
      <c r="H2847">
        <v>46.2687764</v>
      </c>
      <c r="I2847">
        <v>-66.681048799999999</v>
      </c>
      <c r="J2847" s="1" t="str">
        <f t="shared" si="215"/>
        <v>NGR bulk stream sediment</v>
      </c>
      <c r="K2847" s="1" t="str">
        <f t="shared" si="216"/>
        <v>&lt;177 micron (NGR)</v>
      </c>
      <c r="L2847">
        <v>44</v>
      </c>
      <c r="M2847" t="s">
        <v>229</v>
      </c>
      <c r="N2847">
        <v>758</v>
      </c>
      <c r="O2847" t="s">
        <v>105</v>
      </c>
      <c r="P2847" t="s">
        <v>234</v>
      </c>
      <c r="Q2847" t="s">
        <v>167</v>
      </c>
      <c r="R2847" t="s">
        <v>55</v>
      </c>
      <c r="S2847" t="s">
        <v>184</v>
      </c>
      <c r="T2847" t="s">
        <v>91</v>
      </c>
      <c r="U2847" t="s">
        <v>12916</v>
      </c>
      <c r="V2847" t="s">
        <v>293</v>
      </c>
      <c r="W2847" t="s">
        <v>39</v>
      </c>
      <c r="X2847" t="s">
        <v>95</v>
      </c>
      <c r="Y2847" t="s">
        <v>37</v>
      </c>
      <c r="Z2847" t="s">
        <v>106</v>
      </c>
      <c r="AA2847" t="s">
        <v>929</v>
      </c>
      <c r="AB2847" t="s">
        <v>133</v>
      </c>
      <c r="AC2847" t="s">
        <v>184</v>
      </c>
    </row>
    <row r="2848" spans="1:29" hidden="1" x14ac:dyDescent="0.3">
      <c r="A2848" t="s">
        <v>12917</v>
      </c>
      <c r="B2848" t="s">
        <v>12918</v>
      </c>
      <c r="C2848" s="1" t="str">
        <f t="shared" si="213"/>
        <v>21:0866</v>
      </c>
      <c r="D2848" s="1" t="str">
        <f t="shared" si="214"/>
        <v>21:0240</v>
      </c>
      <c r="E2848" t="s">
        <v>12919</v>
      </c>
      <c r="F2848" t="s">
        <v>12920</v>
      </c>
      <c r="H2848">
        <v>46.430901200000001</v>
      </c>
      <c r="I2848">
        <v>-66.848596499999999</v>
      </c>
      <c r="J2848" s="1" t="str">
        <f t="shared" si="215"/>
        <v>NGR bulk stream sediment</v>
      </c>
      <c r="K2848" s="1" t="str">
        <f t="shared" si="216"/>
        <v>&lt;177 micron (NGR)</v>
      </c>
      <c r="L2848">
        <v>45</v>
      </c>
      <c r="M2848" t="s">
        <v>33</v>
      </c>
      <c r="N2848">
        <v>759</v>
      </c>
      <c r="O2848" t="s">
        <v>3351</v>
      </c>
      <c r="P2848" t="s">
        <v>89</v>
      </c>
      <c r="Q2848" t="s">
        <v>248</v>
      </c>
      <c r="R2848" t="s">
        <v>116</v>
      </c>
      <c r="S2848" t="s">
        <v>723</v>
      </c>
      <c r="T2848" t="s">
        <v>39</v>
      </c>
      <c r="U2848" t="s">
        <v>12921</v>
      </c>
      <c r="V2848" t="s">
        <v>933</v>
      </c>
      <c r="W2848" t="s">
        <v>41</v>
      </c>
      <c r="X2848" t="s">
        <v>212</v>
      </c>
      <c r="Y2848" t="s">
        <v>248</v>
      </c>
      <c r="Z2848" t="s">
        <v>47</v>
      </c>
      <c r="AA2848" t="s">
        <v>2975</v>
      </c>
      <c r="AB2848" t="s">
        <v>63</v>
      </c>
      <c r="AC2848" t="s">
        <v>196</v>
      </c>
    </row>
    <row r="2849" spans="1:29" hidden="1" x14ac:dyDescent="0.3">
      <c r="A2849" t="s">
        <v>12922</v>
      </c>
      <c r="B2849" t="s">
        <v>12923</v>
      </c>
      <c r="C2849" s="1" t="str">
        <f t="shared" si="213"/>
        <v>21:0866</v>
      </c>
      <c r="D2849" s="1" t="str">
        <f t="shared" si="214"/>
        <v>21:0240</v>
      </c>
      <c r="E2849" t="s">
        <v>12924</v>
      </c>
      <c r="F2849" t="s">
        <v>12925</v>
      </c>
      <c r="H2849">
        <v>46.468535199999998</v>
      </c>
      <c r="I2849">
        <v>-66.917451999999997</v>
      </c>
      <c r="J2849" s="1" t="str">
        <f t="shared" si="215"/>
        <v>NGR bulk stream sediment</v>
      </c>
      <c r="K2849" s="1" t="str">
        <f t="shared" si="216"/>
        <v>&lt;177 micron (NGR)</v>
      </c>
      <c r="L2849">
        <v>45</v>
      </c>
      <c r="M2849" t="s">
        <v>53</v>
      </c>
      <c r="N2849">
        <v>760</v>
      </c>
      <c r="O2849" t="s">
        <v>477</v>
      </c>
      <c r="P2849" t="s">
        <v>73</v>
      </c>
      <c r="Q2849" t="s">
        <v>90</v>
      </c>
      <c r="R2849" t="s">
        <v>35</v>
      </c>
      <c r="S2849" t="s">
        <v>34</v>
      </c>
      <c r="T2849" t="s">
        <v>76</v>
      </c>
      <c r="U2849" t="s">
        <v>292</v>
      </c>
      <c r="V2849" t="s">
        <v>243</v>
      </c>
      <c r="W2849" t="s">
        <v>76</v>
      </c>
      <c r="X2849" t="s">
        <v>95</v>
      </c>
      <c r="Y2849" t="s">
        <v>436</v>
      </c>
      <c r="Z2849" t="s">
        <v>131</v>
      </c>
      <c r="AA2849" t="s">
        <v>913</v>
      </c>
      <c r="AB2849" t="s">
        <v>295</v>
      </c>
      <c r="AC2849" t="s">
        <v>43</v>
      </c>
    </row>
    <row r="2850" spans="1:29" hidden="1" x14ac:dyDescent="0.3">
      <c r="A2850" t="s">
        <v>12926</v>
      </c>
      <c r="B2850" t="s">
        <v>12927</v>
      </c>
      <c r="C2850" s="1" t="str">
        <f t="shared" si="213"/>
        <v>21:0866</v>
      </c>
      <c r="D2850" s="1" t="str">
        <f t="shared" si="214"/>
        <v>21:0240</v>
      </c>
      <c r="E2850" t="s">
        <v>12928</v>
      </c>
      <c r="F2850" t="s">
        <v>12929</v>
      </c>
      <c r="H2850">
        <v>46.411029599999999</v>
      </c>
      <c r="I2850">
        <v>-66.993158100000002</v>
      </c>
      <c r="J2850" s="1" t="str">
        <f t="shared" si="215"/>
        <v>NGR bulk stream sediment</v>
      </c>
      <c r="K2850" s="1" t="str">
        <f t="shared" si="216"/>
        <v>&lt;177 micron (NGR)</v>
      </c>
      <c r="L2850">
        <v>45</v>
      </c>
      <c r="M2850" t="s">
        <v>68</v>
      </c>
      <c r="N2850">
        <v>761</v>
      </c>
      <c r="O2850" t="s">
        <v>2667</v>
      </c>
      <c r="P2850" t="s">
        <v>275</v>
      </c>
      <c r="Q2850" t="s">
        <v>44</v>
      </c>
      <c r="R2850" t="s">
        <v>119</v>
      </c>
      <c r="S2850" t="s">
        <v>642</v>
      </c>
      <c r="T2850" t="s">
        <v>42</v>
      </c>
      <c r="U2850" t="s">
        <v>12930</v>
      </c>
      <c r="V2850" t="s">
        <v>303</v>
      </c>
      <c r="W2850" t="s">
        <v>293</v>
      </c>
      <c r="X2850" t="s">
        <v>43</v>
      </c>
      <c r="Y2850" t="s">
        <v>139</v>
      </c>
      <c r="Z2850" t="s">
        <v>569</v>
      </c>
      <c r="AA2850" t="s">
        <v>7854</v>
      </c>
      <c r="AB2850" t="s">
        <v>801</v>
      </c>
      <c r="AC2850" t="s">
        <v>41</v>
      </c>
    </row>
    <row r="2851" spans="1:29" hidden="1" x14ac:dyDescent="0.3">
      <c r="A2851" t="s">
        <v>12931</v>
      </c>
      <c r="B2851" t="s">
        <v>12932</v>
      </c>
      <c r="C2851" s="1" t="str">
        <f t="shared" si="213"/>
        <v>21:0866</v>
      </c>
      <c r="D2851" s="1" t="str">
        <f t="shared" si="214"/>
        <v>21:0240</v>
      </c>
      <c r="E2851" t="s">
        <v>12933</v>
      </c>
      <c r="F2851" t="s">
        <v>12934</v>
      </c>
      <c r="H2851">
        <v>46.410175799999998</v>
      </c>
      <c r="I2851">
        <v>-66.995791699999998</v>
      </c>
      <c r="J2851" s="1" t="str">
        <f t="shared" si="215"/>
        <v>NGR bulk stream sediment</v>
      </c>
      <c r="K2851" s="1" t="str">
        <f t="shared" si="216"/>
        <v>&lt;177 micron (NGR)</v>
      </c>
      <c r="L2851">
        <v>45</v>
      </c>
      <c r="M2851" t="s">
        <v>86</v>
      </c>
      <c r="N2851">
        <v>762</v>
      </c>
      <c r="O2851" t="s">
        <v>2258</v>
      </c>
      <c r="P2851" t="s">
        <v>90</v>
      </c>
      <c r="Q2851" t="s">
        <v>96</v>
      </c>
      <c r="R2851" t="s">
        <v>78</v>
      </c>
      <c r="S2851" t="s">
        <v>642</v>
      </c>
      <c r="T2851" t="s">
        <v>76</v>
      </c>
      <c r="U2851" t="s">
        <v>5940</v>
      </c>
      <c r="V2851" t="s">
        <v>575</v>
      </c>
      <c r="W2851" t="s">
        <v>42</v>
      </c>
      <c r="X2851" t="s">
        <v>95</v>
      </c>
      <c r="Y2851" t="s">
        <v>119</v>
      </c>
      <c r="Z2851" t="s">
        <v>131</v>
      </c>
      <c r="AA2851" t="s">
        <v>214</v>
      </c>
      <c r="AB2851" t="s">
        <v>387</v>
      </c>
      <c r="AC2851" t="s">
        <v>41</v>
      </c>
    </row>
    <row r="2852" spans="1:29" hidden="1" x14ac:dyDescent="0.3">
      <c r="A2852" t="s">
        <v>12935</v>
      </c>
      <c r="B2852" t="s">
        <v>12936</v>
      </c>
      <c r="C2852" s="1" t="str">
        <f t="shared" si="213"/>
        <v>21:0866</v>
      </c>
      <c r="D2852" s="1" t="str">
        <f t="shared" si="214"/>
        <v>21:0240</v>
      </c>
      <c r="E2852" t="s">
        <v>12937</v>
      </c>
      <c r="F2852" t="s">
        <v>12938</v>
      </c>
      <c r="H2852">
        <v>46.490114300000002</v>
      </c>
      <c r="I2852">
        <v>-66.9361739</v>
      </c>
      <c r="J2852" s="1" t="str">
        <f t="shared" si="215"/>
        <v>NGR bulk stream sediment</v>
      </c>
      <c r="K2852" s="1" t="str">
        <f t="shared" si="216"/>
        <v>&lt;177 micron (NGR)</v>
      </c>
      <c r="L2852">
        <v>45</v>
      </c>
      <c r="M2852" t="s">
        <v>103</v>
      </c>
      <c r="N2852">
        <v>763</v>
      </c>
      <c r="O2852" t="s">
        <v>257</v>
      </c>
      <c r="P2852" t="s">
        <v>90</v>
      </c>
      <c r="Q2852" t="s">
        <v>249</v>
      </c>
      <c r="R2852" t="s">
        <v>167</v>
      </c>
      <c r="S2852" t="s">
        <v>38</v>
      </c>
      <c r="T2852" t="s">
        <v>39</v>
      </c>
      <c r="U2852" t="s">
        <v>2201</v>
      </c>
      <c r="V2852" t="s">
        <v>1801</v>
      </c>
      <c r="W2852" t="s">
        <v>39</v>
      </c>
      <c r="X2852" t="s">
        <v>43</v>
      </c>
      <c r="Y2852" t="s">
        <v>71</v>
      </c>
      <c r="Z2852" t="s">
        <v>78</v>
      </c>
      <c r="AA2852" t="s">
        <v>2491</v>
      </c>
      <c r="AB2852" t="s">
        <v>236</v>
      </c>
      <c r="AC2852" t="s">
        <v>41</v>
      </c>
    </row>
    <row r="2853" spans="1:29" hidden="1" x14ac:dyDescent="0.3">
      <c r="A2853" t="s">
        <v>12939</v>
      </c>
      <c r="B2853" t="s">
        <v>12940</v>
      </c>
      <c r="C2853" s="1" t="str">
        <f t="shared" si="213"/>
        <v>21:0866</v>
      </c>
      <c r="D2853" s="1" t="str">
        <f t="shared" si="214"/>
        <v>21:0240</v>
      </c>
      <c r="E2853" t="s">
        <v>12941</v>
      </c>
      <c r="F2853" t="s">
        <v>12942</v>
      </c>
      <c r="H2853">
        <v>46.495889599999998</v>
      </c>
      <c r="I2853">
        <v>-66.932045700000003</v>
      </c>
      <c r="J2853" s="1" t="str">
        <f t="shared" si="215"/>
        <v>NGR bulk stream sediment</v>
      </c>
      <c r="K2853" s="1" t="str">
        <f t="shared" si="216"/>
        <v>&lt;177 micron (NGR)</v>
      </c>
      <c r="L2853">
        <v>45</v>
      </c>
      <c r="M2853" t="s">
        <v>156</v>
      </c>
      <c r="N2853">
        <v>764</v>
      </c>
      <c r="O2853" t="s">
        <v>36</v>
      </c>
      <c r="P2853" t="s">
        <v>38</v>
      </c>
      <c r="Q2853" t="s">
        <v>184</v>
      </c>
      <c r="R2853" t="s">
        <v>234</v>
      </c>
      <c r="S2853" t="s">
        <v>43</v>
      </c>
      <c r="T2853" t="s">
        <v>91</v>
      </c>
      <c r="U2853" t="s">
        <v>269</v>
      </c>
      <c r="V2853" t="s">
        <v>2587</v>
      </c>
      <c r="W2853" t="s">
        <v>39</v>
      </c>
      <c r="X2853" t="s">
        <v>95</v>
      </c>
      <c r="Y2853" t="s">
        <v>234</v>
      </c>
      <c r="Z2853" t="s">
        <v>78</v>
      </c>
      <c r="AA2853" t="s">
        <v>3177</v>
      </c>
      <c r="AB2853" t="s">
        <v>81</v>
      </c>
      <c r="AC2853" t="s">
        <v>48</v>
      </c>
    </row>
    <row r="2854" spans="1:29" hidden="1" x14ac:dyDescent="0.3">
      <c r="A2854" t="s">
        <v>12943</v>
      </c>
      <c r="B2854" t="s">
        <v>12944</v>
      </c>
      <c r="C2854" s="1" t="str">
        <f t="shared" si="213"/>
        <v>21:0866</v>
      </c>
      <c r="D2854" s="1" t="str">
        <f t="shared" si="214"/>
        <v>21:0240</v>
      </c>
      <c r="E2854" t="s">
        <v>12941</v>
      </c>
      <c r="F2854" t="s">
        <v>12945</v>
      </c>
      <c r="H2854">
        <v>46.495889599999998</v>
      </c>
      <c r="I2854">
        <v>-66.932045700000003</v>
      </c>
      <c r="J2854" s="1" t="str">
        <f t="shared" si="215"/>
        <v>NGR bulk stream sediment</v>
      </c>
      <c r="K2854" s="1" t="str">
        <f t="shared" si="216"/>
        <v>&lt;177 micron (NGR)</v>
      </c>
      <c r="L2854">
        <v>45</v>
      </c>
      <c r="M2854" t="s">
        <v>164</v>
      </c>
      <c r="N2854">
        <v>765</v>
      </c>
      <c r="O2854" t="s">
        <v>72</v>
      </c>
      <c r="P2854" t="s">
        <v>184</v>
      </c>
      <c r="Q2854" t="s">
        <v>287</v>
      </c>
      <c r="R2854" t="s">
        <v>38</v>
      </c>
      <c r="S2854" t="s">
        <v>43</v>
      </c>
      <c r="T2854" t="s">
        <v>91</v>
      </c>
      <c r="U2854" t="s">
        <v>300</v>
      </c>
      <c r="V2854" t="s">
        <v>94</v>
      </c>
      <c r="W2854" t="s">
        <v>39</v>
      </c>
      <c r="X2854" t="s">
        <v>95</v>
      </c>
      <c r="Y2854" t="s">
        <v>234</v>
      </c>
      <c r="Z2854" t="s">
        <v>78</v>
      </c>
      <c r="AA2854" t="s">
        <v>118</v>
      </c>
      <c r="AB2854" t="s">
        <v>236</v>
      </c>
      <c r="AC2854" t="s">
        <v>43</v>
      </c>
    </row>
    <row r="2855" spans="1:29" hidden="1" x14ac:dyDescent="0.3">
      <c r="A2855" t="s">
        <v>12946</v>
      </c>
      <c r="B2855" t="s">
        <v>12947</v>
      </c>
      <c r="C2855" s="1" t="str">
        <f t="shared" si="213"/>
        <v>21:0866</v>
      </c>
      <c r="D2855" s="1" t="str">
        <f t="shared" si="214"/>
        <v>21:0240</v>
      </c>
      <c r="E2855" t="s">
        <v>12948</v>
      </c>
      <c r="F2855" t="s">
        <v>12949</v>
      </c>
      <c r="H2855">
        <v>46.494361300000001</v>
      </c>
      <c r="I2855">
        <v>-66.997913699999998</v>
      </c>
      <c r="J2855" s="1" t="str">
        <f t="shared" si="215"/>
        <v>NGR bulk stream sediment</v>
      </c>
      <c r="K2855" s="1" t="str">
        <f t="shared" si="216"/>
        <v>&lt;177 micron (NGR)</v>
      </c>
      <c r="L2855">
        <v>45</v>
      </c>
      <c r="M2855" t="s">
        <v>113</v>
      </c>
      <c r="N2855">
        <v>766</v>
      </c>
      <c r="O2855" t="s">
        <v>44</v>
      </c>
      <c r="P2855" t="s">
        <v>196</v>
      </c>
      <c r="Q2855" t="s">
        <v>234</v>
      </c>
      <c r="R2855" t="s">
        <v>234</v>
      </c>
      <c r="S2855" t="s">
        <v>77</v>
      </c>
      <c r="T2855" t="s">
        <v>39</v>
      </c>
      <c r="U2855" t="s">
        <v>221</v>
      </c>
      <c r="V2855" t="s">
        <v>3369</v>
      </c>
      <c r="W2855" t="s">
        <v>39</v>
      </c>
      <c r="X2855" t="s">
        <v>95</v>
      </c>
      <c r="Y2855" t="s">
        <v>212</v>
      </c>
      <c r="Z2855" t="s">
        <v>183</v>
      </c>
      <c r="AA2855" t="s">
        <v>1027</v>
      </c>
      <c r="AB2855" t="s">
        <v>236</v>
      </c>
      <c r="AC2855" t="s">
        <v>41</v>
      </c>
    </row>
    <row r="2856" spans="1:29" hidden="1" x14ac:dyDescent="0.3">
      <c r="A2856" t="s">
        <v>12950</v>
      </c>
      <c r="B2856" t="s">
        <v>12951</v>
      </c>
      <c r="C2856" s="1" t="str">
        <f t="shared" si="213"/>
        <v>21:0866</v>
      </c>
      <c r="D2856" s="1" t="str">
        <f t="shared" si="214"/>
        <v>21:0240</v>
      </c>
      <c r="E2856" t="s">
        <v>12952</v>
      </c>
      <c r="F2856" t="s">
        <v>12953</v>
      </c>
      <c r="H2856">
        <v>46.493187399999997</v>
      </c>
      <c r="I2856">
        <v>-66.982319099999998</v>
      </c>
      <c r="J2856" s="1" t="str">
        <f t="shared" si="215"/>
        <v>NGR bulk stream sediment</v>
      </c>
      <c r="K2856" s="1" t="str">
        <f t="shared" si="216"/>
        <v>&lt;177 micron (NGR)</v>
      </c>
      <c r="L2856">
        <v>45</v>
      </c>
      <c r="M2856" t="s">
        <v>126</v>
      </c>
      <c r="N2856">
        <v>767</v>
      </c>
      <c r="O2856" t="s">
        <v>559</v>
      </c>
      <c r="P2856" t="s">
        <v>249</v>
      </c>
      <c r="Q2856" t="s">
        <v>90</v>
      </c>
      <c r="R2856" t="s">
        <v>36</v>
      </c>
      <c r="S2856" t="s">
        <v>249</v>
      </c>
      <c r="T2856" t="s">
        <v>91</v>
      </c>
      <c r="U2856" t="s">
        <v>801</v>
      </c>
      <c r="V2856" t="s">
        <v>243</v>
      </c>
      <c r="W2856" t="s">
        <v>39</v>
      </c>
      <c r="X2856" t="s">
        <v>95</v>
      </c>
      <c r="Y2856" t="s">
        <v>60</v>
      </c>
      <c r="Z2856" t="s">
        <v>78</v>
      </c>
      <c r="AA2856" t="s">
        <v>591</v>
      </c>
      <c r="AB2856" t="s">
        <v>133</v>
      </c>
      <c r="AC2856" t="s">
        <v>196</v>
      </c>
    </row>
    <row r="2857" spans="1:29" hidden="1" x14ac:dyDescent="0.3">
      <c r="A2857" t="s">
        <v>12954</v>
      </c>
      <c r="B2857" t="s">
        <v>12955</v>
      </c>
      <c r="C2857" s="1" t="str">
        <f t="shared" si="213"/>
        <v>21:0866</v>
      </c>
      <c r="D2857" s="1" t="str">
        <f t="shared" si="214"/>
        <v>21:0240</v>
      </c>
      <c r="E2857" t="s">
        <v>12956</v>
      </c>
      <c r="F2857" t="s">
        <v>12957</v>
      </c>
      <c r="H2857">
        <v>46.318622300000001</v>
      </c>
      <c r="I2857">
        <v>-66.984201200000001</v>
      </c>
      <c r="J2857" s="1" t="str">
        <f t="shared" si="215"/>
        <v>NGR bulk stream sediment</v>
      </c>
      <c r="K2857" s="1" t="str">
        <f t="shared" si="216"/>
        <v>&lt;177 micron (NGR)</v>
      </c>
      <c r="L2857">
        <v>45</v>
      </c>
      <c r="M2857" t="s">
        <v>138</v>
      </c>
      <c r="N2857">
        <v>768</v>
      </c>
      <c r="O2857" t="s">
        <v>1634</v>
      </c>
      <c r="P2857" t="s">
        <v>88</v>
      </c>
      <c r="Q2857" t="s">
        <v>906</v>
      </c>
      <c r="R2857" t="s">
        <v>167</v>
      </c>
      <c r="S2857" t="s">
        <v>60</v>
      </c>
      <c r="T2857" t="s">
        <v>39</v>
      </c>
      <c r="U2857" t="s">
        <v>12958</v>
      </c>
      <c r="V2857" t="s">
        <v>3177</v>
      </c>
      <c r="W2857" t="s">
        <v>293</v>
      </c>
      <c r="X2857" t="s">
        <v>130</v>
      </c>
      <c r="Y2857" t="s">
        <v>220</v>
      </c>
      <c r="Z2857" t="s">
        <v>45</v>
      </c>
      <c r="AA2857" t="s">
        <v>250</v>
      </c>
      <c r="AB2857" t="s">
        <v>295</v>
      </c>
      <c r="AC2857" t="s">
        <v>41</v>
      </c>
    </row>
    <row r="2858" spans="1:29" hidden="1" x14ac:dyDescent="0.3">
      <c r="A2858" t="s">
        <v>12959</v>
      </c>
      <c r="B2858" t="s">
        <v>12960</v>
      </c>
      <c r="C2858" s="1" t="str">
        <f t="shared" ref="C2858:C2880" si="217">HYPERLINK("http://geochem.nrcan.gc.ca/cdogs/content/bdl/bdl210866_e.htm", "21:0866")</f>
        <v>21:0866</v>
      </c>
      <c r="D2858" s="1" t="str">
        <f t="shared" ref="D2858:D2880" si="218">HYPERLINK("http://geochem.nrcan.gc.ca/cdogs/content/svy/svy210240_e.htm", "21:0240")</f>
        <v>21:0240</v>
      </c>
      <c r="E2858" t="s">
        <v>12961</v>
      </c>
      <c r="F2858" t="s">
        <v>12962</v>
      </c>
      <c r="H2858">
        <v>46.491213299999998</v>
      </c>
      <c r="I2858">
        <v>-66.8019125</v>
      </c>
      <c r="J2858" s="1" t="str">
        <f t="shared" si="215"/>
        <v>NGR bulk stream sediment</v>
      </c>
      <c r="K2858" s="1" t="str">
        <f t="shared" si="216"/>
        <v>&lt;177 micron (NGR)</v>
      </c>
      <c r="L2858">
        <v>45</v>
      </c>
      <c r="M2858" t="s">
        <v>148</v>
      </c>
      <c r="N2858">
        <v>769</v>
      </c>
      <c r="O2858" t="s">
        <v>281</v>
      </c>
      <c r="P2858" t="s">
        <v>89</v>
      </c>
      <c r="Q2858" t="s">
        <v>234</v>
      </c>
      <c r="R2858" t="s">
        <v>241</v>
      </c>
      <c r="S2858" t="s">
        <v>73</v>
      </c>
      <c r="T2858" t="s">
        <v>39</v>
      </c>
      <c r="U2858" t="s">
        <v>3414</v>
      </c>
      <c r="V2858" t="s">
        <v>118</v>
      </c>
      <c r="W2858" t="s">
        <v>76</v>
      </c>
      <c r="X2858" t="s">
        <v>43</v>
      </c>
      <c r="Y2858" t="s">
        <v>175</v>
      </c>
      <c r="Z2858" t="s">
        <v>106</v>
      </c>
      <c r="AA2858" t="s">
        <v>38</v>
      </c>
      <c r="AB2858" t="s">
        <v>584</v>
      </c>
      <c r="AC2858" t="s">
        <v>48</v>
      </c>
    </row>
    <row r="2859" spans="1:29" hidden="1" x14ac:dyDescent="0.3">
      <c r="A2859" t="s">
        <v>12963</v>
      </c>
      <c r="B2859" t="s">
        <v>12964</v>
      </c>
      <c r="C2859" s="1" t="str">
        <f t="shared" si="217"/>
        <v>21:0866</v>
      </c>
      <c r="D2859" s="1" t="str">
        <f t="shared" si="218"/>
        <v>21:0240</v>
      </c>
      <c r="E2859" t="s">
        <v>12965</v>
      </c>
      <c r="F2859" t="s">
        <v>12966</v>
      </c>
      <c r="H2859">
        <v>46.4037668</v>
      </c>
      <c r="I2859">
        <v>-66.964152600000006</v>
      </c>
      <c r="J2859" s="1" t="str">
        <f t="shared" si="215"/>
        <v>NGR bulk stream sediment</v>
      </c>
      <c r="K2859" s="1" t="str">
        <f t="shared" si="216"/>
        <v>&lt;177 micron (NGR)</v>
      </c>
      <c r="L2859">
        <v>45</v>
      </c>
      <c r="M2859" t="s">
        <v>172</v>
      </c>
      <c r="N2859">
        <v>770</v>
      </c>
      <c r="O2859" t="s">
        <v>529</v>
      </c>
      <c r="P2859" t="s">
        <v>90</v>
      </c>
      <c r="Q2859" t="s">
        <v>36</v>
      </c>
      <c r="R2859" t="s">
        <v>212</v>
      </c>
      <c r="S2859" t="s">
        <v>77</v>
      </c>
      <c r="T2859" t="s">
        <v>39</v>
      </c>
      <c r="U2859" t="s">
        <v>602</v>
      </c>
      <c r="V2859" t="s">
        <v>429</v>
      </c>
      <c r="W2859" t="s">
        <v>742</v>
      </c>
      <c r="X2859" t="s">
        <v>43</v>
      </c>
      <c r="Y2859" t="s">
        <v>90</v>
      </c>
      <c r="Z2859" t="s">
        <v>187</v>
      </c>
      <c r="AA2859" t="s">
        <v>415</v>
      </c>
      <c r="AB2859" t="s">
        <v>251</v>
      </c>
      <c r="AC2859" t="s">
        <v>41</v>
      </c>
    </row>
    <row r="2860" spans="1:29" hidden="1" x14ac:dyDescent="0.3">
      <c r="A2860" t="s">
        <v>12967</v>
      </c>
      <c r="B2860" t="s">
        <v>12968</v>
      </c>
      <c r="C2860" s="1" t="str">
        <f t="shared" si="217"/>
        <v>21:0866</v>
      </c>
      <c r="D2860" s="1" t="str">
        <f t="shared" si="218"/>
        <v>21:0240</v>
      </c>
      <c r="E2860" t="s">
        <v>12969</v>
      </c>
      <c r="F2860" t="s">
        <v>12970</v>
      </c>
      <c r="H2860">
        <v>46.252228899999999</v>
      </c>
      <c r="I2860">
        <v>-66.800135100000006</v>
      </c>
      <c r="J2860" s="1" t="str">
        <f t="shared" si="215"/>
        <v>NGR bulk stream sediment</v>
      </c>
      <c r="K2860" s="1" t="str">
        <f t="shared" si="216"/>
        <v>&lt;177 micron (NGR)</v>
      </c>
      <c r="L2860">
        <v>46</v>
      </c>
      <c r="M2860" t="s">
        <v>33</v>
      </c>
      <c r="N2860">
        <v>771</v>
      </c>
      <c r="O2860" t="s">
        <v>1634</v>
      </c>
      <c r="P2860" t="s">
        <v>37</v>
      </c>
      <c r="Q2860" t="s">
        <v>55</v>
      </c>
      <c r="R2860" t="s">
        <v>347</v>
      </c>
      <c r="S2860" t="s">
        <v>35</v>
      </c>
      <c r="T2860" t="s">
        <v>39</v>
      </c>
      <c r="U2860" t="s">
        <v>882</v>
      </c>
      <c r="V2860" t="s">
        <v>472</v>
      </c>
      <c r="W2860" t="s">
        <v>76</v>
      </c>
      <c r="X2860" t="s">
        <v>95</v>
      </c>
      <c r="Y2860" t="s">
        <v>57</v>
      </c>
      <c r="Z2860" t="s">
        <v>131</v>
      </c>
      <c r="AA2860" t="s">
        <v>132</v>
      </c>
      <c r="AB2860" t="s">
        <v>584</v>
      </c>
      <c r="AC2860" t="s">
        <v>41</v>
      </c>
    </row>
    <row r="2861" spans="1:29" hidden="1" x14ac:dyDescent="0.3">
      <c r="A2861" t="s">
        <v>12971</v>
      </c>
      <c r="B2861" t="s">
        <v>12972</v>
      </c>
      <c r="C2861" s="1" t="str">
        <f t="shared" si="217"/>
        <v>21:0866</v>
      </c>
      <c r="D2861" s="1" t="str">
        <f t="shared" si="218"/>
        <v>21:0240</v>
      </c>
      <c r="E2861" t="s">
        <v>12973</v>
      </c>
      <c r="F2861" t="s">
        <v>12974</v>
      </c>
      <c r="H2861">
        <v>46.254027600000001</v>
      </c>
      <c r="I2861">
        <v>-66.800063100000003</v>
      </c>
      <c r="J2861" s="1" t="str">
        <f t="shared" si="215"/>
        <v>NGR bulk stream sediment</v>
      </c>
      <c r="K2861" s="1" t="str">
        <f t="shared" si="216"/>
        <v>&lt;177 micron (NGR)</v>
      </c>
      <c r="L2861">
        <v>46</v>
      </c>
      <c r="M2861" t="s">
        <v>53</v>
      </c>
      <c r="N2861">
        <v>772</v>
      </c>
      <c r="O2861" t="s">
        <v>185</v>
      </c>
      <c r="P2861" t="s">
        <v>37</v>
      </c>
      <c r="Q2861" t="s">
        <v>37</v>
      </c>
      <c r="R2861" t="s">
        <v>116</v>
      </c>
      <c r="S2861" t="s">
        <v>88</v>
      </c>
      <c r="T2861" t="s">
        <v>76</v>
      </c>
      <c r="U2861" t="s">
        <v>128</v>
      </c>
      <c r="V2861" t="s">
        <v>1699</v>
      </c>
      <c r="W2861" t="s">
        <v>42</v>
      </c>
      <c r="X2861" t="s">
        <v>43</v>
      </c>
      <c r="Y2861" t="s">
        <v>57</v>
      </c>
      <c r="Z2861" t="s">
        <v>569</v>
      </c>
      <c r="AA2861" t="s">
        <v>4904</v>
      </c>
      <c r="AB2861" t="s">
        <v>251</v>
      </c>
      <c r="AC2861" t="s">
        <v>48</v>
      </c>
    </row>
    <row r="2862" spans="1:29" hidden="1" x14ac:dyDescent="0.3">
      <c r="A2862" t="s">
        <v>12975</v>
      </c>
      <c r="B2862" t="s">
        <v>12976</v>
      </c>
      <c r="C2862" s="1" t="str">
        <f t="shared" si="217"/>
        <v>21:0866</v>
      </c>
      <c r="D2862" s="1" t="str">
        <f t="shared" si="218"/>
        <v>21:0240</v>
      </c>
      <c r="E2862" t="s">
        <v>12977</v>
      </c>
      <c r="F2862" t="s">
        <v>12978</v>
      </c>
      <c r="H2862">
        <v>46.260587999999998</v>
      </c>
      <c r="I2862">
        <v>-66.767035800000002</v>
      </c>
      <c r="J2862" s="1" t="str">
        <f t="shared" si="215"/>
        <v>NGR bulk stream sediment</v>
      </c>
      <c r="K2862" s="1" t="str">
        <f t="shared" si="216"/>
        <v>&lt;177 micron (NGR)</v>
      </c>
      <c r="L2862">
        <v>46</v>
      </c>
      <c r="M2862" t="s">
        <v>68</v>
      </c>
      <c r="N2862">
        <v>773</v>
      </c>
      <c r="O2862" t="s">
        <v>291</v>
      </c>
      <c r="P2862" t="s">
        <v>35</v>
      </c>
      <c r="Q2862" t="s">
        <v>71</v>
      </c>
      <c r="R2862" t="s">
        <v>392</v>
      </c>
      <c r="S2862" t="s">
        <v>55</v>
      </c>
      <c r="T2862" t="s">
        <v>39</v>
      </c>
      <c r="U2862" t="s">
        <v>882</v>
      </c>
      <c r="V2862" t="s">
        <v>129</v>
      </c>
      <c r="W2862" t="s">
        <v>76</v>
      </c>
      <c r="X2862" t="s">
        <v>43</v>
      </c>
      <c r="Y2862" t="s">
        <v>193</v>
      </c>
      <c r="Z2862" t="s">
        <v>87</v>
      </c>
      <c r="AA2862" t="s">
        <v>1174</v>
      </c>
      <c r="AB2862" t="s">
        <v>970</v>
      </c>
      <c r="AC2862" t="s">
        <v>41</v>
      </c>
    </row>
    <row r="2863" spans="1:29" hidden="1" x14ac:dyDescent="0.3">
      <c r="A2863" t="s">
        <v>12979</v>
      </c>
      <c r="B2863" t="s">
        <v>12980</v>
      </c>
      <c r="C2863" s="1" t="str">
        <f t="shared" si="217"/>
        <v>21:0866</v>
      </c>
      <c r="D2863" s="1" t="str">
        <f t="shared" si="218"/>
        <v>21:0240</v>
      </c>
      <c r="E2863" t="s">
        <v>12981</v>
      </c>
      <c r="F2863" t="s">
        <v>12982</v>
      </c>
      <c r="H2863">
        <v>46.376602900000002</v>
      </c>
      <c r="I2863">
        <v>-66.501908099999994</v>
      </c>
      <c r="J2863" s="1" t="str">
        <f t="shared" si="215"/>
        <v>NGR bulk stream sediment</v>
      </c>
      <c r="K2863" s="1" t="str">
        <f t="shared" si="216"/>
        <v>&lt;177 micron (NGR)</v>
      </c>
      <c r="L2863">
        <v>46</v>
      </c>
      <c r="M2863" t="s">
        <v>86</v>
      </c>
      <c r="N2863">
        <v>774</v>
      </c>
      <c r="O2863" t="s">
        <v>392</v>
      </c>
      <c r="P2863" t="s">
        <v>212</v>
      </c>
      <c r="Q2863" t="s">
        <v>167</v>
      </c>
      <c r="R2863" t="s">
        <v>167</v>
      </c>
      <c r="S2863" t="s">
        <v>249</v>
      </c>
      <c r="T2863" t="s">
        <v>91</v>
      </c>
      <c r="U2863" t="s">
        <v>1709</v>
      </c>
      <c r="V2863" t="s">
        <v>233</v>
      </c>
      <c r="W2863" t="s">
        <v>76</v>
      </c>
      <c r="X2863" t="s">
        <v>95</v>
      </c>
      <c r="Y2863" t="s">
        <v>90</v>
      </c>
      <c r="Z2863" t="s">
        <v>106</v>
      </c>
      <c r="AA2863" t="s">
        <v>356</v>
      </c>
      <c r="AB2863" t="s">
        <v>187</v>
      </c>
      <c r="AC2863" t="s">
        <v>38</v>
      </c>
    </row>
    <row r="2864" spans="1:29" hidden="1" x14ac:dyDescent="0.3">
      <c r="A2864" t="s">
        <v>12983</v>
      </c>
      <c r="B2864" t="s">
        <v>12984</v>
      </c>
      <c r="C2864" s="1" t="str">
        <f t="shared" si="217"/>
        <v>21:0866</v>
      </c>
      <c r="D2864" s="1" t="str">
        <f t="shared" si="218"/>
        <v>21:0240</v>
      </c>
      <c r="E2864" t="s">
        <v>12985</v>
      </c>
      <c r="F2864" t="s">
        <v>12986</v>
      </c>
      <c r="H2864">
        <v>46.369732800000001</v>
      </c>
      <c r="I2864">
        <v>-66.745034000000004</v>
      </c>
      <c r="J2864" s="1" t="str">
        <f t="shared" si="215"/>
        <v>NGR bulk stream sediment</v>
      </c>
      <c r="K2864" s="1" t="str">
        <f t="shared" si="216"/>
        <v>&lt;177 micron (NGR)</v>
      </c>
      <c r="L2864">
        <v>46</v>
      </c>
      <c r="M2864" t="s">
        <v>103</v>
      </c>
      <c r="N2864">
        <v>775</v>
      </c>
      <c r="O2864" t="s">
        <v>881</v>
      </c>
      <c r="P2864" t="s">
        <v>89</v>
      </c>
      <c r="Q2864" t="s">
        <v>167</v>
      </c>
      <c r="R2864" t="s">
        <v>105</v>
      </c>
      <c r="S2864" t="s">
        <v>37</v>
      </c>
      <c r="T2864" t="s">
        <v>39</v>
      </c>
      <c r="U2864" t="s">
        <v>824</v>
      </c>
      <c r="V2864" t="s">
        <v>118</v>
      </c>
      <c r="W2864" t="s">
        <v>39</v>
      </c>
      <c r="X2864" t="s">
        <v>95</v>
      </c>
      <c r="Y2864" t="s">
        <v>175</v>
      </c>
      <c r="Z2864" t="s">
        <v>87</v>
      </c>
      <c r="AA2864" t="s">
        <v>90</v>
      </c>
      <c r="AB2864" t="s">
        <v>177</v>
      </c>
      <c r="AC2864" t="s">
        <v>41</v>
      </c>
    </row>
    <row r="2865" spans="1:29" hidden="1" x14ac:dyDescent="0.3">
      <c r="A2865" t="s">
        <v>12987</v>
      </c>
      <c r="B2865" t="s">
        <v>12988</v>
      </c>
      <c r="C2865" s="1" t="str">
        <f t="shared" si="217"/>
        <v>21:0866</v>
      </c>
      <c r="D2865" s="1" t="str">
        <f t="shared" si="218"/>
        <v>21:0240</v>
      </c>
      <c r="E2865" t="s">
        <v>12989</v>
      </c>
      <c r="F2865" t="s">
        <v>12990</v>
      </c>
      <c r="H2865">
        <v>46.349349199999999</v>
      </c>
      <c r="I2865">
        <v>-66.649045200000003</v>
      </c>
      <c r="J2865" s="1" t="str">
        <f t="shared" si="215"/>
        <v>NGR bulk stream sediment</v>
      </c>
      <c r="K2865" s="1" t="str">
        <f t="shared" si="216"/>
        <v>&lt;177 micron (NGR)</v>
      </c>
      <c r="L2865">
        <v>46</v>
      </c>
      <c r="M2865" t="s">
        <v>113</v>
      </c>
      <c r="N2865">
        <v>776</v>
      </c>
      <c r="O2865" t="s">
        <v>1002</v>
      </c>
      <c r="P2865" t="s">
        <v>37</v>
      </c>
      <c r="Q2865" t="s">
        <v>44</v>
      </c>
      <c r="R2865" t="s">
        <v>906</v>
      </c>
      <c r="S2865" t="s">
        <v>116</v>
      </c>
      <c r="T2865" t="s">
        <v>76</v>
      </c>
      <c r="U2865" t="s">
        <v>7387</v>
      </c>
      <c r="V2865" t="s">
        <v>472</v>
      </c>
      <c r="W2865" t="s">
        <v>293</v>
      </c>
      <c r="X2865" t="s">
        <v>287</v>
      </c>
      <c r="Y2865" t="s">
        <v>347</v>
      </c>
      <c r="Z2865" t="s">
        <v>45</v>
      </c>
      <c r="AA2865" t="s">
        <v>1148</v>
      </c>
      <c r="AB2865" t="s">
        <v>81</v>
      </c>
      <c r="AC2865" t="s">
        <v>48</v>
      </c>
    </row>
    <row r="2866" spans="1:29" hidden="1" x14ac:dyDescent="0.3">
      <c r="A2866" t="s">
        <v>12991</v>
      </c>
      <c r="B2866" t="s">
        <v>12992</v>
      </c>
      <c r="C2866" s="1" t="str">
        <f t="shared" si="217"/>
        <v>21:0866</v>
      </c>
      <c r="D2866" s="1" t="str">
        <f t="shared" si="218"/>
        <v>21:0240</v>
      </c>
      <c r="E2866" t="s">
        <v>12993</v>
      </c>
      <c r="F2866" t="s">
        <v>12994</v>
      </c>
      <c r="H2866">
        <v>46.371255300000001</v>
      </c>
      <c r="I2866">
        <v>-66.742370800000003</v>
      </c>
      <c r="J2866" s="1" t="str">
        <f t="shared" si="215"/>
        <v>NGR bulk stream sediment</v>
      </c>
      <c r="K2866" s="1" t="str">
        <f t="shared" si="216"/>
        <v>&lt;177 micron (NGR)</v>
      </c>
      <c r="L2866">
        <v>46</v>
      </c>
      <c r="M2866" t="s">
        <v>126</v>
      </c>
      <c r="N2866">
        <v>777</v>
      </c>
      <c r="O2866" t="s">
        <v>1618</v>
      </c>
      <c r="P2866" t="s">
        <v>57</v>
      </c>
      <c r="Q2866" t="s">
        <v>73</v>
      </c>
      <c r="R2866" t="s">
        <v>78</v>
      </c>
      <c r="S2866" t="s">
        <v>96</v>
      </c>
      <c r="T2866" t="s">
        <v>39</v>
      </c>
      <c r="U2866" t="s">
        <v>6775</v>
      </c>
      <c r="V2866" t="s">
        <v>1879</v>
      </c>
      <c r="W2866" t="s">
        <v>76</v>
      </c>
      <c r="X2866" t="s">
        <v>43</v>
      </c>
      <c r="Y2866" t="s">
        <v>119</v>
      </c>
      <c r="Z2866" t="s">
        <v>87</v>
      </c>
      <c r="AA2866" t="s">
        <v>356</v>
      </c>
      <c r="AB2866" t="s">
        <v>63</v>
      </c>
      <c r="AC2866" t="s">
        <v>249</v>
      </c>
    </row>
    <row r="2867" spans="1:29" hidden="1" x14ac:dyDescent="0.3">
      <c r="A2867" t="s">
        <v>12995</v>
      </c>
      <c r="B2867" t="s">
        <v>12996</v>
      </c>
      <c r="C2867" s="1" t="str">
        <f t="shared" si="217"/>
        <v>21:0866</v>
      </c>
      <c r="D2867" s="1" t="str">
        <f t="shared" si="218"/>
        <v>21:0240</v>
      </c>
      <c r="E2867" t="s">
        <v>12997</v>
      </c>
      <c r="F2867" t="s">
        <v>12998</v>
      </c>
      <c r="H2867">
        <v>46.354695599999999</v>
      </c>
      <c r="I2867">
        <v>-66.657394600000003</v>
      </c>
      <c r="J2867" s="1" t="str">
        <f t="shared" si="215"/>
        <v>NGR bulk stream sediment</v>
      </c>
      <c r="K2867" s="1" t="str">
        <f t="shared" si="216"/>
        <v>&lt;177 micron (NGR)</v>
      </c>
      <c r="L2867">
        <v>46</v>
      </c>
      <c r="M2867" t="s">
        <v>138</v>
      </c>
      <c r="N2867">
        <v>778</v>
      </c>
      <c r="O2867" t="s">
        <v>3031</v>
      </c>
      <c r="P2867" t="s">
        <v>44</v>
      </c>
      <c r="Q2867" t="s">
        <v>89</v>
      </c>
      <c r="R2867" t="s">
        <v>183</v>
      </c>
      <c r="S2867" t="s">
        <v>37</v>
      </c>
      <c r="T2867" t="s">
        <v>39</v>
      </c>
      <c r="U2867" t="s">
        <v>12999</v>
      </c>
      <c r="V2867" t="s">
        <v>1879</v>
      </c>
      <c r="W2867" t="s">
        <v>94</v>
      </c>
      <c r="X2867" t="s">
        <v>43</v>
      </c>
      <c r="Y2867" t="s">
        <v>347</v>
      </c>
      <c r="Z2867" t="s">
        <v>569</v>
      </c>
      <c r="AA2867" t="s">
        <v>96</v>
      </c>
      <c r="AB2867" t="s">
        <v>471</v>
      </c>
      <c r="AC2867" t="s">
        <v>43</v>
      </c>
    </row>
    <row r="2868" spans="1:29" hidden="1" x14ac:dyDescent="0.3">
      <c r="A2868" t="s">
        <v>13000</v>
      </c>
      <c r="B2868" t="s">
        <v>13001</v>
      </c>
      <c r="C2868" s="1" t="str">
        <f t="shared" si="217"/>
        <v>21:0866</v>
      </c>
      <c r="D2868" s="1" t="str">
        <f t="shared" si="218"/>
        <v>21:0240</v>
      </c>
      <c r="E2868" t="s">
        <v>13002</v>
      </c>
      <c r="F2868" t="s">
        <v>13003</v>
      </c>
      <c r="H2868">
        <v>46.448836700000001</v>
      </c>
      <c r="I2868">
        <v>-66.774647000000002</v>
      </c>
      <c r="J2868" s="1" t="str">
        <f t="shared" si="215"/>
        <v>NGR bulk stream sediment</v>
      </c>
      <c r="K2868" s="1" t="str">
        <f t="shared" si="216"/>
        <v>&lt;177 micron (NGR)</v>
      </c>
      <c r="L2868">
        <v>46</v>
      </c>
      <c r="M2868" t="s">
        <v>148</v>
      </c>
      <c r="N2868">
        <v>779</v>
      </c>
      <c r="O2868" t="s">
        <v>127</v>
      </c>
      <c r="P2868" t="s">
        <v>89</v>
      </c>
      <c r="Q2868" t="s">
        <v>37</v>
      </c>
      <c r="R2868" t="s">
        <v>57</v>
      </c>
      <c r="S2868" t="s">
        <v>167</v>
      </c>
      <c r="T2868" t="s">
        <v>76</v>
      </c>
      <c r="U2868" t="s">
        <v>7061</v>
      </c>
      <c r="V2868" t="s">
        <v>141</v>
      </c>
      <c r="W2868" t="s">
        <v>76</v>
      </c>
      <c r="X2868" t="s">
        <v>43</v>
      </c>
      <c r="Y2868" t="s">
        <v>57</v>
      </c>
      <c r="Z2868" t="s">
        <v>131</v>
      </c>
      <c r="AA2868" t="s">
        <v>839</v>
      </c>
      <c r="AB2868" t="s">
        <v>471</v>
      </c>
      <c r="AC2868" t="s">
        <v>41</v>
      </c>
    </row>
    <row r="2869" spans="1:29" hidden="1" x14ac:dyDescent="0.3">
      <c r="A2869" t="s">
        <v>13004</v>
      </c>
      <c r="B2869" t="s">
        <v>13005</v>
      </c>
      <c r="C2869" s="1" t="str">
        <f t="shared" si="217"/>
        <v>21:0866</v>
      </c>
      <c r="D2869" s="1" t="str">
        <f t="shared" si="218"/>
        <v>21:0240</v>
      </c>
      <c r="E2869" t="s">
        <v>13006</v>
      </c>
      <c r="F2869" t="s">
        <v>13007</v>
      </c>
      <c r="H2869">
        <v>46.449004500000001</v>
      </c>
      <c r="I2869">
        <v>-66.771710400000003</v>
      </c>
      <c r="J2869" s="1" t="str">
        <f t="shared" si="215"/>
        <v>NGR bulk stream sediment</v>
      </c>
      <c r="K2869" s="1" t="str">
        <f t="shared" si="216"/>
        <v>&lt;177 micron (NGR)</v>
      </c>
      <c r="L2869">
        <v>46</v>
      </c>
      <c r="M2869" t="s">
        <v>172</v>
      </c>
      <c r="N2869">
        <v>780</v>
      </c>
      <c r="O2869" t="s">
        <v>13008</v>
      </c>
      <c r="P2869" t="s">
        <v>415</v>
      </c>
      <c r="Q2869" t="s">
        <v>37</v>
      </c>
      <c r="R2869" t="s">
        <v>106</v>
      </c>
      <c r="S2869" t="s">
        <v>906</v>
      </c>
      <c r="T2869" t="s">
        <v>39</v>
      </c>
      <c r="U2869" t="s">
        <v>13009</v>
      </c>
      <c r="V2869" t="s">
        <v>498</v>
      </c>
      <c r="W2869" t="s">
        <v>41</v>
      </c>
      <c r="X2869" t="s">
        <v>196</v>
      </c>
      <c r="Y2869" t="s">
        <v>257</v>
      </c>
      <c r="Z2869" t="s">
        <v>61</v>
      </c>
      <c r="AA2869" t="s">
        <v>4091</v>
      </c>
      <c r="AB2869" t="s">
        <v>251</v>
      </c>
      <c r="AC2869" t="s">
        <v>41</v>
      </c>
    </row>
    <row r="2870" spans="1:29" hidden="1" x14ac:dyDescent="0.3">
      <c r="A2870" t="s">
        <v>13010</v>
      </c>
      <c r="B2870" t="s">
        <v>13011</v>
      </c>
      <c r="C2870" s="1" t="str">
        <f t="shared" si="217"/>
        <v>21:0866</v>
      </c>
      <c r="D2870" s="1" t="str">
        <f t="shared" si="218"/>
        <v>21:0240</v>
      </c>
      <c r="E2870" t="s">
        <v>13012</v>
      </c>
      <c r="F2870" t="s">
        <v>13013</v>
      </c>
      <c r="H2870">
        <v>46.455116199999999</v>
      </c>
      <c r="I2870">
        <v>-66.727835799999994</v>
      </c>
      <c r="J2870" s="1" t="str">
        <f t="shared" si="215"/>
        <v>NGR bulk stream sediment</v>
      </c>
      <c r="K2870" s="1" t="str">
        <f t="shared" si="216"/>
        <v>&lt;177 micron (NGR)</v>
      </c>
      <c r="L2870">
        <v>46</v>
      </c>
      <c r="M2870" t="s">
        <v>182</v>
      </c>
      <c r="N2870">
        <v>781</v>
      </c>
      <c r="O2870" t="s">
        <v>187</v>
      </c>
      <c r="P2870" t="s">
        <v>130</v>
      </c>
      <c r="Q2870" t="s">
        <v>44</v>
      </c>
      <c r="R2870" t="s">
        <v>78</v>
      </c>
      <c r="S2870" t="s">
        <v>44</v>
      </c>
      <c r="T2870" t="s">
        <v>39</v>
      </c>
      <c r="U2870" t="s">
        <v>4728</v>
      </c>
      <c r="V2870" t="s">
        <v>568</v>
      </c>
      <c r="W2870" t="s">
        <v>94</v>
      </c>
      <c r="X2870" t="s">
        <v>77</v>
      </c>
      <c r="Y2870" t="s">
        <v>264</v>
      </c>
      <c r="Z2870" t="s">
        <v>106</v>
      </c>
      <c r="AA2870" t="s">
        <v>1277</v>
      </c>
      <c r="AB2870" t="s">
        <v>492</v>
      </c>
      <c r="AC2870" t="s">
        <v>43</v>
      </c>
    </row>
    <row r="2871" spans="1:29" hidden="1" x14ac:dyDescent="0.3">
      <c r="A2871" t="s">
        <v>13014</v>
      </c>
      <c r="B2871" t="s">
        <v>13015</v>
      </c>
      <c r="C2871" s="1" t="str">
        <f t="shared" si="217"/>
        <v>21:0866</v>
      </c>
      <c r="D2871" s="1" t="str">
        <f t="shared" si="218"/>
        <v>21:0240</v>
      </c>
      <c r="E2871" t="s">
        <v>13016</v>
      </c>
      <c r="F2871" t="s">
        <v>13017</v>
      </c>
      <c r="H2871">
        <v>46.405796199999997</v>
      </c>
      <c r="I2871">
        <v>-66.7278041</v>
      </c>
      <c r="J2871" s="1" t="str">
        <f t="shared" si="215"/>
        <v>NGR bulk stream sediment</v>
      </c>
      <c r="K2871" s="1" t="str">
        <f t="shared" si="216"/>
        <v>&lt;177 micron (NGR)</v>
      </c>
      <c r="L2871">
        <v>46</v>
      </c>
      <c r="M2871" t="s">
        <v>192</v>
      </c>
      <c r="N2871">
        <v>782</v>
      </c>
      <c r="O2871" t="s">
        <v>1634</v>
      </c>
      <c r="P2871" t="s">
        <v>71</v>
      </c>
      <c r="Q2871" t="s">
        <v>37</v>
      </c>
      <c r="R2871" t="s">
        <v>36</v>
      </c>
      <c r="S2871" t="s">
        <v>60</v>
      </c>
      <c r="T2871" t="s">
        <v>39</v>
      </c>
      <c r="U2871" t="s">
        <v>1733</v>
      </c>
      <c r="V2871" t="s">
        <v>75</v>
      </c>
      <c r="W2871" t="s">
        <v>42</v>
      </c>
      <c r="X2871" t="s">
        <v>43</v>
      </c>
      <c r="Y2871" t="s">
        <v>116</v>
      </c>
      <c r="Z2871" t="s">
        <v>106</v>
      </c>
      <c r="AA2871" t="s">
        <v>1830</v>
      </c>
      <c r="AB2871" t="s">
        <v>251</v>
      </c>
      <c r="AC2871" t="s">
        <v>41</v>
      </c>
    </row>
    <row r="2872" spans="1:29" hidden="1" x14ac:dyDescent="0.3">
      <c r="A2872" t="s">
        <v>13018</v>
      </c>
      <c r="B2872" t="s">
        <v>13019</v>
      </c>
      <c r="C2872" s="1" t="str">
        <f t="shared" si="217"/>
        <v>21:0866</v>
      </c>
      <c r="D2872" s="1" t="str">
        <f t="shared" si="218"/>
        <v>21:0240</v>
      </c>
      <c r="E2872" t="s">
        <v>13020</v>
      </c>
      <c r="F2872" t="s">
        <v>13021</v>
      </c>
      <c r="H2872">
        <v>46.403365600000001</v>
      </c>
      <c r="I2872">
        <v>-66.727774999999994</v>
      </c>
      <c r="J2872" s="1" t="str">
        <f t="shared" si="215"/>
        <v>NGR bulk stream sediment</v>
      </c>
      <c r="K2872" s="1" t="str">
        <f t="shared" si="216"/>
        <v>&lt;177 micron (NGR)</v>
      </c>
      <c r="L2872">
        <v>46</v>
      </c>
      <c r="M2872" t="s">
        <v>202</v>
      </c>
      <c r="N2872">
        <v>783</v>
      </c>
      <c r="O2872" t="s">
        <v>4248</v>
      </c>
      <c r="P2872" t="s">
        <v>73</v>
      </c>
      <c r="Q2872" t="s">
        <v>73</v>
      </c>
      <c r="R2872" t="s">
        <v>906</v>
      </c>
      <c r="S2872" t="s">
        <v>35</v>
      </c>
      <c r="T2872" t="s">
        <v>39</v>
      </c>
      <c r="U2872" t="s">
        <v>13022</v>
      </c>
      <c r="V2872" t="s">
        <v>472</v>
      </c>
      <c r="W2872" t="s">
        <v>742</v>
      </c>
      <c r="X2872" t="s">
        <v>43</v>
      </c>
      <c r="Y2872" t="s">
        <v>175</v>
      </c>
      <c r="Z2872" t="s">
        <v>87</v>
      </c>
      <c r="AA2872" t="s">
        <v>986</v>
      </c>
      <c r="AB2872" t="s">
        <v>801</v>
      </c>
      <c r="AC2872" t="s">
        <v>77</v>
      </c>
    </row>
    <row r="2873" spans="1:29" hidden="1" x14ac:dyDescent="0.3">
      <c r="A2873" t="s">
        <v>13023</v>
      </c>
      <c r="B2873" t="s">
        <v>13024</v>
      </c>
      <c r="C2873" s="1" t="str">
        <f t="shared" si="217"/>
        <v>21:0866</v>
      </c>
      <c r="D2873" s="1" t="str">
        <f t="shared" si="218"/>
        <v>21:0240</v>
      </c>
      <c r="E2873" t="s">
        <v>13025</v>
      </c>
      <c r="F2873" t="s">
        <v>13026</v>
      </c>
      <c r="H2873">
        <v>46.401924200000003</v>
      </c>
      <c r="I2873">
        <v>-66.634555500000005</v>
      </c>
      <c r="J2873" s="1" t="str">
        <f t="shared" si="215"/>
        <v>NGR bulk stream sediment</v>
      </c>
      <c r="K2873" s="1" t="str">
        <f t="shared" si="216"/>
        <v>&lt;177 micron (NGR)</v>
      </c>
      <c r="L2873">
        <v>46</v>
      </c>
      <c r="M2873" t="s">
        <v>211</v>
      </c>
      <c r="N2873">
        <v>784</v>
      </c>
      <c r="O2873" t="s">
        <v>1634</v>
      </c>
      <c r="P2873" t="s">
        <v>37</v>
      </c>
      <c r="Q2873" t="s">
        <v>55</v>
      </c>
      <c r="R2873" t="s">
        <v>364</v>
      </c>
      <c r="S2873" t="s">
        <v>37</v>
      </c>
      <c r="T2873" t="s">
        <v>39</v>
      </c>
      <c r="U2873" t="s">
        <v>654</v>
      </c>
      <c r="V2873" t="s">
        <v>582</v>
      </c>
      <c r="W2873" t="s">
        <v>42</v>
      </c>
      <c r="X2873" t="s">
        <v>95</v>
      </c>
      <c r="Y2873" t="s">
        <v>116</v>
      </c>
      <c r="Z2873" t="s">
        <v>87</v>
      </c>
      <c r="AA2873" t="s">
        <v>276</v>
      </c>
      <c r="AB2873" t="s">
        <v>471</v>
      </c>
      <c r="AC2873" t="s">
        <v>41</v>
      </c>
    </row>
    <row r="2874" spans="1:29" hidden="1" x14ac:dyDescent="0.3">
      <c r="A2874" t="s">
        <v>13027</v>
      </c>
      <c r="B2874" t="s">
        <v>13028</v>
      </c>
      <c r="C2874" s="1" t="str">
        <f t="shared" si="217"/>
        <v>21:0866</v>
      </c>
      <c r="D2874" s="1" t="str">
        <f t="shared" si="218"/>
        <v>21:0240</v>
      </c>
      <c r="E2874" t="s">
        <v>13029</v>
      </c>
      <c r="F2874" t="s">
        <v>13030</v>
      </c>
      <c r="H2874">
        <v>46.345986799999999</v>
      </c>
      <c r="I2874">
        <v>-66.595579799999996</v>
      </c>
      <c r="J2874" s="1" t="str">
        <f t="shared" si="215"/>
        <v>NGR bulk stream sediment</v>
      </c>
      <c r="K2874" s="1" t="str">
        <f t="shared" si="216"/>
        <v>&lt;177 micron (NGR)</v>
      </c>
      <c r="L2874">
        <v>46</v>
      </c>
      <c r="M2874" t="s">
        <v>219</v>
      </c>
      <c r="N2874">
        <v>785</v>
      </c>
      <c r="O2874" t="s">
        <v>345</v>
      </c>
      <c r="P2874" t="s">
        <v>90</v>
      </c>
      <c r="Q2874" t="s">
        <v>193</v>
      </c>
      <c r="R2874" t="s">
        <v>36</v>
      </c>
      <c r="S2874" t="s">
        <v>36</v>
      </c>
      <c r="T2874" t="s">
        <v>76</v>
      </c>
      <c r="U2874" t="s">
        <v>13031</v>
      </c>
      <c r="V2874" t="s">
        <v>472</v>
      </c>
      <c r="W2874" t="s">
        <v>76</v>
      </c>
      <c r="X2874" t="s">
        <v>43</v>
      </c>
      <c r="Y2874" t="s">
        <v>257</v>
      </c>
      <c r="Z2874" t="s">
        <v>61</v>
      </c>
      <c r="AA2874" t="s">
        <v>778</v>
      </c>
      <c r="AB2874" t="s">
        <v>327</v>
      </c>
      <c r="AC2874" t="s">
        <v>41</v>
      </c>
    </row>
    <row r="2875" spans="1:29" hidden="1" x14ac:dyDescent="0.3">
      <c r="A2875" t="s">
        <v>13032</v>
      </c>
      <c r="B2875" t="s">
        <v>13033</v>
      </c>
      <c r="C2875" s="1" t="str">
        <f t="shared" si="217"/>
        <v>21:0866</v>
      </c>
      <c r="D2875" s="1" t="str">
        <f t="shared" si="218"/>
        <v>21:0240</v>
      </c>
      <c r="E2875" t="s">
        <v>13034</v>
      </c>
      <c r="F2875" t="s">
        <v>13035</v>
      </c>
      <c r="H2875">
        <v>46.344381900000002</v>
      </c>
      <c r="I2875">
        <v>-66.594155700000002</v>
      </c>
      <c r="J2875" s="1" t="str">
        <f t="shared" si="215"/>
        <v>NGR bulk stream sediment</v>
      </c>
      <c r="K2875" s="1" t="str">
        <f t="shared" si="216"/>
        <v>&lt;177 micron (NGR)</v>
      </c>
      <c r="L2875">
        <v>46</v>
      </c>
      <c r="M2875" t="s">
        <v>156</v>
      </c>
      <c r="N2875">
        <v>786</v>
      </c>
      <c r="O2875" t="s">
        <v>185</v>
      </c>
      <c r="P2875" t="s">
        <v>37</v>
      </c>
      <c r="Q2875" t="s">
        <v>96</v>
      </c>
      <c r="R2875" t="s">
        <v>436</v>
      </c>
      <c r="S2875" t="s">
        <v>35</v>
      </c>
      <c r="T2875" t="s">
        <v>39</v>
      </c>
      <c r="U2875" t="s">
        <v>1173</v>
      </c>
      <c r="V2875" t="s">
        <v>1277</v>
      </c>
      <c r="W2875" t="s">
        <v>429</v>
      </c>
      <c r="X2875" t="s">
        <v>43</v>
      </c>
      <c r="Y2875" t="s">
        <v>175</v>
      </c>
      <c r="Z2875" t="s">
        <v>267</v>
      </c>
      <c r="AA2875" t="s">
        <v>4637</v>
      </c>
      <c r="AB2875" t="s">
        <v>2223</v>
      </c>
      <c r="AC2875" t="s">
        <v>43</v>
      </c>
    </row>
    <row r="2876" spans="1:29" hidden="1" x14ac:dyDescent="0.3">
      <c r="A2876" t="s">
        <v>13036</v>
      </c>
      <c r="B2876" t="s">
        <v>13037</v>
      </c>
      <c r="C2876" s="1" t="str">
        <f t="shared" si="217"/>
        <v>21:0866</v>
      </c>
      <c r="D2876" s="1" t="str">
        <f t="shared" si="218"/>
        <v>21:0240</v>
      </c>
      <c r="E2876" t="s">
        <v>13034</v>
      </c>
      <c r="F2876" t="s">
        <v>13038</v>
      </c>
      <c r="H2876">
        <v>46.344381900000002</v>
      </c>
      <c r="I2876">
        <v>-66.594155700000002</v>
      </c>
      <c r="J2876" s="1" t="str">
        <f t="shared" si="215"/>
        <v>NGR bulk stream sediment</v>
      </c>
      <c r="K2876" s="1" t="str">
        <f t="shared" si="216"/>
        <v>&lt;177 micron (NGR)</v>
      </c>
      <c r="L2876">
        <v>46</v>
      </c>
      <c r="M2876" t="s">
        <v>164</v>
      </c>
      <c r="N2876">
        <v>787</v>
      </c>
      <c r="O2876" t="s">
        <v>311</v>
      </c>
      <c r="P2876" t="s">
        <v>90</v>
      </c>
      <c r="Q2876" t="s">
        <v>72</v>
      </c>
      <c r="R2876" t="s">
        <v>193</v>
      </c>
      <c r="S2876" t="s">
        <v>89</v>
      </c>
      <c r="T2876" t="s">
        <v>76</v>
      </c>
      <c r="U2876" t="s">
        <v>13039</v>
      </c>
      <c r="V2876" t="s">
        <v>3177</v>
      </c>
      <c r="W2876" t="s">
        <v>94</v>
      </c>
      <c r="X2876" t="s">
        <v>43</v>
      </c>
      <c r="Y2876" t="s">
        <v>175</v>
      </c>
      <c r="Z2876" t="s">
        <v>131</v>
      </c>
      <c r="AA2876" t="s">
        <v>44</v>
      </c>
      <c r="AB2876" t="s">
        <v>327</v>
      </c>
      <c r="AC2876" t="s">
        <v>41</v>
      </c>
    </row>
    <row r="2877" spans="1:29" hidden="1" x14ac:dyDescent="0.3">
      <c r="A2877" t="s">
        <v>13040</v>
      </c>
      <c r="B2877" t="s">
        <v>13041</v>
      </c>
      <c r="C2877" s="1" t="str">
        <f t="shared" si="217"/>
        <v>21:0866</v>
      </c>
      <c r="D2877" s="1" t="str">
        <f t="shared" si="218"/>
        <v>21:0240</v>
      </c>
      <c r="E2877" t="s">
        <v>13042</v>
      </c>
      <c r="F2877" t="s">
        <v>13043</v>
      </c>
      <c r="H2877">
        <v>46.386878600000003</v>
      </c>
      <c r="I2877">
        <v>-66.540001500000002</v>
      </c>
      <c r="J2877" s="1" t="str">
        <f t="shared" si="215"/>
        <v>NGR bulk stream sediment</v>
      </c>
      <c r="K2877" s="1" t="str">
        <f t="shared" si="216"/>
        <v>&lt;177 micron (NGR)</v>
      </c>
      <c r="L2877">
        <v>46</v>
      </c>
      <c r="M2877" t="s">
        <v>229</v>
      </c>
      <c r="N2877">
        <v>788</v>
      </c>
      <c r="O2877" t="s">
        <v>3636</v>
      </c>
      <c r="P2877" t="s">
        <v>37</v>
      </c>
      <c r="Q2877" t="s">
        <v>212</v>
      </c>
      <c r="R2877" t="s">
        <v>559</v>
      </c>
      <c r="S2877" t="s">
        <v>35</v>
      </c>
      <c r="T2877" t="s">
        <v>39</v>
      </c>
      <c r="U2877" t="s">
        <v>13044</v>
      </c>
      <c r="V2877" t="s">
        <v>472</v>
      </c>
      <c r="W2877" t="s">
        <v>42</v>
      </c>
      <c r="X2877" t="s">
        <v>95</v>
      </c>
      <c r="Y2877" t="s">
        <v>175</v>
      </c>
      <c r="Z2877" t="s">
        <v>267</v>
      </c>
      <c r="AA2877" t="s">
        <v>1103</v>
      </c>
      <c r="AB2877" t="s">
        <v>471</v>
      </c>
      <c r="AC2877" t="s">
        <v>41</v>
      </c>
    </row>
    <row r="2878" spans="1:29" hidden="1" x14ac:dyDescent="0.3">
      <c r="A2878" t="s">
        <v>13045</v>
      </c>
      <c r="B2878" t="s">
        <v>13046</v>
      </c>
      <c r="C2878" s="1" t="str">
        <f t="shared" si="217"/>
        <v>21:0866</v>
      </c>
      <c r="D2878" s="1" t="str">
        <f t="shared" si="218"/>
        <v>21:0240</v>
      </c>
      <c r="E2878" t="s">
        <v>13047</v>
      </c>
      <c r="F2878" t="s">
        <v>13048</v>
      </c>
      <c r="H2878">
        <v>46.390590799999998</v>
      </c>
      <c r="I2878">
        <v>-66.524356100000006</v>
      </c>
      <c r="J2878" s="1" t="str">
        <f t="shared" si="215"/>
        <v>NGR bulk stream sediment</v>
      </c>
      <c r="K2878" s="1" t="str">
        <f t="shared" si="216"/>
        <v>&lt;177 micron (NGR)</v>
      </c>
      <c r="L2878">
        <v>47</v>
      </c>
      <c r="M2878" t="s">
        <v>33</v>
      </c>
      <c r="N2878">
        <v>789</v>
      </c>
      <c r="O2878" t="s">
        <v>267</v>
      </c>
      <c r="P2878" t="s">
        <v>37</v>
      </c>
      <c r="Q2878" t="s">
        <v>90</v>
      </c>
      <c r="R2878" t="s">
        <v>490</v>
      </c>
      <c r="S2878" t="s">
        <v>71</v>
      </c>
      <c r="T2878" t="s">
        <v>39</v>
      </c>
      <c r="U2878" t="s">
        <v>553</v>
      </c>
      <c r="V2878" t="s">
        <v>1313</v>
      </c>
      <c r="W2878" t="s">
        <v>39</v>
      </c>
      <c r="X2878" t="s">
        <v>95</v>
      </c>
      <c r="Y2878" t="s">
        <v>906</v>
      </c>
      <c r="Z2878" t="s">
        <v>61</v>
      </c>
      <c r="AA2878" t="s">
        <v>485</v>
      </c>
      <c r="AB2878" t="s">
        <v>801</v>
      </c>
      <c r="AC2878" t="s">
        <v>41</v>
      </c>
    </row>
    <row r="2879" spans="1:29" hidden="1" x14ac:dyDescent="0.3">
      <c r="A2879" t="s">
        <v>13049</v>
      </c>
      <c r="B2879" t="s">
        <v>13050</v>
      </c>
      <c r="C2879" s="1" t="str">
        <f t="shared" si="217"/>
        <v>21:0866</v>
      </c>
      <c r="D2879" s="1" t="str">
        <f t="shared" si="218"/>
        <v>21:0240</v>
      </c>
      <c r="E2879" t="s">
        <v>13051</v>
      </c>
      <c r="F2879" t="s">
        <v>13052</v>
      </c>
      <c r="H2879">
        <v>46.392276299999999</v>
      </c>
      <c r="I2879">
        <v>-66.519076799999993</v>
      </c>
      <c r="J2879" s="1" t="str">
        <f t="shared" si="215"/>
        <v>NGR bulk stream sediment</v>
      </c>
      <c r="K2879" s="1" t="str">
        <f t="shared" si="216"/>
        <v>&lt;177 micron (NGR)</v>
      </c>
      <c r="L2879">
        <v>47</v>
      </c>
      <c r="M2879" t="s">
        <v>53</v>
      </c>
      <c r="N2879">
        <v>790</v>
      </c>
      <c r="O2879" t="s">
        <v>975</v>
      </c>
      <c r="P2879" t="s">
        <v>71</v>
      </c>
      <c r="Q2879" t="s">
        <v>88</v>
      </c>
      <c r="R2879" t="s">
        <v>106</v>
      </c>
      <c r="S2879" t="s">
        <v>89</v>
      </c>
      <c r="T2879" t="s">
        <v>76</v>
      </c>
      <c r="U2879" t="s">
        <v>11630</v>
      </c>
      <c r="V2879" t="s">
        <v>75</v>
      </c>
      <c r="W2879" t="s">
        <v>42</v>
      </c>
      <c r="X2879" t="s">
        <v>77</v>
      </c>
      <c r="Y2879" t="s">
        <v>635</v>
      </c>
      <c r="Z2879" t="s">
        <v>131</v>
      </c>
      <c r="AA2879" t="s">
        <v>132</v>
      </c>
      <c r="AB2879" t="s">
        <v>970</v>
      </c>
      <c r="AC2879" t="s">
        <v>41</v>
      </c>
    </row>
    <row r="2880" spans="1:29" hidden="1" x14ac:dyDescent="0.3">
      <c r="A2880" t="s">
        <v>13053</v>
      </c>
      <c r="B2880" t="s">
        <v>13054</v>
      </c>
      <c r="C2880" s="1" t="str">
        <f t="shared" si="217"/>
        <v>21:0866</v>
      </c>
      <c r="D2880" s="1" t="str">
        <f t="shared" si="218"/>
        <v>21:0240</v>
      </c>
      <c r="E2880" t="s">
        <v>13055</v>
      </c>
      <c r="F2880" t="s">
        <v>13056</v>
      </c>
      <c r="H2880">
        <v>46.355131900000003</v>
      </c>
      <c r="I2880">
        <v>-66.723537899999997</v>
      </c>
      <c r="J2880" s="1" t="str">
        <f t="shared" si="215"/>
        <v>NGR bulk stream sediment</v>
      </c>
      <c r="K2880" s="1" t="str">
        <f t="shared" si="216"/>
        <v>&lt;177 micron (NGR)</v>
      </c>
      <c r="L2880">
        <v>47</v>
      </c>
      <c r="M2880" t="s">
        <v>68</v>
      </c>
      <c r="N2880">
        <v>791</v>
      </c>
      <c r="O2880" t="s">
        <v>45</v>
      </c>
      <c r="P2880" t="s">
        <v>44</v>
      </c>
      <c r="Q2880" t="s">
        <v>55</v>
      </c>
      <c r="R2880" t="s">
        <v>364</v>
      </c>
      <c r="S2880" t="s">
        <v>71</v>
      </c>
      <c r="T2880" t="s">
        <v>39</v>
      </c>
      <c r="U2880" t="s">
        <v>371</v>
      </c>
      <c r="V2880" t="s">
        <v>472</v>
      </c>
      <c r="W2880" t="s">
        <v>42</v>
      </c>
      <c r="X2880" t="s">
        <v>43</v>
      </c>
      <c r="Y2880" t="s">
        <v>906</v>
      </c>
      <c r="Z2880" t="s">
        <v>79</v>
      </c>
      <c r="AA2880" t="s">
        <v>1118</v>
      </c>
      <c r="AB2880" t="s">
        <v>471</v>
      </c>
      <c r="AC2880" t="s">
        <v>41</v>
      </c>
    </row>
  </sheetData>
  <autoFilter ref="A1:N2880">
    <filterColumn colId="0" hiddenButton="1"/>
    <filterColumn colId="1" hiddenButton="1"/>
    <filterColumn colId="2">
      <filters>
        <filter val="21:0829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bdl210829_pkg_0447c.xlsx</vt:lpstr>
      <vt:lpstr>pkg_0447c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2024-11-22T08:25:22Z</dcterms:created>
  <dcterms:modified xsi:type="dcterms:W3CDTF">2024-11-23T03:31:19Z</dcterms:modified>
</cp:coreProperties>
</file>