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26_pkg_0397a.xlsx" sheetId="1" r:id="rId1"/>
  </sheets>
  <definedNames>
    <definedName name="_xlnm._FilterDatabase" localSheetId="0" hidden="1">bdl210526_pkg_0397a.xlsx!$A$1:$N$2907</definedName>
    <definedName name="pkg_0397a">bdl210526_pkg_0397a.xlsx!$A$1:$Q$2907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9" i="1"/>
  <c r="K360" i="1"/>
  <c r="K361" i="1"/>
  <c r="K362" i="1"/>
  <c r="K363" i="1"/>
  <c r="K364" i="1"/>
  <c r="K365" i="1"/>
  <c r="K366" i="1"/>
  <c r="K367" i="1"/>
  <c r="K368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9" i="1"/>
  <c r="K870" i="1"/>
  <c r="K871" i="1"/>
  <c r="K872" i="1"/>
  <c r="K873" i="1"/>
  <c r="K874" i="1"/>
  <c r="K875" i="1"/>
  <c r="K876" i="1"/>
  <c r="K877" i="1"/>
  <c r="K878" i="1"/>
  <c r="K879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7" i="1"/>
  <c r="K1238" i="1"/>
  <c r="K1239" i="1"/>
  <c r="K1240" i="1"/>
  <c r="K1241" i="1"/>
  <c r="K1242" i="1"/>
  <c r="K1243" i="1"/>
  <c r="K1244" i="1"/>
  <c r="K1245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9" i="1"/>
  <c r="K1290" i="1"/>
  <c r="K1291" i="1"/>
  <c r="K1292" i="1"/>
  <c r="K1293" i="1"/>
  <c r="K1294" i="1"/>
  <c r="K1295" i="1"/>
  <c r="K1296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1" i="1"/>
  <c r="K1532" i="1"/>
  <c r="K1533" i="1"/>
  <c r="K1534" i="1"/>
  <c r="K1535" i="1"/>
  <c r="K1536" i="1"/>
  <c r="K1537" i="1"/>
  <c r="K1538" i="1"/>
  <c r="K1539" i="1"/>
  <c r="K1540" i="1"/>
  <c r="K1541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4" i="1"/>
  <c r="K2615" i="1"/>
  <c r="K2616" i="1"/>
  <c r="K2617" i="1"/>
  <c r="K2618" i="1"/>
  <c r="K2619" i="1"/>
  <c r="K2620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9" i="1"/>
  <c r="K2650" i="1"/>
  <c r="K2651" i="1"/>
  <c r="K2652" i="1"/>
  <c r="K2653" i="1"/>
  <c r="K2654" i="1"/>
  <c r="K2655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7" i="1"/>
  <c r="K2858" i="1"/>
  <c r="K2859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6" i="1"/>
  <c r="K2907" i="1"/>
  <c r="J2" i="1"/>
  <c r="J3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9" i="1"/>
  <c r="J360" i="1"/>
  <c r="J361" i="1"/>
  <c r="J362" i="1"/>
  <c r="J363" i="1"/>
  <c r="J364" i="1"/>
  <c r="J365" i="1"/>
  <c r="J366" i="1"/>
  <c r="J367" i="1"/>
  <c r="J368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0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9" i="1"/>
  <c r="J870" i="1"/>
  <c r="J871" i="1"/>
  <c r="J872" i="1"/>
  <c r="J873" i="1"/>
  <c r="J874" i="1"/>
  <c r="J875" i="1"/>
  <c r="J876" i="1"/>
  <c r="J877" i="1"/>
  <c r="J878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7" i="1"/>
  <c r="J1238" i="1"/>
  <c r="J1239" i="1"/>
  <c r="J1240" i="1"/>
  <c r="J1241" i="1"/>
  <c r="J1242" i="1"/>
  <c r="J1243" i="1"/>
  <c r="J1244" i="1"/>
  <c r="J1245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9" i="1"/>
  <c r="J1290" i="1"/>
  <c r="J1291" i="1"/>
  <c r="J1292" i="1"/>
  <c r="J1293" i="1"/>
  <c r="J1294" i="1"/>
  <c r="J1295" i="1"/>
  <c r="J1296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1" i="1"/>
  <c r="J1532" i="1"/>
  <c r="J1533" i="1"/>
  <c r="J1534" i="1"/>
  <c r="J1535" i="1"/>
  <c r="J1536" i="1"/>
  <c r="J1537" i="1"/>
  <c r="J1538" i="1"/>
  <c r="J1539" i="1"/>
  <c r="J1540" i="1"/>
  <c r="J1541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4" i="1"/>
  <c r="J2615" i="1"/>
  <c r="J2616" i="1"/>
  <c r="J2617" i="1"/>
  <c r="J2618" i="1"/>
  <c r="J2619" i="1"/>
  <c r="J2620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9" i="1"/>
  <c r="J2650" i="1"/>
  <c r="J2651" i="1"/>
  <c r="J2652" i="1"/>
  <c r="J2653" i="1"/>
  <c r="J2654" i="1"/>
  <c r="J2655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7" i="1"/>
  <c r="J2858" i="1"/>
  <c r="J2859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6" i="1"/>
  <c r="J2907" i="1"/>
  <c r="G10" i="1"/>
  <c r="G32" i="1"/>
  <c r="G48" i="1"/>
  <c r="G70" i="1"/>
  <c r="G85" i="1"/>
  <c r="G112" i="1"/>
  <c r="G130" i="1"/>
  <c r="G136" i="1"/>
  <c r="G160" i="1"/>
  <c r="G183" i="1"/>
  <c r="G197" i="1"/>
  <c r="G228" i="1"/>
  <c r="G237" i="1"/>
  <c r="G249" i="1"/>
  <c r="G268" i="1"/>
  <c r="G291" i="1"/>
  <c r="G321" i="1"/>
  <c r="G334" i="1"/>
  <c r="G358" i="1"/>
  <c r="G369" i="1"/>
  <c r="G390" i="1"/>
  <c r="G407" i="1"/>
  <c r="G411" i="1"/>
  <c r="G438" i="1"/>
  <c r="G464" i="1"/>
  <c r="G476" i="1"/>
  <c r="G487" i="1"/>
  <c r="G510" i="1"/>
  <c r="G539" i="1"/>
  <c r="G558" i="1"/>
  <c r="G573" i="1"/>
  <c r="G579" i="1"/>
  <c r="G600" i="1"/>
  <c r="G634" i="1"/>
  <c r="G653" i="1"/>
  <c r="G661" i="1"/>
  <c r="G683" i="1"/>
  <c r="G706" i="1"/>
  <c r="G714" i="1"/>
  <c r="G745" i="1"/>
  <c r="G758" i="1"/>
  <c r="G786" i="1"/>
  <c r="G790" i="1"/>
  <c r="G819" i="1"/>
  <c r="G834" i="1"/>
  <c r="G853" i="1"/>
  <c r="G868" i="1"/>
  <c r="G880" i="1"/>
  <c r="G897" i="1"/>
  <c r="G930" i="1"/>
  <c r="G949" i="1"/>
  <c r="G971" i="1"/>
  <c r="G976" i="1"/>
  <c r="G1006" i="1"/>
  <c r="G1013" i="1"/>
  <c r="G1029" i="1"/>
  <c r="G1063" i="1"/>
  <c r="G1070" i="1"/>
  <c r="G1103" i="1"/>
  <c r="G1113" i="1"/>
  <c r="G1136" i="1"/>
  <c r="G1148" i="1"/>
  <c r="G1163" i="1"/>
  <c r="G1196" i="1"/>
  <c r="G1211" i="1"/>
  <c r="G1234" i="1"/>
  <c r="G1246" i="1"/>
  <c r="G1265" i="1"/>
  <c r="G1288" i="1"/>
  <c r="G1297" i="1"/>
  <c r="G1320" i="1"/>
  <c r="G1342" i="1"/>
  <c r="G1359" i="1"/>
  <c r="G1370" i="1"/>
  <c r="G1389" i="1"/>
  <c r="G1400" i="1"/>
  <c r="G1427" i="1"/>
  <c r="G1449" i="1"/>
  <c r="G1471" i="1"/>
  <c r="G1474" i="1"/>
  <c r="G1495" i="1"/>
  <c r="G1530" i="1"/>
  <c r="G1542" i="1"/>
  <c r="G1554" i="1"/>
  <c r="G1575" i="1"/>
  <c r="G1603" i="1"/>
  <c r="G1618" i="1"/>
  <c r="G1637" i="1"/>
  <c r="G1653" i="1"/>
  <c r="G1671" i="1"/>
  <c r="G1695" i="1"/>
  <c r="G1706" i="1"/>
  <c r="G1736" i="1"/>
  <c r="G1753" i="1"/>
  <c r="G1770" i="1"/>
  <c r="G1794" i="1"/>
  <c r="G1805" i="1"/>
  <c r="G1823" i="1"/>
  <c r="G1845" i="1"/>
  <c r="G1860" i="1"/>
  <c r="G1879" i="1"/>
  <c r="G1894" i="1"/>
  <c r="G1920" i="1"/>
  <c r="G1938" i="1"/>
  <c r="G1949" i="1"/>
  <c r="G1974" i="1"/>
  <c r="G1984" i="1"/>
  <c r="G2010" i="1"/>
  <c r="G2028" i="1"/>
  <c r="G2052" i="1"/>
  <c r="G2058" i="1"/>
  <c r="G2082" i="1"/>
  <c r="G2095" i="1"/>
  <c r="G2114" i="1"/>
  <c r="G2145" i="1"/>
  <c r="G2156" i="1"/>
  <c r="G2173" i="1"/>
  <c r="G2189" i="1"/>
  <c r="G2212" i="1"/>
  <c r="G2236" i="1"/>
  <c r="G2256" i="1"/>
  <c r="G2279" i="1"/>
  <c r="G2286" i="1"/>
  <c r="G2310" i="1"/>
  <c r="G2332" i="1"/>
  <c r="G2355" i="1"/>
  <c r="G2363" i="1"/>
  <c r="G2395" i="1"/>
  <c r="G2402" i="1"/>
  <c r="G2423" i="1"/>
  <c r="G2432" i="1"/>
  <c r="G2443" i="1"/>
  <c r="G2477" i="1"/>
  <c r="G2489" i="1"/>
  <c r="G2513" i="1"/>
  <c r="G2532" i="1"/>
  <c r="G2554" i="1"/>
  <c r="G2560" i="1"/>
  <c r="G2576" i="1"/>
  <c r="G2613" i="1"/>
  <c r="G2621" i="1"/>
  <c r="G2648" i="1"/>
  <c r="G2656" i="1"/>
  <c r="G2675" i="1"/>
  <c r="G2700" i="1"/>
  <c r="G2721" i="1"/>
  <c r="G2737" i="1"/>
  <c r="G2760" i="1"/>
  <c r="G2767" i="1"/>
  <c r="G2795" i="1"/>
  <c r="G2809" i="1"/>
  <c r="G2833" i="1"/>
  <c r="G2856" i="1"/>
  <c r="G2866" i="1"/>
  <c r="G2885" i="1"/>
  <c r="G29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</calcChain>
</file>

<file path=xl/sharedStrings.xml><?xml version="1.0" encoding="utf-8"?>
<sst xmlns="http://schemas.openxmlformats.org/spreadsheetml/2006/main" count="14547" uniqueCount="11194">
  <si>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</si>
  <si>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</si>
  <si>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</si>
  <si>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</si>
  <si>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</si>
  <si>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</si>
  <si>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</si>
  <si>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</si>
  <si>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</si>
  <si>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</si>
  <si>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</si>
  <si>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</si>
  <si>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</si>
  <si>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</si>
  <si>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</si>
  <si>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</si>
  <si>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U_LIF</t>
  </si>
  <si>
    <t>064B  :841002:00:------:--</t>
  </si>
  <si>
    <t>21:0522:000001</t>
  </si>
  <si>
    <t>21:0082:000001</t>
  </si>
  <si>
    <t>21:0082:000001:0003:0001:00</t>
  </si>
  <si>
    <t>0101:s__01</t>
  </si>
  <si>
    <t>064B  :841003:00:------:--</t>
  </si>
  <si>
    <t>21:0522:000002</t>
  </si>
  <si>
    <t>21:0082:000002</t>
  </si>
  <si>
    <t>21:0082:000002:0003:0001:00</t>
  </si>
  <si>
    <t>0102:s__02</t>
  </si>
  <si>
    <t>064B  :841004:00:------:--</t>
  </si>
  <si>
    <t>21:0522:000003</t>
  </si>
  <si>
    <t>21:0082:000003</t>
  </si>
  <si>
    <t>21:0082:000003:0003:0001:00</t>
  </si>
  <si>
    <t>0103:s__03</t>
  </si>
  <si>
    <t>064B  :841005:00:------:--</t>
  </si>
  <si>
    <t>21:0522:000004</t>
  </si>
  <si>
    <t>21:0082:000004</t>
  </si>
  <si>
    <t>21:0082:000004:0003:0001:00</t>
  </si>
  <si>
    <t>0104:s__04</t>
  </si>
  <si>
    <t>064B  :841006:10:------:--</t>
  </si>
  <si>
    <t>21:0522:000005</t>
  </si>
  <si>
    <t>21:0082:000005</t>
  </si>
  <si>
    <t>21:0082:000005:0003:0001:00</t>
  </si>
  <si>
    <t>0071:ff__1</t>
  </si>
  <si>
    <t>064B  :841007:20:841006:10</t>
  </si>
  <si>
    <t>21:0522:000006</t>
  </si>
  <si>
    <t>21:0082:000005:0004:0001:00</t>
  </si>
  <si>
    <t>0072:ff__1</t>
  </si>
  <si>
    <t>064B  :841008:00:------:--</t>
  </si>
  <si>
    <t>21:0522:000007</t>
  </si>
  <si>
    <t>21:0082:000006</t>
  </si>
  <si>
    <t>21:0082:000006:0003:0001:00</t>
  </si>
  <si>
    <t>0105:s__05</t>
  </si>
  <si>
    <t>064B  :841009:00:------:--</t>
  </si>
  <si>
    <t>21:0522:000008</t>
  </si>
  <si>
    <t>21:0082:000007</t>
  </si>
  <si>
    <t>21:0082:000007:0003:0001:00</t>
  </si>
  <si>
    <t>0106:s__06</t>
  </si>
  <si>
    <t>064B  :841010:9M:------:--</t>
  </si>
  <si>
    <t>21:0522:000009</t>
  </si>
  <si>
    <t>Control Reference</t>
  </si>
  <si>
    <t>Unspecified</t>
  </si>
  <si>
    <t>0901:R__01</t>
  </si>
  <si>
    <t>064B  :841011:00:------:--</t>
  </si>
  <si>
    <t>21:0522:000010</t>
  </si>
  <si>
    <t>21:0082:000008</t>
  </si>
  <si>
    <t>21:0082:000008:0003:0001:00</t>
  </si>
  <si>
    <t>0107:s__07</t>
  </si>
  <si>
    <t>064B  :841012:00:------:--</t>
  </si>
  <si>
    <t>21:0522:000011</t>
  </si>
  <si>
    <t>21:0082:000009</t>
  </si>
  <si>
    <t>21:0082:000009:0003:0001:00</t>
  </si>
  <si>
    <t>0108:s__08</t>
  </si>
  <si>
    <t>064B  :841013:00:------:--</t>
  </si>
  <si>
    <t>21:0522:000012</t>
  </si>
  <si>
    <t>21:0082:000010</t>
  </si>
  <si>
    <t>21:0082:000010:0003:0001:00</t>
  </si>
  <si>
    <t>0109:s__09</t>
  </si>
  <si>
    <t>064B  :841014:00:------:--</t>
  </si>
  <si>
    <t>21:0522:000013</t>
  </si>
  <si>
    <t>21:0082:000011</t>
  </si>
  <si>
    <t>21:0082:000011:0003:0001:00</t>
  </si>
  <si>
    <t>0110:s__10</t>
  </si>
  <si>
    <t>064B  :841015:00:------:--</t>
  </si>
  <si>
    <t>21:0522:000014</t>
  </si>
  <si>
    <t>21:0082:000012</t>
  </si>
  <si>
    <t>21:0082:000012:0003:0001:00</t>
  </si>
  <si>
    <t>0111:s__11</t>
  </si>
  <si>
    <t>064B  :841016:00:------:--</t>
  </si>
  <si>
    <t>21:0522:000015</t>
  </si>
  <si>
    <t>21:0082:000013</t>
  </si>
  <si>
    <t>21:0082:000013:0003:0001:00</t>
  </si>
  <si>
    <t>0112:s__12</t>
  </si>
  <si>
    <t>064B  :841017:00:------:--</t>
  </si>
  <si>
    <t>21:0522:000016</t>
  </si>
  <si>
    <t>21:0082:000014</t>
  </si>
  <si>
    <t>21:0082:000014:0003:0001:00</t>
  </si>
  <si>
    <t>0113:s__13</t>
  </si>
  <si>
    <t>064B  :841018:00:------:--</t>
  </si>
  <si>
    <t>21:0522:000017</t>
  </si>
  <si>
    <t>21:0082:000015</t>
  </si>
  <si>
    <t>21:0082:000015:0003:0001:00</t>
  </si>
  <si>
    <t>0114:s__14</t>
  </si>
  <si>
    <t>064B  :841019:00:------:--</t>
  </si>
  <si>
    <t>21:0522:000018</t>
  </si>
  <si>
    <t>21:0082:000016</t>
  </si>
  <si>
    <t>21:0082:000016:0003:0001:00</t>
  </si>
  <si>
    <t>0115:s__15</t>
  </si>
  <si>
    <t>064B  :841020:00:------:--</t>
  </si>
  <si>
    <t>21:0522:000019</t>
  </si>
  <si>
    <t>21:0082:000017</t>
  </si>
  <si>
    <t>21:0082:000017:0003:0001:00</t>
  </si>
  <si>
    <t>0116:s__16</t>
  </si>
  <si>
    <t>064B  :841022:00:------:--</t>
  </si>
  <si>
    <t>21:0522:000020</t>
  </si>
  <si>
    <t>21:0082:000018</t>
  </si>
  <si>
    <t>21:0082:000018:0003:0001:00</t>
  </si>
  <si>
    <t>064B  :841023:10:------:--</t>
  </si>
  <si>
    <t>21:0522:000021</t>
  </si>
  <si>
    <t>21:0082:000019</t>
  </si>
  <si>
    <t>21:0082:000019:0003:0001:00</t>
  </si>
  <si>
    <t>064B  :841024:20:841023:10</t>
  </si>
  <si>
    <t>21:0522:000022</t>
  </si>
  <si>
    <t>21:0082:000019:0004:0001:00</t>
  </si>
  <si>
    <t>064B  :841025:00:------:--</t>
  </si>
  <si>
    <t>21:0522:000023</t>
  </si>
  <si>
    <t>21:0082:000020</t>
  </si>
  <si>
    <t>21:0082:000020:0003:0001:00</t>
  </si>
  <si>
    <t>064B  :841026:00:------:--</t>
  </si>
  <si>
    <t>21:0522:000024</t>
  </si>
  <si>
    <t>21:0082:000021</t>
  </si>
  <si>
    <t>21:0082:000021:0003:0001:00</t>
  </si>
  <si>
    <t>064B  :841027:00:------:--</t>
  </si>
  <si>
    <t>21:0522:000025</t>
  </si>
  <si>
    <t>21:0082:000022</t>
  </si>
  <si>
    <t>21:0082:000022:0003:0001:00</t>
  </si>
  <si>
    <t>064B  :841028:00:------:--</t>
  </si>
  <si>
    <t>21:0522:000026</t>
  </si>
  <si>
    <t>21:0082:000023</t>
  </si>
  <si>
    <t>21:0082:000023:0003:0001:00</t>
  </si>
  <si>
    <t>064B  :841029:00:------:--</t>
  </si>
  <si>
    <t>21:0522:000027</t>
  </si>
  <si>
    <t>21:0082:000024</t>
  </si>
  <si>
    <t>21:0082:000024:0003:0001:00</t>
  </si>
  <si>
    <t>064B  :841030:00:------:--</t>
  </si>
  <si>
    <t>21:0522:000028</t>
  </si>
  <si>
    <t>21:0082:000025</t>
  </si>
  <si>
    <t>21:0082:000025:0003:0001:00</t>
  </si>
  <si>
    <t>064B  :841031:00:------:--</t>
  </si>
  <si>
    <t>21:0522:000029</t>
  </si>
  <si>
    <t>21:0082:000026</t>
  </si>
  <si>
    <t>21:0082:000026:0003:0001:00</t>
  </si>
  <si>
    <t>064B  :841032:00:------:--</t>
  </si>
  <si>
    <t>21:0522:000030</t>
  </si>
  <si>
    <t>21:0082:000027</t>
  </si>
  <si>
    <t>21:0082:000027:0003:0001:00</t>
  </si>
  <si>
    <t>064B  :841033:9P:------:--</t>
  </si>
  <si>
    <t>21:0522:000031</t>
  </si>
  <si>
    <t>064B  :841034:00:------:--</t>
  </si>
  <si>
    <t>21:0522:000032</t>
  </si>
  <si>
    <t>21:0082:000028</t>
  </si>
  <si>
    <t>21:0082:000028:0003:0001:00</t>
  </si>
  <si>
    <t>064B  :841035:00:------:--</t>
  </si>
  <si>
    <t>21:0522:000033</t>
  </si>
  <si>
    <t>21:0082:000029</t>
  </si>
  <si>
    <t>21:0082:000029:0003:0001:00</t>
  </si>
  <si>
    <t>064B  :841036:00:------:--</t>
  </si>
  <si>
    <t>21:0522:000034</t>
  </si>
  <si>
    <t>21:0082:000030</t>
  </si>
  <si>
    <t>21:0082:000030:0003:0001:00</t>
  </si>
  <si>
    <t>064B  :841037:00:------:--</t>
  </si>
  <si>
    <t>21:0522:000035</t>
  </si>
  <si>
    <t>21:0082:000031</t>
  </si>
  <si>
    <t>21:0082:000031:0003:0001:00</t>
  </si>
  <si>
    <t>064B  :841038:00:------:--</t>
  </si>
  <si>
    <t>21:0522:000036</t>
  </si>
  <si>
    <t>21:0082:000032</t>
  </si>
  <si>
    <t>21:0082:000032:0003:0001:00</t>
  </si>
  <si>
    <t>064B  :841039:00:------:--</t>
  </si>
  <si>
    <t>21:0522:000037</t>
  </si>
  <si>
    <t>21:0082:000033</t>
  </si>
  <si>
    <t>21:0082:000033:0003:0001:00</t>
  </si>
  <si>
    <t>064B  :841040:00:------:--</t>
  </si>
  <si>
    <t>21:0522:000038</t>
  </si>
  <si>
    <t>21:0082:000034</t>
  </si>
  <si>
    <t>21:0082:000034:0003:0001:00</t>
  </si>
  <si>
    <t>064B  :841042:10:------:--</t>
  </si>
  <si>
    <t>21:0522:000039</t>
  </si>
  <si>
    <t>21:0082:000035</t>
  </si>
  <si>
    <t>21:0082:000035:0003:0001:00</t>
  </si>
  <si>
    <t>064B  :841043:20:841042:10</t>
  </si>
  <si>
    <t>21:0522:000040</t>
  </si>
  <si>
    <t>21:0082:000035:0004:0001:00</t>
  </si>
  <si>
    <t>064B  :841044:00:------:--</t>
  </si>
  <si>
    <t>21:0522:000041</t>
  </si>
  <si>
    <t>21:0082:000036</t>
  </si>
  <si>
    <t>21:0082:000036:0003:0001:00</t>
  </si>
  <si>
    <t>064B  :841045:00:------:--</t>
  </si>
  <si>
    <t>21:0522:000042</t>
  </si>
  <si>
    <t>21:0082:000037</t>
  </si>
  <si>
    <t>21:0082:000037:0003:0001:00</t>
  </si>
  <si>
    <t>064B  :841046:00:------:--</t>
  </si>
  <si>
    <t>21:0522:000043</t>
  </si>
  <si>
    <t>21:0082:000038</t>
  </si>
  <si>
    <t>21:0082:000038:0003:0001:00</t>
  </si>
  <si>
    <t>064B  :841047:00:------:--</t>
  </si>
  <si>
    <t>21:0522:000044</t>
  </si>
  <si>
    <t>21:0082:000039</t>
  </si>
  <si>
    <t>21:0082:000039:0003:0001:00</t>
  </si>
  <si>
    <t>064B  :841048:00:------:--</t>
  </si>
  <si>
    <t>21:0522:000045</t>
  </si>
  <si>
    <t>21:0082:000040</t>
  </si>
  <si>
    <t>21:0082:000040:0003:0001:00</t>
  </si>
  <si>
    <t>064B  :841049:00:------:--</t>
  </si>
  <si>
    <t>21:0522:000046</t>
  </si>
  <si>
    <t>21:0082:000041</t>
  </si>
  <si>
    <t>21:0082:000041:0003:0001:00</t>
  </si>
  <si>
    <t>064B  :841050:9R:------:--</t>
  </si>
  <si>
    <t>21:0522:000047</t>
  </si>
  <si>
    <t>064B  :841051:00:------:--</t>
  </si>
  <si>
    <t>21:0522:000048</t>
  </si>
  <si>
    <t>21:0082:000042</t>
  </si>
  <si>
    <t>21:0082:000042:0003:0001:00</t>
  </si>
  <si>
    <t>064B  :841052:00:------:--</t>
  </si>
  <si>
    <t>21:0522:000049</t>
  </si>
  <si>
    <t>21:0082:000043</t>
  </si>
  <si>
    <t>21:0082:000043:0003:0001:00</t>
  </si>
  <si>
    <t>064B  :841053:00:------:--</t>
  </si>
  <si>
    <t>21:0522:000050</t>
  </si>
  <si>
    <t>21:0082:000044</t>
  </si>
  <si>
    <t>21:0082:000044:0003:0001:00</t>
  </si>
  <si>
    <t>064B  :841054:00:------:--</t>
  </si>
  <si>
    <t>21:0522:000051</t>
  </si>
  <si>
    <t>21:0082:000045</t>
  </si>
  <si>
    <t>21:0082:000045:0003:0001:00</t>
  </si>
  <si>
    <t>064B  :841055:00:------:--</t>
  </si>
  <si>
    <t>21:0522:000052</t>
  </si>
  <si>
    <t>21:0082:000046</t>
  </si>
  <si>
    <t>21:0082:000046:0003:0001:00</t>
  </si>
  <si>
    <t>064B  :841056:00:------:--</t>
  </si>
  <si>
    <t>21:0522:000053</t>
  </si>
  <si>
    <t>21:0082:000047</t>
  </si>
  <si>
    <t>21:0082:000047:0003:0001:00</t>
  </si>
  <si>
    <t>064B  :841057:00:------:--</t>
  </si>
  <si>
    <t>21:0522:000054</t>
  </si>
  <si>
    <t>21:0082:000048</t>
  </si>
  <si>
    <t>21:0082:000048:0003:0001:00</t>
  </si>
  <si>
    <t>064B  :841058:00:------:--</t>
  </si>
  <si>
    <t>21:0522:000055</t>
  </si>
  <si>
    <t>21:0082:000049</t>
  </si>
  <si>
    <t>21:0082:000049:0003:0001:00</t>
  </si>
  <si>
    <t>064B  :841059:00:------:--</t>
  </si>
  <si>
    <t>21:0522:000056</t>
  </si>
  <si>
    <t>21:0082:000050</t>
  </si>
  <si>
    <t>21:0082:000050:0003:0001:00</t>
  </si>
  <si>
    <t>064B  :841060:00:------:--</t>
  </si>
  <si>
    <t>21:0522:000057</t>
  </si>
  <si>
    <t>21:0082:000051</t>
  </si>
  <si>
    <t>21:0082:000051:0003:0001:00</t>
  </si>
  <si>
    <t>064B  :841062:10:------:--</t>
  </si>
  <si>
    <t>21:0522:000058</t>
  </si>
  <si>
    <t>21:0082:000052</t>
  </si>
  <si>
    <t>21:0082:000052:0003:0001:00</t>
  </si>
  <si>
    <t>064B  :841063:20:841062:10</t>
  </si>
  <si>
    <t>21:0522:000059</t>
  </si>
  <si>
    <t>21:0082:000052:0004:0001:00</t>
  </si>
  <si>
    <t>064B  :841064:00:------:--</t>
  </si>
  <si>
    <t>21:0522:000060</t>
  </si>
  <si>
    <t>21:0082:000053</t>
  </si>
  <si>
    <t>21:0082:000053:0003:0001:00</t>
  </si>
  <si>
    <t>064B  :841065:00:------:--</t>
  </si>
  <si>
    <t>21:0522:000061</t>
  </si>
  <si>
    <t>21:0082:000054</t>
  </si>
  <si>
    <t>21:0082:000054:0003:0001:00</t>
  </si>
  <si>
    <t>064B  :841066:00:------:--</t>
  </si>
  <si>
    <t>21:0522:000062</t>
  </si>
  <si>
    <t>21:0082:000055</t>
  </si>
  <si>
    <t>21:0082:000055:0003:0001:00</t>
  </si>
  <si>
    <t>064B  :841067:00:------:--</t>
  </si>
  <si>
    <t>21:0522:000063</t>
  </si>
  <si>
    <t>21:0082:000056</t>
  </si>
  <si>
    <t>21:0082:000056:0003:0001:00</t>
  </si>
  <si>
    <t>064B  :841068:00:------:--</t>
  </si>
  <si>
    <t>21:0522:000064</t>
  </si>
  <si>
    <t>21:0082:000057</t>
  </si>
  <si>
    <t>21:0082:000057:0003:0001:00</t>
  </si>
  <si>
    <t>064B  :841069:00:------:--</t>
  </si>
  <si>
    <t>21:0522:000065</t>
  </si>
  <si>
    <t>21:0082:000058</t>
  </si>
  <si>
    <t>21:0082:000058:0003:0001:00</t>
  </si>
  <si>
    <t>064B  :841070:00:------:--</t>
  </si>
  <si>
    <t>21:0522:000066</t>
  </si>
  <si>
    <t>21:0082:000059</t>
  </si>
  <si>
    <t>21:0082:000059:0003:0001:00</t>
  </si>
  <si>
    <t>064B  :841071:00:------:--</t>
  </si>
  <si>
    <t>21:0522:000067</t>
  </si>
  <si>
    <t>21:0082:000060</t>
  </si>
  <si>
    <t>21:0082:000060:0003:0001:00</t>
  </si>
  <si>
    <t>064B  :841072:00:------:--</t>
  </si>
  <si>
    <t>21:0522:000068</t>
  </si>
  <si>
    <t>21:0082:000061</t>
  </si>
  <si>
    <t>21:0082:000061:0003:0001:00</t>
  </si>
  <si>
    <t>064B  :841073:9M:------:--</t>
  </si>
  <si>
    <t>21:0522:000069</t>
  </si>
  <si>
    <t>064B  :841074:00:------:--</t>
  </si>
  <si>
    <t>21:0522:000070</t>
  </si>
  <si>
    <t>21:0082:000062</t>
  </si>
  <si>
    <t>21:0082:000062:0003:0001:00</t>
  </si>
  <si>
    <t>064B  :841075:00:------:--</t>
  </si>
  <si>
    <t>21:0522:000071</t>
  </si>
  <si>
    <t>21:0082:000063</t>
  </si>
  <si>
    <t>21:0082:000063:0003:0001:00</t>
  </si>
  <si>
    <t>064B  :841076:00:------:--</t>
  </si>
  <si>
    <t>21:0522:000072</t>
  </si>
  <si>
    <t>21:0082:000064</t>
  </si>
  <si>
    <t>21:0082:000064:0003:0001:00</t>
  </si>
  <si>
    <t>064B  :841077:00:------:--</t>
  </si>
  <si>
    <t>21:0522:000073</t>
  </si>
  <si>
    <t>21:0082:000065</t>
  </si>
  <si>
    <t>21:0082:000065:0003:0001:00</t>
  </si>
  <si>
    <t>064B  :841078:00:------:--</t>
  </si>
  <si>
    <t>21:0522:000074</t>
  </si>
  <si>
    <t>21:0082:000066</t>
  </si>
  <si>
    <t>21:0082:000066:0003:0001:00</t>
  </si>
  <si>
    <t>064B  :841079:00:------:--</t>
  </si>
  <si>
    <t>21:0522:000075</t>
  </si>
  <si>
    <t>21:0082:000067</t>
  </si>
  <si>
    <t>21:0082:000067:0003:0001:00</t>
  </si>
  <si>
    <t>064B  :841080:00:------:--</t>
  </si>
  <si>
    <t>21:0522:000076</t>
  </si>
  <si>
    <t>21:0082:000068</t>
  </si>
  <si>
    <t>21:0082:000068:0003:0001:00</t>
  </si>
  <si>
    <t>064B  :841082:00:------:--</t>
  </si>
  <si>
    <t>21:0522:000077</t>
  </si>
  <si>
    <t>21:0082:000069</t>
  </si>
  <si>
    <t>21:0082:000069:0003:0001:00</t>
  </si>
  <si>
    <t>064B  :841083:10:------:--</t>
  </si>
  <si>
    <t>21:0522:000078</t>
  </si>
  <si>
    <t>21:0082:000070</t>
  </si>
  <si>
    <t>21:0082:000070:0003:0001:00</t>
  </si>
  <si>
    <t>064B  :841084:20:841083:10</t>
  </si>
  <si>
    <t>21:0522:000079</t>
  </si>
  <si>
    <t>21:0082:000070:0004:0001:00</t>
  </si>
  <si>
    <t>064B  :841085:00:------:--</t>
  </si>
  <si>
    <t>21:0522:000080</t>
  </si>
  <si>
    <t>21:0082:000071</t>
  </si>
  <si>
    <t>21:0082:000071:0003:0001:00</t>
  </si>
  <si>
    <t>064B  :841086:00:------:--</t>
  </si>
  <si>
    <t>21:0522:000081</t>
  </si>
  <si>
    <t>21:0082:000072</t>
  </si>
  <si>
    <t>21:0082:000072:0003:0001:00</t>
  </si>
  <si>
    <t>064B  :841087:00:------:--</t>
  </si>
  <si>
    <t>21:0522:000082</t>
  </si>
  <si>
    <t>21:0082:000073</t>
  </si>
  <si>
    <t>21:0082:000073:0003:0001:00</t>
  </si>
  <si>
    <t>064B  :841088:00:------:--</t>
  </si>
  <si>
    <t>21:0522:000083</t>
  </si>
  <si>
    <t>21:0082:000074</t>
  </si>
  <si>
    <t>21:0082:000074:0003:0001:00</t>
  </si>
  <si>
    <t>064B  :841089:9M:------:--</t>
  </si>
  <si>
    <t>21:0522:000084</t>
  </si>
  <si>
    <t>064B  :841090:00:------:--</t>
  </si>
  <si>
    <t>21:0522:000085</t>
  </si>
  <si>
    <t>21:0082:000075</t>
  </si>
  <si>
    <t>21:0082:000075:0003:0001:00</t>
  </si>
  <si>
    <t>064B  :841091:00:------:--</t>
  </si>
  <si>
    <t>21:0522:000086</t>
  </si>
  <si>
    <t>21:0082:000076</t>
  </si>
  <si>
    <t>21:0082:000076:0003:0001:00</t>
  </si>
  <si>
    <t>064B  :841092:00:------:--</t>
  </si>
  <si>
    <t>21:0522:000087</t>
  </si>
  <si>
    <t>21:0082:000077</t>
  </si>
  <si>
    <t>21:0082:000077:0003:0001:00</t>
  </si>
  <si>
    <t>064B  :841093:00:------:--</t>
  </si>
  <si>
    <t>21:0522:000088</t>
  </si>
  <si>
    <t>21:0082:000078</t>
  </si>
  <si>
    <t>21:0082:000078:0003:0001:00</t>
  </si>
  <si>
    <t>064B  :841094:00:------:--</t>
  </si>
  <si>
    <t>21:0522:000089</t>
  </si>
  <si>
    <t>21:0082:000079</t>
  </si>
  <si>
    <t>21:0082:000079:0003:0001:00</t>
  </si>
  <si>
    <t>064B  :841095:00:------:--</t>
  </si>
  <si>
    <t>21:0522:000090</t>
  </si>
  <si>
    <t>21:0082:000080</t>
  </si>
  <si>
    <t>21:0082:000080:0003:0001:00</t>
  </si>
  <si>
    <t>064B  :841096:00:------:--</t>
  </si>
  <si>
    <t>21:0522:000091</t>
  </si>
  <si>
    <t>21:0082:000081</t>
  </si>
  <si>
    <t>21:0082:000081:0003:0001:00</t>
  </si>
  <si>
    <t>064B  :841097:00:------:--</t>
  </si>
  <si>
    <t>21:0522:000092</t>
  </si>
  <si>
    <t>21:0082:000082</t>
  </si>
  <si>
    <t>21:0082:000082:0003:0001:00</t>
  </si>
  <si>
    <t>064B  :841098:00:------:--</t>
  </si>
  <si>
    <t>21:0522:000093</t>
  </si>
  <si>
    <t>21:0082:000083</t>
  </si>
  <si>
    <t>21:0082:000083:0003:0001:00</t>
  </si>
  <si>
    <t>064B  :841099:00:------:--</t>
  </si>
  <si>
    <t>21:0522:000094</t>
  </si>
  <si>
    <t>21:0082:000084</t>
  </si>
  <si>
    <t>21:0082:000084:0003:0001:00</t>
  </si>
  <si>
    <t>064B  :841100:00:------:--</t>
  </si>
  <si>
    <t>21:0522:000095</t>
  </si>
  <si>
    <t>21:0082:000085</t>
  </si>
  <si>
    <t>21:0082:000085:0003:0001:00</t>
  </si>
  <si>
    <t>064B  :841102:10:------:--</t>
  </si>
  <si>
    <t>21:0522:000096</t>
  </si>
  <si>
    <t>21:0082:000086</t>
  </si>
  <si>
    <t>21:0082:000086:0003:0001:00</t>
  </si>
  <si>
    <t>064B  :841103:20:841102:10</t>
  </si>
  <si>
    <t>21:0522:000097</t>
  </si>
  <si>
    <t>21:0082:000086:0004:0001:00</t>
  </si>
  <si>
    <t>064B  :841104:00:------:--</t>
  </si>
  <si>
    <t>21:0522:000098</t>
  </si>
  <si>
    <t>21:0082:000087</t>
  </si>
  <si>
    <t>21:0082:000087:0003:0001:00</t>
  </si>
  <si>
    <t>064B  :841105:00:------:--</t>
  </si>
  <si>
    <t>21:0522:000099</t>
  </si>
  <si>
    <t>21:0082:000088</t>
  </si>
  <si>
    <t>21:0082:000088:0003:0001:00</t>
  </si>
  <si>
    <t>064B  :841106:00:------:--</t>
  </si>
  <si>
    <t>21:0522:000100</t>
  </si>
  <si>
    <t>21:0082:000089</t>
  </si>
  <si>
    <t>21:0082:000089:0003:0001:00</t>
  </si>
  <si>
    <t>064B  :841107:00:------:--</t>
  </si>
  <si>
    <t>21:0522:000101</t>
  </si>
  <si>
    <t>21:0082:000090</t>
  </si>
  <si>
    <t>21:0082:000090:0003:0001:00</t>
  </si>
  <si>
    <t>064B  :841108:00:------:--</t>
  </si>
  <si>
    <t>21:0522:000102</t>
  </si>
  <si>
    <t>21:0082:000091</t>
  </si>
  <si>
    <t>21:0082:000091:0003:0001:00</t>
  </si>
  <si>
    <t>064B  :841109:00:------:--</t>
  </si>
  <si>
    <t>21:0522:000103</t>
  </si>
  <si>
    <t>21:0082:000092</t>
  </si>
  <si>
    <t>21:0082:000092:0003:0001:00</t>
  </si>
  <si>
    <t>064B  :841110:00:------:--</t>
  </si>
  <si>
    <t>21:0522:000104</t>
  </si>
  <si>
    <t>21:0082:000093</t>
  </si>
  <si>
    <t>21:0082:000093:0003:0001:00</t>
  </si>
  <si>
    <t>064B  :841111:00:------:--</t>
  </si>
  <si>
    <t>21:0522:000105</t>
  </si>
  <si>
    <t>21:0082:000094</t>
  </si>
  <si>
    <t>21:0082:000094:0003:0001:00</t>
  </si>
  <si>
    <t>064B  :841112:00:------:--</t>
  </si>
  <si>
    <t>21:0522:000106</t>
  </si>
  <si>
    <t>21:0082:000095</t>
  </si>
  <si>
    <t>21:0082:000095:0003:0001:00</t>
  </si>
  <si>
    <t>064B  :841113:00:------:--</t>
  </si>
  <si>
    <t>21:0522:000107</t>
  </si>
  <si>
    <t>21:0082:000096</t>
  </si>
  <si>
    <t>21:0082:000096:0003:0001:00</t>
  </si>
  <si>
    <t>064B  :841114:00:------:--</t>
  </si>
  <si>
    <t>21:0522:000108</t>
  </si>
  <si>
    <t>21:0082:000097</t>
  </si>
  <si>
    <t>21:0082:000097:0003:0001:00</t>
  </si>
  <si>
    <t>064B  :841115:00:------:--</t>
  </si>
  <si>
    <t>21:0522:000109</t>
  </si>
  <si>
    <t>21:0082:000098</t>
  </si>
  <si>
    <t>21:0082:000098:0003:0001:00</t>
  </si>
  <si>
    <t>064B  :841116:00:------:--</t>
  </si>
  <si>
    <t>21:0522:000110</t>
  </si>
  <si>
    <t>21:0082:000099</t>
  </si>
  <si>
    <t>21:0082:000099:0003:0001:00</t>
  </si>
  <si>
    <t>064B  :841117:9M:------:--</t>
  </si>
  <si>
    <t>21:0522:000111</t>
  </si>
  <si>
    <t>064B  :841118:00:------:--</t>
  </si>
  <si>
    <t>21:0522:000112</t>
  </si>
  <si>
    <t>21:0082:000100</t>
  </si>
  <si>
    <t>21:0082:000100:0003:0001:00</t>
  </si>
  <si>
    <t>064B  :841119:00:------:--</t>
  </si>
  <si>
    <t>21:0522:000113</t>
  </si>
  <si>
    <t>21:0082:000101</t>
  </si>
  <si>
    <t>21:0082:000101:0003:0001:00</t>
  </si>
  <si>
    <t>064B  :841120:00:------:--</t>
  </si>
  <si>
    <t>21:0522:000114</t>
  </si>
  <si>
    <t>21:0082:000102</t>
  </si>
  <si>
    <t>21:0082:000102:0003:0001:00</t>
  </si>
  <si>
    <t>064B  :841122:00:------:--</t>
  </si>
  <si>
    <t>21:0522:000115</t>
  </si>
  <si>
    <t>21:0082:000103</t>
  </si>
  <si>
    <t>21:0082:000103:0003:0001:00</t>
  </si>
  <si>
    <t>064B  :841123:00:------:--</t>
  </si>
  <si>
    <t>21:0522:000116</t>
  </si>
  <si>
    <t>21:0082:000104</t>
  </si>
  <si>
    <t>21:0082:000104:0003:0001:00</t>
  </si>
  <si>
    <t>064B  :841124:00:------:--</t>
  </si>
  <si>
    <t>21:0522:000117</t>
  </si>
  <si>
    <t>21:0082:000105</t>
  </si>
  <si>
    <t>21:0082:000105:0003:0001:00</t>
  </si>
  <si>
    <t>064B  :841125:10:------:--</t>
  </si>
  <si>
    <t>21:0522:000118</t>
  </si>
  <si>
    <t>21:0082:000106</t>
  </si>
  <si>
    <t>21:0082:000106:0003:0001:00</t>
  </si>
  <si>
    <t>064B  :841126:20:841125:10</t>
  </si>
  <si>
    <t>21:0522:000119</t>
  </si>
  <si>
    <t>21:0082:000106:0004:0001:00</t>
  </si>
  <si>
    <t>064B  :841127:00:------:--</t>
  </si>
  <si>
    <t>21:0522:000120</t>
  </si>
  <si>
    <t>21:0082:000107</t>
  </si>
  <si>
    <t>21:0082:000107:0003:0001:00</t>
  </si>
  <si>
    <t>064B  :841128:00:------:--</t>
  </si>
  <si>
    <t>21:0522:000121</t>
  </si>
  <si>
    <t>21:0082:000108</t>
  </si>
  <si>
    <t>21:0082:000108:0003:0001:00</t>
  </si>
  <si>
    <t>064B  :841129:00:------:--</t>
  </si>
  <si>
    <t>21:0522:000122</t>
  </si>
  <si>
    <t>21:0082:000109</t>
  </si>
  <si>
    <t>21:0082:000109:0003:0001:00</t>
  </si>
  <si>
    <t>064B  :841130:00:------:--</t>
  </si>
  <si>
    <t>21:0522:000123</t>
  </si>
  <si>
    <t>21:0082:000110</t>
  </si>
  <si>
    <t>21:0082:000110:0003:0001:00</t>
  </si>
  <si>
    <t>064B  :841131:00:------:--</t>
  </si>
  <si>
    <t>21:0522:000124</t>
  </si>
  <si>
    <t>21:0082:000111</t>
  </si>
  <si>
    <t>21:0082:000111:0003:0001:00</t>
  </si>
  <si>
    <t>064B  :841132:00:------:--</t>
  </si>
  <si>
    <t>21:0522:000125</t>
  </si>
  <si>
    <t>21:0082:000112</t>
  </si>
  <si>
    <t>21:0082:000112:0003:0001:00</t>
  </si>
  <si>
    <t>064B  :841133:00:------:--</t>
  </si>
  <si>
    <t>21:0522:000126</t>
  </si>
  <si>
    <t>21:0082:000113</t>
  </si>
  <si>
    <t>21:0082:000113:0003:0001:00</t>
  </si>
  <si>
    <t>064B  :841134:00:------:--</t>
  </si>
  <si>
    <t>21:0522:000127</t>
  </si>
  <si>
    <t>21:0082:000114</t>
  </si>
  <si>
    <t>21:0082:000114:0003:0001:00</t>
  </si>
  <si>
    <t>064B  :841135:00:------:--</t>
  </si>
  <si>
    <t>21:0522:000128</t>
  </si>
  <si>
    <t>21:0082:000115</t>
  </si>
  <si>
    <t>21:0082:000115:0003:0001:00</t>
  </si>
  <si>
    <t>064B  :841136:9P:------:--</t>
  </si>
  <si>
    <t>21:0522:000129</t>
  </si>
  <si>
    <t>064B  :841137:00:------:--</t>
  </si>
  <si>
    <t>21:0522:000130</t>
  </si>
  <si>
    <t>21:0082:000116</t>
  </si>
  <si>
    <t>21:0082:000116:0003:0001:00</t>
  </si>
  <si>
    <t>064B  :841138:00:------:--</t>
  </si>
  <si>
    <t>21:0522:000131</t>
  </si>
  <si>
    <t>21:0082:000117</t>
  </si>
  <si>
    <t>21:0082:000117:0003:0001:00</t>
  </si>
  <si>
    <t>064B  :841139:00:------:--</t>
  </si>
  <si>
    <t>21:0522:000132</t>
  </si>
  <si>
    <t>21:0082:000118</t>
  </si>
  <si>
    <t>21:0082:000118:0003:0001:00</t>
  </si>
  <si>
    <t>064B  :841140:00:------:--</t>
  </si>
  <si>
    <t>21:0522:000133</t>
  </si>
  <si>
    <t>21:0082:000119</t>
  </si>
  <si>
    <t>21:0082:000119:0003:0001:00</t>
  </si>
  <si>
    <t>064B  :841142:00:------:--</t>
  </si>
  <si>
    <t>21:0522:000134</t>
  </si>
  <si>
    <t>21:0082:000120</t>
  </si>
  <si>
    <t>21:0082:000120:0003:0001:00</t>
  </si>
  <si>
    <t>064B  :841143:9P:------:--</t>
  </si>
  <si>
    <t>21:0522:000135</t>
  </si>
  <si>
    <t>064B  :841144:00:------:--</t>
  </si>
  <si>
    <t>21:0522:000136</t>
  </si>
  <si>
    <t>21:0082:000121</t>
  </si>
  <si>
    <t>21:0082:000121:0003:0001:00</t>
  </si>
  <si>
    <t>064B  :841145:10:------:--</t>
  </si>
  <si>
    <t>21:0522:000137</t>
  </si>
  <si>
    <t>21:0082:000122</t>
  </si>
  <si>
    <t>21:0082:000122:0003:0001:00</t>
  </si>
  <si>
    <t>064B  :841146:20:841145:10</t>
  </si>
  <si>
    <t>21:0522:000138</t>
  </si>
  <si>
    <t>21:0082:000122:0004:0001:00</t>
  </si>
  <si>
    <t>064B  :841147:00:------:--</t>
  </si>
  <si>
    <t>21:0522:000139</t>
  </si>
  <si>
    <t>21:0082:000123</t>
  </si>
  <si>
    <t>21:0082:000123:0003:0001:00</t>
  </si>
  <si>
    <t>064B  :841148:00:------:--</t>
  </si>
  <si>
    <t>21:0522:000140</t>
  </si>
  <si>
    <t>21:0082:000124</t>
  </si>
  <si>
    <t>21:0082:000124:0003:0001:00</t>
  </si>
  <si>
    <t>064B  :841149:00:------:--</t>
  </si>
  <si>
    <t>21:0522:000141</t>
  </si>
  <si>
    <t>21:0082:000125</t>
  </si>
  <si>
    <t>21:0082:000125:0003:0001:00</t>
  </si>
  <si>
    <t>064B  :841150:00:------:--</t>
  </si>
  <si>
    <t>21:0522:000142</t>
  </si>
  <si>
    <t>21:0082:000126</t>
  </si>
  <si>
    <t>21:0082:000126:0003:0001:00</t>
  </si>
  <si>
    <t>064B  :841151:00:------:--</t>
  </si>
  <si>
    <t>21:0522:000143</t>
  </si>
  <si>
    <t>21:0082:000127</t>
  </si>
  <si>
    <t>21:0082:000127:0003:0001:00</t>
  </si>
  <si>
    <t>064B  :841152:00:------:--</t>
  </si>
  <si>
    <t>21:0522:000144</t>
  </si>
  <si>
    <t>21:0082:000128</t>
  </si>
  <si>
    <t>21:0082:000128:0003:0001:00</t>
  </si>
  <si>
    <t>064B  :841153:00:------:--</t>
  </si>
  <si>
    <t>21:0522:000145</t>
  </si>
  <si>
    <t>21:0082:000129</t>
  </si>
  <si>
    <t>21:0082:000129:0003:0001:00</t>
  </si>
  <si>
    <t>064B  :841154:00:------:--</t>
  </si>
  <si>
    <t>21:0522:000146</t>
  </si>
  <si>
    <t>21:0082:000130</t>
  </si>
  <si>
    <t>21:0082:000130:0003:0001:00</t>
  </si>
  <si>
    <t>064B  :841155:00:------:--</t>
  </si>
  <si>
    <t>21:0522:000147</t>
  </si>
  <si>
    <t>21:0082:000131</t>
  </si>
  <si>
    <t>21:0082:000131:0003:0001:00</t>
  </si>
  <si>
    <t>064B  :841156:00:------:--</t>
  </si>
  <si>
    <t>21:0522:000148</t>
  </si>
  <si>
    <t>21:0082:000132</t>
  </si>
  <si>
    <t>21:0082:000132:0003:0001:00</t>
  </si>
  <si>
    <t>064B  :841157:00:------:--</t>
  </si>
  <si>
    <t>21:0522:000149</t>
  </si>
  <si>
    <t>21:0082:000133</t>
  </si>
  <si>
    <t>21:0082:000133:0003:0001:00</t>
  </si>
  <si>
    <t>064B  :841158:00:------:--</t>
  </si>
  <si>
    <t>21:0522:000150</t>
  </si>
  <si>
    <t>21:0082:000134</t>
  </si>
  <si>
    <t>21:0082:000134:0003:0001:00</t>
  </si>
  <si>
    <t>064B  :841159:00:------:--</t>
  </si>
  <si>
    <t>21:0522:000151</t>
  </si>
  <si>
    <t>21:0082:000135</t>
  </si>
  <si>
    <t>21:0082:000135:0003:0001:00</t>
  </si>
  <si>
    <t>064B  :841160:00:------:--</t>
  </si>
  <si>
    <t>21:0522:000152</t>
  </si>
  <si>
    <t>21:0082:000136</t>
  </si>
  <si>
    <t>21:0082:000136:0003:0001:00</t>
  </si>
  <si>
    <t>064B  :841162:00:------:--</t>
  </si>
  <si>
    <t>21:0522:000153</t>
  </si>
  <si>
    <t>21:0082:000137</t>
  </si>
  <si>
    <t>21:0082:000137:0003:0001:00</t>
  </si>
  <si>
    <t>064B  :841163:10:------:--</t>
  </si>
  <si>
    <t>21:0522:000154</t>
  </si>
  <si>
    <t>21:0082:000138</t>
  </si>
  <si>
    <t>21:0082:000138:0003:0001:00</t>
  </si>
  <si>
    <t>064B  :841164:20:841163:10</t>
  </si>
  <si>
    <t>21:0522:000155</t>
  </si>
  <si>
    <t>21:0082:000138:0004:0001:00</t>
  </si>
  <si>
    <t>064B  :841165:00:------:--</t>
  </si>
  <si>
    <t>21:0522:000156</t>
  </si>
  <si>
    <t>21:0082:000139</t>
  </si>
  <si>
    <t>21:0082:000139:0003:0001:00</t>
  </si>
  <si>
    <t>064B  :841166:00:------:--</t>
  </si>
  <si>
    <t>21:0522:000157</t>
  </si>
  <si>
    <t>21:0082:000140</t>
  </si>
  <si>
    <t>21:0082:000140:0003:0001:00</t>
  </si>
  <si>
    <t>064B  :841167:00:------:--</t>
  </si>
  <si>
    <t>21:0522:000158</t>
  </si>
  <si>
    <t>21:0082:000141</t>
  </si>
  <si>
    <t>21:0082:000141:0003:0001:00</t>
  </si>
  <si>
    <t>064B  :841168:9R:------:--</t>
  </si>
  <si>
    <t>21:0522:000159</t>
  </si>
  <si>
    <t>064B  :841169:00:------:--</t>
  </si>
  <si>
    <t>21:0522:000160</t>
  </si>
  <si>
    <t>21:0082:000142</t>
  </si>
  <si>
    <t>21:0082:000142:0003:0001:00</t>
  </si>
  <si>
    <t>064B  :841170:00:------:--</t>
  </si>
  <si>
    <t>21:0522:000161</t>
  </si>
  <si>
    <t>21:0082:000143</t>
  </si>
  <si>
    <t>21:0082:000143:0003:0001:00</t>
  </si>
  <si>
    <t>064B  :841171:00:------:--</t>
  </si>
  <si>
    <t>21:0522:000162</t>
  </si>
  <si>
    <t>21:0082:000144</t>
  </si>
  <si>
    <t>21:0082:000144:0003:0001:00</t>
  </si>
  <si>
    <t>064B  :841172:00:------:--</t>
  </si>
  <si>
    <t>21:0522:000163</t>
  </si>
  <si>
    <t>21:0082:000145</t>
  </si>
  <si>
    <t>21:0082:000145:0003:0001:00</t>
  </si>
  <si>
    <t>064B  :841173:00:------:--</t>
  </si>
  <si>
    <t>21:0522:000164</t>
  </si>
  <si>
    <t>21:0082:000146</t>
  </si>
  <si>
    <t>21:0082:000146:0003:0001:00</t>
  </si>
  <si>
    <t>064B  :841174:00:------:--</t>
  </si>
  <si>
    <t>21:0522:000165</t>
  </si>
  <si>
    <t>21:0082:000147</t>
  </si>
  <si>
    <t>21:0082:000147:0003:0001:00</t>
  </si>
  <si>
    <t>064B  :841175:00:------:--</t>
  </si>
  <si>
    <t>21:0522:000166</t>
  </si>
  <si>
    <t>21:0082:000148</t>
  </si>
  <si>
    <t>21:0082:000148:0003:0001:00</t>
  </si>
  <si>
    <t>064B  :841176:00:------:--</t>
  </si>
  <si>
    <t>21:0522:000167</t>
  </si>
  <si>
    <t>21:0082:000149</t>
  </si>
  <si>
    <t>21:0082:000149:0003:0001:00</t>
  </si>
  <si>
    <t>064B  :841177:00:------:--</t>
  </si>
  <si>
    <t>21:0522:000168</t>
  </si>
  <si>
    <t>21:0082:000150</t>
  </si>
  <si>
    <t>21:0082:000150:0003:0001:00</t>
  </si>
  <si>
    <t>064B  :841178:00:------:--</t>
  </si>
  <si>
    <t>21:0522:000169</t>
  </si>
  <si>
    <t>21:0082:000151</t>
  </si>
  <si>
    <t>21:0082:000151:0003:0001:00</t>
  </si>
  <si>
    <t>064B  :841179:00:------:--</t>
  </si>
  <si>
    <t>21:0522:000170</t>
  </si>
  <si>
    <t>21:0082:000152</t>
  </si>
  <si>
    <t>21:0082:000152:0003:0001:00</t>
  </si>
  <si>
    <t>064B  :841180:00:------:--</t>
  </si>
  <si>
    <t>21:0522:000171</t>
  </si>
  <si>
    <t>21:0082:000153</t>
  </si>
  <si>
    <t>21:0082:000153:0003:0001:00</t>
  </si>
  <si>
    <t>064B  :841182:10:------:--</t>
  </si>
  <si>
    <t>21:0522:000172</t>
  </si>
  <si>
    <t>21:0082:000154</t>
  </si>
  <si>
    <t>21:0082:000154:0003:0001:00</t>
  </si>
  <si>
    <t>064B  :841183:20:841182:10</t>
  </si>
  <si>
    <t>21:0522:000173</t>
  </si>
  <si>
    <t>21:0082:000154:0004:0001:00</t>
  </si>
  <si>
    <t>064B  :841184:00:------:--</t>
  </si>
  <si>
    <t>21:0522:000174</t>
  </si>
  <si>
    <t>21:0082:000155</t>
  </si>
  <si>
    <t>21:0082:000155:0003:0001:00</t>
  </si>
  <si>
    <t>064B  :841185:00:------:--</t>
  </si>
  <si>
    <t>21:0522:000175</t>
  </si>
  <si>
    <t>21:0082:000156</t>
  </si>
  <si>
    <t>21:0082:000156:0003:0001:00</t>
  </si>
  <si>
    <t>064B  :841186:00:------:--</t>
  </si>
  <si>
    <t>21:0522:000176</t>
  </si>
  <si>
    <t>21:0082:000157</t>
  </si>
  <si>
    <t>21:0082:000157:0003:0001:00</t>
  </si>
  <si>
    <t>064B  :841187:00:------:--</t>
  </si>
  <si>
    <t>21:0522:000177</t>
  </si>
  <si>
    <t>21:0082:000158</t>
  </si>
  <si>
    <t>21:0082:000158:0003:0001:00</t>
  </si>
  <si>
    <t>064B  :841188:00:------:--</t>
  </si>
  <si>
    <t>21:0522:000178</t>
  </si>
  <si>
    <t>21:0082:000159</t>
  </si>
  <si>
    <t>21:0082:000159:0003:0001:00</t>
  </si>
  <si>
    <t>064B  :841189:00:------:--</t>
  </si>
  <si>
    <t>21:0522:000179</t>
  </si>
  <si>
    <t>21:0082:000160</t>
  </si>
  <si>
    <t>21:0082:000160:0003:0001:00</t>
  </si>
  <si>
    <t>064B  :841190:00:------:--</t>
  </si>
  <si>
    <t>21:0522:000180</t>
  </si>
  <si>
    <t>21:0082:000161</t>
  </si>
  <si>
    <t>21:0082:000161:0003:0001:00</t>
  </si>
  <si>
    <t>064B  :841191:00:------:--</t>
  </si>
  <si>
    <t>21:0522:000181</t>
  </si>
  <si>
    <t>21:0082:000162</t>
  </si>
  <si>
    <t>21:0082:000162:0003:0001:00</t>
  </si>
  <si>
    <t>064B  :841192:9M:------:--</t>
  </si>
  <si>
    <t>21:0522:000182</t>
  </si>
  <si>
    <t>064B  :841193:00:------:--</t>
  </si>
  <si>
    <t>21:0522:000183</t>
  </si>
  <si>
    <t>21:0082:000163</t>
  </si>
  <si>
    <t>21:0082:000163:0003:0001:00</t>
  </si>
  <si>
    <t>064B  :841194:00:------:--</t>
  </si>
  <si>
    <t>21:0522:000184</t>
  </si>
  <si>
    <t>21:0082:000164</t>
  </si>
  <si>
    <t>21:0082:000164:0003:0001:00</t>
  </si>
  <si>
    <t>064B  :841195:00:------:--</t>
  </si>
  <si>
    <t>21:0522:000185</t>
  </si>
  <si>
    <t>21:0082:000165</t>
  </si>
  <si>
    <t>21:0082:000165:0003:0001:00</t>
  </si>
  <si>
    <t>064B  :841196:00:------:--</t>
  </si>
  <si>
    <t>21:0522:000186</t>
  </si>
  <si>
    <t>21:0082:000166</t>
  </si>
  <si>
    <t>21:0082:000166:0003:0001:00</t>
  </si>
  <si>
    <t>064B  :841197:00:------:--</t>
  </si>
  <si>
    <t>21:0522:000187</t>
  </si>
  <si>
    <t>21:0082:000167</t>
  </si>
  <si>
    <t>21:0082:000167:0003:0001:00</t>
  </si>
  <si>
    <t>064B  :841198:00:------:--</t>
  </si>
  <si>
    <t>21:0522:000188</t>
  </si>
  <si>
    <t>21:0082:000168</t>
  </si>
  <si>
    <t>21:0082:000168:0003:0001:00</t>
  </si>
  <si>
    <t>064B  :841199:00:------:--</t>
  </si>
  <si>
    <t>21:0522:000189</t>
  </si>
  <si>
    <t>21:0082:000169</t>
  </si>
  <si>
    <t>21:0082:000169:0003:0001:00</t>
  </si>
  <si>
    <t>064B  :841200:00:------:--</t>
  </si>
  <si>
    <t>21:0522:000190</t>
  </si>
  <si>
    <t>21:0082:000170</t>
  </si>
  <si>
    <t>21:0082:000170:0003:0001:00</t>
  </si>
  <si>
    <t>064B  :841202:00:------:--</t>
  </si>
  <si>
    <t>21:0522:000191</t>
  </si>
  <si>
    <t>21:0082:000171</t>
  </si>
  <si>
    <t>21:0082:000171:0003:0001:00</t>
  </si>
  <si>
    <t>064B  :841203:00:------:--</t>
  </si>
  <si>
    <t>21:0522:000192</t>
  </si>
  <si>
    <t>21:0082:000172</t>
  </si>
  <si>
    <t>21:0082:000172:0003:0001:00</t>
  </si>
  <si>
    <t>064B  :841204:00:------:--</t>
  </si>
  <si>
    <t>21:0522:000193</t>
  </si>
  <si>
    <t>21:0082:000173</t>
  </si>
  <si>
    <t>21:0082:000173:0003:0001:00</t>
  </si>
  <si>
    <t>064B  :841205:10:------:--</t>
  </si>
  <si>
    <t>21:0522:000194</t>
  </si>
  <si>
    <t>21:0082:000174</t>
  </si>
  <si>
    <t>21:0082:000174:0003:0001:00</t>
  </si>
  <si>
    <t>064B  :841206:20:841205:10</t>
  </si>
  <si>
    <t>21:0522:000195</t>
  </si>
  <si>
    <t>21:0082:000174:0004:0001:00</t>
  </si>
  <si>
    <t>064B  :841207:9P:------:--</t>
  </si>
  <si>
    <t>21:0522:000196</t>
  </si>
  <si>
    <t>064B  :841208:00:------:--</t>
  </si>
  <si>
    <t>21:0522:000197</t>
  </si>
  <si>
    <t>21:0082:000175</t>
  </si>
  <si>
    <t>21:0082:000175:0003:0001:00</t>
  </si>
  <si>
    <t>064B  :841209:00:------:--</t>
  </si>
  <si>
    <t>21:0522:000198</t>
  </si>
  <si>
    <t>21:0082:000176</t>
  </si>
  <si>
    <t>21:0082:000176:0003:0001:00</t>
  </si>
  <si>
    <t>064B  :841210:00:------:--</t>
  </si>
  <si>
    <t>21:0522:000199</t>
  </si>
  <si>
    <t>21:0082:000177</t>
  </si>
  <si>
    <t>21:0082:000177:0003:0001:00</t>
  </si>
  <si>
    <t>064B  :841211:00:------:--</t>
  </si>
  <si>
    <t>21:0522:000200</t>
  </si>
  <si>
    <t>21:0082:000178</t>
  </si>
  <si>
    <t>21:0082:000178:0003:0001:00</t>
  </si>
  <si>
    <t>064B  :841212:00:------:--</t>
  </si>
  <si>
    <t>21:0522:000201</t>
  </si>
  <si>
    <t>21:0082:000179</t>
  </si>
  <si>
    <t>21:0082:000179:0003:0001:00</t>
  </si>
  <si>
    <t>064B  :841213:00:------:--</t>
  </si>
  <si>
    <t>21:0522:000202</t>
  </si>
  <si>
    <t>21:0082:000180</t>
  </si>
  <si>
    <t>21:0082:000180:0003:0001:00</t>
  </si>
  <si>
    <t>064B  :841214:00:------:--</t>
  </si>
  <si>
    <t>21:0522:000203</t>
  </si>
  <si>
    <t>21:0082:000181</t>
  </si>
  <si>
    <t>21:0082:000181:0003:0001:00</t>
  </si>
  <si>
    <t>064B  :841215:00:------:--</t>
  </si>
  <si>
    <t>21:0522:000204</t>
  </si>
  <si>
    <t>21:0082:000182</t>
  </si>
  <si>
    <t>21:0082:000182:0003:0001:00</t>
  </si>
  <si>
    <t>064B  :841216:00:------:--</t>
  </si>
  <si>
    <t>21:0522:000205</t>
  </si>
  <si>
    <t>21:0082:000183</t>
  </si>
  <si>
    <t>21:0082:000183:0003:0001:00</t>
  </si>
  <si>
    <t>064B  :841217:00:------:--</t>
  </si>
  <si>
    <t>21:0522:000206</t>
  </si>
  <si>
    <t>21:0082:000184</t>
  </si>
  <si>
    <t>21:0082:000184:0003:0001:00</t>
  </si>
  <si>
    <t>064B  :841218:00:------:--</t>
  </si>
  <si>
    <t>21:0522:000207</t>
  </si>
  <si>
    <t>21:0082:000185</t>
  </si>
  <si>
    <t>21:0082:000185:0003:0001:00</t>
  </si>
  <si>
    <t>064B  :841219:00:------:--</t>
  </si>
  <si>
    <t>21:0522:000208</t>
  </si>
  <si>
    <t>21:0082:000186</t>
  </si>
  <si>
    <t>21:0082:000186:0003:0001:00</t>
  </si>
  <si>
    <t>064B  :841220:00:------:--</t>
  </si>
  <si>
    <t>21:0522:000209</t>
  </si>
  <si>
    <t>21:0082:000187</t>
  </si>
  <si>
    <t>21:0082:000187:0003:0001:00</t>
  </si>
  <si>
    <t>064B  :841222:00:------:--</t>
  </si>
  <si>
    <t>21:0522:000210</t>
  </si>
  <si>
    <t>21:0082:000188</t>
  </si>
  <si>
    <t>21:0082:000188:0003:0001:00</t>
  </si>
  <si>
    <t>064B  :841223:00:------:--</t>
  </si>
  <si>
    <t>21:0522:000211</t>
  </si>
  <si>
    <t>21:0082:000189</t>
  </si>
  <si>
    <t>21:0082:000189:0003:0001:00</t>
  </si>
  <si>
    <t>064B  :841224:10:------:--</t>
  </si>
  <si>
    <t>21:0522:000212</t>
  </si>
  <si>
    <t>21:0082:000190</t>
  </si>
  <si>
    <t>21:0082:000190:0003:0001:00</t>
  </si>
  <si>
    <t>064B  :841225:20:841224:10</t>
  </si>
  <si>
    <t>21:0522:000213</t>
  </si>
  <si>
    <t>21:0082:000190:0004:0001:00</t>
  </si>
  <si>
    <t>064B  :841226:00:------:--</t>
  </si>
  <si>
    <t>21:0522:000214</t>
  </si>
  <si>
    <t>21:0082:000191</t>
  </si>
  <si>
    <t>21:0082:000191:0003:0001:00</t>
  </si>
  <si>
    <t>064B  :841227:00:------:--</t>
  </si>
  <si>
    <t>21:0522:000215</t>
  </si>
  <si>
    <t>21:0082:000192</t>
  </si>
  <si>
    <t>21:0082:000192:0003:0001:00</t>
  </si>
  <si>
    <t>064B  :841228:00:------:--</t>
  </si>
  <si>
    <t>21:0522:000216</t>
  </si>
  <si>
    <t>21:0082:000193</t>
  </si>
  <si>
    <t>21:0082:000193:0003:0001:00</t>
  </si>
  <si>
    <t>064B  :841229:00:------:--</t>
  </si>
  <si>
    <t>21:0522:000217</t>
  </si>
  <si>
    <t>21:0082:000194</t>
  </si>
  <si>
    <t>21:0082:000194:0003:0001:00</t>
  </si>
  <si>
    <t>064B  :841230:00:------:--</t>
  </si>
  <si>
    <t>21:0522:000218</t>
  </si>
  <si>
    <t>21:0082:000195</t>
  </si>
  <si>
    <t>21:0082:000195:0003:0001:00</t>
  </si>
  <si>
    <t>064B  :841231:00:------:--</t>
  </si>
  <si>
    <t>21:0522:000219</t>
  </si>
  <si>
    <t>21:0082:000196</t>
  </si>
  <si>
    <t>21:0082:000196:0003:0001:00</t>
  </si>
  <si>
    <t>064B  :841232:00:------:--</t>
  </si>
  <si>
    <t>21:0522:000220</t>
  </si>
  <si>
    <t>21:0082:000197</t>
  </si>
  <si>
    <t>21:0082:000197:0003:0001:00</t>
  </si>
  <si>
    <t>064B  :841233:00:------:--</t>
  </si>
  <si>
    <t>21:0522:000221</t>
  </si>
  <si>
    <t>21:0082:000198</t>
  </si>
  <si>
    <t>21:0082:000198:0003:0001:00</t>
  </si>
  <si>
    <t>064B  :841234:00:------:--</t>
  </si>
  <si>
    <t>21:0522:000222</t>
  </si>
  <si>
    <t>21:0082:000199</t>
  </si>
  <si>
    <t>21:0082:000199:0003:0001:00</t>
  </si>
  <si>
    <t>064B  :841235:00:------:--</t>
  </si>
  <si>
    <t>21:0522:000223</t>
  </si>
  <si>
    <t>21:0082:000200</t>
  </si>
  <si>
    <t>21:0082:000200:0003:0001:00</t>
  </si>
  <si>
    <t>064B  :841236:00:------:--</t>
  </si>
  <si>
    <t>21:0522:000224</t>
  </si>
  <si>
    <t>21:0082:000201</t>
  </si>
  <si>
    <t>21:0082:000201:0003:0001:00</t>
  </si>
  <si>
    <t>064B  :841237:00:------:--</t>
  </si>
  <si>
    <t>21:0522:000225</t>
  </si>
  <si>
    <t>21:0082:000202</t>
  </si>
  <si>
    <t>21:0082:000202:0003:0001:00</t>
  </si>
  <si>
    <t>064B  :841238:00:------:--</t>
  </si>
  <si>
    <t>21:0522:000226</t>
  </si>
  <si>
    <t>21:0082:000203</t>
  </si>
  <si>
    <t>21:0082:000203:0003:0001:00</t>
  </si>
  <si>
    <t>064B  :841239:9M:------:--</t>
  </si>
  <si>
    <t>21:0522:000227</t>
  </si>
  <si>
    <t>064B  :841240:00:------:--</t>
  </si>
  <si>
    <t>21:0522:000228</t>
  </si>
  <si>
    <t>21:0082:000204</t>
  </si>
  <si>
    <t>21:0082:000204:0003:0001:00</t>
  </si>
  <si>
    <t>064B  :841242:00:------:--</t>
  </si>
  <si>
    <t>21:0522:000229</t>
  </si>
  <si>
    <t>21:0082:000205</t>
  </si>
  <si>
    <t>21:0082:000205:0003:0001:00</t>
  </si>
  <si>
    <t>064B  :841243:00:------:--</t>
  </si>
  <si>
    <t>21:0522:000230</t>
  </si>
  <si>
    <t>21:0082:000206</t>
  </si>
  <si>
    <t>21:0082:000206:0003:0001:00</t>
  </si>
  <si>
    <t>064B  :841244:00:------:--</t>
  </si>
  <si>
    <t>21:0522:000231</t>
  </si>
  <si>
    <t>21:0082:000207</t>
  </si>
  <si>
    <t>21:0082:000207:0003:0001:00</t>
  </si>
  <si>
    <t>064B  :841245:00:------:--</t>
  </si>
  <si>
    <t>21:0522:000232</t>
  </si>
  <si>
    <t>21:0082:000208</t>
  </si>
  <si>
    <t>21:0082:000208:0003:0001:00</t>
  </si>
  <si>
    <t>064B  :841246:00:------:--</t>
  </si>
  <si>
    <t>21:0522:000233</t>
  </si>
  <si>
    <t>21:0082:000209</t>
  </si>
  <si>
    <t>21:0082:000209:0003:0001:00</t>
  </si>
  <si>
    <t>064B  :841247:10:------:--</t>
  </si>
  <si>
    <t>21:0522:000234</t>
  </si>
  <si>
    <t>21:0082:000210</t>
  </si>
  <si>
    <t>21:0082:000210:0003:0001:00</t>
  </si>
  <si>
    <t>064B  :841248:20:841247:10</t>
  </si>
  <si>
    <t>21:0522:000235</t>
  </si>
  <si>
    <t>21:0082:000210:0004:0001:00</t>
  </si>
  <si>
    <t>064B  :841249:9R:------:--</t>
  </si>
  <si>
    <t>21:0522:000236</t>
  </si>
  <si>
    <t>064B  :841250:00:------:--</t>
  </si>
  <si>
    <t>21:0522:000237</t>
  </si>
  <si>
    <t>21:0082:000211</t>
  </si>
  <si>
    <t>21:0082:000211:0003:0001:00</t>
  </si>
  <si>
    <t>064B  :841251:00:------:--</t>
  </si>
  <si>
    <t>21:0522:000238</t>
  </si>
  <si>
    <t>21:0082:000212</t>
  </si>
  <si>
    <t>21:0082:000212:0003:0001:00</t>
  </si>
  <si>
    <t>064B  :841252:00:------:--</t>
  </si>
  <si>
    <t>21:0522:000239</t>
  </si>
  <si>
    <t>21:0082:000213</t>
  </si>
  <si>
    <t>21:0082:000213:0003:0001:00</t>
  </si>
  <si>
    <t>064B  :841253:00:------:--</t>
  </si>
  <si>
    <t>21:0522:000240</t>
  </si>
  <si>
    <t>21:0082:000214</t>
  </si>
  <si>
    <t>21:0082:000214:0003:0001:00</t>
  </si>
  <si>
    <t>064B  :841254:00:------:--</t>
  </si>
  <si>
    <t>21:0522:000241</t>
  </si>
  <si>
    <t>21:0082:000215</t>
  </si>
  <si>
    <t>21:0082:000215:0003:0001:00</t>
  </si>
  <si>
    <t>064B  :841255:00:------:--</t>
  </si>
  <si>
    <t>21:0522:000242</t>
  </si>
  <si>
    <t>21:0082:000216</t>
  </si>
  <si>
    <t>21:0082:000216:0003:0001:00</t>
  </si>
  <si>
    <t>064B  :841256:00:------:--</t>
  </si>
  <si>
    <t>21:0522:000243</t>
  </si>
  <si>
    <t>21:0082:000217</t>
  </si>
  <si>
    <t>21:0082:000217:0003:0001:00</t>
  </si>
  <si>
    <t>064B  :841257:00:------:--</t>
  </si>
  <si>
    <t>21:0522:000244</t>
  </si>
  <si>
    <t>21:0082:000218</t>
  </si>
  <si>
    <t>21:0082:000218:0003:0001:00</t>
  </si>
  <si>
    <t>064B  :841258:00:------:--</t>
  </si>
  <si>
    <t>21:0522:000245</t>
  </si>
  <si>
    <t>21:0082:000219</t>
  </si>
  <si>
    <t>21:0082:000219:0003:0001:00</t>
  </si>
  <si>
    <t>064B  :841259:00:------:--</t>
  </si>
  <si>
    <t>21:0522:000246</t>
  </si>
  <si>
    <t>21:0082:000220</t>
  </si>
  <si>
    <t>21:0082:000220:0003:0001:00</t>
  </si>
  <si>
    <t>064B  :841260:00:------:--</t>
  </si>
  <si>
    <t>21:0522:000247</t>
  </si>
  <si>
    <t>21:0082:000221</t>
  </si>
  <si>
    <t>21:0082:000221:0003:0001:00</t>
  </si>
  <si>
    <t>064B  :841262:9M:------:--</t>
  </si>
  <si>
    <t>21:0522:000248</t>
  </si>
  <si>
    <t>064B  :841263:00:------:--</t>
  </si>
  <si>
    <t>21:0522:000249</t>
  </si>
  <si>
    <t>21:0082:000222</t>
  </si>
  <si>
    <t>21:0082:000222:0003:0001:00</t>
  </si>
  <si>
    <t>064B  :841264:10:------:--</t>
  </si>
  <si>
    <t>21:0522:000250</t>
  </si>
  <si>
    <t>21:0082:000223</t>
  </si>
  <si>
    <t>21:0082:000223:0003:0001:00</t>
  </si>
  <si>
    <t>064B  :841265:20:841264:10</t>
  </si>
  <si>
    <t>21:0522:000251</t>
  </si>
  <si>
    <t>21:0082:000223:0004:0001:00</t>
  </si>
  <si>
    <t>064B  :841266:00:------:--</t>
  </si>
  <si>
    <t>21:0522:000252</t>
  </si>
  <si>
    <t>21:0082:000224</t>
  </si>
  <si>
    <t>21:0082:000224:0003:0001:00</t>
  </si>
  <si>
    <t>064B  :841267:00:------:--</t>
  </si>
  <si>
    <t>21:0522:000253</t>
  </si>
  <si>
    <t>21:0082:000225</t>
  </si>
  <si>
    <t>21:0082:000225:0003:0001:00</t>
  </si>
  <si>
    <t>064B  :841268:00:------:--</t>
  </si>
  <si>
    <t>21:0522:000254</t>
  </si>
  <si>
    <t>21:0082:000226</t>
  </si>
  <si>
    <t>21:0082:000226:0003:0001:00</t>
  </si>
  <si>
    <t>064B  :841269:00:------:--</t>
  </si>
  <si>
    <t>21:0522:000255</t>
  </si>
  <si>
    <t>21:0082:000227</t>
  </si>
  <si>
    <t>21:0082:000227:0003:0001:00</t>
  </si>
  <si>
    <t>064B  :841270:00:------:--</t>
  </si>
  <si>
    <t>21:0522:000256</t>
  </si>
  <si>
    <t>21:0082:000228</t>
  </si>
  <si>
    <t>21:0082:000228:0003:0001:00</t>
  </si>
  <si>
    <t>064B  :841271:00:------:--</t>
  </si>
  <si>
    <t>21:0522:000257</t>
  </si>
  <si>
    <t>21:0082:000229</t>
  </si>
  <si>
    <t>21:0082:000229:0003:0001:00</t>
  </si>
  <si>
    <t>064B  :841272:00:------:--</t>
  </si>
  <si>
    <t>21:0522:000258</t>
  </si>
  <si>
    <t>21:0082:000230</t>
  </si>
  <si>
    <t>21:0082:000230:0003:0001:00</t>
  </si>
  <si>
    <t>064B  :841273:00:------:--</t>
  </si>
  <si>
    <t>21:0522:000259</t>
  </si>
  <si>
    <t>21:0082:000231</t>
  </si>
  <si>
    <t>21:0082:000231:0003:0001:00</t>
  </si>
  <si>
    <t>064B  :841274:00:------:--</t>
  </si>
  <si>
    <t>21:0522:000260</t>
  </si>
  <si>
    <t>21:0082:000232</t>
  </si>
  <si>
    <t>21:0082:000232:0003:0001:00</t>
  </si>
  <si>
    <t>064B  :841275:00:------:--</t>
  </si>
  <si>
    <t>21:0522:000261</t>
  </si>
  <si>
    <t>21:0082:000233</t>
  </si>
  <si>
    <t>21:0082:000233:0003:0001:00</t>
  </si>
  <si>
    <t>064B  :841276:00:------:--</t>
  </si>
  <si>
    <t>21:0522:000262</t>
  </si>
  <si>
    <t>21:0082:000234</t>
  </si>
  <si>
    <t>21:0082:000234:0003:0001:00</t>
  </si>
  <si>
    <t>064B  :841277:00:------:--</t>
  </si>
  <si>
    <t>21:0522:000263</t>
  </si>
  <si>
    <t>21:0082:000235</t>
  </si>
  <si>
    <t>21:0082:000235:0003:0001:00</t>
  </si>
  <si>
    <t>064B  :841278:00:------:--</t>
  </si>
  <si>
    <t>21:0522:000264</t>
  </si>
  <si>
    <t>21:0082:000236</t>
  </si>
  <si>
    <t>21:0082:000236:0003:0001:00</t>
  </si>
  <si>
    <t>064B  :841279:00:------:--</t>
  </si>
  <si>
    <t>21:0522:000265</t>
  </si>
  <si>
    <t>21:0082:000237</t>
  </si>
  <si>
    <t>21:0082:000237:0003:0001:00</t>
  </si>
  <si>
    <t>064B  :841280:00:------:--</t>
  </si>
  <si>
    <t>21:0522:000266</t>
  </si>
  <si>
    <t>21:0082:000238</t>
  </si>
  <si>
    <t>21:0082:000238:0003:0001:00</t>
  </si>
  <si>
    <t>064B  :841282:9M:------:--</t>
  </si>
  <si>
    <t>21:0522:000267</t>
  </si>
  <si>
    <t>064B  :841283:10:------:--</t>
  </si>
  <si>
    <t>21:0522:000268</t>
  </si>
  <si>
    <t>21:0082:000239</t>
  </si>
  <si>
    <t>21:0082:000239:0003:0001:00</t>
  </si>
  <si>
    <t>064B  :841284:20:841283:10</t>
  </si>
  <si>
    <t>21:0522:000269</t>
  </si>
  <si>
    <t>21:0082:000239:0004:0001:00</t>
  </si>
  <si>
    <t>064B  :841285:00:------:--</t>
  </si>
  <si>
    <t>21:0522:000270</t>
  </si>
  <si>
    <t>21:0082:000240</t>
  </si>
  <si>
    <t>21:0082:000240:0003:0001:00</t>
  </si>
  <si>
    <t>064B  :841286:00:------:--</t>
  </si>
  <si>
    <t>21:0522:000271</t>
  </si>
  <si>
    <t>21:0082:000241</t>
  </si>
  <si>
    <t>21:0082:000241:0003:0001:00</t>
  </si>
  <si>
    <t>064B  :841287:00:------:--</t>
  </si>
  <si>
    <t>21:0522:000272</t>
  </si>
  <si>
    <t>21:0082:000242</t>
  </si>
  <si>
    <t>21:0082:000242:0003:0001:00</t>
  </si>
  <si>
    <t>064B  :841288:00:------:--</t>
  </si>
  <si>
    <t>21:0522:000273</t>
  </si>
  <si>
    <t>21:0082:000243</t>
  </si>
  <si>
    <t>21:0082:000243:0003:0001:00</t>
  </si>
  <si>
    <t>064B  :841289:00:------:--</t>
  </si>
  <si>
    <t>21:0522:000274</t>
  </si>
  <si>
    <t>21:0082:000244</t>
  </si>
  <si>
    <t>21:0082:000244:0003:0001:00</t>
  </si>
  <si>
    <t>064B  :841290:00:------:--</t>
  </si>
  <si>
    <t>21:0522:000275</t>
  </si>
  <si>
    <t>21:0082:000245</t>
  </si>
  <si>
    <t>21:0082:000245:0003:0001:00</t>
  </si>
  <si>
    <t>064B  :841291:00:------:--</t>
  </si>
  <si>
    <t>21:0522:000276</t>
  </si>
  <si>
    <t>21:0082:000246</t>
  </si>
  <si>
    <t>21:0082:000246:0003:0001:00</t>
  </si>
  <si>
    <t>064B  :841292:00:------:--</t>
  </si>
  <si>
    <t>21:0522:000277</t>
  </si>
  <si>
    <t>21:0082:000247</t>
  </si>
  <si>
    <t>21:0082:000247:0003:0001:00</t>
  </si>
  <si>
    <t>064B  :841293:00:------:--</t>
  </si>
  <si>
    <t>21:0522:000278</t>
  </si>
  <si>
    <t>21:0082:000248</t>
  </si>
  <si>
    <t>21:0082:000248:0003:0001:00</t>
  </si>
  <si>
    <t>064B  :841294:00:------:--</t>
  </si>
  <si>
    <t>21:0522:000279</t>
  </si>
  <si>
    <t>21:0082:000249</t>
  </si>
  <si>
    <t>21:0082:000249:0003:0001:00</t>
  </si>
  <si>
    <t>064B  :841295:00:------:--</t>
  </si>
  <si>
    <t>21:0522:000280</t>
  </si>
  <si>
    <t>21:0082:000250</t>
  </si>
  <si>
    <t>21:0082:000250:0003:0001:00</t>
  </si>
  <si>
    <t>064B  :841296:00:------:--</t>
  </si>
  <si>
    <t>21:0522:000281</t>
  </si>
  <si>
    <t>21:0082:000251</t>
  </si>
  <si>
    <t>21:0082:000251:0003:0001:00</t>
  </si>
  <si>
    <t>064B  :841297:00:------:--</t>
  </si>
  <si>
    <t>21:0522:000282</t>
  </si>
  <si>
    <t>21:0082:000252</t>
  </si>
  <si>
    <t>21:0082:000252:0003:0001:00</t>
  </si>
  <si>
    <t>064B  :841298:00:------:--</t>
  </si>
  <si>
    <t>21:0522:000283</t>
  </si>
  <si>
    <t>21:0082:000253</t>
  </si>
  <si>
    <t>21:0082:000253:0003:0001:00</t>
  </si>
  <si>
    <t>064B  :841299:00:------:--</t>
  </si>
  <si>
    <t>21:0522:000284</t>
  </si>
  <si>
    <t>21:0082:000254</t>
  </si>
  <si>
    <t>21:0082:000254:0003:0001:00</t>
  </si>
  <si>
    <t>064B  :841300:00:------:--</t>
  </si>
  <si>
    <t>21:0522:000285</t>
  </si>
  <si>
    <t>21:0082:000255</t>
  </si>
  <si>
    <t>21:0082:000255:0003:0001:00</t>
  </si>
  <si>
    <t>064B  :841302:10:------:--</t>
  </si>
  <si>
    <t>21:0522:000286</t>
  </si>
  <si>
    <t>21:0082:000256</t>
  </si>
  <si>
    <t>21:0082:000256:0003:0001:00</t>
  </si>
  <si>
    <t>064B  :841303:20:841302:10</t>
  </si>
  <si>
    <t>21:0522:000287</t>
  </si>
  <si>
    <t>21:0082:000256:0004:0001:00</t>
  </si>
  <si>
    <t>064B  :841304:00:------:--</t>
  </si>
  <si>
    <t>21:0522:000288</t>
  </si>
  <si>
    <t>21:0082:000257</t>
  </si>
  <si>
    <t>21:0082:000257:0003:0001:00</t>
  </si>
  <si>
    <t>064B  :841305:00:------:--</t>
  </si>
  <si>
    <t>21:0522:000289</t>
  </si>
  <si>
    <t>21:0082:000258</t>
  </si>
  <si>
    <t>21:0082:000258:0003:0001:00</t>
  </si>
  <si>
    <t>064B  :841306:9M:------:--</t>
  </si>
  <si>
    <t>21:0522:000290</t>
  </si>
  <si>
    <t>064B  :841307:00:------:--</t>
  </si>
  <si>
    <t>21:0522:000291</t>
  </si>
  <si>
    <t>21:0082:000259</t>
  </si>
  <si>
    <t>21:0082:000259:0003:0001:00</t>
  </si>
  <si>
    <t>064B  :841308:00:------:--</t>
  </si>
  <si>
    <t>21:0522:000292</t>
  </si>
  <si>
    <t>21:0082:000260</t>
  </si>
  <si>
    <t>21:0082:000260:0003:0001:00</t>
  </si>
  <si>
    <t>064B  :841309:00:------:--</t>
  </si>
  <si>
    <t>21:0522:000293</t>
  </si>
  <si>
    <t>21:0082:000261</t>
  </si>
  <si>
    <t>21:0082:000261:0003:0001:00</t>
  </si>
  <si>
    <t>064B  :841310:00:------:--</t>
  </si>
  <si>
    <t>21:0522:000294</t>
  </si>
  <si>
    <t>21:0082:000262</t>
  </si>
  <si>
    <t>21:0082:000262:0003:0001:00</t>
  </si>
  <si>
    <t>064B  :841311:00:------:--</t>
  </si>
  <si>
    <t>21:0522:000295</t>
  </si>
  <si>
    <t>21:0082:000263</t>
  </si>
  <si>
    <t>21:0082:000263:0003:0001:00</t>
  </si>
  <si>
    <t>064B  :841312:00:------:--</t>
  </si>
  <si>
    <t>21:0522:000296</t>
  </si>
  <si>
    <t>21:0082:000264</t>
  </si>
  <si>
    <t>21:0082:000264:0003:0001:00</t>
  </si>
  <si>
    <t>064B  :841313:00:------:--</t>
  </si>
  <si>
    <t>21:0522:000297</t>
  </si>
  <si>
    <t>21:0082:000265</t>
  </si>
  <si>
    <t>21:0082:000265:0003:0001:00</t>
  </si>
  <si>
    <t>064B  :841314:00:------:--</t>
  </si>
  <si>
    <t>21:0522:000298</t>
  </si>
  <si>
    <t>21:0082:000266</t>
  </si>
  <si>
    <t>21:0082:000266:0003:0001:00</t>
  </si>
  <si>
    <t>064B  :841315:00:------:--</t>
  </si>
  <si>
    <t>21:0522:000299</t>
  </si>
  <si>
    <t>21:0082:000267</t>
  </si>
  <si>
    <t>21:0082:000267:0003:0001:00</t>
  </si>
  <si>
    <t>064B  :841316:00:------:--</t>
  </si>
  <si>
    <t>21:0522:000300</t>
  </si>
  <si>
    <t>21:0082:000268</t>
  </si>
  <si>
    <t>21:0082:000268:0003:0001:00</t>
  </si>
  <si>
    <t>064B  :841317:00:------:--</t>
  </si>
  <si>
    <t>21:0522:000301</t>
  </si>
  <si>
    <t>21:0082:000269</t>
  </si>
  <si>
    <t>21:0082:000269:0003:0001:00</t>
  </si>
  <si>
    <t>064B  :841318:00:------:--</t>
  </si>
  <si>
    <t>21:0522:000302</t>
  </si>
  <si>
    <t>21:0082:000270</t>
  </si>
  <si>
    <t>21:0082:000270:0003:0001:00</t>
  </si>
  <si>
    <t>064B  :841319:00:------:--</t>
  </si>
  <si>
    <t>21:0522:000303</t>
  </si>
  <si>
    <t>21:0082:000271</t>
  </si>
  <si>
    <t>21:0082:000271:0003:0001:00</t>
  </si>
  <si>
    <t>064B  :841320:00:------:--</t>
  </si>
  <si>
    <t>21:0522:000304</t>
  </si>
  <si>
    <t>21:0082:000272</t>
  </si>
  <si>
    <t>21:0082:000272:0003:0001:00</t>
  </si>
  <si>
    <t>064B  :841322:00:------:--</t>
  </si>
  <si>
    <t>21:0522:000305</t>
  </si>
  <si>
    <t>21:0082:000273</t>
  </si>
  <si>
    <t>21:0082:000273:0003:0001:00</t>
  </si>
  <si>
    <t>064B  :841323:00:------:--</t>
  </si>
  <si>
    <t>21:0522:000306</t>
  </si>
  <si>
    <t>21:0082:000274</t>
  </si>
  <si>
    <t>21:0082:000274:0003:0001:00</t>
  </si>
  <si>
    <t>064B  :841324:00:------:--</t>
  </si>
  <si>
    <t>21:0522:000307</t>
  </si>
  <si>
    <t>21:0082:000275</t>
  </si>
  <si>
    <t>21:0082:000275:0003:0001:00</t>
  </si>
  <si>
    <t>064B  :841325:10:------:--</t>
  </si>
  <si>
    <t>21:0522:000308</t>
  </si>
  <si>
    <t>21:0082:000276</t>
  </si>
  <si>
    <t>21:0082:000276:0003:0001:00</t>
  </si>
  <si>
    <t>064B  :841326:20:841325:10</t>
  </si>
  <si>
    <t>21:0522:000309</t>
  </si>
  <si>
    <t>21:0082:000276:0004:0001:00</t>
  </si>
  <si>
    <t>064B  :841327:00:------:--</t>
  </si>
  <si>
    <t>21:0522:000310</t>
  </si>
  <si>
    <t>21:0082:000277</t>
  </si>
  <si>
    <t>21:0082:000277:0003:0001:00</t>
  </si>
  <si>
    <t>064B  :841328:00:------:--</t>
  </si>
  <si>
    <t>21:0522:000311</t>
  </si>
  <si>
    <t>21:0082:000278</t>
  </si>
  <si>
    <t>21:0082:000278:0003:0001:00</t>
  </si>
  <si>
    <t>064B  :841329:00:------:--</t>
  </si>
  <si>
    <t>21:0522:000312</t>
  </si>
  <si>
    <t>21:0082:000279</t>
  </si>
  <si>
    <t>21:0082:000279:0003:0001:00</t>
  </si>
  <si>
    <t>064B  :841330:00:------:--</t>
  </si>
  <si>
    <t>21:0522:000313</t>
  </si>
  <si>
    <t>21:0082:000280</t>
  </si>
  <si>
    <t>21:0082:000280:0003:0001:00</t>
  </si>
  <si>
    <t>064B  :841331:00:------:--</t>
  </si>
  <si>
    <t>21:0522:000314</t>
  </si>
  <si>
    <t>21:0082:000281</t>
  </si>
  <si>
    <t>21:0082:000281:0003:0001:00</t>
  </si>
  <si>
    <t>064B  :841332:00:------:--</t>
  </si>
  <si>
    <t>21:0522:000315</t>
  </si>
  <si>
    <t>21:0082:000282</t>
  </si>
  <si>
    <t>21:0082:000282:0003:0001:00</t>
  </si>
  <si>
    <t>064B  :841333:00:------:--</t>
  </si>
  <si>
    <t>21:0522:000316</t>
  </si>
  <si>
    <t>21:0082:000283</t>
  </si>
  <si>
    <t>21:0082:000283:0003:0001:00</t>
  </si>
  <si>
    <t>064B  :841334:00:------:--</t>
  </si>
  <si>
    <t>21:0522:000317</t>
  </si>
  <si>
    <t>21:0082:000284</t>
  </si>
  <si>
    <t>21:0082:000284:0003:0001:00</t>
  </si>
  <si>
    <t>064B  :841335:00:------:--</t>
  </si>
  <si>
    <t>21:0522:000318</t>
  </si>
  <si>
    <t>21:0082:000285</t>
  </si>
  <si>
    <t>21:0082:000285:0003:0001:00</t>
  </si>
  <si>
    <t>064B  :841336:00:------:--</t>
  </si>
  <si>
    <t>21:0522:000319</t>
  </si>
  <si>
    <t>21:0082:000286</t>
  </si>
  <si>
    <t>21:0082:000286:0003:0001:00</t>
  </si>
  <si>
    <t>064B  :841337:9R:------:--</t>
  </si>
  <si>
    <t>21:0522:000320</t>
  </si>
  <si>
    <t>064B  :841338:00:------:--</t>
  </si>
  <si>
    <t>21:0522:000321</t>
  </si>
  <si>
    <t>21:0082:000287</t>
  </si>
  <si>
    <t>21:0082:000287:0003:0001:00</t>
  </si>
  <si>
    <t>064B  :841339:00:------:--</t>
  </si>
  <si>
    <t>21:0522:000322</t>
  </si>
  <si>
    <t>21:0082:000288</t>
  </si>
  <si>
    <t>21:0082:000288:0003:0001:00</t>
  </si>
  <si>
    <t>064B  :841340:00:------:--</t>
  </si>
  <si>
    <t>21:0522:000323</t>
  </si>
  <si>
    <t>21:0082:000289</t>
  </si>
  <si>
    <t>21:0082:000289:0003:0001:00</t>
  </si>
  <si>
    <t>064B  :841342:10:------:--</t>
  </si>
  <si>
    <t>21:0522:000324</t>
  </si>
  <si>
    <t>21:0082:000290</t>
  </si>
  <si>
    <t>21:0082:000290:0003:0001:00</t>
  </si>
  <si>
    <t>064B  :841343:20:841342:10</t>
  </si>
  <si>
    <t>21:0522:000325</t>
  </si>
  <si>
    <t>21:0082:000290:0004:0001:00</t>
  </si>
  <si>
    <t>064B  :841344:00:------:--</t>
  </si>
  <si>
    <t>21:0522:000326</t>
  </si>
  <si>
    <t>21:0082:000291</t>
  </si>
  <si>
    <t>21:0082:000291:0003:0001:00</t>
  </si>
  <si>
    <t>064B  :841345:00:------:--</t>
  </si>
  <si>
    <t>21:0522:000327</t>
  </si>
  <si>
    <t>21:0082:000292</t>
  </si>
  <si>
    <t>21:0082:000292:0003:0001:00</t>
  </si>
  <si>
    <t>064B  :841346:00:------:--</t>
  </si>
  <si>
    <t>21:0522:000328</t>
  </si>
  <si>
    <t>21:0082:000293</t>
  </si>
  <si>
    <t>21:0082:000293:0003:0001:00</t>
  </si>
  <si>
    <t>064B  :841347:00:------:--</t>
  </si>
  <si>
    <t>21:0522:000329</t>
  </si>
  <si>
    <t>21:0082:000294</t>
  </si>
  <si>
    <t>21:0082:000294:0003:0001:00</t>
  </si>
  <si>
    <t>064B  :841348:00:------:--</t>
  </si>
  <si>
    <t>21:0522:000330</t>
  </si>
  <si>
    <t>21:0082:000295</t>
  </si>
  <si>
    <t>21:0082:000295:0003:0001:00</t>
  </si>
  <si>
    <t>064B  :841349:00:------:--</t>
  </si>
  <si>
    <t>21:0522:000331</t>
  </si>
  <si>
    <t>21:0082:000296</t>
  </si>
  <si>
    <t>21:0082:000296:0003:0001:00</t>
  </si>
  <si>
    <t>064B  :841350:00:------:--</t>
  </si>
  <si>
    <t>21:0522:000332</t>
  </si>
  <si>
    <t>21:0082:000297</t>
  </si>
  <si>
    <t>21:0082:000297:0003:0001:00</t>
  </si>
  <si>
    <t>064B  :841351:9R:------:--</t>
  </si>
  <si>
    <t>21:0522:000333</t>
  </si>
  <si>
    <t>064B  :841352:00:------:--</t>
  </si>
  <si>
    <t>21:0522:000334</t>
  </si>
  <si>
    <t>21:0082:000298</t>
  </si>
  <si>
    <t>21:0082:000298:0003:0001:00</t>
  </si>
  <si>
    <t>064B  :841353:00:------:--</t>
  </si>
  <si>
    <t>21:0522:000335</t>
  </si>
  <si>
    <t>21:0082:000299</t>
  </si>
  <si>
    <t>21:0082:000299:0003:0001:00</t>
  </si>
  <si>
    <t>064B  :841354:00:------:--</t>
  </si>
  <si>
    <t>21:0522:000336</t>
  </si>
  <si>
    <t>21:0082:000300</t>
  </si>
  <si>
    <t>21:0082:000300:0003:0001:00</t>
  </si>
  <si>
    <t>064B  :841355:00:------:--</t>
  </si>
  <si>
    <t>21:0522:000337</t>
  </si>
  <si>
    <t>21:0082:000301</t>
  </si>
  <si>
    <t>21:0082:000301:0003:0001:00</t>
  </si>
  <si>
    <t>064B  :841356:00:------:--</t>
  </si>
  <si>
    <t>21:0522:000338</t>
  </si>
  <si>
    <t>21:0082:000302</t>
  </si>
  <si>
    <t>21:0082:000302:0003:0001:00</t>
  </si>
  <si>
    <t>064B  :841357:00:------:--</t>
  </si>
  <si>
    <t>21:0522:000339</t>
  </si>
  <si>
    <t>21:0082:000303</t>
  </si>
  <si>
    <t>21:0082:000303:0003:0001:00</t>
  </si>
  <si>
    <t>064B  :841358:00:------:--</t>
  </si>
  <si>
    <t>21:0522:000340</t>
  </si>
  <si>
    <t>21:0082:000304</t>
  </si>
  <si>
    <t>21:0082:000304:0003:0001:00</t>
  </si>
  <si>
    <t>064B  :841359:00:------:--</t>
  </si>
  <si>
    <t>21:0522:000341</t>
  </si>
  <si>
    <t>21:0082:000305</t>
  </si>
  <si>
    <t>21:0082:000305:0003:0001:00</t>
  </si>
  <si>
    <t>064B  :841360:00:------:--</t>
  </si>
  <si>
    <t>21:0522:000342</t>
  </si>
  <si>
    <t>21:0082:000306</t>
  </si>
  <si>
    <t>21:0082:000306:0003:0001:00</t>
  </si>
  <si>
    <t>064B  :841362:00:------:--</t>
  </si>
  <si>
    <t>21:0522:000343</t>
  </si>
  <si>
    <t>21:0082:000307</t>
  </si>
  <si>
    <t>21:0082:000307:0003:0001:00</t>
  </si>
  <si>
    <t>064B  :841363:10:------:--</t>
  </si>
  <si>
    <t>21:0522:000344</t>
  </si>
  <si>
    <t>21:0082:000308</t>
  </si>
  <si>
    <t>21:0082:000308:0003:0001:00</t>
  </si>
  <si>
    <t>064B  :841364:20:841363:10</t>
  </si>
  <si>
    <t>21:0522:000345</t>
  </si>
  <si>
    <t>21:0082:000308:0004:0001:00</t>
  </si>
  <si>
    <t>064B  :841365:00:------:--</t>
  </si>
  <si>
    <t>21:0522:000346</t>
  </si>
  <si>
    <t>21:0082:000309</t>
  </si>
  <si>
    <t>21:0082:000309:0003:0001:00</t>
  </si>
  <si>
    <t>064B  :841366:00:------:--</t>
  </si>
  <si>
    <t>21:0522:000347</t>
  </si>
  <si>
    <t>21:0082:000310</t>
  </si>
  <si>
    <t>21:0082:000310:0003:0001:00</t>
  </si>
  <si>
    <t>064B  :841367:00:------:--</t>
  </si>
  <si>
    <t>21:0522:000348</t>
  </si>
  <si>
    <t>21:0082:000311</t>
  </si>
  <si>
    <t>21:0082:000311:0003:0001:00</t>
  </si>
  <si>
    <t>064B  :841368:00:------:--</t>
  </si>
  <si>
    <t>21:0522:000349</t>
  </si>
  <si>
    <t>21:0082:000312</t>
  </si>
  <si>
    <t>21:0082:000312:0003:0001:00</t>
  </si>
  <si>
    <t>064B  :841369:00:------:--</t>
  </si>
  <si>
    <t>21:0522:000350</t>
  </si>
  <si>
    <t>21:0082:000313</t>
  </si>
  <si>
    <t>21:0082:000313:0003:0001:00</t>
  </si>
  <si>
    <t>064B  :841370:00:------:--</t>
  </si>
  <si>
    <t>21:0522:000351</t>
  </si>
  <si>
    <t>21:0082:000314</t>
  </si>
  <si>
    <t>21:0082:000314:0003:0001:00</t>
  </si>
  <si>
    <t>064B  :841371:00:------:--</t>
  </si>
  <si>
    <t>21:0522:000352</t>
  </si>
  <si>
    <t>21:0082:000315</t>
  </si>
  <si>
    <t>21:0082:000315:0003:0001:00</t>
  </si>
  <si>
    <t>064B  :841372:00:------:--</t>
  </si>
  <si>
    <t>21:0522:000353</t>
  </si>
  <si>
    <t>21:0082:000316</t>
  </si>
  <si>
    <t>21:0082:000316:0003:0001:00</t>
  </si>
  <si>
    <t>064B  :841373:00:------:--</t>
  </si>
  <si>
    <t>21:0522:000354</t>
  </si>
  <si>
    <t>21:0082:000317</t>
  </si>
  <si>
    <t>21:0082:000317:0003:0001:00</t>
  </si>
  <si>
    <t>064B  :841374:00:------:--</t>
  </si>
  <si>
    <t>21:0522:000355</t>
  </si>
  <si>
    <t>21:0082:000318</t>
  </si>
  <si>
    <t>21:0082:000318:0003:0001:00</t>
  </si>
  <si>
    <t>064B  :841375:00:------:--</t>
  </si>
  <si>
    <t>21:0522:000356</t>
  </si>
  <si>
    <t>21:0082:000319</t>
  </si>
  <si>
    <t>21:0082:000319:0003:0001:00</t>
  </si>
  <si>
    <t>064B  :841376:9M:------:--</t>
  </si>
  <si>
    <t>21:0522:000357</t>
  </si>
  <si>
    <t>064B  :841377:00:------:--</t>
  </si>
  <si>
    <t>21:0522:000358</t>
  </si>
  <si>
    <t>21:0082:000320</t>
  </si>
  <si>
    <t>21:0082:000320:0003:0001:00</t>
  </si>
  <si>
    <t>064B  :841378:00:------:--</t>
  </si>
  <si>
    <t>21:0522:000359</t>
  </si>
  <si>
    <t>21:0082:000321</t>
  </si>
  <si>
    <t>21:0082:000321:0003:0001:00</t>
  </si>
  <si>
    <t>064B  :841379:00:------:--</t>
  </si>
  <si>
    <t>21:0522:000360</t>
  </si>
  <si>
    <t>21:0082:000322</t>
  </si>
  <si>
    <t>21:0082:000322:0003:0001:00</t>
  </si>
  <si>
    <t>064B  :841380:00:------:--</t>
  </si>
  <si>
    <t>21:0522:000361</t>
  </si>
  <si>
    <t>21:0082:000323</t>
  </si>
  <si>
    <t>21:0082:000323:0003:0001:00</t>
  </si>
  <si>
    <t>064B  :841382:00:------:--</t>
  </si>
  <si>
    <t>21:0522:000362</t>
  </si>
  <si>
    <t>21:0082:000324</t>
  </si>
  <si>
    <t>21:0082:000324:0003:0001:00</t>
  </si>
  <si>
    <t>064B  :841383:00:------:--</t>
  </si>
  <si>
    <t>21:0522:000363</t>
  </si>
  <si>
    <t>21:0082:000325</t>
  </si>
  <si>
    <t>21:0082:000325:0003:0001:00</t>
  </si>
  <si>
    <t>064B  :841384:00:------:--</t>
  </si>
  <si>
    <t>21:0522:000364</t>
  </si>
  <si>
    <t>21:0082:000326</t>
  </si>
  <si>
    <t>21:0082:000326:0003:0001:00</t>
  </si>
  <si>
    <t>064B  :841385:00:------:--</t>
  </si>
  <si>
    <t>21:0522:000365</t>
  </si>
  <si>
    <t>21:0082:000327</t>
  </si>
  <si>
    <t>21:0082:000327:0003:0001:00</t>
  </si>
  <si>
    <t>064B  :841386:00:------:--</t>
  </si>
  <si>
    <t>21:0522:000366</t>
  </si>
  <si>
    <t>21:0082:000328</t>
  </si>
  <si>
    <t>21:0082:000328:0003:0001:00</t>
  </si>
  <si>
    <t>064B  :841387:00:------:--</t>
  </si>
  <si>
    <t>21:0522:000367</t>
  </si>
  <si>
    <t>21:0082:000329</t>
  </si>
  <si>
    <t>21:0082:000329:0003:0001:00</t>
  </si>
  <si>
    <t>064B  :841388:9R:------:--</t>
  </si>
  <si>
    <t>21:0522:000368</t>
  </si>
  <si>
    <t>064B  :841389:10:------:--</t>
  </si>
  <si>
    <t>21:0522:000369</t>
  </si>
  <si>
    <t>21:0082:000330</t>
  </si>
  <si>
    <t>21:0082:000330:0003:0001:00</t>
  </si>
  <si>
    <t>064B  :841390:20:841389:10</t>
  </si>
  <si>
    <t>21:0522:000370</t>
  </si>
  <si>
    <t>21:0082:000330:0004:0001:00</t>
  </si>
  <si>
    <t>064B  :841391:00:------:--</t>
  </si>
  <si>
    <t>21:0522:000371</t>
  </si>
  <si>
    <t>21:0082:000331</t>
  </si>
  <si>
    <t>21:0082:000331:0003:0001:00</t>
  </si>
  <si>
    <t>064B  :841392:00:------:--</t>
  </si>
  <si>
    <t>21:0522:000372</t>
  </si>
  <si>
    <t>21:0082:000332</t>
  </si>
  <si>
    <t>21:0082:000332:0003:0001:00</t>
  </si>
  <si>
    <t>064B  :841393:00:------:--</t>
  </si>
  <si>
    <t>21:0522:000373</t>
  </si>
  <si>
    <t>21:0082:000333</t>
  </si>
  <si>
    <t>21:0082:000333:0003:0001:00</t>
  </si>
  <si>
    <t>064B  :841394:00:------:--</t>
  </si>
  <si>
    <t>21:0522:000374</t>
  </si>
  <si>
    <t>21:0082:000334</t>
  </si>
  <si>
    <t>21:0082:000334:0003:0001:00</t>
  </si>
  <si>
    <t>064B  :841395:00:------:--</t>
  </si>
  <si>
    <t>21:0522:000375</t>
  </si>
  <si>
    <t>21:0082:000335</t>
  </si>
  <si>
    <t>21:0082:000335:0003:0001:00</t>
  </si>
  <si>
    <t>064B  :841396:00:------:--</t>
  </si>
  <si>
    <t>21:0522:000376</t>
  </si>
  <si>
    <t>21:0082:000336</t>
  </si>
  <si>
    <t>21:0082:000336:0003:0001:00</t>
  </si>
  <si>
    <t>064B  :841397:00:------:--</t>
  </si>
  <si>
    <t>21:0522:000377</t>
  </si>
  <si>
    <t>21:0082:000337</t>
  </si>
  <si>
    <t>21:0082:000337:0003:0001:00</t>
  </si>
  <si>
    <t>064B  :841398:00:------:--</t>
  </si>
  <si>
    <t>21:0522:000378</t>
  </si>
  <si>
    <t>21:0082:000338</t>
  </si>
  <si>
    <t>21:0082:000338:0003:0001:00</t>
  </si>
  <si>
    <t>064B  :841399:00:------:--</t>
  </si>
  <si>
    <t>21:0522:000379</t>
  </si>
  <si>
    <t>21:0082:000339</t>
  </si>
  <si>
    <t>21:0082:000339:0003:0001:00</t>
  </si>
  <si>
    <t>064B  :841400:00:------:--</t>
  </si>
  <si>
    <t>21:0522:000380</t>
  </si>
  <si>
    <t>21:0082:000340</t>
  </si>
  <si>
    <t>21:0082:000340:0003:0001:00</t>
  </si>
  <si>
    <t>064B  :841402:10:------:--</t>
  </si>
  <si>
    <t>21:0522:000381</t>
  </si>
  <si>
    <t>21:0082:000341</t>
  </si>
  <si>
    <t>21:0082:000341:0003:0001:00</t>
  </si>
  <si>
    <t>064B  :841403:20:841402:10</t>
  </si>
  <si>
    <t>21:0522:000382</t>
  </si>
  <si>
    <t>21:0082:000341:0004:0001:00</t>
  </si>
  <si>
    <t>064B  :841404:00:------:--</t>
  </si>
  <si>
    <t>21:0522:000383</t>
  </si>
  <si>
    <t>21:0082:000342</t>
  </si>
  <si>
    <t>21:0082:000342:0003:0001:00</t>
  </si>
  <si>
    <t>064B  :841405:00:------:--</t>
  </si>
  <si>
    <t>21:0522:000384</t>
  </si>
  <si>
    <t>21:0082:000343</t>
  </si>
  <si>
    <t>21:0082:000343:0003:0001:00</t>
  </si>
  <si>
    <t>064B  :841406:00:------:--</t>
  </si>
  <si>
    <t>21:0522:000385</t>
  </si>
  <si>
    <t>21:0082:000344</t>
  </si>
  <si>
    <t>21:0082:000344:0003:0001:00</t>
  </si>
  <si>
    <t>064B  :841407:00:------:--</t>
  </si>
  <si>
    <t>21:0522:000386</t>
  </si>
  <si>
    <t>21:0082:000345</t>
  </si>
  <si>
    <t>21:0082:000345:0003:0001:00</t>
  </si>
  <si>
    <t>064B  :841408:00:------:--</t>
  </si>
  <si>
    <t>21:0522:000387</t>
  </si>
  <si>
    <t>21:0082:000346</t>
  </si>
  <si>
    <t>21:0082:000346:0003:0001:00</t>
  </si>
  <si>
    <t>064B  :841409:00:------:--</t>
  </si>
  <si>
    <t>21:0522:000388</t>
  </si>
  <si>
    <t>21:0082:000347</t>
  </si>
  <si>
    <t>21:0082:000347:0003:0001:00</t>
  </si>
  <si>
    <t>064B  :841410:9M:------:--</t>
  </si>
  <si>
    <t>21:0522:000389</t>
  </si>
  <si>
    <t>064B  :841411:00:------:--</t>
  </si>
  <si>
    <t>21:0522:000390</t>
  </si>
  <si>
    <t>21:0082:000348</t>
  </si>
  <si>
    <t>21:0082:000348:0003:0001:00</t>
  </si>
  <si>
    <t>064B  :841412:00:------:--</t>
  </si>
  <si>
    <t>21:0522:000391</t>
  </si>
  <si>
    <t>21:0082:000349</t>
  </si>
  <si>
    <t>21:0082:000349:0003:0001:00</t>
  </si>
  <si>
    <t>064B  :841413:00:------:--</t>
  </si>
  <si>
    <t>21:0522:000392</t>
  </si>
  <si>
    <t>21:0082:000350</t>
  </si>
  <si>
    <t>21:0082:000350:0003:0001:00</t>
  </si>
  <si>
    <t>064B  :841414:00:------:--</t>
  </si>
  <si>
    <t>21:0522:000393</t>
  </si>
  <si>
    <t>21:0082:000351</t>
  </si>
  <si>
    <t>21:0082:000351:0003:0001:00</t>
  </si>
  <si>
    <t>064B  :841415:00:------:--</t>
  </si>
  <si>
    <t>21:0522:000394</t>
  </si>
  <si>
    <t>21:0082:000352</t>
  </si>
  <si>
    <t>21:0082:000352:0003:0001:00</t>
  </si>
  <si>
    <t>064B  :841416:00:------:--</t>
  </si>
  <si>
    <t>21:0522:000395</t>
  </si>
  <si>
    <t>21:0082:000353</t>
  </si>
  <si>
    <t>21:0082:000353:0003:0001:00</t>
  </si>
  <si>
    <t>064B  :841417:00:------:--</t>
  </si>
  <si>
    <t>21:0522:000396</t>
  </si>
  <si>
    <t>21:0082:000354</t>
  </si>
  <si>
    <t>21:0082:000354:0003:0001:00</t>
  </si>
  <si>
    <t>064B  :841418:00:------:--</t>
  </si>
  <si>
    <t>21:0522:000397</t>
  </si>
  <si>
    <t>21:0082:000355</t>
  </si>
  <si>
    <t>21:0082:000355:0003:0001:00</t>
  </si>
  <si>
    <t>064B  :841419:00:------:--</t>
  </si>
  <si>
    <t>21:0522:000398</t>
  </si>
  <si>
    <t>21:0082:000356</t>
  </si>
  <si>
    <t>21:0082:000356:0003:0001:00</t>
  </si>
  <si>
    <t>064B  :841420:00:------:--</t>
  </si>
  <si>
    <t>21:0522:000399</t>
  </si>
  <si>
    <t>21:0082:000357</t>
  </si>
  <si>
    <t>21:0082:000357:0003:0001:00</t>
  </si>
  <si>
    <t>064B  :841422:00:------:--</t>
  </si>
  <si>
    <t>21:0522:000400</t>
  </si>
  <si>
    <t>21:0082:000358</t>
  </si>
  <si>
    <t>21:0082:000358:0003:0001:00</t>
  </si>
  <si>
    <t>064B  :841423:10:------:--</t>
  </si>
  <si>
    <t>21:0522:000401</t>
  </si>
  <si>
    <t>21:0082:000359</t>
  </si>
  <si>
    <t>21:0082:000359:0003:0001:00</t>
  </si>
  <si>
    <t>064B  :841424:20:841423:10</t>
  </si>
  <si>
    <t>21:0522:000402</t>
  </si>
  <si>
    <t>21:0082:000359:0004:0001:00</t>
  </si>
  <si>
    <t>064B  :841425:00:------:--</t>
  </si>
  <si>
    <t>21:0522:000403</t>
  </si>
  <si>
    <t>21:0082:000360</t>
  </si>
  <si>
    <t>21:0082:000360:0003:0001:00</t>
  </si>
  <si>
    <t>064B  :841426:00:------:--</t>
  </si>
  <si>
    <t>21:0522:000404</t>
  </si>
  <si>
    <t>21:0082:000361</t>
  </si>
  <si>
    <t>21:0082:000361:0003:0001:00</t>
  </si>
  <si>
    <t>064B  :841427:00:------:--</t>
  </si>
  <si>
    <t>21:0522:000405</t>
  </si>
  <si>
    <t>21:0082:000362</t>
  </si>
  <si>
    <t>21:0082:000362:0003:0001:00</t>
  </si>
  <si>
    <t>064B  :841428:9P:------:--</t>
  </si>
  <si>
    <t>21:0522:000406</t>
  </si>
  <si>
    <t>064B  :843002:00:------:--</t>
  </si>
  <si>
    <t>21:0522:000407</t>
  </si>
  <si>
    <t>21:0082:000363</t>
  </si>
  <si>
    <t>21:0082:000363:0003:0001:00</t>
  </si>
  <si>
    <t>064B  :843003:10:------:--</t>
  </si>
  <si>
    <t>21:0522:000408</t>
  </si>
  <si>
    <t>21:0082:000364</t>
  </si>
  <si>
    <t>21:0082:000364:0003:0001:00</t>
  </si>
  <si>
    <t>064B  :843004:20:843003:10</t>
  </si>
  <si>
    <t>21:0522:000409</t>
  </si>
  <si>
    <t>21:0082:000364:0004:0001:00</t>
  </si>
  <si>
    <t>064B  :843005:9R:------:--</t>
  </si>
  <si>
    <t>21:0522:000410</t>
  </si>
  <si>
    <t>064B  :843006:00:------:--</t>
  </si>
  <si>
    <t>21:0522:000411</t>
  </si>
  <si>
    <t>21:0082:000365</t>
  </si>
  <si>
    <t>21:0082:000365:0003:0001:00</t>
  </si>
  <si>
    <t>064B  :843007:00:------:--</t>
  </si>
  <si>
    <t>21:0522:000412</t>
  </si>
  <si>
    <t>21:0082:000366</t>
  </si>
  <si>
    <t>21:0082:000366:0003:0001:00</t>
  </si>
  <si>
    <t>064B  :843008:00:------:--</t>
  </si>
  <si>
    <t>21:0522:000413</t>
  </si>
  <si>
    <t>21:0082:000367</t>
  </si>
  <si>
    <t>21:0082:000367:0003:0001:00</t>
  </si>
  <si>
    <t>064B  :843009:00:------:--</t>
  </si>
  <si>
    <t>21:0522:000414</t>
  </si>
  <si>
    <t>21:0082:000368</t>
  </si>
  <si>
    <t>21:0082:000368:0003:0001:00</t>
  </si>
  <si>
    <t>064B  :843010:00:------:--</t>
  </si>
  <si>
    <t>21:0522:000415</t>
  </si>
  <si>
    <t>21:0082:000369</t>
  </si>
  <si>
    <t>21:0082:000369:0003:0001:00</t>
  </si>
  <si>
    <t>064B  :843011:00:------:--</t>
  </si>
  <si>
    <t>21:0522:000416</t>
  </si>
  <si>
    <t>21:0082:000370</t>
  </si>
  <si>
    <t>21:0082:000370:0003:0001:00</t>
  </si>
  <si>
    <t>064B  :843012:00:------:--</t>
  </si>
  <si>
    <t>21:0522:000417</t>
  </si>
  <si>
    <t>21:0082:000371</t>
  </si>
  <si>
    <t>21:0082:000371:0003:0001:00</t>
  </si>
  <si>
    <t>064B  :843013:00:------:--</t>
  </si>
  <si>
    <t>21:0522:000418</t>
  </si>
  <si>
    <t>21:0082:000372</t>
  </si>
  <si>
    <t>21:0082:000372:0003:0001:00</t>
  </si>
  <si>
    <t>064B  :843014:00:------:--</t>
  </si>
  <si>
    <t>21:0522:000419</t>
  </si>
  <si>
    <t>21:0082:000373</t>
  </si>
  <si>
    <t>21:0082:000373:0003:0001:00</t>
  </si>
  <si>
    <t>064B  :843015:00:------:--</t>
  </si>
  <si>
    <t>21:0522:000420</t>
  </si>
  <si>
    <t>21:0082:000374</t>
  </si>
  <si>
    <t>21:0082:000374:0003:0001:00</t>
  </si>
  <si>
    <t>064B  :843016:00:------:--</t>
  </si>
  <si>
    <t>21:0522:000421</t>
  </si>
  <si>
    <t>21:0082:000375</t>
  </si>
  <si>
    <t>21:0082:000375:0003:0001:00</t>
  </si>
  <si>
    <t>064B  :843017:00:------:--</t>
  </si>
  <si>
    <t>21:0522:000422</t>
  </si>
  <si>
    <t>21:0082:000376</t>
  </si>
  <si>
    <t>21:0082:000376:0003:0001:00</t>
  </si>
  <si>
    <t>064B  :843018:00:------:--</t>
  </si>
  <si>
    <t>21:0522:000423</t>
  </si>
  <si>
    <t>21:0082:000377</t>
  </si>
  <si>
    <t>21:0082:000377:0003:0001:00</t>
  </si>
  <si>
    <t>064B  :843019:00:------:--</t>
  </si>
  <si>
    <t>21:0522:000424</t>
  </si>
  <si>
    <t>21:0082:000378</t>
  </si>
  <si>
    <t>21:0082:000378:0003:0001:00</t>
  </si>
  <si>
    <t>064B  :843020:00:------:--</t>
  </si>
  <si>
    <t>21:0522:000425</t>
  </si>
  <si>
    <t>21:0082:000379</t>
  </si>
  <si>
    <t>21:0082:000379:0003:0001:00</t>
  </si>
  <si>
    <t>064B  :843022:00:------:--</t>
  </si>
  <si>
    <t>21:0522:000426</t>
  </si>
  <si>
    <t>21:0082:000380</t>
  </si>
  <si>
    <t>21:0082:000380:0003:0001:00</t>
  </si>
  <si>
    <t>064B  :843023:10:------:--</t>
  </si>
  <si>
    <t>21:0522:000427</t>
  </si>
  <si>
    <t>21:0082:000381</t>
  </si>
  <si>
    <t>21:0082:000381:0003:0001:00</t>
  </si>
  <si>
    <t>064B  :843024:20:843023:10</t>
  </si>
  <si>
    <t>21:0522:000428</t>
  </si>
  <si>
    <t>21:0082:000381:0004:0001:00</t>
  </si>
  <si>
    <t>064B  :843025:00:------:--</t>
  </si>
  <si>
    <t>21:0522:000429</t>
  </si>
  <si>
    <t>21:0082:000382</t>
  </si>
  <si>
    <t>21:0082:000382:0003:0001:00</t>
  </si>
  <si>
    <t>064B  :843026:00:------:--</t>
  </si>
  <si>
    <t>21:0522:000430</t>
  </si>
  <si>
    <t>21:0082:000383</t>
  </si>
  <si>
    <t>21:0082:000383:0003:0001:00</t>
  </si>
  <si>
    <t>064B  :843027:00:------:--</t>
  </si>
  <si>
    <t>21:0522:000431</t>
  </si>
  <si>
    <t>21:0082:000384</t>
  </si>
  <si>
    <t>21:0082:000384:0003:0001:00</t>
  </si>
  <si>
    <t>064B  :843028:00:------:--</t>
  </si>
  <si>
    <t>21:0522:000432</t>
  </si>
  <si>
    <t>21:0082:000385</t>
  </si>
  <si>
    <t>21:0082:000385:0003:0001:00</t>
  </si>
  <si>
    <t>064B  :843029:00:------:--</t>
  </si>
  <si>
    <t>21:0522:000433</t>
  </si>
  <si>
    <t>21:0082:000386</t>
  </si>
  <si>
    <t>21:0082:000386:0003:0001:00</t>
  </si>
  <si>
    <t>064B  :843030:00:------:--</t>
  </si>
  <si>
    <t>21:0522:000434</t>
  </si>
  <si>
    <t>21:0082:000387</t>
  </si>
  <si>
    <t>21:0082:000387:0003:0001:00</t>
  </si>
  <si>
    <t>064B  :843031:00:------:--</t>
  </si>
  <si>
    <t>21:0522:000435</t>
  </si>
  <si>
    <t>21:0082:000388</t>
  </si>
  <si>
    <t>21:0082:000388:0003:0001:00</t>
  </si>
  <si>
    <t>064B  :843032:00:------:--</t>
  </si>
  <si>
    <t>21:0522:000436</t>
  </si>
  <si>
    <t>21:0082:000389</t>
  </si>
  <si>
    <t>21:0082:000389:0003:0001:00</t>
  </si>
  <si>
    <t>064B  :843033:9P:------:--</t>
  </si>
  <si>
    <t>21:0522:000437</t>
  </si>
  <si>
    <t>064B  :843034:00:------:--</t>
  </si>
  <si>
    <t>21:0522:000438</t>
  </si>
  <si>
    <t>21:0082:000390</t>
  </si>
  <si>
    <t>21:0082:000390:0003:0001:00</t>
  </si>
  <si>
    <t>064B  :843035:00:------:--</t>
  </si>
  <si>
    <t>21:0522:000439</t>
  </si>
  <si>
    <t>21:0082:000391</t>
  </si>
  <si>
    <t>21:0082:000391:0003:0001:00</t>
  </si>
  <si>
    <t>064B  :843036:00:------:--</t>
  </si>
  <si>
    <t>21:0522:000440</t>
  </si>
  <si>
    <t>21:0082:000392</t>
  </si>
  <si>
    <t>21:0082:000392:0003:0001:00</t>
  </si>
  <si>
    <t>064B  :843037:00:------:--</t>
  </si>
  <si>
    <t>21:0522:000441</t>
  </si>
  <si>
    <t>21:0082:000393</t>
  </si>
  <si>
    <t>21:0082:000393:0003:0001:00</t>
  </si>
  <si>
    <t>064B  :843038:00:------:--</t>
  </si>
  <si>
    <t>21:0522:000442</t>
  </si>
  <si>
    <t>21:0082:000394</t>
  </si>
  <si>
    <t>21:0082:000394:0003:0001:00</t>
  </si>
  <si>
    <t>064B  :843039:00:------:--</t>
  </si>
  <si>
    <t>21:0522:000443</t>
  </si>
  <si>
    <t>21:0082:000395</t>
  </si>
  <si>
    <t>21:0082:000395:0003:0001:00</t>
  </si>
  <si>
    <t>064B  :843040:00:------:--</t>
  </si>
  <si>
    <t>21:0522:000444</t>
  </si>
  <si>
    <t>21:0082:000396</t>
  </si>
  <si>
    <t>21:0082:000396:0003:0001:00</t>
  </si>
  <si>
    <t>064B  :843042:10:------:--</t>
  </si>
  <si>
    <t>21:0522:000445</t>
  </si>
  <si>
    <t>21:0082:000397</t>
  </si>
  <si>
    <t>21:0082:000397:0003:0001:00</t>
  </si>
  <si>
    <t>064B  :843043:20:843042:10</t>
  </si>
  <si>
    <t>21:0522:000446</t>
  </si>
  <si>
    <t>21:0082:000397:0004:0001:00</t>
  </si>
  <si>
    <t>064B  :843044:00:------:--</t>
  </si>
  <si>
    <t>21:0522:000447</t>
  </si>
  <si>
    <t>21:0082:000398</t>
  </si>
  <si>
    <t>21:0082:000398:0003:0001:00</t>
  </si>
  <si>
    <t>064B  :843045:00:------:--</t>
  </si>
  <si>
    <t>21:0522:000448</t>
  </si>
  <si>
    <t>21:0082:000399</t>
  </si>
  <si>
    <t>21:0082:000399:0003:0001:00</t>
  </si>
  <si>
    <t>064B  :843046:00:------:--</t>
  </si>
  <si>
    <t>21:0522:000449</t>
  </si>
  <si>
    <t>21:0082:000400</t>
  </si>
  <si>
    <t>21:0082:000400:0003:0001:00</t>
  </si>
  <si>
    <t>064B  :843047:00:------:--</t>
  </si>
  <si>
    <t>21:0522:000450</t>
  </si>
  <si>
    <t>21:0082:000401</t>
  </si>
  <si>
    <t>21:0082:000401:0003:0001:00</t>
  </si>
  <si>
    <t>064B  :843048:00:------:--</t>
  </si>
  <si>
    <t>21:0522:000451</t>
  </si>
  <si>
    <t>21:0082:000402</t>
  </si>
  <si>
    <t>21:0082:000402:0003:0001:00</t>
  </si>
  <si>
    <t>064B  :843049:00:------:--</t>
  </si>
  <si>
    <t>21:0522:000452</t>
  </si>
  <si>
    <t>21:0082:000403</t>
  </si>
  <si>
    <t>21:0082:000403:0003:0001:00</t>
  </si>
  <si>
    <t>064B  :843050:00:------:--</t>
  </si>
  <si>
    <t>21:0522:000453</t>
  </si>
  <si>
    <t>21:0082:000404</t>
  </si>
  <si>
    <t>21:0082:000404:0003:0001:00</t>
  </si>
  <si>
    <t>064B  :843051:00:------:--</t>
  </si>
  <si>
    <t>21:0522:000454</t>
  </si>
  <si>
    <t>21:0082:000405</t>
  </si>
  <si>
    <t>21:0082:000405:0003:0001:00</t>
  </si>
  <si>
    <t>064B  :843052:00:------:--</t>
  </si>
  <si>
    <t>21:0522:000455</t>
  </si>
  <si>
    <t>21:0082:000406</t>
  </si>
  <si>
    <t>21:0082:000406:0003:0001:00</t>
  </si>
  <si>
    <t>064B  :843053:00:------:--</t>
  </si>
  <si>
    <t>21:0522:000456</t>
  </si>
  <si>
    <t>21:0082:000407</t>
  </si>
  <si>
    <t>21:0082:000407:0003:0001:00</t>
  </si>
  <si>
    <t>064B  :843054:00:------:--</t>
  </si>
  <si>
    <t>21:0522:000457</t>
  </si>
  <si>
    <t>21:0082:000408</t>
  </si>
  <si>
    <t>21:0082:000408:0003:0001:00</t>
  </si>
  <si>
    <t>064B  :843055:00:------:--</t>
  </si>
  <si>
    <t>21:0522:000458</t>
  </si>
  <si>
    <t>21:0082:000409</t>
  </si>
  <si>
    <t>21:0082:000409:0003:0001:00</t>
  </si>
  <si>
    <t>064B  :843056:00:------:--</t>
  </si>
  <si>
    <t>21:0522:000459</t>
  </si>
  <si>
    <t>21:0082:000410</t>
  </si>
  <si>
    <t>21:0082:000410:0003:0001:00</t>
  </si>
  <si>
    <t>064B  :843057:00:------:--</t>
  </si>
  <si>
    <t>21:0522:000460</t>
  </si>
  <si>
    <t>21:0082:000411</t>
  </si>
  <si>
    <t>21:0082:000411:0003:0001:00</t>
  </si>
  <si>
    <t>064B  :843058:00:------:--</t>
  </si>
  <si>
    <t>21:0522:000461</t>
  </si>
  <si>
    <t>21:0082:000412</t>
  </si>
  <si>
    <t>21:0082:000412:0003:0001:00</t>
  </si>
  <si>
    <t>064B  :843059:00:------:--</t>
  </si>
  <si>
    <t>21:0522:000462</t>
  </si>
  <si>
    <t>21:0082:000413</t>
  </si>
  <si>
    <t>21:0082:000413:0003:0001:00</t>
  </si>
  <si>
    <t>064B  :843060:9M:------:--</t>
  </si>
  <si>
    <t>21:0522:000463</t>
  </si>
  <si>
    <t>064B  :843062:00:------:--</t>
  </si>
  <si>
    <t>21:0522:000464</t>
  </si>
  <si>
    <t>21:0082:000414</t>
  </si>
  <si>
    <t>21:0082:000414:0003:0001:00</t>
  </si>
  <si>
    <t>064B  :843063:10:------:--</t>
  </si>
  <si>
    <t>21:0522:000465</t>
  </si>
  <si>
    <t>21:0082:000415</t>
  </si>
  <si>
    <t>21:0082:000415:0003:0001:00</t>
  </si>
  <si>
    <t>064B  :843064:20:843063:10</t>
  </si>
  <si>
    <t>21:0522:000466</t>
  </si>
  <si>
    <t>21:0082:000415:0004:0001:00</t>
  </si>
  <si>
    <t>064B  :843065:00:------:--</t>
  </si>
  <si>
    <t>21:0522:000467</t>
  </si>
  <si>
    <t>21:0082:000416</t>
  </si>
  <si>
    <t>21:0082:000416:0003:0001:00</t>
  </si>
  <si>
    <t>064B  :843066:00:------:--</t>
  </si>
  <si>
    <t>21:0522:000468</t>
  </si>
  <si>
    <t>21:0082:000417</t>
  </si>
  <si>
    <t>21:0082:000417:0003:0001:00</t>
  </si>
  <si>
    <t>064B  :843067:00:------:--</t>
  </si>
  <si>
    <t>21:0522:000469</t>
  </si>
  <si>
    <t>21:0082:000418</t>
  </si>
  <si>
    <t>21:0082:000418:0003:0001:00</t>
  </si>
  <si>
    <t>064B  :843068:00:------:--</t>
  </si>
  <si>
    <t>21:0522:000470</t>
  </si>
  <si>
    <t>21:0082:000419</t>
  </si>
  <si>
    <t>21:0082:000419:0003:0001:00</t>
  </si>
  <si>
    <t>064B  :843069:00:------:--</t>
  </si>
  <si>
    <t>21:0522:000471</t>
  </si>
  <si>
    <t>21:0082:000420</t>
  </si>
  <si>
    <t>21:0082:000420:0003:0001:00</t>
  </si>
  <si>
    <t>064B  :843070:00:------:--</t>
  </si>
  <si>
    <t>21:0522:000472</t>
  </si>
  <si>
    <t>21:0082:000421</t>
  </si>
  <si>
    <t>21:0082:000421:0003:0001:00</t>
  </si>
  <si>
    <t>064B  :843071:00:------:--</t>
  </si>
  <si>
    <t>21:0522:000473</t>
  </si>
  <si>
    <t>21:0082:000422</t>
  </si>
  <si>
    <t>21:0082:000422:0003:0001:00</t>
  </si>
  <si>
    <t>064B  :843072:00:------:--</t>
  </si>
  <si>
    <t>21:0522:000474</t>
  </si>
  <si>
    <t>21:0082:000423</t>
  </si>
  <si>
    <t>21:0082:000423:0003:0001:00</t>
  </si>
  <si>
    <t>064B  :843073:9R:------:--</t>
  </si>
  <si>
    <t>21:0522:000475</t>
  </si>
  <si>
    <t>064B  :843074:00:------:--</t>
  </si>
  <si>
    <t>21:0522:000476</t>
  </si>
  <si>
    <t>21:0082:000424</t>
  </si>
  <si>
    <t>21:0082:000424:0003:0001:00</t>
  </si>
  <si>
    <t>064B  :843075:00:------:--</t>
  </si>
  <si>
    <t>21:0522:000477</t>
  </si>
  <si>
    <t>21:0082:000425</t>
  </si>
  <si>
    <t>21:0082:000425:0003:0001:00</t>
  </si>
  <si>
    <t>064B  :843076:00:------:--</t>
  </si>
  <si>
    <t>21:0522:000478</t>
  </si>
  <si>
    <t>21:0082:000426</t>
  </si>
  <si>
    <t>21:0082:000426:0003:0001:00</t>
  </si>
  <si>
    <t>064B  :843077:00:------:--</t>
  </si>
  <si>
    <t>21:0522:000479</t>
  </si>
  <si>
    <t>21:0082:000427</t>
  </si>
  <si>
    <t>21:0082:000427:0003:0001:00</t>
  </si>
  <si>
    <t>064B  :843078:00:------:--</t>
  </si>
  <si>
    <t>21:0522:000480</t>
  </si>
  <si>
    <t>21:0082:000428</t>
  </si>
  <si>
    <t>21:0082:000428:0003:0001:00</t>
  </si>
  <si>
    <t>064B  :843079:00:------:--</t>
  </si>
  <si>
    <t>21:0522:000481</t>
  </si>
  <si>
    <t>21:0082:000429</t>
  </si>
  <si>
    <t>21:0082:000429:0003:0001:00</t>
  </si>
  <si>
    <t>064B  :843080:00:------:--</t>
  </si>
  <si>
    <t>21:0522:000482</t>
  </si>
  <si>
    <t>21:0082:000430</t>
  </si>
  <si>
    <t>21:0082:000430:0003:0001:00</t>
  </si>
  <si>
    <t>064B  :843082:10:------:--</t>
  </si>
  <si>
    <t>21:0522:000483</t>
  </si>
  <si>
    <t>21:0082:000431</t>
  </si>
  <si>
    <t>21:0082:000431:0003:0001:00</t>
  </si>
  <si>
    <t>064B  :843083:20:843082:10</t>
  </si>
  <si>
    <t>21:0522:000484</t>
  </si>
  <si>
    <t>21:0082:000431:0004:0001:00</t>
  </si>
  <si>
    <t>064B  :843084:00:------:--</t>
  </si>
  <si>
    <t>21:0522:000485</t>
  </si>
  <si>
    <t>21:0082:000432</t>
  </si>
  <si>
    <t>21:0082:000432:0003:0001:00</t>
  </si>
  <si>
    <t>064B  :843085:9R:------:--</t>
  </si>
  <si>
    <t>21:0522:000486</t>
  </si>
  <si>
    <t>064B  :843086:00:------:--</t>
  </si>
  <si>
    <t>21:0522:000487</t>
  </si>
  <si>
    <t>21:0082:000433</t>
  </si>
  <si>
    <t>21:0082:000433:0003:0001:00</t>
  </si>
  <si>
    <t>064B  :843087:00:------:--</t>
  </si>
  <si>
    <t>21:0522:000488</t>
  </si>
  <si>
    <t>21:0082:000434</t>
  </si>
  <si>
    <t>21:0082:000434:0003:0001:00</t>
  </si>
  <si>
    <t>064B  :843088:00:------:--</t>
  </si>
  <si>
    <t>21:0522:000489</t>
  </si>
  <si>
    <t>21:0082:000435</t>
  </si>
  <si>
    <t>21:0082:000435:0003:0001:00</t>
  </si>
  <si>
    <t>064B  :843089:00:------:--</t>
  </si>
  <si>
    <t>21:0522:000490</t>
  </si>
  <si>
    <t>21:0082:000436</t>
  </si>
  <si>
    <t>21:0082:000436:0003:0001:00</t>
  </si>
  <si>
    <t>064B  :843090:00:------:--</t>
  </si>
  <si>
    <t>21:0522:000491</t>
  </si>
  <si>
    <t>21:0082:000437</t>
  </si>
  <si>
    <t>21:0082:000437:0003:0001:00</t>
  </si>
  <si>
    <t>064B  :843091:00:------:--</t>
  </si>
  <si>
    <t>21:0522:000492</t>
  </si>
  <si>
    <t>21:0082:000438</t>
  </si>
  <si>
    <t>21:0082:000438:0003:0001:00</t>
  </si>
  <si>
    <t>064B  :843092:00:------:--</t>
  </si>
  <si>
    <t>21:0522:000493</t>
  </si>
  <si>
    <t>21:0082:000439</t>
  </si>
  <si>
    <t>21:0082:000439:0003:0001:00</t>
  </si>
  <si>
    <t>064B  :843093:00:------:--</t>
  </si>
  <si>
    <t>21:0522:000494</t>
  </si>
  <si>
    <t>21:0082:000440</t>
  </si>
  <si>
    <t>21:0082:000440:0003:0001:00</t>
  </si>
  <si>
    <t>064B  :843094:00:------:--</t>
  </si>
  <si>
    <t>21:0522:000495</t>
  </si>
  <si>
    <t>21:0082:000441</t>
  </si>
  <si>
    <t>21:0082:000441:0003:0001:00</t>
  </si>
  <si>
    <t>064B  :843095:00:------:--</t>
  </si>
  <si>
    <t>21:0522:000496</t>
  </si>
  <si>
    <t>21:0082:000442</t>
  </si>
  <si>
    <t>21:0082:000442:0003:0001:00</t>
  </si>
  <si>
    <t>064B  :843096:00:------:--</t>
  </si>
  <si>
    <t>21:0522:000497</t>
  </si>
  <si>
    <t>21:0082:000443</t>
  </si>
  <si>
    <t>21:0082:000443:0003:0001:00</t>
  </si>
  <si>
    <t>064B  :843097:00:------:--</t>
  </si>
  <si>
    <t>21:0522:000498</t>
  </si>
  <si>
    <t>21:0082:000444</t>
  </si>
  <si>
    <t>21:0082:000444:0003:0001:00</t>
  </si>
  <si>
    <t>064B  :843098:00:------:--</t>
  </si>
  <si>
    <t>21:0522:000499</t>
  </si>
  <si>
    <t>21:0082:000445</t>
  </si>
  <si>
    <t>21:0082:000445:0003:0001:00</t>
  </si>
  <si>
    <t>064B  :843099:00:------:--</t>
  </si>
  <si>
    <t>21:0522:000500</t>
  </si>
  <si>
    <t>21:0082:000446</t>
  </si>
  <si>
    <t>21:0082:000446:0003:0001:00</t>
  </si>
  <si>
    <t>064B  :843100:00:------:--</t>
  </si>
  <si>
    <t>21:0522:000501</t>
  </si>
  <si>
    <t>21:0082:000447</t>
  </si>
  <si>
    <t>21:0082:000447:0003:0001:00</t>
  </si>
  <si>
    <t>064B  :843102:10:------:--</t>
  </si>
  <si>
    <t>21:0522:000502</t>
  </si>
  <si>
    <t>21:0082:000448</t>
  </si>
  <si>
    <t>21:0082:000448:0003:0001:00</t>
  </si>
  <si>
    <t>064B  :843103:20:843102:10</t>
  </si>
  <si>
    <t>21:0522:000503</t>
  </si>
  <si>
    <t>21:0082:000448:0004:0001:00</t>
  </si>
  <si>
    <t>064B  :843104:00:------:--</t>
  </si>
  <si>
    <t>21:0522:000504</t>
  </si>
  <si>
    <t>21:0082:000449</t>
  </si>
  <si>
    <t>21:0082:000449:0003:0001:00</t>
  </si>
  <si>
    <t>064B  :843105:00:------:--</t>
  </si>
  <si>
    <t>21:0522:000505</t>
  </si>
  <si>
    <t>21:0082:000450</t>
  </si>
  <si>
    <t>21:0082:000450:0003:0001:00</t>
  </si>
  <si>
    <t>064B  :843106:00:------:--</t>
  </si>
  <si>
    <t>21:0522:000506</t>
  </si>
  <si>
    <t>21:0082:000451</t>
  </si>
  <si>
    <t>21:0082:000451:0003:0001:00</t>
  </si>
  <si>
    <t>064B  :843107:00:------:--</t>
  </si>
  <si>
    <t>21:0522:000507</t>
  </si>
  <si>
    <t>21:0082:000452</t>
  </si>
  <si>
    <t>21:0082:000452:0003:0001:00</t>
  </si>
  <si>
    <t>064B  :843108:00:------:--</t>
  </si>
  <si>
    <t>21:0522:000508</t>
  </si>
  <si>
    <t>21:0082:000453</t>
  </si>
  <si>
    <t>21:0082:000453:0003:0001:00</t>
  </si>
  <si>
    <t>064B  :843109:9P:------:--</t>
  </si>
  <si>
    <t>21:0522:000509</t>
  </si>
  <si>
    <t>064B  :843110:00:------:--</t>
  </si>
  <si>
    <t>21:0522:000510</t>
  </si>
  <si>
    <t>21:0082:000454</t>
  </si>
  <si>
    <t>21:0082:000454:0003:0001:00</t>
  </si>
  <si>
    <t>064B  :843111:00:------:--</t>
  </si>
  <si>
    <t>21:0522:000511</t>
  </si>
  <si>
    <t>21:0082:000455</t>
  </si>
  <si>
    <t>21:0082:000455:0003:0001:00</t>
  </si>
  <si>
    <t>064B  :843112:00:------:--</t>
  </si>
  <si>
    <t>21:0522:000512</t>
  </si>
  <si>
    <t>21:0082:000456</t>
  </si>
  <si>
    <t>21:0082:000456:0003:0001:00</t>
  </si>
  <si>
    <t>064B  :843113:00:------:--</t>
  </si>
  <si>
    <t>21:0522:000513</t>
  </si>
  <si>
    <t>21:0082:000457</t>
  </si>
  <si>
    <t>21:0082:000457:0003:0001:00</t>
  </si>
  <si>
    <t>064B  :843114:00:------:--</t>
  </si>
  <si>
    <t>21:0522:000514</t>
  </si>
  <si>
    <t>21:0082:000458</t>
  </si>
  <si>
    <t>21:0082:000458:0003:0001:00</t>
  </si>
  <si>
    <t>064B  :843115:00:------:--</t>
  </si>
  <si>
    <t>21:0522:000515</t>
  </si>
  <si>
    <t>21:0082:000459</t>
  </si>
  <si>
    <t>21:0082:000459:0003:0001:00</t>
  </si>
  <si>
    <t>064B  :843116:00:------:--</t>
  </si>
  <si>
    <t>21:0522:000516</t>
  </si>
  <si>
    <t>21:0082:000460</t>
  </si>
  <si>
    <t>21:0082:000460:0003:0001:00</t>
  </si>
  <si>
    <t>064B  :843117:00:------:--</t>
  </si>
  <si>
    <t>21:0522:000517</t>
  </si>
  <si>
    <t>21:0082:000461</t>
  </si>
  <si>
    <t>21:0082:000461:0003:0001:00</t>
  </si>
  <si>
    <t>064B  :843118:00:------:--</t>
  </si>
  <si>
    <t>21:0522:000518</t>
  </si>
  <si>
    <t>21:0082:000462</t>
  </si>
  <si>
    <t>21:0082:000462:0003:0001:00</t>
  </si>
  <si>
    <t>064B  :843119:00:------:--</t>
  </si>
  <si>
    <t>21:0522:000519</t>
  </si>
  <si>
    <t>21:0082:000463</t>
  </si>
  <si>
    <t>21:0082:000463:0003:0001:00</t>
  </si>
  <si>
    <t>064B  :843120:00:------:--</t>
  </si>
  <si>
    <t>21:0522:000520</t>
  </si>
  <si>
    <t>21:0082:000464</t>
  </si>
  <si>
    <t>21:0082:000464:0003:0001:00</t>
  </si>
  <si>
    <t>064B  :843122:00:------:--</t>
  </si>
  <si>
    <t>21:0522:000521</t>
  </si>
  <si>
    <t>21:0082:000465</t>
  </si>
  <si>
    <t>21:0082:000465:0003:0001:00</t>
  </si>
  <si>
    <t>064B  :843123:10:------:--</t>
  </si>
  <si>
    <t>21:0522:000522</t>
  </si>
  <si>
    <t>21:0082:000466</t>
  </si>
  <si>
    <t>21:0082:000466:0003:0001:00</t>
  </si>
  <si>
    <t>064B  :843124:20:843123:10</t>
  </si>
  <si>
    <t>21:0522:000523</t>
  </si>
  <si>
    <t>21:0082:000466:0004:0001:00</t>
  </si>
  <si>
    <t>064B  :843125:00:------:--</t>
  </si>
  <si>
    <t>21:0522:000524</t>
  </si>
  <si>
    <t>21:0082:000467</t>
  </si>
  <si>
    <t>21:0082:000467:0003:0001:00</t>
  </si>
  <si>
    <t>064B  :843126:00:------:--</t>
  </si>
  <si>
    <t>21:0522:000525</t>
  </si>
  <si>
    <t>21:0082:000468</t>
  </si>
  <si>
    <t>21:0082:000468:0003:0001:00</t>
  </si>
  <si>
    <t>064B  :843127:00:------:--</t>
  </si>
  <si>
    <t>21:0522:000526</t>
  </si>
  <si>
    <t>21:0082:000469</t>
  </si>
  <si>
    <t>21:0082:000469:0003:0001:00</t>
  </si>
  <si>
    <t>064B  :843128:00:------:--</t>
  </si>
  <si>
    <t>21:0522:000527</t>
  </si>
  <si>
    <t>21:0082:000470</t>
  </si>
  <si>
    <t>21:0082:000470:0003:0001:00</t>
  </si>
  <si>
    <t>064B  :843129:00:------:--</t>
  </si>
  <si>
    <t>21:0522:000528</t>
  </si>
  <si>
    <t>21:0082:000471</t>
  </si>
  <si>
    <t>21:0082:000471:0003:0001:00</t>
  </si>
  <si>
    <t>064B  :843130:00:------:--</t>
  </si>
  <si>
    <t>21:0522:000529</t>
  </si>
  <si>
    <t>21:0082:000472</t>
  </si>
  <si>
    <t>21:0082:000472:0003:0001:00</t>
  </si>
  <si>
    <t>064B  :843131:00:------:--</t>
  </si>
  <si>
    <t>21:0522:000530</t>
  </si>
  <si>
    <t>21:0082:000473</t>
  </si>
  <si>
    <t>21:0082:000473:0003:0001:00</t>
  </si>
  <si>
    <t>064B  :843132:00:------:--</t>
  </si>
  <si>
    <t>21:0522:000531</t>
  </si>
  <si>
    <t>21:0082:000474</t>
  </si>
  <si>
    <t>21:0082:000474:0003:0001:00</t>
  </si>
  <si>
    <t>064B  :843133:00:------:--</t>
  </si>
  <si>
    <t>21:0522:000532</t>
  </si>
  <si>
    <t>21:0082:000475</t>
  </si>
  <si>
    <t>21:0082:000475:0003:0001:00</t>
  </si>
  <si>
    <t>064B  :843134:00:------:--</t>
  </si>
  <si>
    <t>21:0522:000533</t>
  </si>
  <si>
    <t>21:0082:000476</t>
  </si>
  <si>
    <t>21:0082:000476:0003:0001:00</t>
  </si>
  <si>
    <t>064B  :843135:00:------:--</t>
  </si>
  <si>
    <t>21:0522:000534</t>
  </si>
  <si>
    <t>21:0082:000477</t>
  </si>
  <si>
    <t>21:0082:000477:0003:0001:00</t>
  </si>
  <si>
    <t>064B  :843136:00:------:--</t>
  </si>
  <si>
    <t>21:0522:000535</t>
  </si>
  <si>
    <t>21:0082:000478</t>
  </si>
  <si>
    <t>21:0082:000478:0003:0001:00</t>
  </si>
  <si>
    <t>064B  :843137:00:------:--</t>
  </si>
  <si>
    <t>21:0522:000536</t>
  </si>
  <si>
    <t>21:0082:000479</t>
  </si>
  <si>
    <t>21:0082:000479:0003:0001:00</t>
  </si>
  <si>
    <t>064B  :843138:00:------:--</t>
  </si>
  <si>
    <t>21:0522:000537</t>
  </si>
  <si>
    <t>21:0082:000480</t>
  </si>
  <si>
    <t>21:0082:000480:0003:0001:00</t>
  </si>
  <si>
    <t>064B  :843139:9M:------:--</t>
  </si>
  <si>
    <t>21:0522:000538</t>
  </si>
  <si>
    <t>064B  :843140:00:------:--</t>
  </si>
  <si>
    <t>21:0522:000539</t>
  </si>
  <si>
    <t>21:0082:000481</t>
  </si>
  <si>
    <t>21:0082:000481:0003:0001:00</t>
  </si>
  <si>
    <t>064B  :843142:00:------:--</t>
  </si>
  <si>
    <t>21:0522:000540</t>
  </si>
  <si>
    <t>21:0082:000482</t>
  </si>
  <si>
    <t>21:0082:000482:0003:0001:00</t>
  </si>
  <si>
    <t>064B  :843143:10:------:--</t>
  </si>
  <si>
    <t>21:0522:000541</t>
  </si>
  <si>
    <t>21:0082:000483</t>
  </si>
  <si>
    <t>21:0082:000483:0003:0001:00</t>
  </si>
  <si>
    <t>064B  :843144:20:843143:10</t>
  </si>
  <si>
    <t>21:0522:000542</t>
  </si>
  <si>
    <t>21:0082:000483:0004:0001:00</t>
  </si>
  <si>
    <t>064B  :843145:00:------:--</t>
  </si>
  <si>
    <t>21:0522:000543</t>
  </si>
  <si>
    <t>21:0082:000484</t>
  </si>
  <si>
    <t>21:0082:000484:0003:0001:00</t>
  </si>
  <si>
    <t>064B  :843146:00:------:--</t>
  </si>
  <si>
    <t>21:0522:000544</t>
  </si>
  <si>
    <t>21:0082:000485</t>
  </si>
  <si>
    <t>21:0082:000485:0003:0001:00</t>
  </si>
  <si>
    <t>064B  :843147:00:------:--</t>
  </si>
  <si>
    <t>21:0522:000545</t>
  </si>
  <si>
    <t>21:0082:000486</t>
  </si>
  <si>
    <t>21:0082:000486:0003:0001:00</t>
  </si>
  <si>
    <t>064B  :843148:00:------:--</t>
  </si>
  <si>
    <t>21:0522:000546</t>
  </si>
  <si>
    <t>21:0082:000487</t>
  </si>
  <si>
    <t>21:0082:000487:0003:0001:00</t>
  </si>
  <si>
    <t>064B  :843149:00:------:--</t>
  </si>
  <si>
    <t>21:0522:000547</t>
  </si>
  <si>
    <t>21:0082:000488</t>
  </si>
  <si>
    <t>21:0082:000488:0003:0001:00</t>
  </si>
  <si>
    <t>064B  :843150:00:------:--</t>
  </si>
  <si>
    <t>21:0522:000548</t>
  </si>
  <si>
    <t>21:0082:000489</t>
  </si>
  <si>
    <t>21:0082:000489:0003:0001:00</t>
  </si>
  <si>
    <t>064B  :843151:00:------:--</t>
  </si>
  <si>
    <t>21:0522:000549</t>
  </si>
  <si>
    <t>21:0082:000490</t>
  </si>
  <si>
    <t>21:0082:000490:0003:0001:00</t>
  </si>
  <si>
    <t>064B  :843152:00:------:--</t>
  </si>
  <si>
    <t>21:0522:000550</t>
  </si>
  <si>
    <t>21:0082:000491</t>
  </si>
  <si>
    <t>21:0082:000491:0003:0001:00</t>
  </si>
  <si>
    <t>064B  :843153:00:------:--</t>
  </si>
  <si>
    <t>21:0522:000551</t>
  </si>
  <si>
    <t>21:0082:000492</t>
  </si>
  <si>
    <t>21:0082:000492:0003:0001:00</t>
  </si>
  <si>
    <t>064B  :843154:00:------:--</t>
  </si>
  <si>
    <t>21:0522:000552</t>
  </si>
  <si>
    <t>21:0082:000493</t>
  </si>
  <si>
    <t>21:0082:000493:0003:0001:00</t>
  </si>
  <si>
    <t>064B  :843155:00:------:--</t>
  </si>
  <si>
    <t>21:0522:000553</t>
  </si>
  <si>
    <t>21:0082:000494</t>
  </si>
  <si>
    <t>21:0082:000494:0003:0001:00</t>
  </si>
  <si>
    <t>064B  :843156:00:------:--</t>
  </si>
  <si>
    <t>21:0522:000554</t>
  </si>
  <si>
    <t>21:0082:000495</t>
  </si>
  <si>
    <t>21:0082:000495:0003:0001:00</t>
  </si>
  <si>
    <t>064B  :843157:00:------:--</t>
  </si>
  <si>
    <t>21:0522:000555</t>
  </si>
  <si>
    <t>21:0082:000496</t>
  </si>
  <si>
    <t>21:0082:000496:0003:0001:00</t>
  </si>
  <si>
    <t>064B  :843158:00:------:--</t>
  </si>
  <si>
    <t>21:0522:000556</t>
  </si>
  <si>
    <t>21:0082:000497</t>
  </si>
  <si>
    <t>21:0082:000497:0003:0001:00</t>
  </si>
  <si>
    <t>064B  :843159:9M:------:--</t>
  </si>
  <si>
    <t>21:0522:000557</t>
  </si>
  <si>
    <t>064B  :843160:00:------:--</t>
  </si>
  <si>
    <t>21:0522:000558</t>
  </si>
  <si>
    <t>21:0082:000498</t>
  </si>
  <si>
    <t>21:0082:000498:0003:0001:00</t>
  </si>
  <si>
    <t>064B  :843162:10:------:--</t>
  </si>
  <si>
    <t>21:0522:000559</t>
  </si>
  <si>
    <t>21:0082:000499</t>
  </si>
  <si>
    <t>21:0082:000499:0003:0001:00</t>
  </si>
  <si>
    <t>064B  :843163:20:843162:10</t>
  </si>
  <si>
    <t>21:0522:000560</t>
  </si>
  <si>
    <t>21:0082:000499:0004:0001:00</t>
  </si>
  <si>
    <t>064B  :843164:00:------:--</t>
  </si>
  <si>
    <t>21:0522:000561</t>
  </si>
  <si>
    <t>21:0082:000500</t>
  </si>
  <si>
    <t>21:0082:000500:0003:0001:00</t>
  </si>
  <si>
    <t>064B  :843165:00:------:--</t>
  </si>
  <si>
    <t>21:0522:000562</t>
  </si>
  <si>
    <t>21:0082:000501</t>
  </si>
  <si>
    <t>21:0082:000501:0003:0001:00</t>
  </si>
  <si>
    <t>064B  :843166:00:------:--</t>
  </si>
  <si>
    <t>21:0522:000563</t>
  </si>
  <si>
    <t>21:0082:000502</t>
  </si>
  <si>
    <t>21:0082:000502:0003:0001:00</t>
  </si>
  <si>
    <t>064B  :843167:00:------:--</t>
  </si>
  <si>
    <t>21:0522:000564</t>
  </si>
  <si>
    <t>21:0082:000503</t>
  </si>
  <si>
    <t>21:0082:000503:0003:0001:00</t>
  </si>
  <si>
    <t>064B  :843168:00:------:--</t>
  </si>
  <si>
    <t>21:0522:000565</t>
  </si>
  <si>
    <t>21:0082:000504</t>
  </si>
  <si>
    <t>21:0082:000504:0003:0001:00</t>
  </si>
  <si>
    <t>064B  :843169:00:------:--</t>
  </si>
  <si>
    <t>21:0522:000566</t>
  </si>
  <si>
    <t>21:0082:000505</t>
  </si>
  <si>
    <t>21:0082:000505:0003:0001:00</t>
  </si>
  <si>
    <t>064B  :843170:00:------:--</t>
  </si>
  <si>
    <t>21:0522:000567</t>
  </si>
  <si>
    <t>21:0082:000506</t>
  </si>
  <si>
    <t>21:0082:000506:0003:0001:00</t>
  </si>
  <si>
    <t>064B  :843171:00:------:--</t>
  </si>
  <si>
    <t>21:0522:000568</t>
  </si>
  <si>
    <t>21:0082:000507</t>
  </si>
  <si>
    <t>21:0082:000507:0003:0001:00</t>
  </si>
  <si>
    <t>064B  :843172:00:------:--</t>
  </si>
  <si>
    <t>21:0522:000569</t>
  </si>
  <si>
    <t>21:0082:000508</t>
  </si>
  <si>
    <t>21:0082:000508:0003:0001:00</t>
  </si>
  <si>
    <t>064B  :843173:00:------:--</t>
  </si>
  <si>
    <t>21:0522:000570</t>
  </si>
  <si>
    <t>21:0082:000509</t>
  </si>
  <si>
    <t>21:0082:000509:0003:0001:00</t>
  </si>
  <si>
    <t>064B  :843174:00:------:--</t>
  </si>
  <si>
    <t>21:0522:000571</t>
  </si>
  <si>
    <t>21:0082:000510</t>
  </si>
  <si>
    <t>21:0082:000510:0003:0001:00</t>
  </si>
  <si>
    <t>064B  :843175:9P:------:--</t>
  </si>
  <si>
    <t>21:0522:000572</t>
  </si>
  <si>
    <t>064B  :843176:00:------:--</t>
  </si>
  <si>
    <t>21:0522:000573</t>
  </si>
  <si>
    <t>21:0082:000511</t>
  </si>
  <si>
    <t>21:0082:000511:0003:0001:00</t>
  </si>
  <si>
    <t>064B  :843177:00:------:--</t>
  </si>
  <si>
    <t>21:0522:000574</t>
  </si>
  <si>
    <t>21:0082:000512</t>
  </si>
  <si>
    <t>21:0082:000512:0003:0001:00</t>
  </si>
  <si>
    <t>064B  :843178:00:------:--</t>
  </si>
  <si>
    <t>21:0522:000575</t>
  </si>
  <si>
    <t>21:0082:000513</t>
  </si>
  <si>
    <t>21:0082:000513:0003:0001:00</t>
  </si>
  <si>
    <t>064B  :843179:00:------:--</t>
  </si>
  <si>
    <t>21:0522:000576</t>
  </si>
  <si>
    <t>21:0082:000514</t>
  </si>
  <si>
    <t>21:0082:000514:0003:0001:00</t>
  </si>
  <si>
    <t>064B  :843180:00:------:--</t>
  </si>
  <si>
    <t>21:0522:000577</t>
  </si>
  <si>
    <t>21:0082:000515</t>
  </si>
  <si>
    <t>21:0082:000515:0003:0001:00</t>
  </si>
  <si>
    <t>064B  :843182:9M:------:--</t>
  </si>
  <si>
    <t>21:0522:000578</t>
  </si>
  <si>
    <t>064B  :843183:10:------:--</t>
  </si>
  <si>
    <t>21:0522:000579</t>
  </si>
  <si>
    <t>21:0082:000516</t>
  </si>
  <si>
    <t>21:0082:000516:0003:0001:00</t>
  </si>
  <si>
    <t>064B  :843184:20:843183:10</t>
  </si>
  <si>
    <t>21:0522:000580</t>
  </si>
  <si>
    <t>21:0082:000516:0004:0001:00</t>
  </si>
  <si>
    <t>064B  :843185:00:------:--</t>
  </si>
  <si>
    <t>21:0522:000581</t>
  </si>
  <si>
    <t>21:0082:000517</t>
  </si>
  <si>
    <t>21:0082:000517:0003:0001:00</t>
  </si>
  <si>
    <t>064B  :843186:00:------:--</t>
  </si>
  <si>
    <t>21:0522:000582</t>
  </si>
  <si>
    <t>21:0082:000518</t>
  </si>
  <si>
    <t>21:0082:000518:0003:0001:00</t>
  </si>
  <si>
    <t>064B  :843187:00:------:--</t>
  </si>
  <si>
    <t>21:0522:000583</t>
  </si>
  <si>
    <t>21:0082:000519</t>
  </si>
  <si>
    <t>21:0082:000519:0003:0001:00</t>
  </si>
  <si>
    <t>064B  :843188:00:------:--</t>
  </si>
  <si>
    <t>21:0522:000584</t>
  </si>
  <si>
    <t>21:0082:000520</t>
  </si>
  <si>
    <t>21:0082:000520:0003:0001:00</t>
  </si>
  <si>
    <t>064B  :843189:00:------:--</t>
  </si>
  <si>
    <t>21:0522:000585</t>
  </si>
  <si>
    <t>21:0082:000521</t>
  </si>
  <si>
    <t>21:0082:000521:0003:0001:00</t>
  </si>
  <si>
    <t>064B  :843190:00:------:--</t>
  </si>
  <si>
    <t>21:0522:000586</t>
  </si>
  <si>
    <t>21:0082:000522</t>
  </si>
  <si>
    <t>21:0082:000522:0003:0001:00</t>
  </si>
  <si>
    <t>064B  :843191:00:------:--</t>
  </si>
  <si>
    <t>21:0522:000587</t>
  </si>
  <si>
    <t>21:0082:000523</t>
  </si>
  <si>
    <t>21:0082:000523:0003:0001:00</t>
  </si>
  <si>
    <t>064B  :843192:00:------:--</t>
  </si>
  <si>
    <t>21:0522:000588</t>
  </si>
  <si>
    <t>21:0082:000524</t>
  </si>
  <si>
    <t>21:0082:000524:0003:0001:00</t>
  </si>
  <si>
    <t>064B  :843193:00:------:--</t>
  </si>
  <si>
    <t>21:0522:000589</t>
  </si>
  <si>
    <t>21:0082:000525</t>
  </si>
  <si>
    <t>21:0082:000525:0003:0001:00</t>
  </si>
  <si>
    <t>064B  :843194:00:------:--</t>
  </si>
  <si>
    <t>21:0522:000590</t>
  </si>
  <si>
    <t>21:0082:000526</t>
  </si>
  <si>
    <t>21:0082:000526:0003:0001:00</t>
  </si>
  <si>
    <t>064B  :843195:00:------:--</t>
  </si>
  <si>
    <t>21:0522:000591</t>
  </si>
  <si>
    <t>21:0082:000527</t>
  </si>
  <si>
    <t>21:0082:000527:0003:0001:00</t>
  </si>
  <si>
    <t>064B  :843196:00:------:--</t>
  </si>
  <si>
    <t>21:0522:000592</t>
  </si>
  <si>
    <t>21:0082:000528</t>
  </si>
  <si>
    <t>21:0082:000528:0003:0001:00</t>
  </si>
  <si>
    <t>064B  :843197:00:------:--</t>
  </si>
  <si>
    <t>21:0522:000593</t>
  </si>
  <si>
    <t>21:0082:000529</t>
  </si>
  <si>
    <t>21:0082:000529:0003:0001:00</t>
  </si>
  <si>
    <t>064B  :843198:00:------:--</t>
  </si>
  <si>
    <t>21:0522:000594</t>
  </si>
  <si>
    <t>21:0082:000530</t>
  </si>
  <si>
    <t>21:0082:000530:0003:0001:00</t>
  </si>
  <si>
    <t>064B  :843199:00:------:--</t>
  </si>
  <si>
    <t>21:0522:000595</t>
  </si>
  <si>
    <t>21:0082:000531</t>
  </si>
  <si>
    <t>21:0082:000531:0003:0001:00</t>
  </si>
  <si>
    <t>064B  :843200:00:------:--</t>
  </si>
  <si>
    <t>21:0522:000596</t>
  </si>
  <si>
    <t>21:0082:000532</t>
  </si>
  <si>
    <t>21:0082:000532:0003:0001:00</t>
  </si>
  <si>
    <t>064B  :843202:00:------:--</t>
  </si>
  <si>
    <t>21:0522:000597</t>
  </si>
  <si>
    <t>21:0082:000533</t>
  </si>
  <si>
    <t>21:0082:000533:0003:0001:00</t>
  </si>
  <si>
    <t>064B  :843203:10:------:--</t>
  </si>
  <si>
    <t>21:0522:000598</t>
  </si>
  <si>
    <t>21:0082:000534</t>
  </si>
  <si>
    <t>21:0082:000534:0003:0001:00</t>
  </si>
  <si>
    <t>064B  :843204:9M:------:--</t>
  </si>
  <si>
    <t>21:0522:000599</t>
  </si>
  <si>
    <t>064B  :843205:20:843203:10</t>
  </si>
  <si>
    <t>21:0522:000600</t>
  </si>
  <si>
    <t>21:0082:000534:0004:0001:00</t>
  </si>
  <si>
    <t>064B  :843206:00:------:--</t>
  </si>
  <si>
    <t>21:0522:000601</t>
  </si>
  <si>
    <t>21:0082:000535</t>
  </si>
  <si>
    <t>21:0082:000535:0003:0001:00</t>
  </si>
  <si>
    <t>064B  :843207:00:------:--</t>
  </si>
  <si>
    <t>21:0522:000602</t>
  </si>
  <si>
    <t>21:0082:000536</t>
  </si>
  <si>
    <t>21:0082:000536:0003:0001:00</t>
  </si>
  <si>
    <t>064B  :843208:00:------:--</t>
  </si>
  <si>
    <t>21:0522:000603</t>
  </si>
  <si>
    <t>21:0082:000537</t>
  </si>
  <si>
    <t>21:0082:000537:0003:0001:00</t>
  </si>
  <si>
    <t>064B  :843209:00:------:--</t>
  </si>
  <si>
    <t>21:0522:000604</t>
  </si>
  <si>
    <t>21:0082:000538</t>
  </si>
  <si>
    <t>21:0082:000538:0003:0001:00</t>
  </si>
  <si>
    <t>064B  :843210:00:------:--</t>
  </si>
  <si>
    <t>21:0522:000605</t>
  </si>
  <si>
    <t>21:0082:000539</t>
  </si>
  <si>
    <t>21:0082:000539:0003:0001:00</t>
  </si>
  <si>
    <t>064B  :843211:00:------:--</t>
  </si>
  <si>
    <t>21:0522:000606</t>
  </si>
  <si>
    <t>21:0082:000540</t>
  </si>
  <si>
    <t>21:0082:000540:0003:0001:00</t>
  </si>
  <si>
    <t>064B  :843212:00:------:--</t>
  </si>
  <si>
    <t>21:0522:000607</t>
  </si>
  <si>
    <t>21:0082:000541</t>
  </si>
  <si>
    <t>21:0082:000541:0003:0001:00</t>
  </si>
  <si>
    <t>064B  :843213:00:------:--</t>
  </si>
  <si>
    <t>21:0522:000608</t>
  </si>
  <si>
    <t>21:0082:000542</t>
  </si>
  <si>
    <t>21:0082:000542:0003:0001:00</t>
  </si>
  <si>
    <t>064B  :843214:00:------:--</t>
  </si>
  <si>
    <t>21:0522:000609</t>
  </si>
  <si>
    <t>21:0082:000543</t>
  </si>
  <si>
    <t>21:0082:000543:0003:0001:00</t>
  </si>
  <si>
    <t>064B  :843215:00:------:--</t>
  </si>
  <si>
    <t>21:0522:000610</t>
  </si>
  <si>
    <t>21:0082:000544</t>
  </si>
  <si>
    <t>21:0082:000544:0003:0001:00</t>
  </si>
  <si>
    <t>064B  :843216:00:------:--</t>
  </si>
  <si>
    <t>21:0522:000611</t>
  </si>
  <si>
    <t>21:0082:000545</t>
  </si>
  <si>
    <t>21:0082:000545:0003:0001:00</t>
  </si>
  <si>
    <t>064B  :843217:00:------:--</t>
  </si>
  <si>
    <t>21:0522:000612</t>
  </si>
  <si>
    <t>21:0082:000546</t>
  </si>
  <si>
    <t>21:0082:000546:0003:0001:00</t>
  </si>
  <si>
    <t>064B  :843218:00:------:--</t>
  </si>
  <si>
    <t>21:0522:000613</t>
  </si>
  <si>
    <t>21:0082:000547</t>
  </si>
  <si>
    <t>21:0082:000547:0003:0001:00</t>
  </si>
  <si>
    <t>064B  :843219:00:------:--</t>
  </si>
  <si>
    <t>21:0522:000614</t>
  </si>
  <si>
    <t>21:0082:000548</t>
  </si>
  <si>
    <t>21:0082:000548:0003:0001:00</t>
  </si>
  <si>
    <t>064B  :843220:00:------:--</t>
  </si>
  <si>
    <t>21:0522:000615</t>
  </si>
  <si>
    <t>21:0082:000549</t>
  </si>
  <si>
    <t>21:0082:000549:0003:0001:00</t>
  </si>
  <si>
    <t>064B  :843222:00:------:--</t>
  </si>
  <si>
    <t>21:0522:000616</t>
  </si>
  <si>
    <t>21:0082:000550</t>
  </si>
  <si>
    <t>21:0082:000550:0003:0001:00</t>
  </si>
  <si>
    <t>064B  :843223:10:------:--</t>
  </si>
  <si>
    <t>21:0522:000617</t>
  </si>
  <si>
    <t>21:0082:000551</t>
  </si>
  <si>
    <t>21:0082:000551:0003:0001:00</t>
  </si>
  <si>
    <t>064B  :843224:20:843223:10</t>
  </si>
  <si>
    <t>21:0522:000618</t>
  </si>
  <si>
    <t>21:0082:000551:0004:0001:00</t>
  </si>
  <si>
    <t>064B  :843225:00:------:--</t>
  </si>
  <si>
    <t>21:0522:000619</t>
  </si>
  <si>
    <t>21:0082:000552</t>
  </si>
  <si>
    <t>21:0082:000552:0003:0001:00</t>
  </si>
  <si>
    <t>064B  :843226:00:------:--</t>
  </si>
  <si>
    <t>21:0522:000620</t>
  </si>
  <si>
    <t>21:0082:000553</t>
  </si>
  <si>
    <t>21:0082:000553:0003:0001:00</t>
  </si>
  <si>
    <t>064B  :843227:00:------:--</t>
  </si>
  <si>
    <t>21:0522:000621</t>
  </si>
  <si>
    <t>21:0082:000554</t>
  </si>
  <si>
    <t>21:0082:000554:0003:0001:00</t>
  </si>
  <si>
    <t>064B  :843228:00:------:--</t>
  </si>
  <si>
    <t>21:0522:000622</t>
  </si>
  <si>
    <t>21:0082:000555</t>
  </si>
  <si>
    <t>21:0082:000555:0003:0001:00</t>
  </si>
  <si>
    <t>064B  :843229:00:------:--</t>
  </si>
  <si>
    <t>21:0522:000623</t>
  </si>
  <si>
    <t>21:0082:000556</t>
  </si>
  <si>
    <t>21:0082:000556:0003:0001:00</t>
  </si>
  <si>
    <t>064B  :843230:00:------:--</t>
  </si>
  <si>
    <t>21:0522:000624</t>
  </si>
  <si>
    <t>21:0082:000557</t>
  </si>
  <si>
    <t>21:0082:000557:0003:0001:00</t>
  </si>
  <si>
    <t>064B  :843231:00:------:--</t>
  </si>
  <si>
    <t>21:0522:000625</t>
  </si>
  <si>
    <t>21:0082:000558</t>
  </si>
  <si>
    <t>21:0082:000558:0003:0001:00</t>
  </si>
  <si>
    <t>064B  :843232:00:------:--</t>
  </si>
  <si>
    <t>21:0522:000626</t>
  </si>
  <si>
    <t>21:0082:000559</t>
  </si>
  <si>
    <t>21:0082:000559:0003:0001:00</t>
  </si>
  <si>
    <t>064B  :843233:00:------:--</t>
  </si>
  <si>
    <t>21:0522:000627</t>
  </si>
  <si>
    <t>21:0082:000560</t>
  </si>
  <si>
    <t>21:0082:000560:0003:0001:00</t>
  </si>
  <si>
    <t>064B  :843234:00:------:--</t>
  </si>
  <si>
    <t>21:0522:000628</t>
  </si>
  <si>
    <t>21:0082:000561</t>
  </si>
  <si>
    <t>21:0082:000561:0003:0001:00</t>
  </si>
  <si>
    <t>064B  :843235:00:------:--</t>
  </si>
  <si>
    <t>21:0522:000629</t>
  </si>
  <si>
    <t>21:0082:000562</t>
  </si>
  <si>
    <t>21:0082:000562:0003:0001:00</t>
  </si>
  <si>
    <t>064B  :843236:00:------:--</t>
  </si>
  <si>
    <t>21:0522:000630</t>
  </si>
  <si>
    <t>21:0082:000563</t>
  </si>
  <si>
    <t>21:0082:000563:0003:0001:00</t>
  </si>
  <si>
    <t>064B  :843237:00:------:--</t>
  </si>
  <si>
    <t>21:0522:000631</t>
  </si>
  <si>
    <t>21:0082:000564</t>
  </si>
  <si>
    <t>21:0082:000564:0003:0001:00</t>
  </si>
  <si>
    <t>064B  :843238:00:------:--</t>
  </si>
  <si>
    <t>21:0522:000632</t>
  </si>
  <si>
    <t>21:0082:000565</t>
  </si>
  <si>
    <t>21:0082:000565:0003:0001:00</t>
  </si>
  <si>
    <t>064B  :843239:9M:------:--</t>
  </si>
  <si>
    <t>21:0522:000633</t>
  </si>
  <si>
    <t>064B  :843240:00:------:--</t>
  </si>
  <si>
    <t>21:0522:000634</t>
  </si>
  <si>
    <t>21:0082:000566</t>
  </si>
  <si>
    <t>21:0082:000566:0003:0001:00</t>
  </si>
  <si>
    <t>064B  :843242:10:------:--</t>
  </si>
  <si>
    <t>21:0522:000635</t>
  </si>
  <si>
    <t>21:0082:000567</t>
  </si>
  <si>
    <t>21:0082:000567:0003:0001:00</t>
  </si>
  <si>
    <t>064B  :843243:20:843242:10</t>
  </si>
  <si>
    <t>21:0522:000636</t>
  </si>
  <si>
    <t>21:0082:000567:0004:0001:00</t>
  </si>
  <si>
    <t>064B  :843244:00:------:--</t>
  </si>
  <si>
    <t>21:0522:000637</t>
  </si>
  <si>
    <t>21:0082:000568</t>
  </si>
  <si>
    <t>21:0082:000568:0003:0001:00</t>
  </si>
  <si>
    <t>064B  :843245:00:------:--</t>
  </si>
  <si>
    <t>21:0522:000638</t>
  </si>
  <si>
    <t>21:0082:000569</t>
  </si>
  <si>
    <t>21:0082:000569:0003:0001:00</t>
  </si>
  <si>
    <t>064B  :843246:00:------:--</t>
  </si>
  <si>
    <t>21:0522:000639</t>
  </si>
  <si>
    <t>21:0082:000570</t>
  </si>
  <si>
    <t>21:0082:000570:0003:0001:00</t>
  </si>
  <si>
    <t>064B  :843247:00:------:--</t>
  </si>
  <si>
    <t>21:0522:000640</t>
  </si>
  <si>
    <t>21:0082:000571</t>
  </si>
  <si>
    <t>21:0082:000571:0003:0001:00</t>
  </si>
  <si>
    <t>064B  :843248:00:------:--</t>
  </si>
  <si>
    <t>21:0522:000641</t>
  </si>
  <si>
    <t>21:0082:000572</t>
  </si>
  <si>
    <t>21:0082:000572:0003:0001:00</t>
  </si>
  <si>
    <t>064B  :843249:00:------:--</t>
  </si>
  <si>
    <t>21:0522:000642</t>
  </si>
  <si>
    <t>21:0082:000573</t>
  </si>
  <si>
    <t>21:0082:000573:0003:0001:00</t>
  </si>
  <si>
    <t>064B  :843250:00:------:--</t>
  </si>
  <si>
    <t>21:0522:000643</t>
  </si>
  <si>
    <t>21:0082:000574</t>
  </si>
  <si>
    <t>21:0082:000574:0003:0001:00</t>
  </si>
  <si>
    <t>064B  :843251:00:------:--</t>
  </si>
  <si>
    <t>21:0522:000644</t>
  </si>
  <si>
    <t>21:0082:000575</t>
  </si>
  <si>
    <t>21:0082:000575:0003:0001:00</t>
  </si>
  <si>
    <t>064B  :843252:00:------:--</t>
  </si>
  <si>
    <t>21:0522:000645</t>
  </si>
  <si>
    <t>21:0082:000576</t>
  </si>
  <si>
    <t>21:0082:000576:0003:0001:00</t>
  </si>
  <si>
    <t>064B  :843253:00:------:--</t>
  </si>
  <si>
    <t>21:0522:000646</t>
  </si>
  <si>
    <t>21:0082:000577</t>
  </si>
  <si>
    <t>21:0082:000577:0003:0001:00</t>
  </si>
  <si>
    <t>064B  :843254:00:------:--</t>
  </si>
  <si>
    <t>21:0522:000647</t>
  </si>
  <si>
    <t>21:0082:000578</t>
  </si>
  <si>
    <t>21:0082:000578:0003:0001:00</t>
  </si>
  <si>
    <t>064B  :843255:00:------:--</t>
  </si>
  <si>
    <t>21:0522:000648</t>
  </si>
  <si>
    <t>21:0082:000579</t>
  </si>
  <si>
    <t>21:0082:000579:0003:0001:00</t>
  </si>
  <si>
    <t>064B  :843256:00:------:--</t>
  </si>
  <si>
    <t>21:0522:000649</t>
  </si>
  <si>
    <t>21:0082:000580</t>
  </si>
  <si>
    <t>21:0082:000580:0003:0001:00</t>
  </si>
  <si>
    <t>064B  :843257:00:------:--</t>
  </si>
  <si>
    <t>21:0522:000650</t>
  </si>
  <si>
    <t>21:0082:000581</t>
  </si>
  <si>
    <t>21:0082:000581:0003:0001:00</t>
  </si>
  <si>
    <t>064B  :843258:00:------:--</t>
  </si>
  <si>
    <t>21:0522:000651</t>
  </si>
  <si>
    <t>21:0082:000582</t>
  </si>
  <si>
    <t>21:0082:000582:0003:0001:00</t>
  </si>
  <si>
    <t>064B  :843259:9P:------:--</t>
  </si>
  <si>
    <t>21:0522:000652</t>
  </si>
  <si>
    <t>064B  :843260:00:------:--</t>
  </si>
  <si>
    <t>21:0522:000653</t>
  </si>
  <si>
    <t>21:0082:000583</t>
  </si>
  <si>
    <t>21:0082:000583:0003:0001:00</t>
  </si>
  <si>
    <t>064B  :843262:00:------:--</t>
  </si>
  <si>
    <t>21:0522:000654</t>
  </si>
  <si>
    <t>21:0082:000584</t>
  </si>
  <si>
    <t>21:0082:000584:0003:0001:00</t>
  </si>
  <si>
    <t>064B  :843263:10:------:--</t>
  </si>
  <si>
    <t>21:0522:000655</t>
  </si>
  <si>
    <t>21:0082:000585</t>
  </si>
  <si>
    <t>21:0082:000585:0003:0001:00</t>
  </si>
  <si>
    <t>064B  :843264:20:843263:10</t>
  </si>
  <si>
    <t>21:0522:000656</t>
  </si>
  <si>
    <t>21:0082:000585:0004:0001:00</t>
  </si>
  <si>
    <t>064B  :843265:00:------:--</t>
  </si>
  <si>
    <t>21:0522:000657</t>
  </si>
  <si>
    <t>21:0082:000586</t>
  </si>
  <si>
    <t>21:0082:000586:0003:0001:00</t>
  </si>
  <si>
    <t>064B  :843266:00:------:--</t>
  </si>
  <si>
    <t>21:0522:000658</t>
  </si>
  <si>
    <t>21:0082:000587</t>
  </si>
  <si>
    <t>21:0082:000587:0003:0001:00</t>
  </si>
  <si>
    <t>064B  :843267:00:------:--</t>
  </si>
  <si>
    <t>21:0522:000659</t>
  </si>
  <si>
    <t>21:0082:000588</t>
  </si>
  <si>
    <t>21:0082:000588:0003:0001:00</t>
  </si>
  <si>
    <t>064B  :843268:9P:------:--</t>
  </si>
  <si>
    <t>21:0522:000660</t>
  </si>
  <si>
    <t>064B  :843269:00:------:--</t>
  </si>
  <si>
    <t>21:0522:000661</t>
  </si>
  <si>
    <t>21:0082:000589</t>
  </si>
  <si>
    <t>21:0082:000589:0003:0001:00</t>
  </si>
  <si>
    <t>064B  :843270:00:------:--</t>
  </si>
  <si>
    <t>21:0522:000662</t>
  </si>
  <si>
    <t>21:0082:000590</t>
  </si>
  <si>
    <t>21:0082:000590:0003:0001:00</t>
  </si>
  <si>
    <t>064B  :843271:00:------:--</t>
  </si>
  <si>
    <t>21:0522:000663</t>
  </si>
  <si>
    <t>21:0082:000591</t>
  </si>
  <si>
    <t>21:0082:000591:0003:0001:00</t>
  </si>
  <si>
    <t>064B  :843272:00:------:--</t>
  </si>
  <si>
    <t>21:0522:000664</t>
  </si>
  <si>
    <t>21:0082:000592</t>
  </si>
  <si>
    <t>21:0082:000592:0003:0001:00</t>
  </si>
  <si>
    <t>064B  :843273:00:------:--</t>
  </si>
  <si>
    <t>21:0522:000665</t>
  </si>
  <si>
    <t>21:0082:000593</t>
  </si>
  <si>
    <t>21:0082:000593:0003:0001:00</t>
  </si>
  <si>
    <t>064B  :843274:00:------:--</t>
  </si>
  <si>
    <t>21:0522:000666</t>
  </si>
  <si>
    <t>21:0082:000594</t>
  </si>
  <si>
    <t>21:0082:000594:0003:0001:00</t>
  </si>
  <si>
    <t>064B  :843275:00:------:--</t>
  </si>
  <si>
    <t>21:0522:000667</t>
  </si>
  <si>
    <t>21:0082:000595</t>
  </si>
  <si>
    <t>21:0082:000595:0003:0001:00</t>
  </si>
  <si>
    <t>064B  :843276:00:------:--</t>
  </si>
  <si>
    <t>21:0522:000668</t>
  </si>
  <si>
    <t>21:0082:000596</t>
  </si>
  <si>
    <t>21:0082:000596:0003:0001:00</t>
  </si>
  <si>
    <t>064B  :843277:00:------:--</t>
  </si>
  <si>
    <t>21:0522:000669</t>
  </si>
  <si>
    <t>21:0082:000597</t>
  </si>
  <si>
    <t>21:0082:000597:0003:0001:00</t>
  </si>
  <si>
    <t>064B  :843278:00:------:--</t>
  </si>
  <si>
    <t>21:0522:000670</t>
  </si>
  <si>
    <t>21:0082:000598</t>
  </si>
  <si>
    <t>21:0082:000598:0003:0001:00</t>
  </si>
  <si>
    <t>064B  :843279:00:------:--</t>
  </si>
  <si>
    <t>21:0522:000671</t>
  </si>
  <si>
    <t>21:0082:000599</t>
  </si>
  <si>
    <t>21:0082:000599:0003:0001:00</t>
  </si>
  <si>
    <t>064B  :843280:00:------:--</t>
  </si>
  <si>
    <t>21:0522:000672</t>
  </si>
  <si>
    <t>21:0082:000600</t>
  </si>
  <si>
    <t>21:0082:000600:0003:0001:00</t>
  </si>
  <si>
    <t>064B  :843282:10:------:--</t>
  </si>
  <si>
    <t>21:0522:000673</t>
  </si>
  <si>
    <t>21:0082:000601</t>
  </si>
  <si>
    <t>21:0082:000601:0003:0001:00</t>
  </si>
  <si>
    <t>064B  :843283:20:843282:10</t>
  </si>
  <si>
    <t>21:0522:000674</t>
  </si>
  <si>
    <t>21:0082:000601:0004:0001:00</t>
  </si>
  <si>
    <t>064B  :843284:00:------:--</t>
  </si>
  <si>
    <t>21:0522:000675</t>
  </si>
  <si>
    <t>21:0082:000602</t>
  </si>
  <si>
    <t>21:0082:000602:0003:0001:00</t>
  </si>
  <si>
    <t>064B  :843285:00:------:--</t>
  </si>
  <si>
    <t>21:0522:000676</t>
  </si>
  <si>
    <t>21:0082:000603</t>
  </si>
  <si>
    <t>21:0082:000603:0003:0001:00</t>
  </si>
  <si>
    <t>064B  :843286:00:------:--</t>
  </si>
  <si>
    <t>21:0522:000677</t>
  </si>
  <si>
    <t>21:0082:000604</t>
  </si>
  <si>
    <t>21:0082:000604:0003:0001:00</t>
  </si>
  <si>
    <t>064B  :843287:00:------:--</t>
  </si>
  <si>
    <t>21:0522:000678</t>
  </si>
  <si>
    <t>21:0082:000605</t>
  </si>
  <si>
    <t>21:0082:000605:0003:0001:00</t>
  </si>
  <si>
    <t>064B  :843288:00:------:--</t>
  </si>
  <si>
    <t>21:0522:000679</t>
  </si>
  <si>
    <t>21:0082:000606</t>
  </si>
  <si>
    <t>21:0082:000606:0003:0001:00</t>
  </si>
  <si>
    <t>064B  :843289:00:------:--</t>
  </si>
  <si>
    <t>21:0522:000680</t>
  </si>
  <si>
    <t>21:0082:000607</t>
  </si>
  <si>
    <t>21:0082:000607:0003:0001:00</t>
  </si>
  <si>
    <t>064B  :843290:00:------:--</t>
  </si>
  <si>
    <t>21:0522:000681</t>
  </si>
  <si>
    <t>21:0082:000608</t>
  </si>
  <si>
    <t>21:0082:000608:0003:0001:00</t>
  </si>
  <si>
    <t>064B  :843291:9P:------:--</t>
  </si>
  <si>
    <t>21:0522:000682</t>
  </si>
  <si>
    <t>064B  :843292:00:------:--</t>
  </si>
  <si>
    <t>21:0522:000683</t>
  </si>
  <si>
    <t>21:0082:000609</t>
  </si>
  <si>
    <t>21:0082:000609:0003:0001:00</t>
  </si>
  <si>
    <t>064B  :843293:00:------:--</t>
  </si>
  <si>
    <t>21:0522:000684</t>
  </si>
  <si>
    <t>21:0082:000610</t>
  </si>
  <si>
    <t>21:0082:000610:0003:0001:00</t>
  </si>
  <si>
    <t>064B  :843294:00:------:--</t>
  </si>
  <si>
    <t>21:0522:000685</t>
  </si>
  <si>
    <t>21:0082:000611</t>
  </si>
  <si>
    <t>21:0082:000611:0003:0001:00</t>
  </si>
  <si>
    <t>064B  :843295:00:------:--</t>
  </si>
  <si>
    <t>21:0522:000686</t>
  </si>
  <si>
    <t>21:0082:000612</t>
  </si>
  <si>
    <t>21:0082:000612:0003:0001:00</t>
  </si>
  <si>
    <t>064B  :843296:00:------:--</t>
  </si>
  <si>
    <t>21:0522:000687</t>
  </si>
  <si>
    <t>21:0082:000613</t>
  </si>
  <si>
    <t>21:0082:000613:0003:0001:00</t>
  </si>
  <si>
    <t>064B  :843297:00:------:--</t>
  </si>
  <si>
    <t>21:0522:000688</t>
  </si>
  <si>
    <t>21:0082:000614</t>
  </si>
  <si>
    <t>21:0082:000614:0003:0001:00</t>
  </si>
  <si>
    <t>064B  :843298:00:------:--</t>
  </si>
  <si>
    <t>21:0522:000689</t>
  </si>
  <si>
    <t>21:0082:000615</t>
  </si>
  <si>
    <t>21:0082:000615:0003:0001:00</t>
  </si>
  <si>
    <t>064B  :843299:00:------:--</t>
  </si>
  <si>
    <t>21:0522:000690</t>
  </si>
  <si>
    <t>21:0082:000616</t>
  </si>
  <si>
    <t>21:0082:000616:0003:0001:00</t>
  </si>
  <si>
    <t>064B  :843300:00:------:--</t>
  </si>
  <si>
    <t>21:0522:000691</t>
  </si>
  <si>
    <t>21:0082:000617</t>
  </si>
  <si>
    <t>21:0082:000617:0003:0001:00</t>
  </si>
  <si>
    <t>064B  :843302:10:------:--</t>
  </si>
  <si>
    <t>21:0522:000692</t>
  </si>
  <si>
    <t>21:0082:000618</t>
  </si>
  <si>
    <t>21:0082:000618:0003:0001:00</t>
  </si>
  <si>
    <t>064B  :843303:20:843302:10</t>
  </si>
  <si>
    <t>21:0522:000693</t>
  </si>
  <si>
    <t>21:0082:000618:0004:0001:00</t>
  </si>
  <si>
    <t>064B  :843304:00:------:--</t>
  </si>
  <si>
    <t>21:0522:000694</t>
  </si>
  <si>
    <t>21:0082:000619</t>
  </si>
  <si>
    <t>21:0082:000619:0003:0001:00</t>
  </si>
  <si>
    <t>064B  :843305:00:------:--</t>
  </si>
  <si>
    <t>21:0522:000695</t>
  </si>
  <si>
    <t>21:0082:000620</t>
  </si>
  <si>
    <t>21:0082:000620:0003:0001:00</t>
  </si>
  <si>
    <t>064B  :843306:00:------:--</t>
  </si>
  <si>
    <t>21:0522:000696</t>
  </si>
  <si>
    <t>21:0082:000621</t>
  </si>
  <si>
    <t>21:0082:000621:0003:0001:00</t>
  </si>
  <si>
    <t>064B  :843307:00:------:--</t>
  </si>
  <si>
    <t>21:0522:000697</t>
  </si>
  <si>
    <t>21:0082:000622</t>
  </si>
  <si>
    <t>21:0082:000622:0003:0001:00</t>
  </si>
  <si>
    <t>064B  :843308:00:------:--</t>
  </si>
  <si>
    <t>21:0522:000698</t>
  </si>
  <si>
    <t>21:0082:000623</t>
  </si>
  <si>
    <t>21:0082:000623:0003:0001:00</t>
  </si>
  <si>
    <t>064B  :843309:00:------:--</t>
  </si>
  <si>
    <t>21:0522:000699</t>
  </si>
  <si>
    <t>21:0082:000624</t>
  </si>
  <si>
    <t>21:0082:000624:0003:0001:00</t>
  </si>
  <si>
    <t>064B  :843310:00:------:--</t>
  </si>
  <si>
    <t>21:0522:000700</t>
  </si>
  <si>
    <t>21:0082:000625</t>
  </si>
  <si>
    <t>21:0082:000625:0003:0001:00</t>
  </si>
  <si>
    <t>064B  :843311:00:------:--</t>
  </si>
  <si>
    <t>21:0522:000701</t>
  </si>
  <si>
    <t>21:0082:000626</t>
  </si>
  <si>
    <t>21:0082:000626:0003:0001:00</t>
  </si>
  <si>
    <t>064B  :843312:00:------:--</t>
  </si>
  <si>
    <t>21:0522:000702</t>
  </si>
  <si>
    <t>21:0082:000627</t>
  </si>
  <si>
    <t>21:0082:000627:0003:0001:00</t>
  </si>
  <si>
    <t>064B  :843313:00:------:--</t>
  </si>
  <si>
    <t>21:0522:000703</t>
  </si>
  <si>
    <t>21:0082:000628</t>
  </si>
  <si>
    <t>21:0082:000628:0003:0001:00</t>
  </si>
  <si>
    <t>064B  :843314:00:------:--</t>
  </si>
  <si>
    <t>21:0522:000704</t>
  </si>
  <si>
    <t>21:0082:000629</t>
  </si>
  <si>
    <t>21:0082:000629:0003:0001:00</t>
  </si>
  <si>
    <t>064B  :843315:9M:------:--</t>
  </si>
  <si>
    <t>21:0522:000705</t>
  </si>
  <si>
    <t>064B  :843316:00:------:--</t>
  </si>
  <si>
    <t>21:0522:000706</t>
  </si>
  <si>
    <t>21:0082:000630</t>
  </si>
  <si>
    <t>21:0082:000630:0003:0001:00</t>
  </si>
  <si>
    <t>064B  :843317:00:------:--</t>
  </si>
  <si>
    <t>21:0522:000707</t>
  </si>
  <si>
    <t>21:0082:000631</t>
  </si>
  <si>
    <t>21:0082:000631:0003:0001:00</t>
  </si>
  <si>
    <t>064B  :843318:00:------:--</t>
  </si>
  <si>
    <t>21:0522:000708</t>
  </si>
  <si>
    <t>21:0082:000632</t>
  </si>
  <si>
    <t>21:0082:000632:0003:0001:00</t>
  </si>
  <si>
    <t>064B  :843319:00:------:--</t>
  </si>
  <si>
    <t>21:0522:000709</t>
  </si>
  <si>
    <t>21:0082:000633</t>
  </si>
  <si>
    <t>21:0082:000633:0003:0001:00</t>
  </si>
  <si>
    <t>064B  :843320:00:------:--</t>
  </si>
  <si>
    <t>21:0522:000710</t>
  </si>
  <si>
    <t>21:0082:000634</t>
  </si>
  <si>
    <t>21:0082:000634:0003:0001:00</t>
  </si>
  <si>
    <t>064B  :843322:00:------:--</t>
  </si>
  <si>
    <t>21:0522:000711</t>
  </si>
  <si>
    <t>21:0082:000635</t>
  </si>
  <si>
    <t>21:0082:000635:0003:0001:00</t>
  </si>
  <si>
    <t>064B  :843323:00:------:--</t>
  </si>
  <si>
    <t>21:0522:000712</t>
  </si>
  <si>
    <t>21:0082:000636</t>
  </si>
  <si>
    <t>21:0082:000636:0003:0001:00</t>
  </si>
  <si>
    <t>064B  :843324:9R:------:--</t>
  </si>
  <si>
    <t>21:0522:000713</t>
  </si>
  <si>
    <t>064B  :843325:10:------:--</t>
  </si>
  <si>
    <t>21:0522:000714</t>
  </si>
  <si>
    <t>21:0082:000637</t>
  </si>
  <si>
    <t>21:0082:000637:0003:0001:00</t>
  </si>
  <si>
    <t>064B  :843326:20:843325:10</t>
  </si>
  <si>
    <t>21:0522:000715</t>
  </si>
  <si>
    <t>21:0082:000637:0004:0001:00</t>
  </si>
  <si>
    <t>064B  :843327:00:------:--</t>
  </si>
  <si>
    <t>21:0522:000716</t>
  </si>
  <si>
    <t>21:0082:000638</t>
  </si>
  <si>
    <t>21:0082:000638:0003:0001:00</t>
  </si>
  <si>
    <t>064B  :843328:00:------:--</t>
  </si>
  <si>
    <t>21:0522:000717</t>
  </si>
  <si>
    <t>21:0082:000639</t>
  </si>
  <si>
    <t>21:0082:000639:0003:0001:00</t>
  </si>
  <si>
    <t>064B  :843329:00:------:--</t>
  </si>
  <si>
    <t>21:0522:000718</t>
  </si>
  <si>
    <t>21:0082:000640</t>
  </si>
  <si>
    <t>21:0082:000640:0003:0001:00</t>
  </si>
  <si>
    <t>064B  :843330:00:------:--</t>
  </si>
  <si>
    <t>21:0522:000719</t>
  </si>
  <si>
    <t>21:0082:000641</t>
  </si>
  <si>
    <t>21:0082:000641:0003:0001:00</t>
  </si>
  <si>
    <t>064B  :843331:00:------:--</t>
  </si>
  <si>
    <t>21:0522:000720</t>
  </si>
  <si>
    <t>21:0082:000642</t>
  </si>
  <si>
    <t>21:0082:000642:0003:0001:00</t>
  </si>
  <si>
    <t>064B  :843332:00:------:--</t>
  </si>
  <si>
    <t>21:0522:000721</t>
  </si>
  <si>
    <t>21:0082:000643</t>
  </si>
  <si>
    <t>21:0082:000643:0003:0001:00</t>
  </si>
  <si>
    <t>064B  :843333:00:------:--</t>
  </si>
  <si>
    <t>21:0522:000722</t>
  </si>
  <si>
    <t>21:0082:000644</t>
  </si>
  <si>
    <t>21:0082:000644:0003:0001:00</t>
  </si>
  <si>
    <t>064B  :843334:00:------:--</t>
  </si>
  <si>
    <t>21:0522:000723</t>
  </si>
  <si>
    <t>21:0082:000645</t>
  </si>
  <si>
    <t>21:0082:000645:0003:0001:00</t>
  </si>
  <si>
    <t>064B  :843335:00:------:--</t>
  </si>
  <si>
    <t>21:0522:000724</t>
  </si>
  <si>
    <t>21:0082:000646</t>
  </si>
  <si>
    <t>21:0082:000646:0003:0001:00</t>
  </si>
  <si>
    <t>064B  :843336:00:------:--</t>
  </si>
  <si>
    <t>21:0522:000725</t>
  </si>
  <si>
    <t>21:0082:000647</t>
  </si>
  <si>
    <t>21:0082:000647:0003:0001:00</t>
  </si>
  <si>
    <t>064B  :843337:00:------:--</t>
  </si>
  <si>
    <t>21:0522:000726</t>
  </si>
  <si>
    <t>21:0082:000648</t>
  </si>
  <si>
    <t>21:0082:000648:0003:0001:00</t>
  </si>
  <si>
    <t>064B  :843338:00:------:--</t>
  </si>
  <si>
    <t>21:0522:000727</t>
  </si>
  <si>
    <t>21:0082:000649</t>
  </si>
  <si>
    <t>21:0082:000649:0003:0001:00</t>
  </si>
  <si>
    <t>064B  :843339:00:------:--</t>
  </si>
  <si>
    <t>21:0522:000728</t>
  </si>
  <si>
    <t>21:0082:000650</t>
  </si>
  <si>
    <t>21:0082:000650:0003:0001:00</t>
  </si>
  <si>
    <t>064B  :843340:00:------:--</t>
  </si>
  <si>
    <t>21:0522:000729</t>
  </si>
  <si>
    <t>21:0082:000651</t>
  </si>
  <si>
    <t>21:0082:000651:0003:0001:00</t>
  </si>
  <si>
    <t>064B  :843342:00:------:--</t>
  </si>
  <si>
    <t>21:0522:000730</t>
  </si>
  <si>
    <t>21:0082:000652</t>
  </si>
  <si>
    <t>21:0082:000652:0003:0001:00</t>
  </si>
  <si>
    <t>064B  :843343:10:------:--</t>
  </si>
  <si>
    <t>21:0522:000731</t>
  </si>
  <si>
    <t>21:0082:000653</t>
  </si>
  <si>
    <t>21:0082:000653:0003:0001:00</t>
  </si>
  <si>
    <t>064B  :843344:20:843343:10</t>
  </si>
  <si>
    <t>21:0522:000732</t>
  </si>
  <si>
    <t>21:0082:000653:0004:0001:00</t>
  </si>
  <si>
    <t>064B  :843345:00:------:--</t>
  </si>
  <si>
    <t>21:0522:000733</t>
  </si>
  <si>
    <t>21:0082:000654</t>
  </si>
  <si>
    <t>21:0082:000654:0003:0001:00</t>
  </si>
  <si>
    <t>064B  :843346:00:------:--</t>
  </si>
  <si>
    <t>21:0522:000734</t>
  </si>
  <si>
    <t>21:0082:000655</t>
  </si>
  <si>
    <t>21:0082:000655:0003:0001:00</t>
  </si>
  <si>
    <t>064B  :843347:00:------:--</t>
  </si>
  <si>
    <t>21:0522:000735</t>
  </si>
  <si>
    <t>21:0082:000656</t>
  </si>
  <si>
    <t>21:0082:000656:0003:0001:00</t>
  </si>
  <si>
    <t>064B  :843348:00:------:--</t>
  </si>
  <si>
    <t>21:0522:000736</t>
  </si>
  <si>
    <t>21:0082:000657</t>
  </si>
  <si>
    <t>21:0082:000657:0003:0001:00</t>
  </si>
  <si>
    <t>064B  :843349:00:------:--</t>
  </si>
  <si>
    <t>21:0522:000737</t>
  </si>
  <si>
    <t>21:0082:000658</t>
  </si>
  <si>
    <t>21:0082:000658:0003:0001:00</t>
  </si>
  <si>
    <t>064B  :843350:00:------:--</t>
  </si>
  <si>
    <t>21:0522:000738</t>
  </si>
  <si>
    <t>21:0082:000659</t>
  </si>
  <si>
    <t>21:0082:000659:0003:0001:00</t>
  </si>
  <si>
    <t>064B  :843351:00:------:--</t>
  </si>
  <si>
    <t>21:0522:000739</t>
  </si>
  <si>
    <t>21:0082:000660</t>
  </si>
  <si>
    <t>21:0082:000660:0003:0001:00</t>
  </si>
  <si>
    <t>064B  :843352:00:------:--</t>
  </si>
  <si>
    <t>21:0522:000740</t>
  </si>
  <si>
    <t>21:0082:000661</t>
  </si>
  <si>
    <t>21:0082:000661:0003:0001:00</t>
  </si>
  <si>
    <t>064B  :843353:00:------:--</t>
  </si>
  <si>
    <t>21:0522:000741</t>
  </si>
  <si>
    <t>21:0082:000662</t>
  </si>
  <si>
    <t>21:0082:000662:0003:0001:00</t>
  </si>
  <si>
    <t>064B  :843354:00:------:--</t>
  </si>
  <si>
    <t>21:0522:000742</t>
  </si>
  <si>
    <t>21:0082:000663</t>
  </si>
  <si>
    <t>21:0082:000663:0003:0001:00</t>
  </si>
  <si>
    <t>064B  :843355:00:------:--</t>
  </si>
  <si>
    <t>21:0522:000743</t>
  </si>
  <si>
    <t>21:0082:000664</t>
  </si>
  <si>
    <t>21:0082:000664:0003:0001:00</t>
  </si>
  <si>
    <t>064B  :843356:9M:------:--</t>
  </si>
  <si>
    <t>21:0522:000744</t>
  </si>
  <si>
    <t>064B  :843357:00:------:--</t>
  </si>
  <si>
    <t>21:0522:000745</t>
  </si>
  <si>
    <t>21:0082:000665</t>
  </si>
  <si>
    <t>21:0082:000665:0003:0001:00</t>
  </si>
  <si>
    <t>064B  :843358:00:------:--</t>
  </si>
  <si>
    <t>21:0522:000746</t>
  </si>
  <si>
    <t>21:0082:000666</t>
  </si>
  <si>
    <t>21:0082:000666:0003:0001:00</t>
  </si>
  <si>
    <t>064B  :843359:00:------:--</t>
  </si>
  <si>
    <t>21:0522:000747</t>
  </si>
  <si>
    <t>21:0082:000667</t>
  </si>
  <si>
    <t>21:0082:000667:0003:0001:00</t>
  </si>
  <si>
    <t>064B  :843360:00:------:--</t>
  </si>
  <si>
    <t>21:0522:000748</t>
  </si>
  <si>
    <t>21:0082:000668</t>
  </si>
  <si>
    <t>21:0082:000668:0003:0001:00</t>
  </si>
  <si>
    <t>064B  :843362:00:------:--</t>
  </si>
  <si>
    <t>21:0522:000749</t>
  </si>
  <si>
    <t>21:0082:000669</t>
  </si>
  <si>
    <t>21:0082:000669:0003:0001:00</t>
  </si>
  <si>
    <t>064B  :843363:00:------:--</t>
  </si>
  <si>
    <t>21:0522:000750</t>
  </si>
  <si>
    <t>21:0082:000670</t>
  </si>
  <si>
    <t>21:0082:000670:0003:0001:00</t>
  </si>
  <si>
    <t>064B  :843364:00:------:--</t>
  </si>
  <si>
    <t>21:0522:000751</t>
  </si>
  <si>
    <t>21:0082:000671</t>
  </si>
  <si>
    <t>21:0082:000671:0003:0001:00</t>
  </si>
  <si>
    <t>064B  :843365:10:------:--</t>
  </si>
  <si>
    <t>21:0522:000752</t>
  </si>
  <si>
    <t>21:0082:000672</t>
  </si>
  <si>
    <t>21:0082:000672:0003:0001:00</t>
  </si>
  <si>
    <t>064B  :843366:20:843365:10</t>
  </si>
  <si>
    <t>21:0522:000753</t>
  </si>
  <si>
    <t>21:0082:000672:0004:0001:00</t>
  </si>
  <si>
    <t>064B  :843367:00:------:--</t>
  </si>
  <si>
    <t>21:0522:000754</t>
  </si>
  <si>
    <t>21:0082:000673</t>
  </si>
  <si>
    <t>21:0082:000673:0003:0001:00</t>
  </si>
  <si>
    <t>064B  :843368:00:------:--</t>
  </si>
  <si>
    <t>21:0522:000755</t>
  </si>
  <si>
    <t>21:0082:000674</t>
  </si>
  <si>
    <t>21:0082:000674:0003:0001:00</t>
  </si>
  <si>
    <t>064B  :843369:00:------:--</t>
  </si>
  <si>
    <t>21:0522:000756</t>
  </si>
  <si>
    <t>21:0082:000675</t>
  </si>
  <si>
    <t>21:0082:000675:0003:0001:00</t>
  </si>
  <si>
    <t>064B  :843370:9M:------:--</t>
  </si>
  <si>
    <t>21:0522:000757</t>
  </si>
  <si>
    <t>064B  :843371:00:------:--</t>
  </si>
  <si>
    <t>21:0522:000758</t>
  </si>
  <si>
    <t>21:0082:000676</t>
  </si>
  <si>
    <t>21:0082:000676:0003:0001:00</t>
  </si>
  <si>
    <t>064B  :843372:00:------:--</t>
  </si>
  <si>
    <t>21:0522:000759</t>
  </si>
  <si>
    <t>21:0082:000677</t>
  </si>
  <si>
    <t>21:0082:000677:0003:0001:00</t>
  </si>
  <si>
    <t>064B  :843373:00:------:--</t>
  </si>
  <si>
    <t>21:0522:000760</t>
  </si>
  <si>
    <t>21:0082:000678</t>
  </si>
  <si>
    <t>21:0082:000678:0003:0001:00</t>
  </si>
  <si>
    <t>064B  :843374:00:------:--</t>
  </si>
  <si>
    <t>21:0522:000761</t>
  </si>
  <si>
    <t>21:0082:000679</t>
  </si>
  <si>
    <t>21:0082:000679:0003:0001:00</t>
  </si>
  <si>
    <t>064B  :843375:00:------:--</t>
  </si>
  <si>
    <t>21:0522:000762</t>
  </si>
  <si>
    <t>21:0082:000680</t>
  </si>
  <si>
    <t>21:0082:000680:0003:0001:00</t>
  </si>
  <si>
    <t>064B  :843376:00:------:--</t>
  </si>
  <si>
    <t>21:0522:000763</t>
  </si>
  <si>
    <t>21:0082:000681</t>
  </si>
  <si>
    <t>21:0082:000681:0003:0001:00</t>
  </si>
  <si>
    <t>064B  :843377:00:------:--</t>
  </si>
  <si>
    <t>21:0522:000764</t>
  </si>
  <si>
    <t>21:0082:000682</t>
  </si>
  <si>
    <t>21:0082:000682:0003:0001:00</t>
  </si>
  <si>
    <t>064B  :843378:00:------:--</t>
  </si>
  <si>
    <t>21:0522:000765</t>
  </si>
  <si>
    <t>21:0082:000683</t>
  </si>
  <si>
    <t>21:0082:000683:0003:0001:00</t>
  </si>
  <si>
    <t>064B  :843379:00:------:--</t>
  </si>
  <si>
    <t>21:0522:000766</t>
  </si>
  <si>
    <t>21:0082:000684</t>
  </si>
  <si>
    <t>21:0082:000684:0003:0001:00</t>
  </si>
  <si>
    <t>064B  :843380:00:------:--</t>
  </si>
  <si>
    <t>21:0522:000767</t>
  </si>
  <si>
    <t>21:0082:000685</t>
  </si>
  <si>
    <t>21:0082:000685:0003:0001:00</t>
  </si>
  <si>
    <t>064B  :843382:00:------:--</t>
  </si>
  <si>
    <t>21:0522:000768</t>
  </si>
  <si>
    <t>21:0082:000686</t>
  </si>
  <si>
    <t>21:0082:000686:0003:0001:00</t>
  </si>
  <si>
    <t>064B  :843383:10:------:--</t>
  </si>
  <si>
    <t>21:0522:000769</t>
  </si>
  <si>
    <t>21:0082:000687</t>
  </si>
  <si>
    <t>21:0082:000687:0003:0001:00</t>
  </si>
  <si>
    <t>064B  :843384:20:843383:10</t>
  </si>
  <si>
    <t>21:0522:000770</t>
  </si>
  <si>
    <t>21:0082:000687:0004:0001:00</t>
  </si>
  <si>
    <t>064B  :843385:00:------:--</t>
  </si>
  <si>
    <t>21:0522:000771</t>
  </si>
  <si>
    <t>21:0082:000688</t>
  </si>
  <si>
    <t>21:0082:000688:0003:0001:00</t>
  </si>
  <si>
    <t>064B  :843386:00:------:--</t>
  </si>
  <si>
    <t>21:0522:000772</t>
  </si>
  <si>
    <t>21:0082:000689</t>
  </si>
  <si>
    <t>21:0082:000689:0003:0001:00</t>
  </si>
  <si>
    <t>064B  :843387:00:------:--</t>
  </si>
  <si>
    <t>21:0522:000773</t>
  </si>
  <si>
    <t>21:0082:000690</t>
  </si>
  <si>
    <t>21:0082:000690:0003:0001:00</t>
  </si>
  <si>
    <t>064B  :843388:00:------:--</t>
  </si>
  <si>
    <t>21:0522:000774</t>
  </si>
  <si>
    <t>21:0082:000691</t>
  </si>
  <si>
    <t>21:0082:000691:0003:0001:00</t>
  </si>
  <si>
    <t>064B  :843389:00:------:--</t>
  </si>
  <si>
    <t>21:0522:000775</t>
  </si>
  <si>
    <t>21:0082:000692</t>
  </si>
  <si>
    <t>21:0082:000692:0003:0001:00</t>
  </si>
  <si>
    <t>064B  :843390:00:------:--</t>
  </si>
  <si>
    <t>21:0522:000776</t>
  </si>
  <si>
    <t>21:0082:000693</t>
  </si>
  <si>
    <t>21:0082:000693:0003:0001:00</t>
  </si>
  <si>
    <t>064B  :843391:00:------:--</t>
  </si>
  <si>
    <t>21:0522:000777</t>
  </si>
  <si>
    <t>21:0082:000694</t>
  </si>
  <si>
    <t>21:0082:000694:0003:0001:00</t>
  </si>
  <si>
    <t>064B  :843392:00:------:--</t>
  </si>
  <si>
    <t>21:0522:000778</t>
  </si>
  <si>
    <t>21:0082:000695</t>
  </si>
  <si>
    <t>21:0082:000695:0003:0001:00</t>
  </si>
  <si>
    <t>064B  :843393:00:------:--</t>
  </si>
  <si>
    <t>21:0522:000779</t>
  </si>
  <si>
    <t>21:0082:000696</t>
  </si>
  <si>
    <t>21:0082:000696:0003:0001:00</t>
  </si>
  <si>
    <t>064B  :843394:00:------:--</t>
  </si>
  <si>
    <t>21:0522:000780</t>
  </si>
  <si>
    <t>21:0082:000697</t>
  </si>
  <si>
    <t>21:0082:000697:0003:0001:00</t>
  </si>
  <si>
    <t>064B  :843395:00:------:--</t>
  </si>
  <si>
    <t>21:0522:000781</t>
  </si>
  <si>
    <t>21:0082:000698</t>
  </si>
  <si>
    <t>21:0082:000698:0003:0001:00</t>
  </si>
  <si>
    <t>064B  :843396:00:------:--</t>
  </si>
  <si>
    <t>21:0522:000782</t>
  </si>
  <si>
    <t>21:0082:000699</t>
  </si>
  <si>
    <t>21:0082:000699:0003:0001:00</t>
  </si>
  <si>
    <t>064B  :843397:00:------:--</t>
  </si>
  <si>
    <t>21:0522:000783</t>
  </si>
  <si>
    <t>21:0082:000700</t>
  </si>
  <si>
    <t>21:0082:000700:0003:0001:00</t>
  </si>
  <si>
    <t>064B  :843398:00:------:--</t>
  </si>
  <si>
    <t>21:0522:000784</t>
  </si>
  <si>
    <t>21:0082:000701</t>
  </si>
  <si>
    <t>21:0082:000701:0003:0001:00</t>
  </si>
  <si>
    <t>064B  :843399:9R:------:--</t>
  </si>
  <si>
    <t>21:0522:000785</t>
  </si>
  <si>
    <t>064B  :843400:00:------:--</t>
  </si>
  <si>
    <t>21:0522:000786</t>
  </si>
  <si>
    <t>21:0082:000702</t>
  </si>
  <si>
    <t>21:0082:000702:0003:0001:00</t>
  </si>
  <si>
    <t>064B  :843402:10:------:--</t>
  </si>
  <si>
    <t>21:0522:000787</t>
  </si>
  <si>
    <t>21:0082:000703</t>
  </si>
  <si>
    <t>21:0082:000703:0003:0001:00</t>
  </si>
  <si>
    <t>064B  :843403:20:843402:10</t>
  </si>
  <si>
    <t>21:0522:000788</t>
  </si>
  <si>
    <t>21:0082:000703:0004:0001:00</t>
  </si>
  <si>
    <t>064B  :843404:9R:------:--</t>
  </si>
  <si>
    <t>21:0522:000789</t>
  </si>
  <si>
    <t>064B  :843405:00:------:--</t>
  </si>
  <si>
    <t>21:0522:000790</t>
  </si>
  <si>
    <t>21:0082:000704</t>
  </si>
  <si>
    <t>21:0082:000704:0003:0001:00</t>
  </si>
  <si>
    <t>064B  :843406:00:------:--</t>
  </si>
  <si>
    <t>21:0522:000791</t>
  </si>
  <si>
    <t>21:0082:000705</t>
  </si>
  <si>
    <t>21:0082:000705:0003:0001:00</t>
  </si>
  <si>
    <t>064B  :843407:00:------:--</t>
  </si>
  <si>
    <t>21:0522:000792</t>
  </si>
  <si>
    <t>21:0082:000706</t>
  </si>
  <si>
    <t>21:0082:000706:0003:0001:00</t>
  </si>
  <si>
    <t>064B  :843408:00:------:--</t>
  </si>
  <si>
    <t>21:0522:000793</t>
  </si>
  <si>
    <t>21:0082:000707</t>
  </si>
  <si>
    <t>21:0082:000707:0003:0001:00</t>
  </si>
  <si>
    <t>064B  :843409:00:------:--</t>
  </si>
  <si>
    <t>21:0522:000794</t>
  </si>
  <si>
    <t>21:0082:000708</t>
  </si>
  <si>
    <t>21:0082:000708:0003:0001:00</t>
  </si>
  <si>
    <t>064B  :843410:00:------:--</t>
  </si>
  <si>
    <t>21:0522:000795</t>
  </si>
  <si>
    <t>21:0082:000709</t>
  </si>
  <si>
    <t>21:0082:000709:0003:0001:00</t>
  </si>
  <si>
    <t>064B  :843411:00:------:--</t>
  </si>
  <si>
    <t>21:0522:000796</t>
  </si>
  <si>
    <t>21:0082:000710</t>
  </si>
  <si>
    <t>21:0082:000710:0003:0001:00</t>
  </si>
  <si>
    <t>064B  :843412:00:------:--</t>
  </si>
  <si>
    <t>21:0522:000797</t>
  </si>
  <si>
    <t>21:0082:000711</t>
  </si>
  <si>
    <t>21:0082:000711:0003:0001:00</t>
  </si>
  <si>
    <t>064B  :843413:00:------:--</t>
  </si>
  <si>
    <t>21:0522:000798</t>
  </si>
  <si>
    <t>21:0082:000712</t>
  </si>
  <si>
    <t>21:0082:000712:0003:0001:00</t>
  </si>
  <si>
    <t>064B  :843414:00:------:--</t>
  </si>
  <si>
    <t>21:0522:000799</t>
  </si>
  <si>
    <t>21:0082:000713</t>
  </si>
  <si>
    <t>21:0082:000713:0003:0001:00</t>
  </si>
  <si>
    <t>064B  :843415:00:------:--</t>
  </si>
  <si>
    <t>21:0522:000800</t>
  </si>
  <si>
    <t>21:0082:000714</t>
  </si>
  <si>
    <t>21:0082:000714:0003:0001:00</t>
  </si>
  <si>
    <t>064B  :843416:00:------:--</t>
  </si>
  <si>
    <t>21:0522:000801</t>
  </si>
  <si>
    <t>21:0082:000715</t>
  </si>
  <si>
    <t>21:0082:000715:0003:0001:00</t>
  </si>
  <si>
    <t>064B  :843417:00:------:--</t>
  </si>
  <si>
    <t>21:0522:000802</t>
  </si>
  <si>
    <t>21:0082:000716</t>
  </si>
  <si>
    <t>21:0082:000716:0003:0001:00</t>
  </si>
  <si>
    <t>064B  :843418:00:------:--</t>
  </si>
  <si>
    <t>21:0522:000803</t>
  </si>
  <si>
    <t>21:0082:000717</t>
  </si>
  <si>
    <t>21:0082:000717:0003:0001:00</t>
  </si>
  <si>
    <t>064B  :843419:00:------:--</t>
  </si>
  <si>
    <t>21:0522:000804</t>
  </si>
  <si>
    <t>21:0082:000718</t>
  </si>
  <si>
    <t>21:0082:000718:0003:0001:00</t>
  </si>
  <si>
    <t>064B  :843420:00:------:--</t>
  </si>
  <si>
    <t>21:0522:000805</t>
  </si>
  <si>
    <t>21:0082:000719</t>
  </si>
  <si>
    <t>21:0082:000719:0003:0001:00</t>
  </si>
  <si>
    <t>064B  :843422:00:------:--</t>
  </si>
  <si>
    <t>21:0522:000806</t>
  </si>
  <si>
    <t>21:0082:000720</t>
  </si>
  <si>
    <t>21:0082:000720:0003:0001:00</t>
  </si>
  <si>
    <t>064B  :843423:10:------:--</t>
  </si>
  <si>
    <t>21:0522:000807</t>
  </si>
  <si>
    <t>21:0082:000721</t>
  </si>
  <si>
    <t>21:0082:000721:0003:0001:00</t>
  </si>
  <si>
    <t>064B  :843424:20:843423:10</t>
  </si>
  <si>
    <t>21:0522:000808</t>
  </si>
  <si>
    <t>21:0082:000721:0004:0001:00</t>
  </si>
  <si>
    <t>064B  :843425:00:------:--</t>
  </si>
  <si>
    <t>21:0522:000809</t>
  </si>
  <si>
    <t>21:0082:000722</t>
  </si>
  <si>
    <t>21:0082:000722:0003:0001:00</t>
  </si>
  <si>
    <t>064B  :843426:00:------:--</t>
  </si>
  <si>
    <t>21:0522:000810</t>
  </si>
  <si>
    <t>21:0082:000723</t>
  </si>
  <si>
    <t>21:0082:000723:0003:0001:00</t>
  </si>
  <si>
    <t>064B  :843427:00:------:--</t>
  </si>
  <si>
    <t>21:0522:000811</t>
  </si>
  <si>
    <t>21:0082:000724</t>
  </si>
  <si>
    <t>21:0082:000724:0003:0001:00</t>
  </si>
  <si>
    <t>064B  :843428:00:------:--</t>
  </si>
  <si>
    <t>21:0522:000812</t>
  </si>
  <si>
    <t>21:0082:000725</t>
  </si>
  <si>
    <t>21:0082:000725:0003:0001:00</t>
  </si>
  <si>
    <t>064B  :843429:00:------:--</t>
  </si>
  <si>
    <t>21:0522:000813</t>
  </si>
  <si>
    <t>21:0082:000726</t>
  </si>
  <si>
    <t>21:0082:000726:0003:0001:00</t>
  </si>
  <si>
    <t>064B  :843430:00:------:--</t>
  </si>
  <si>
    <t>21:0522:000814</t>
  </si>
  <si>
    <t>21:0082:000727</t>
  </si>
  <si>
    <t>21:0082:000727:0003:0001:00</t>
  </si>
  <si>
    <t>064B  :843431:00:------:--</t>
  </si>
  <si>
    <t>21:0522:000815</t>
  </si>
  <si>
    <t>21:0082:000728</t>
  </si>
  <si>
    <t>21:0082:000728:0003:0001:00</t>
  </si>
  <si>
    <t>064B  :843432:00:------:--</t>
  </si>
  <si>
    <t>21:0522:000816</t>
  </si>
  <si>
    <t>21:0082:000729</t>
  </si>
  <si>
    <t>21:0082:000729:0003:0001:00</t>
  </si>
  <si>
    <t>064B  :843433:00:------:--</t>
  </si>
  <si>
    <t>21:0522:000817</t>
  </si>
  <si>
    <t>21:0082:000730</t>
  </si>
  <si>
    <t>21:0082:000730:0003:0001:00</t>
  </si>
  <si>
    <t>064B  :843434:9R:------:--</t>
  </si>
  <si>
    <t>21:0522:000818</t>
  </si>
  <si>
    <t>064B  :843435:00:------:--</t>
  </si>
  <si>
    <t>21:0522:000819</t>
  </si>
  <si>
    <t>21:0082:000731</t>
  </si>
  <si>
    <t>21:0082:000731:0003:0001:00</t>
  </si>
  <si>
    <t>064B  :843436:00:------:--</t>
  </si>
  <si>
    <t>21:0522:000820</t>
  </si>
  <si>
    <t>21:0082:000732</t>
  </si>
  <si>
    <t>21:0082:000732:0003:0001:00</t>
  </si>
  <si>
    <t>064B  :843437:00:------:--</t>
  </si>
  <si>
    <t>21:0522:000821</t>
  </si>
  <si>
    <t>21:0082:000733</t>
  </si>
  <si>
    <t>21:0082:000733:0003:0001:00</t>
  </si>
  <si>
    <t>064B  :843438:00:------:--</t>
  </si>
  <si>
    <t>21:0522:000822</t>
  </si>
  <si>
    <t>21:0082:000734</t>
  </si>
  <si>
    <t>21:0082:000734:0003:0001:00</t>
  </si>
  <si>
    <t>064B  :843439:00:------:--</t>
  </si>
  <si>
    <t>21:0522:000823</t>
  </si>
  <si>
    <t>21:0082:000735</t>
  </si>
  <si>
    <t>21:0082:000735:0003:0001:00</t>
  </si>
  <si>
    <t>064B  :843440:00:------:--</t>
  </si>
  <si>
    <t>21:0522:000824</t>
  </si>
  <si>
    <t>21:0082:000736</t>
  </si>
  <si>
    <t>21:0082:000736:0003:0001:00</t>
  </si>
  <si>
    <t>064B  :843442:00:------:--</t>
  </si>
  <si>
    <t>21:0522:000825</t>
  </si>
  <si>
    <t>21:0082:000737</t>
  </si>
  <si>
    <t>21:0082:000737:0003:0001:00</t>
  </si>
  <si>
    <t>064B  :843443:00:------:--</t>
  </si>
  <si>
    <t>21:0522:000826</t>
  </si>
  <si>
    <t>21:0082:000738</t>
  </si>
  <si>
    <t>21:0082:000738:0003:0001:00</t>
  </si>
  <si>
    <t>064B  :843444:00:------:--</t>
  </si>
  <si>
    <t>21:0522:000827</t>
  </si>
  <si>
    <t>21:0082:000739</t>
  </si>
  <si>
    <t>21:0082:000739:0003:0001:00</t>
  </si>
  <si>
    <t>064B  :843445:00:------:--</t>
  </si>
  <si>
    <t>21:0522:000828</t>
  </si>
  <si>
    <t>21:0082:000740</t>
  </si>
  <si>
    <t>21:0082:000740:0003:0001:00</t>
  </si>
  <si>
    <t>064B  :843446:00:------:--</t>
  </si>
  <si>
    <t>21:0522:000829</t>
  </si>
  <si>
    <t>21:0082:000741</t>
  </si>
  <si>
    <t>21:0082:000741:0003:0001:00</t>
  </si>
  <si>
    <t>064B  :843447:10:------:--</t>
  </si>
  <si>
    <t>21:0522:000830</t>
  </si>
  <si>
    <t>21:0082:000742</t>
  </si>
  <si>
    <t>21:0082:000742:0003:0001:00</t>
  </si>
  <si>
    <t>064B  :843448:20:843447:10</t>
  </si>
  <si>
    <t>21:0522:000831</t>
  </si>
  <si>
    <t>21:0082:000742:0004:0001:00</t>
  </si>
  <si>
    <t>064B  :843449:00:------:--</t>
  </si>
  <si>
    <t>21:0522:000832</t>
  </si>
  <si>
    <t>21:0082:000743</t>
  </si>
  <si>
    <t>21:0082:000743:0003:0001:00</t>
  </si>
  <si>
    <t>064B  :843450:9P:------:--</t>
  </si>
  <si>
    <t>21:0522:000833</t>
  </si>
  <si>
    <t>064B  :843451:00:------:--</t>
  </si>
  <si>
    <t>21:0522:000834</t>
  </si>
  <si>
    <t>21:0082:000744</t>
  </si>
  <si>
    <t>21:0082:000744:0003:0001:00</t>
  </si>
  <si>
    <t>064B  :843452:00:------:--</t>
  </si>
  <si>
    <t>21:0522:000835</t>
  </si>
  <si>
    <t>21:0082:000745</t>
  </si>
  <si>
    <t>21:0082:000745:0003:0001:00</t>
  </si>
  <si>
    <t>064B  :843453:00:------:--</t>
  </si>
  <si>
    <t>21:0522:000836</t>
  </si>
  <si>
    <t>21:0082:000746</t>
  </si>
  <si>
    <t>21:0082:000746:0003:0001:00</t>
  </si>
  <si>
    <t>064B  :843454:00:------:--</t>
  </si>
  <si>
    <t>21:0522:000837</t>
  </si>
  <si>
    <t>21:0082:000747</t>
  </si>
  <si>
    <t>21:0082:000747:0003:0001:00</t>
  </si>
  <si>
    <t>064F  :841002:00:------:--</t>
  </si>
  <si>
    <t>21:0524:000001</t>
  </si>
  <si>
    <t>21:0083:000001</t>
  </si>
  <si>
    <t>21:0083:000001:0003:0001:00</t>
  </si>
  <si>
    <t>064F  :841003:10:------:--</t>
  </si>
  <si>
    <t>21:0524:000002</t>
  </si>
  <si>
    <t>21:0083:000002</t>
  </si>
  <si>
    <t>21:0083:000002:0003:0001:00</t>
  </si>
  <si>
    <t>064F  :841004:20:841003:10</t>
  </si>
  <si>
    <t>21:0524:000003</t>
  </si>
  <si>
    <t>21:0083:000002:0004:0001:00</t>
  </si>
  <si>
    <t>064F  :841005:00:------:--</t>
  </si>
  <si>
    <t>21:0524:000004</t>
  </si>
  <si>
    <t>21:0083:000003</t>
  </si>
  <si>
    <t>21:0083:000003:0003:0001:00</t>
  </si>
  <si>
    <t>064F  :841006:00:------:--</t>
  </si>
  <si>
    <t>21:0524:000005</t>
  </si>
  <si>
    <t>21:0083:000004</t>
  </si>
  <si>
    <t>21:0083:000004:0003:0001:00</t>
  </si>
  <si>
    <t>064F  :841007:00:------:--</t>
  </si>
  <si>
    <t>21:0524:000006</t>
  </si>
  <si>
    <t>21:0083:000005</t>
  </si>
  <si>
    <t>21:0083:000005:0003:0001:00</t>
  </si>
  <si>
    <t>064F  :841008:00:------:--</t>
  </si>
  <si>
    <t>21:0524:000007</t>
  </si>
  <si>
    <t>21:0083:000006</t>
  </si>
  <si>
    <t>21:0083:000006:0003:0001:00</t>
  </si>
  <si>
    <t>064F  :841009:00:------:--</t>
  </si>
  <si>
    <t>21:0524:000008</t>
  </si>
  <si>
    <t>21:0083:000007</t>
  </si>
  <si>
    <t>21:0083:000007:0003:0001:00</t>
  </si>
  <si>
    <t>064F  :841010:00:------:--</t>
  </si>
  <si>
    <t>21:0524:000009</t>
  </si>
  <si>
    <t>21:0083:000008</t>
  </si>
  <si>
    <t>21:0083:000008:0003:0001:00</t>
  </si>
  <si>
    <t>064F  :841011:00:------:--</t>
  </si>
  <si>
    <t>21:0524:000010</t>
  </si>
  <si>
    <t>21:0083:000009</t>
  </si>
  <si>
    <t>21:0083:000009:0003:0001:00</t>
  </si>
  <si>
    <t>064F  :841012:00:------:--</t>
  </si>
  <si>
    <t>21:0524:000011</t>
  </si>
  <si>
    <t>21:0083:000010</t>
  </si>
  <si>
    <t>21:0083:000010:0003:0001:00</t>
  </si>
  <si>
    <t>064F  :841013:00:------:--</t>
  </si>
  <si>
    <t>21:0524:000012</t>
  </si>
  <si>
    <t>21:0083:000011</t>
  </si>
  <si>
    <t>21:0083:000011:0003:0001:00</t>
  </si>
  <si>
    <t>064F  :841014:00:------:--</t>
  </si>
  <si>
    <t>21:0524:000013</t>
  </si>
  <si>
    <t>21:0083:000012</t>
  </si>
  <si>
    <t>21:0083:000012:0003:0001:00</t>
  </si>
  <si>
    <t>064F  :841015:00:------:--</t>
  </si>
  <si>
    <t>21:0524:000014</t>
  </si>
  <si>
    <t>21:0083:000013</t>
  </si>
  <si>
    <t>21:0083:000013:0003:0001:00</t>
  </si>
  <si>
    <t>064F  :841016:9M:------:--</t>
  </si>
  <si>
    <t>21:0524:000015</t>
  </si>
  <si>
    <t>064F  :841017:00:------:--</t>
  </si>
  <si>
    <t>21:0524:000016</t>
  </si>
  <si>
    <t>21:0083:000014</t>
  </si>
  <si>
    <t>21:0083:000014:0003:0001:00</t>
  </si>
  <si>
    <t>064F  :841018:00:------:--</t>
  </si>
  <si>
    <t>21:0524:000017</t>
  </si>
  <si>
    <t>21:0083:000015</t>
  </si>
  <si>
    <t>21:0083:000015:0003:0001:00</t>
  </si>
  <si>
    <t>064F  :841019:00:------:--</t>
  </si>
  <si>
    <t>21:0524:000018</t>
  </si>
  <si>
    <t>21:0083:000016</t>
  </si>
  <si>
    <t>21:0083:000016:0003:0001:00</t>
  </si>
  <si>
    <t>064F  :841020:00:------:--</t>
  </si>
  <si>
    <t>21:0524:000019</t>
  </si>
  <si>
    <t>21:0083:000017</t>
  </si>
  <si>
    <t>21:0083:000017:0003:0001:00</t>
  </si>
  <si>
    <t>064F  :841022:00:------:--</t>
  </si>
  <si>
    <t>21:0524:000020</t>
  </si>
  <si>
    <t>21:0083:000018</t>
  </si>
  <si>
    <t>21:0083:000018:0003:0001:00</t>
  </si>
  <si>
    <t>064F  :841023:10:------:--</t>
  </si>
  <si>
    <t>21:0524:000021</t>
  </si>
  <si>
    <t>21:0083:000019</t>
  </si>
  <si>
    <t>21:0083:000019:0003:0001:00</t>
  </si>
  <si>
    <t>064F  :841024:20:841023:10</t>
  </si>
  <si>
    <t>21:0524:000022</t>
  </si>
  <si>
    <t>21:0083:000019:0004:0001:00</t>
  </si>
  <si>
    <t>064F  :841025:00:------:--</t>
  </si>
  <si>
    <t>21:0524:000023</t>
  </si>
  <si>
    <t>21:0083:000020</t>
  </si>
  <si>
    <t>21:0083:000020:0003:0001:00</t>
  </si>
  <si>
    <t>064F  :841026:00:------:--</t>
  </si>
  <si>
    <t>21:0524:000024</t>
  </si>
  <si>
    <t>21:0083:000021</t>
  </si>
  <si>
    <t>21:0083:000021:0003:0001:00</t>
  </si>
  <si>
    <t>064F  :841027:00:------:--</t>
  </si>
  <si>
    <t>21:0524:000025</t>
  </si>
  <si>
    <t>21:0083:000022</t>
  </si>
  <si>
    <t>21:0083:000022:0003:0001:00</t>
  </si>
  <si>
    <t>064F  :841028:00:------:--</t>
  </si>
  <si>
    <t>21:0524:000026</t>
  </si>
  <si>
    <t>21:0083:000023</t>
  </si>
  <si>
    <t>21:0083:000023:0003:0001:00</t>
  </si>
  <si>
    <t>064F  :841029:00:------:--</t>
  </si>
  <si>
    <t>21:0524:000027</t>
  </si>
  <si>
    <t>21:0083:000024</t>
  </si>
  <si>
    <t>21:0083:000024:0003:0001:00</t>
  </si>
  <si>
    <t>064F  :841030:00:------:--</t>
  </si>
  <si>
    <t>21:0524:000028</t>
  </si>
  <si>
    <t>21:0083:000025</t>
  </si>
  <si>
    <t>21:0083:000025:0003:0001:00</t>
  </si>
  <si>
    <t>064F  :841031:00:------:--</t>
  </si>
  <si>
    <t>21:0524:000029</t>
  </si>
  <si>
    <t>21:0083:000026</t>
  </si>
  <si>
    <t>21:0083:000026:0003:0001:00</t>
  </si>
  <si>
    <t>064F  :841032:9P:------:--</t>
  </si>
  <si>
    <t>21:0524:000030</t>
  </si>
  <si>
    <t>064F  :841033:00:------:--</t>
  </si>
  <si>
    <t>21:0524:000031</t>
  </si>
  <si>
    <t>21:0083:000027</t>
  </si>
  <si>
    <t>21:0083:000027:0003:0001:00</t>
  </si>
  <si>
    <t>064F  :841034:00:------:--</t>
  </si>
  <si>
    <t>21:0524:000032</t>
  </si>
  <si>
    <t>21:0083:000028</t>
  </si>
  <si>
    <t>21:0083:000028:0003:0001:00</t>
  </si>
  <si>
    <t>064F  :841035:00:------:--</t>
  </si>
  <si>
    <t>21:0524:000033</t>
  </si>
  <si>
    <t>21:0083:000029</t>
  </si>
  <si>
    <t>21:0083:000029:0003:0001:00</t>
  </si>
  <si>
    <t>064F  :841036:00:------:--</t>
  </si>
  <si>
    <t>21:0524:000034</t>
  </si>
  <si>
    <t>21:0083:000030</t>
  </si>
  <si>
    <t>21:0083:000030:0003:0001:00</t>
  </si>
  <si>
    <t>064F  :841037:00:------:--</t>
  </si>
  <si>
    <t>21:0524:000035</t>
  </si>
  <si>
    <t>21:0083:000031</t>
  </si>
  <si>
    <t>21:0083:000031:0003:0001:00</t>
  </si>
  <si>
    <t>064F  :841038:00:------:--</t>
  </si>
  <si>
    <t>21:0524:000036</t>
  </si>
  <si>
    <t>21:0083:000032</t>
  </si>
  <si>
    <t>21:0083:000032:0003:0001:00</t>
  </si>
  <si>
    <t>064F  :841039:00:------:--</t>
  </si>
  <si>
    <t>21:0524:000037</t>
  </si>
  <si>
    <t>21:0083:000033</t>
  </si>
  <si>
    <t>21:0083:000033:0003:0001:00</t>
  </si>
  <si>
    <t>064F  :841040:00:------:--</t>
  </si>
  <si>
    <t>21:0524:000038</t>
  </si>
  <si>
    <t>21:0083:000034</t>
  </si>
  <si>
    <t>21:0083:000034:0003:0001:00</t>
  </si>
  <si>
    <t>064F  :841042:00:------:--</t>
  </si>
  <si>
    <t>21:0524:000039</t>
  </si>
  <si>
    <t>21:0083:000035</t>
  </si>
  <si>
    <t>21:0083:000035:0003:0001:00</t>
  </si>
  <si>
    <t>064F  :841043:00:------:--</t>
  </si>
  <si>
    <t>21:0524:000040</t>
  </si>
  <si>
    <t>21:0083:000036</t>
  </si>
  <si>
    <t>21:0083:000036:0003:0001:00</t>
  </si>
  <si>
    <t>064F  :841044:10:------:--</t>
  </si>
  <si>
    <t>21:0524:000041</t>
  </si>
  <si>
    <t>21:0083:000037</t>
  </si>
  <si>
    <t>21:0083:000037:0003:0001:00</t>
  </si>
  <si>
    <t>064F  :841045:9M:------:--</t>
  </si>
  <si>
    <t>21:0524:000042</t>
  </si>
  <si>
    <t>064F  :841046:20:841044:10</t>
  </si>
  <si>
    <t>21:0524:000043</t>
  </si>
  <si>
    <t>21:0083:000037:0004:0001:00</t>
  </si>
  <si>
    <t>064F  :841047:00:------:--</t>
  </si>
  <si>
    <t>21:0524:000044</t>
  </si>
  <si>
    <t>21:0083:000038</t>
  </si>
  <si>
    <t>21:0083:000038:0003:0001:00</t>
  </si>
  <si>
    <t>064F  :841048:00:------:--</t>
  </si>
  <si>
    <t>21:0524:000045</t>
  </si>
  <si>
    <t>21:0083:000039</t>
  </si>
  <si>
    <t>21:0083:000039:0003:0001:00</t>
  </si>
  <si>
    <t>064F  :841049:00:------:--</t>
  </si>
  <si>
    <t>21:0524:000046</t>
  </si>
  <si>
    <t>21:0083:000040</t>
  </si>
  <si>
    <t>21:0083:000040:0003:0001:00</t>
  </si>
  <si>
    <t>064F  :841050:00:------:--</t>
  </si>
  <si>
    <t>21:0524:000047</t>
  </si>
  <si>
    <t>21:0083:000041</t>
  </si>
  <si>
    <t>21:0083:000041:0003:0001:00</t>
  </si>
  <si>
    <t>064F  :841051:00:------:--</t>
  </si>
  <si>
    <t>21:0524:000048</t>
  </si>
  <si>
    <t>21:0083:000042</t>
  </si>
  <si>
    <t>21:0083:000042:0003:0001:00</t>
  </si>
  <si>
    <t>064F  :841052:00:------:--</t>
  </si>
  <si>
    <t>21:0524:000049</t>
  </si>
  <si>
    <t>21:0083:000043</t>
  </si>
  <si>
    <t>21:0083:000043:0003:0001:00</t>
  </si>
  <si>
    <t>064F  :841053:00:------:--</t>
  </si>
  <si>
    <t>21:0524:000050</t>
  </si>
  <si>
    <t>21:0083:000044</t>
  </si>
  <si>
    <t>21:0083:000044:0003:0001:00</t>
  </si>
  <si>
    <t>064F  :841054:00:------:--</t>
  </si>
  <si>
    <t>21:0524:000051</t>
  </si>
  <si>
    <t>21:0083:000045</t>
  </si>
  <si>
    <t>21:0083:000045:0003:0001:00</t>
  </si>
  <si>
    <t>064F  :841055:00:------:--</t>
  </si>
  <si>
    <t>21:0524:000052</t>
  </si>
  <si>
    <t>21:0083:000046</t>
  </si>
  <si>
    <t>21:0083:000046:0003:0001:00</t>
  </si>
  <si>
    <t>064F  :841056:00:------:--</t>
  </si>
  <si>
    <t>21:0524:000053</t>
  </si>
  <si>
    <t>21:0083:000047</t>
  </si>
  <si>
    <t>21:0083:000047:0003:0001:00</t>
  </si>
  <si>
    <t>064F  :841057:00:------:--</t>
  </si>
  <si>
    <t>21:0524:000054</t>
  </si>
  <si>
    <t>21:0083:000048</t>
  </si>
  <si>
    <t>21:0083:000048:0003:0001:00</t>
  </si>
  <si>
    <t>064F  :841058:00:------:--</t>
  </si>
  <si>
    <t>21:0524:000055</t>
  </si>
  <si>
    <t>21:0083:000049</t>
  </si>
  <si>
    <t>21:0083:000049:0003:0001:00</t>
  </si>
  <si>
    <t>064F  :841059:00:------:--</t>
  </si>
  <si>
    <t>21:0524:000056</t>
  </si>
  <si>
    <t>21:0083:000050</t>
  </si>
  <si>
    <t>21:0083:000050:0003:0001:00</t>
  </si>
  <si>
    <t>064F  :841060:00:------:--</t>
  </si>
  <si>
    <t>21:0524:000057</t>
  </si>
  <si>
    <t>21:0083:000051</t>
  </si>
  <si>
    <t>21:0083:000051:0003:0001:00</t>
  </si>
  <si>
    <t>064F  :841062:00:------:--</t>
  </si>
  <si>
    <t>21:0524:000058</t>
  </si>
  <si>
    <t>21:0083:000052</t>
  </si>
  <si>
    <t>21:0083:000052:0003:0001:00</t>
  </si>
  <si>
    <t>064F  :841063:9M:------:--</t>
  </si>
  <si>
    <t>21:0524:000059</t>
  </si>
  <si>
    <t>064F  :841064:00:------:--</t>
  </si>
  <si>
    <t>21:0524:000060</t>
  </si>
  <si>
    <t>21:0083:000053</t>
  </si>
  <si>
    <t>21:0083:000053:0003:0001:00</t>
  </si>
  <si>
    <t>064F  :841065:00:------:--</t>
  </si>
  <si>
    <t>21:0524:000061</t>
  </si>
  <si>
    <t>21:0083:000054</t>
  </si>
  <si>
    <t>21:0083:000054:0003:0001:00</t>
  </si>
  <si>
    <t>064F  :841066:10:------:--</t>
  </si>
  <si>
    <t>21:0524:000062</t>
  </si>
  <si>
    <t>21:0083:000055</t>
  </si>
  <si>
    <t>21:0083:000055:0003:0001:00</t>
  </si>
  <si>
    <t>064F  :841067:20:841066:10</t>
  </si>
  <si>
    <t>21:0524:000063</t>
  </si>
  <si>
    <t>21:0083:000055:0004:0001:00</t>
  </si>
  <si>
    <t>064F  :841068:00:------:--</t>
  </si>
  <si>
    <t>21:0524:000064</t>
  </si>
  <si>
    <t>21:0083:000056</t>
  </si>
  <si>
    <t>21:0083:000056:0003:0001:00</t>
  </si>
  <si>
    <t>064F  :841069:00:------:--</t>
  </si>
  <si>
    <t>21:0524:000065</t>
  </si>
  <si>
    <t>21:0083:000057</t>
  </si>
  <si>
    <t>21:0083:000057:0003:0001:00</t>
  </si>
  <si>
    <t>064F  :841070:00:------:--</t>
  </si>
  <si>
    <t>21:0524:000066</t>
  </si>
  <si>
    <t>21:0083:000058</t>
  </si>
  <si>
    <t>21:0083:000058:0003:0001:00</t>
  </si>
  <si>
    <t>064F  :841071:00:------:--</t>
  </si>
  <si>
    <t>21:0524:000067</t>
  </si>
  <si>
    <t>21:0083:000059</t>
  </si>
  <si>
    <t>21:0083:000059:0003:0001:00</t>
  </si>
  <si>
    <t>064F  :841072:00:------:--</t>
  </si>
  <si>
    <t>21:0524:000068</t>
  </si>
  <si>
    <t>21:0083:000060</t>
  </si>
  <si>
    <t>21:0083:000060:0003:0001:00</t>
  </si>
  <si>
    <t>064F  :841073:00:------:--</t>
  </si>
  <si>
    <t>21:0524:000069</t>
  </si>
  <si>
    <t>21:0083:000061</t>
  </si>
  <si>
    <t>21:0083:000061:0003:0001:00</t>
  </si>
  <si>
    <t>064F  :841074:00:------:--</t>
  </si>
  <si>
    <t>21:0524:000070</t>
  </si>
  <si>
    <t>21:0083:000062</t>
  </si>
  <si>
    <t>21:0083:000062:0003:0001:00</t>
  </si>
  <si>
    <t>064F  :841075:00:------:--</t>
  </si>
  <si>
    <t>21:0524:000071</t>
  </si>
  <si>
    <t>21:0083:000063</t>
  </si>
  <si>
    <t>21:0083:000063:0003:0001:00</t>
  </si>
  <si>
    <t>064F  :841076:00:------:--</t>
  </si>
  <si>
    <t>21:0524:000072</t>
  </si>
  <si>
    <t>21:0083:000064</t>
  </si>
  <si>
    <t>21:0083:000064:0003:0001:00</t>
  </si>
  <si>
    <t>064F  :841077:00:------:--</t>
  </si>
  <si>
    <t>21:0524:000073</t>
  </si>
  <si>
    <t>21:0083:000065</t>
  </si>
  <si>
    <t>21:0083:000065:0003:0001:00</t>
  </si>
  <si>
    <t>064F  :841078:00:------:--</t>
  </si>
  <si>
    <t>21:0524:000074</t>
  </si>
  <si>
    <t>21:0083:000066</t>
  </si>
  <si>
    <t>21:0083:000066:0003:0001:00</t>
  </si>
  <si>
    <t>064F  :841079:00:------:--</t>
  </si>
  <si>
    <t>21:0524:000075</t>
  </si>
  <si>
    <t>21:0083:000067</t>
  </si>
  <si>
    <t>21:0083:000067:0003:0001:00</t>
  </si>
  <si>
    <t>064F  :841080:00:------:--</t>
  </si>
  <si>
    <t>21:0524:000076</t>
  </si>
  <si>
    <t>21:0083:000068</t>
  </si>
  <si>
    <t>21:0083:000068:0003:0001:00</t>
  </si>
  <si>
    <t>064F  :841082:00:------:--</t>
  </si>
  <si>
    <t>21:0524:000077</t>
  </si>
  <si>
    <t>21:0083:000069</t>
  </si>
  <si>
    <t>21:0083:000069:0003:0001:00</t>
  </si>
  <si>
    <t>064F  :841083:10:------:--</t>
  </si>
  <si>
    <t>21:0524:000078</t>
  </si>
  <si>
    <t>21:0083:000070</t>
  </si>
  <si>
    <t>21:0083:000070:0003:0001:00</t>
  </si>
  <si>
    <t>064F  :841084:20:841083:10</t>
  </si>
  <si>
    <t>21:0524:000079</t>
  </si>
  <si>
    <t>21:0083:000070:0004:0001:00</t>
  </si>
  <si>
    <t>064F  :841085:00:------:--</t>
  </si>
  <si>
    <t>21:0524:000080</t>
  </si>
  <si>
    <t>21:0083:000071</t>
  </si>
  <si>
    <t>21:0083:000071:0003:0001:00</t>
  </si>
  <si>
    <t>064F  :841086:00:------:--</t>
  </si>
  <si>
    <t>21:0524:000081</t>
  </si>
  <si>
    <t>21:0083:000072</t>
  </si>
  <si>
    <t>21:0083:000072:0003:0001:00</t>
  </si>
  <si>
    <t>064F  :841087:00:------:--</t>
  </si>
  <si>
    <t>21:0524:000082</t>
  </si>
  <si>
    <t>21:0083:000073</t>
  </si>
  <si>
    <t>21:0083:000073:0003:0001:00</t>
  </si>
  <si>
    <t>064F  :841088:00:------:--</t>
  </si>
  <si>
    <t>21:0524:000083</t>
  </si>
  <si>
    <t>21:0083:000074</t>
  </si>
  <si>
    <t>21:0083:000074:0003:0001:00</t>
  </si>
  <si>
    <t>064F  :841089:00:------:--</t>
  </si>
  <si>
    <t>21:0524:000084</t>
  </si>
  <si>
    <t>21:0083:000075</t>
  </si>
  <si>
    <t>21:0083:000075:0003:0001:00</t>
  </si>
  <si>
    <t>064F  :841090:00:------:--</t>
  </si>
  <si>
    <t>21:0524:000085</t>
  </si>
  <si>
    <t>21:0083:000076</t>
  </si>
  <si>
    <t>21:0083:000076:0003:0001:00</t>
  </si>
  <si>
    <t>064F  :841091:00:------:--</t>
  </si>
  <si>
    <t>21:0524:000086</t>
  </si>
  <si>
    <t>21:0083:000077</t>
  </si>
  <si>
    <t>21:0083:000077:0003:0001:00</t>
  </si>
  <si>
    <t>064F  :841092:00:------:--</t>
  </si>
  <si>
    <t>21:0524:000087</t>
  </si>
  <si>
    <t>21:0083:000078</t>
  </si>
  <si>
    <t>21:0083:000078:0003:0001:00</t>
  </si>
  <si>
    <t>064F  :841093:00:------:--</t>
  </si>
  <si>
    <t>21:0524:000088</t>
  </si>
  <si>
    <t>21:0083:000079</t>
  </si>
  <si>
    <t>21:0083:000079:0003:0001:00</t>
  </si>
  <si>
    <t>064F  :841094:00:------:--</t>
  </si>
  <si>
    <t>21:0524:000089</t>
  </si>
  <si>
    <t>21:0083:000080</t>
  </si>
  <si>
    <t>21:0083:000080:0003:0001:00</t>
  </si>
  <si>
    <t>064F  :841095:00:------:--</t>
  </si>
  <si>
    <t>21:0524:000090</t>
  </si>
  <si>
    <t>21:0083:000081</t>
  </si>
  <si>
    <t>21:0083:000081:0003:0001:00</t>
  </si>
  <si>
    <t>064F  :841096:00:------:--</t>
  </si>
  <si>
    <t>21:0524:000091</t>
  </si>
  <si>
    <t>21:0083:000082</t>
  </si>
  <si>
    <t>21:0083:000082:0003:0001:00</t>
  </si>
  <si>
    <t>064F  :841097:9M:------:--</t>
  </si>
  <si>
    <t>21:0524:000092</t>
  </si>
  <si>
    <t>064F  :841098:00:------:--</t>
  </si>
  <si>
    <t>21:0524:000093</t>
  </si>
  <si>
    <t>21:0083:000083</t>
  </si>
  <si>
    <t>21:0083:000083:0003:0001:00</t>
  </si>
  <si>
    <t>064F  :841099:00:------:--</t>
  </si>
  <si>
    <t>21:0524:000094</t>
  </si>
  <si>
    <t>21:0083:000084</t>
  </si>
  <si>
    <t>21:0083:000084:0003:0001:00</t>
  </si>
  <si>
    <t>064F  :841100:00:------:--</t>
  </si>
  <si>
    <t>21:0524:000095</t>
  </si>
  <si>
    <t>21:0083:000085</t>
  </si>
  <si>
    <t>21:0083:000085:0003:0001:00</t>
  </si>
  <si>
    <t>064F  :841102:10:------:--</t>
  </si>
  <si>
    <t>21:0524:000096</t>
  </si>
  <si>
    <t>21:0083:000086</t>
  </si>
  <si>
    <t>21:0083:000086:0003:0001:00</t>
  </si>
  <si>
    <t>064F  :841103:20:841102:10</t>
  </si>
  <si>
    <t>21:0524:000097</t>
  </si>
  <si>
    <t>21:0083:000086:0004:0001:00</t>
  </si>
  <si>
    <t>064F  :841104:00:------:--</t>
  </si>
  <si>
    <t>21:0524:000098</t>
  </si>
  <si>
    <t>21:0083:000087</t>
  </si>
  <si>
    <t>21:0083:000087:0003:0001:00</t>
  </si>
  <si>
    <t>064F  :841105:00:------:--</t>
  </si>
  <si>
    <t>21:0524:000099</t>
  </si>
  <si>
    <t>21:0083:000088</t>
  </si>
  <si>
    <t>21:0083:000088:0003:0001:00</t>
  </si>
  <si>
    <t>064F  :841106:00:------:--</t>
  </si>
  <si>
    <t>21:0524:000100</t>
  </si>
  <si>
    <t>21:0083:000089</t>
  </si>
  <si>
    <t>21:0083:000089:0003:0001:00</t>
  </si>
  <si>
    <t>064F  :841107:00:------:--</t>
  </si>
  <si>
    <t>21:0524:000101</t>
  </si>
  <si>
    <t>21:0083:000090</t>
  </si>
  <si>
    <t>21:0083:000090:0003:0001:00</t>
  </si>
  <si>
    <t>064F  :841108:00:------:--</t>
  </si>
  <si>
    <t>21:0524:000102</t>
  </si>
  <si>
    <t>21:0083:000091</t>
  </si>
  <si>
    <t>21:0083:000091:0003:0001:00</t>
  </si>
  <si>
    <t>064F  :841109:00:------:--</t>
  </si>
  <si>
    <t>21:0524:000103</t>
  </si>
  <si>
    <t>21:0083:000092</t>
  </si>
  <si>
    <t>21:0083:000092:0003:0001:00</t>
  </si>
  <si>
    <t>064F  :841110:00:------:--</t>
  </si>
  <si>
    <t>21:0524:000104</t>
  </si>
  <si>
    <t>21:0083:000093</t>
  </si>
  <si>
    <t>21:0083:000093:0003:0001:00</t>
  </si>
  <si>
    <t>064F  :841111:00:------:--</t>
  </si>
  <si>
    <t>21:0524:000105</t>
  </si>
  <si>
    <t>21:0083:000094</t>
  </si>
  <si>
    <t>21:0083:000094:0003:0001:00</t>
  </si>
  <si>
    <t>064F  :841112:00:------:--</t>
  </si>
  <si>
    <t>21:0524:000106</t>
  </si>
  <si>
    <t>21:0083:000095</t>
  </si>
  <si>
    <t>21:0083:000095:0003:0001:00</t>
  </si>
  <si>
    <t>064F  :841113:00:------:--</t>
  </si>
  <si>
    <t>21:0524:000107</t>
  </si>
  <si>
    <t>21:0083:000096</t>
  </si>
  <si>
    <t>21:0083:000096:0003:0001:00</t>
  </si>
  <si>
    <t>064F  :841114:00:------:--</t>
  </si>
  <si>
    <t>21:0524:000108</t>
  </si>
  <si>
    <t>21:0083:000097</t>
  </si>
  <si>
    <t>21:0083:000097:0003:0001:00</t>
  </si>
  <si>
    <t>064F  :841115:00:------:--</t>
  </si>
  <si>
    <t>21:0524:000109</t>
  </si>
  <si>
    <t>21:0083:000098</t>
  </si>
  <si>
    <t>21:0083:000098:0003:0001:00</t>
  </si>
  <si>
    <t>064F  :841116:00:------:--</t>
  </si>
  <si>
    <t>21:0524:000110</t>
  </si>
  <si>
    <t>21:0083:000099</t>
  </si>
  <si>
    <t>21:0083:000099:0003:0001:00</t>
  </si>
  <si>
    <t>064F  :841117:9R:------:--</t>
  </si>
  <si>
    <t>21:0524:000111</t>
  </si>
  <si>
    <t>064F  :841118:00:------:--</t>
  </si>
  <si>
    <t>21:0524:000112</t>
  </si>
  <si>
    <t>21:0083:000100</t>
  </si>
  <si>
    <t>21:0083:000100:0003:0001:00</t>
  </si>
  <si>
    <t>064F  :841119:00:------:--</t>
  </si>
  <si>
    <t>21:0524:000113</t>
  </si>
  <si>
    <t>21:0083:000101</t>
  </si>
  <si>
    <t>21:0083:000101:0003:0001:00</t>
  </si>
  <si>
    <t>064F  :841120:00:------:--</t>
  </si>
  <si>
    <t>21:0524:000114</t>
  </si>
  <si>
    <t>21:0083:000102</t>
  </si>
  <si>
    <t>21:0083:000102:0003:0001:00</t>
  </si>
  <si>
    <t>064F  :841122:10:------:--</t>
  </si>
  <si>
    <t>21:0524:000115</t>
  </si>
  <si>
    <t>21:0083:000103</t>
  </si>
  <si>
    <t>21:0083:000103:0003:0001:00</t>
  </si>
  <si>
    <t>064F  :841123:20:841122:10</t>
  </si>
  <si>
    <t>21:0524:000116</t>
  </si>
  <si>
    <t>21:0083:000103:0004:0001:00</t>
  </si>
  <si>
    <t>064F  :841124:00:------:--</t>
  </si>
  <si>
    <t>21:0524:000117</t>
  </si>
  <si>
    <t>21:0083:000104</t>
  </si>
  <si>
    <t>21:0083:000104:0003:0001:00</t>
  </si>
  <si>
    <t>064F  :841125:00:------:--</t>
  </si>
  <si>
    <t>21:0524:000118</t>
  </si>
  <si>
    <t>21:0083:000105</t>
  </si>
  <si>
    <t>21:0083:000105:0003:0001:00</t>
  </si>
  <si>
    <t>064F  :841126:00:------:--</t>
  </si>
  <si>
    <t>21:0524:000119</t>
  </si>
  <si>
    <t>21:0083:000106</t>
  </si>
  <si>
    <t>21:0083:000106:0003:0001:00</t>
  </si>
  <si>
    <t>064F  :841127:00:------:--</t>
  </si>
  <si>
    <t>21:0524:000120</t>
  </si>
  <si>
    <t>21:0083:000107</t>
  </si>
  <si>
    <t>21:0083:000107:0003:0001:00</t>
  </si>
  <si>
    <t>064F  :841128:00:------:--</t>
  </si>
  <si>
    <t>21:0524:000121</t>
  </si>
  <si>
    <t>21:0083:000108</t>
  </si>
  <si>
    <t>21:0083:000108:0003:0001:00</t>
  </si>
  <si>
    <t>064F  :841129:00:------:--</t>
  </si>
  <si>
    <t>21:0524:000122</t>
  </si>
  <si>
    <t>21:0083:000109</t>
  </si>
  <si>
    <t>21:0083:000109:0003:0001:00</t>
  </si>
  <si>
    <t>064F  :841130:00:------:--</t>
  </si>
  <si>
    <t>21:0524:000123</t>
  </si>
  <si>
    <t>21:0083:000110</t>
  </si>
  <si>
    <t>21:0083:000110:0003:0001:00</t>
  </si>
  <si>
    <t>064F  :841131:00:------:--</t>
  </si>
  <si>
    <t>21:0524:000124</t>
  </si>
  <si>
    <t>21:0083:000111</t>
  </si>
  <si>
    <t>21:0083:000111:0003:0001:00</t>
  </si>
  <si>
    <t>064F  :841132:00:------:--</t>
  </si>
  <si>
    <t>21:0524:000125</t>
  </si>
  <si>
    <t>21:0083:000112</t>
  </si>
  <si>
    <t>21:0083:000112:0003:0001:00</t>
  </si>
  <si>
    <t>064F  :841133:00:------:--</t>
  </si>
  <si>
    <t>21:0524:000126</t>
  </si>
  <si>
    <t>21:0083:000113</t>
  </si>
  <si>
    <t>21:0083:000113:0003:0001:00</t>
  </si>
  <si>
    <t>064F  :841134:00:------:--</t>
  </si>
  <si>
    <t>21:0524:000127</t>
  </si>
  <si>
    <t>21:0083:000114</t>
  </si>
  <si>
    <t>21:0083:000114:0003:0001:00</t>
  </si>
  <si>
    <t>064F  :841135:00:------:--</t>
  </si>
  <si>
    <t>21:0524:000128</t>
  </si>
  <si>
    <t>21:0083:000115</t>
  </si>
  <si>
    <t>21:0083:000115:0003:0001:00</t>
  </si>
  <si>
    <t>064F  :841136:00:------:--</t>
  </si>
  <si>
    <t>21:0524:000129</t>
  </si>
  <si>
    <t>21:0083:000116</t>
  </si>
  <si>
    <t>21:0083:000116:0003:0001:00</t>
  </si>
  <si>
    <t>064F  :841137:00:------:--</t>
  </si>
  <si>
    <t>21:0524:000130</t>
  </si>
  <si>
    <t>21:0083:000117</t>
  </si>
  <si>
    <t>21:0083:000117:0003:0001:00</t>
  </si>
  <si>
    <t>064F  :841138:00:------:--</t>
  </si>
  <si>
    <t>21:0524:000131</t>
  </si>
  <si>
    <t>21:0083:000118</t>
  </si>
  <si>
    <t>21:0083:000118:0003:0001:00</t>
  </si>
  <si>
    <t>064F  :841139:00:------:--</t>
  </si>
  <si>
    <t>21:0524:000132</t>
  </si>
  <si>
    <t>21:0083:000119</t>
  </si>
  <si>
    <t>21:0083:000119:0003:0001:00</t>
  </si>
  <si>
    <t>064F  :841140:9R:------:--</t>
  </si>
  <si>
    <t>21:0524:000133</t>
  </si>
  <si>
    <t>064F  :841142:00:------:--</t>
  </si>
  <si>
    <t>21:0524:000134</t>
  </si>
  <si>
    <t>21:0083:000120</t>
  </si>
  <si>
    <t>21:0083:000120:0003:0001:00</t>
  </si>
  <si>
    <t>064F  :841143:00:------:--</t>
  </si>
  <si>
    <t>21:0524:000135</t>
  </si>
  <si>
    <t>21:0083:000121</t>
  </si>
  <si>
    <t>21:0083:000121:0003:0001:00</t>
  </si>
  <si>
    <t>064F  :841144:10:------:--</t>
  </si>
  <si>
    <t>21:0524:000136</t>
  </si>
  <si>
    <t>21:0083:000122</t>
  </si>
  <si>
    <t>21:0083:000122:0003:0001:00</t>
  </si>
  <si>
    <t>064F  :841145:20:841144:10</t>
  </si>
  <si>
    <t>21:0524:000137</t>
  </si>
  <si>
    <t>21:0083:000122:0004:0001:00</t>
  </si>
  <si>
    <t>064F  :841146:9P:------:--</t>
  </si>
  <si>
    <t>21:0524:000138</t>
  </si>
  <si>
    <t>064F  :841147:00:------:--</t>
  </si>
  <si>
    <t>21:0524:000139</t>
  </si>
  <si>
    <t>21:0083:000123</t>
  </si>
  <si>
    <t>21:0083:000123:0003:0001:00</t>
  </si>
  <si>
    <t>064F  :841148:00:------:--</t>
  </si>
  <si>
    <t>21:0524:000140</t>
  </si>
  <si>
    <t>21:0083:000124</t>
  </si>
  <si>
    <t>21:0083:000124:0003:0001:00</t>
  </si>
  <si>
    <t>064F  :841149:00:------:--</t>
  </si>
  <si>
    <t>21:0524:000141</t>
  </si>
  <si>
    <t>21:0083:000125</t>
  </si>
  <si>
    <t>21:0083:000125:0003:0001:00</t>
  </si>
  <si>
    <t>064F  :841150:00:------:--</t>
  </si>
  <si>
    <t>21:0524:000142</t>
  </si>
  <si>
    <t>21:0083:000126</t>
  </si>
  <si>
    <t>21:0083:000126:0003:0001:00</t>
  </si>
  <si>
    <t>064F  :841151:00:------:--</t>
  </si>
  <si>
    <t>21:0524:000143</t>
  </si>
  <si>
    <t>21:0083:000127</t>
  </si>
  <si>
    <t>21:0083:000127:0003:0001:00</t>
  </si>
  <si>
    <t>064F  :841152:00:------:--</t>
  </si>
  <si>
    <t>21:0524:000144</t>
  </si>
  <si>
    <t>21:0083:000128</t>
  </si>
  <si>
    <t>21:0083:000128:0003:0001:00</t>
  </si>
  <si>
    <t>064F  :841153:00:------:--</t>
  </si>
  <si>
    <t>21:0524:000145</t>
  </si>
  <si>
    <t>21:0083:000129</t>
  </si>
  <si>
    <t>21:0083:000129:0003:0001:00</t>
  </si>
  <si>
    <t>064F  :841154:00:------:--</t>
  </si>
  <si>
    <t>21:0524:000146</t>
  </si>
  <si>
    <t>21:0083:000130</t>
  </si>
  <si>
    <t>21:0083:000130:0003:0001:00</t>
  </si>
  <si>
    <t>064F  :841155:00:------:--</t>
  </si>
  <si>
    <t>21:0524:000147</t>
  </si>
  <si>
    <t>21:0083:000131</t>
  </si>
  <si>
    <t>21:0083:000131:0003:0001:00</t>
  </si>
  <si>
    <t>064F  :841156:00:------:--</t>
  </si>
  <si>
    <t>21:0524:000148</t>
  </si>
  <si>
    <t>21:0083:000132</t>
  </si>
  <si>
    <t>21:0083:000132:0003:0001:00</t>
  </si>
  <si>
    <t>064F  :841157:00:------:--</t>
  </si>
  <si>
    <t>21:0524:000149</t>
  </si>
  <si>
    <t>21:0083:000133</t>
  </si>
  <si>
    <t>21:0083:000133:0003:0001:00</t>
  </si>
  <si>
    <t>064F  :841158:00:------:--</t>
  </si>
  <si>
    <t>21:0524:000150</t>
  </si>
  <si>
    <t>21:0083:000134</t>
  </si>
  <si>
    <t>21:0083:000134:0003:0001:00</t>
  </si>
  <si>
    <t>064F  :841159:00:------:--</t>
  </si>
  <si>
    <t>21:0524:000151</t>
  </si>
  <si>
    <t>21:0083:000135</t>
  </si>
  <si>
    <t>21:0083:000135:0003:0001:00</t>
  </si>
  <si>
    <t>064F  :841160:00:------:--</t>
  </si>
  <si>
    <t>21:0524:000152</t>
  </si>
  <si>
    <t>21:0083:000136</t>
  </si>
  <si>
    <t>21:0083:000136:0003:0001:00</t>
  </si>
  <si>
    <t>064F  :841162:00:------:--</t>
  </si>
  <si>
    <t>21:0524:000153</t>
  </si>
  <si>
    <t>21:0083:000137</t>
  </si>
  <si>
    <t>21:0083:000137:0003:0001:00</t>
  </si>
  <si>
    <t>064F  :841163:00:------:--</t>
  </si>
  <si>
    <t>21:0524:000154</t>
  </si>
  <si>
    <t>21:0083:000138</t>
  </si>
  <si>
    <t>21:0083:000138:0003:0001:00</t>
  </si>
  <si>
    <t>064F  :841164:10:------:--</t>
  </si>
  <si>
    <t>21:0524:000155</t>
  </si>
  <si>
    <t>21:0083:000139</t>
  </si>
  <si>
    <t>21:0083:000139:0003:0001:00</t>
  </si>
  <si>
    <t>064F  :841165:20:841164:10</t>
  </si>
  <si>
    <t>21:0524:000156</t>
  </si>
  <si>
    <t>21:0083:000139:0004:0001:00</t>
  </si>
  <si>
    <t>064F  :841166:00:------:--</t>
  </si>
  <si>
    <t>21:0524:000157</t>
  </si>
  <si>
    <t>21:0083:000140</t>
  </si>
  <si>
    <t>21:0083:000140:0003:0001:00</t>
  </si>
  <si>
    <t>064F  :841167:00:------:--</t>
  </si>
  <si>
    <t>21:0524:000158</t>
  </si>
  <si>
    <t>21:0083:000141</t>
  </si>
  <si>
    <t>21:0083:000141:0003:0001:00</t>
  </si>
  <si>
    <t>064F  :841168:00:------:--</t>
  </si>
  <si>
    <t>21:0524:000159</t>
  </si>
  <si>
    <t>21:0083:000142</t>
  </si>
  <si>
    <t>21:0083:000142:0003:0001:00</t>
  </si>
  <si>
    <t>064F  :841169:00:------:--</t>
  </si>
  <si>
    <t>21:0524:000160</t>
  </si>
  <si>
    <t>21:0083:000143</t>
  </si>
  <si>
    <t>21:0083:000143:0003:0001:00</t>
  </si>
  <si>
    <t>064F  :841170:00:------:--</t>
  </si>
  <si>
    <t>21:0524:000161</t>
  </si>
  <si>
    <t>21:0083:000144</t>
  </si>
  <si>
    <t>21:0083:000144:0003:0001:00</t>
  </si>
  <si>
    <t>064F  :841171:00:------:--</t>
  </si>
  <si>
    <t>21:0524:000162</t>
  </si>
  <si>
    <t>21:0083:000145</t>
  </si>
  <si>
    <t>21:0083:000145:0003:0001:00</t>
  </si>
  <si>
    <t>064F  :841172:00:------:--</t>
  </si>
  <si>
    <t>21:0524:000163</t>
  </si>
  <si>
    <t>21:0083:000146</t>
  </si>
  <si>
    <t>21:0083:000146:0003:0001:00</t>
  </si>
  <si>
    <t>064F  :841173:00:------:--</t>
  </si>
  <si>
    <t>21:0524:000164</t>
  </si>
  <si>
    <t>21:0083:000147</t>
  </si>
  <si>
    <t>21:0083:000147:0003:0001:00</t>
  </si>
  <si>
    <t>064F  :841174:00:------:--</t>
  </si>
  <si>
    <t>21:0524:000165</t>
  </si>
  <si>
    <t>21:0083:000148</t>
  </si>
  <si>
    <t>21:0083:000148:0003:0001:00</t>
  </si>
  <si>
    <t>064F  :841175:00:------:--</t>
  </si>
  <si>
    <t>21:0524:000166</t>
  </si>
  <si>
    <t>21:0083:000149</t>
  </si>
  <si>
    <t>21:0083:000149:0003:0001:00</t>
  </si>
  <si>
    <t>064F  :841176:00:------:--</t>
  </si>
  <si>
    <t>21:0524:000167</t>
  </si>
  <si>
    <t>21:0083:000150</t>
  </si>
  <si>
    <t>21:0083:000150:0003:0001:00</t>
  </si>
  <si>
    <t>064F  :841177:9M:------:--</t>
  </si>
  <si>
    <t>21:0524:000168</t>
  </si>
  <si>
    <t>064F  :841178:00:------:--</t>
  </si>
  <si>
    <t>21:0524:000169</t>
  </si>
  <si>
    <t>21:0083:000151</t>
  </si>
  <si>
    <t>21:0083:000151:0003:0001:00</t>
  </si>
  <si>
    <t>064F  :841179:00:------:--</t>
  </si>
  <si>
    <t>21:0524:000170</t>
  </si>
  <si>
    <t>21:0083:000152</t>
  </si>
  <si>
    <t>21:0083:000152:0003:0001:00</t>
  </si>
  <si>
    <t>064F  :841180:00:------:--</t>
  </si>
  <si>
    <t>21:0524:000171</t>
  </si>
  <si>
    <t>21:0083:000153</t>
  </si>
  <si>
    <t>21:0083:000153:0003:0001:00</t>
  </si>
  <si>
    <t>064F  :841182:00:------:--</t>
  </si>
  <si>
    <t>21:0524:000172</t>
  </si>
  <si>
    <t>21:0083:000154</t>
  </si>
  <si>
    <t>21:0083:000154:0003:0001:00</t>
  </si>
  <si>
    <t>064F  :841183:10:------:--</t>
  </si>
  <si>
    <t>21:0524:000173</t>
  </si>
  <si>
    <t>21:0083:000155</t>
  </si>
  <si>
    <t>21:0083:000155:0003:0001:00</t>
  </si>
  <si>
    <t>064F  :841184:20:841183:10</t>
  </si>
  <si>
    <t>21:0524:000174</t>
  </si>
  <si>
    <t>21:0083:000155:0004:0001:00</t>
  </si>
  <si>
    <t>064F  :841185:9M:------:--</t>
  </si>
  <si>
    <t>21:0524:000175</t>
  </si>
  <si>
    <t>064F  :841186:00:------:--</t>
  </si>
  <si>
    <t>21:0524:000176</t>
  </si>
  <si>
    <t>21:0083:000156</t>
  </si>
  <si>
    <t>21:0083:000156:0003:0001:00</t>
  </si>
  <si>
    <t>064F  :841187:00:------:--</t>
  </si>
  <si>
    <t>21:0524:000177</t>
  </si>
  <si>
    <t>21:0083:000157</t>
  </si>
  <si>
    <t>21:0083:000157:0003:0001:00</t>
  </si>
  <si>
    <t>064F  :841188:00:------:--</t>
  </si>
  <si>
    <t>21:0524:000178</t>
  </si>
  <si>
    <t>21:0083:000158</t>
  </si>
  <si>
    <t>21:0083:000158:0003:0001:00</t>
  </si>
  <si>
    <t>064F  :841189:00:------:--</t>
  </si>
  <si>
    <t>21:0524:000179</t>
  </si>
  <si>
    <t>21:0083:000159</t>
  </si>
  <si>
    <t>21:0083:000159:0003:0001:00</t>
  </si>
  <si>
    <t>064F  :841190:00:------:--</t>
  </si>
  <si>
    <t>21:0524:000180</t>
  </si>
  <si>
    <t>21:0083:000160</t>
  </si>
  <si>
    <t>21:0083:000160:0003:0001:00</t>
  </si>
  <si>
    <t>064F  :841191:00:------:--</t>
  </si>
  <si>
    <t>21:0524:000181</t>
  </si>
  <si>
    <t>21:0083:000161</t>
  </si>
  <si>
    <t>21:0083:000161:0003:0001:00</t>
  </si>
  <si>
    <t>064F  :841192:00:------:--</t>
  </si>
  <si>
    <t>21:0524:000182</t>
  </si>
  <si>
    <t>21:0083:000162</t>
  </si>
  <si>
    <t>21:0083:000162:0003:0001:00</t>
  </si>
  <si>
    <t>064F  :841193:00:------:--</t>
  </si>
  <si>
    <t>21:0524:000183</t>
  </si>
  <si>
    <t>21:0083:000163</t>
  </si>
  <si>
    <t>21:0083:000163:0003:0001:00</t>
  </si>
  <si>
    <t>064F  :841194:00:------:--</t>
  </si>
  <si>
    <t>21:0524:000184</t>
  </si>
  <si>
    <t>21:0083:000164</t>
  </si>
  <si>
    <t>21:0083:000164:0003:0001:00</t>
  </si>
  <si>
    <t>064F  :841195:00:------:--</t>
  </si>
  <si>
    <t>21:0524:000185</t>
  </si>
  <si>
    <t>21:0083:000165</t>
  </si>
  <si>
    <t>21:0083:000165:0003:0001:00</t>
  </si>
  <si>
    <t>064F  :841196:00:------:--</t>
  </si>
  <si>
    <t>21:0524:000186</t>
  </si>
  <si>
    <t>21:0083:000166</t>
  </si>
  <si>
    <t>21:0083:000166:0003:0001:00</t>
  </si>
  <si>
    <t>064F  :841197:00:------:--</t>
  </si>
  <si>
    <t>21:0524:000187</t>
  </si>
  <si>
    <t>21:0083:000167</t>
  </si>
  <si>
    <t>21:0083:000167:0003:0001:00</t>
  </si>
  <si>
    <t>064F  :841198:00:------:--</t>
  </si>
  <si>
    <t>21:0524:000188</t>
  </si>
  <si>
    <t>21:0083:000168</t>
  </si>
  <si>
    <t>21:0083:000168:0003:0001:00</t>
  </si>
  <si>
    <t>064F  :841199:00:------:--</t>
  </si>
  <si>
    <t>21:0524:000189</t>
  </si>
  <si>
    <t>21:0083:000169</t>
  </si>
  <si>
    <t>21:0083:000169:0003:0001:00</t>
  </si>
  <si>
    <t>064F  :841200:00:------:--</t>
  </si>
  <si>
    <t>21:0524:000190</t>
  </si>
  <si>
    <t>21:0083:000170</t>
  </si>
  <si>
    <t>21:0083:000170:0003:0001:00</t>
  </si>
  <si>
    <t>064F  :841202:9R:------:--</t>
  </si>
  <si>
    <t>21:0524:000191</t>
  </si>
  <si>
    <t>064F  :841203:00:------:--</t>
  </si>
  <si>
    <t>21:0524:000192</t>
  </si>
  <si>
    <t>21:0083:000171</t>
  </si>
  <si>
    <t>21:0083:000171:0003:0001:00</t>
  </si>
  <si>
    <t>064F  :841204:00:------:--</t>
  </si>
  <si>
    <t>21:0524:000193</t>
  </si>
  <si>
    <t>21:0083:000172</t>
  </si>
  <si>
    <t>21:0083:000172:0003:0001:00</t>
  </si>
  <si>
    <t>064F  :841205:00:------:--</t>
  </si>
  <si>
    <t>21:0524:000194</t>
  </si>
  <si>
    <t>21:0083:000173</t>
  </si>
  <si>
    <t>21:0083:000173:0003:0001:00</t>
  </si>
  <si>
    <t>064F  :841206:10:------:--</t>
  </si>
  <si>
    <t>21:0524:000195</t>
  </si>
  <si>
    <t>21:0083:000174</t>
  </si>
  <si>
    <t>21:0083:000174:0003:0001:00</t>
  </si>
  <si>
    <t>064F  :841207:20:841206:10</t>
  </si>
  <si>
    <t>21:0524:000196</t>
  </si>
  <si>
    <t>21:0083:000174:0004:0001:00</t>
  </si>
  <si>
    <t>064F  :841208:00:------:--</t>
  </si>
  <si>
    <t>21:0524:000197</t>
  </si>
  <si>
    <t>21:0083:000175</t>
  </si>
  <si>
    <t>21:0083:000175:0003:0001:00</t>
  </si>
  <si>
    <t>064F  :841209:00:------:--</t>
  </si>
  <si>
    <t>21:0524:000198</t>
  </si>
  <si>
    <t>21:0083:000176</t>
  </si>
  <si>
    <t>21:0083:000176:0003:0001:00</t>
  </si>
  <si>
    <t>064F  :841210:00:------:--</t>
  </si>
  <si>
    <t>21:0524:000199</t>
  </si>
  <si>
    <t>21:0083:000177</t>
  </si>
  <si>
    <t>21:0083:000177:0003:0001:00</t>
  </si>
  <si>
    <t>064F  :841211:00:------:--</t>
  </si>
  <si>
    <t>21:0524:000200</t>
  </si>
  <si>
    <t>21:0083:000178</t>
  </si>
  <si>
    <t>21:0083:000178:0003:0001:00</t>
  </si>
  <si>
    <t>064F  :841212:00:------:--</t>
  </si>
  <si>
    <t>21:0524:000201</t>
  </si>
  <si>
    <t>21:0083:000179</t>
  </si>
  <si>
    <t>21:0083:000179:0003:0001:00</t>
  </si>
  <si>
    <t>064F  :841213:00:------:--</t>
  </si>
  <si>
    <t>21:0524:000202</t>
  </si>
  <si>
    <t>21:0083:000180</t>
  </si>
  <si>
    <t>21:0083:000180:0003:0001:00</t>
  </si>
  <si>
    <t>064F  :841214:00:------:--</t>
  </si>
  <si>
    <t>21:0524:000203</t>
  </si>
  <si>
    <t>21:0083:000181</t>
  </si>
  <si>
    <t>21:0083:000181:0003:0001:00</t>
  </si>
  <si>
    <t>064F  :841215:00:------:--</t>
  </si>
  <si>
    <t>21:0524:000204</t>
  </si>
  <si>
    <t>21:0083:000182</t>
  </si>
  <si>
    <t>21:0083:000182:0003:0001:00</t>
  </si>
  <si>
    <t>064F  :841216:00:------:--</t>
  </si>
  <si>
    <t>21:0524:000205</t>
  </si>
  <si>
    <t>21:0083:000183</t>
  </si>
  <si>
    <t>21:0083:000183:0003:0001:00</t>
  </si>
  <si>
    <t>064F  :841217:00:------:--</t>
  </si>
  <si>
    <t>21:0524:000206</t>
  </si>
  <si>
    <t>21:0083:000184</t>
  </si>
  <si>
    <t>21:0083:000184:0003:0001:00</t>
  </si>
  <si>
    <t>064F  :841218:00:------:--</t>
  </si>
  <si>
    <t>21:0524:000207</t>
  </si>
  <si>
    <t>21:0083:000185</t>
  </si>
  <si>
    <t>21:0083:000185:0003:0001:00</t>
  </si>
  <si>
    <t>064F  :841219:00:------:--</t>
  </si>
  <si>
    <t>21:0524:000208</t>
  </si>
  <si>
    <t>21:0083:000186</t>
  </si>
  <si>
    <t>21:0083:000186:0003:0001:00</t>
  </si>
  <si>
    <t>064F  :841220:00:------:--</t>
  </si>
  <si>
    <t>21:0524:000209</t>
  </si>
  <si>
    <t>21:0083:000187</t>
  </si>
  <si>
    <t>21:0083:000187:0003:0001:00</t>
  </si>
  <si>
    <t>064F  :841222:00:------:--</t>
  </si>
  <si>
    <t>21:0524:000210</t>
  </si>
  <si>
    <t>21:0083:000188</t>
  </si>
  <si>
    <t>21:0083:000188:0003:0001:00</t>
  </si>
  <si>
    <t>064F  :841223:10:------:--</t>
  </si>
  <si>
    <t>21:0524:000211</t>
  </si>
  <si>
    <t>21:0083:000189</t>
  </si>
  <si>
    <t>21:0083:000189:0003:0001:00</t>
  </si>
  <si>
    <t>064F  :841224:20:841223:10</t>
  </si>
  <si>
    <t>21:0524:000212</t>
  </si>
  <si>
    <t>21:0083:000189:0004:0001:00</t>
  </si>
  <si>
    <t>064F  :841225:00:------:--</t>
  </si>
  <si>
    <t>21:0524:000213</t>
  </si>
  <si>
    <t>21:0083:000190</t>
  </si>
  <si>
    <t>21:0083:000190:0003:0001:00</t>
  </si>
  <si>
    <t>064F  :841226:00:------:--</t>
  </si>
  <si>
    <t>21:0524:000214</t>
  </si>
  <si>
    <t>21:0083:000191</t>
  </si>
  <si>
    <t>21:0083:000191:0003:0001:00</t>
  </si>
  <si>
    <t>064F  :841227:00:------:--</t>
  </si>
  <si>
    <t>21:0524:000215</t>
  </si>
  <si>
    <t>21:0083:000192</t>
  </si>
  <si>
    <t>21:0083:000192:0003:0001:00</t>
  </si>
  <si>
    <t>064F  :841228:00:------:--</t>
  </si>
  <si>
    <t>21:0524:000216</t>
  </si>
  <si>
    <t>21:0083:000193</t>
  </si>
  <si>
    <t>21:0083:000193:0003:0001:00</t>
  </si>
  <si>
    <t>064F  :841229:00:------:--</t>
  </si>
  <si>
    <t>21:0524:000217</t>
  </si>
  <si>
    <t>21:0083:000194</t>
  </si>
  <si>
    <t>21:0083:000194:0003:0001:00</t>
  </si>
  <si>
    <t>064F  :841230:00:------:--</t>
  </si>
  <si>
    <t>21:0524:000218</t>
  </si>
  <si>
    <t>21:0083:000195</t>
  </si>
  <si>
    <t>21:0083:000195:0003:0001:00</t>
  </si>
  <si>
    <t>064F  :841231:00:------:--</t>
  </si>
  <si>
    <t>21:0524:000219</t>
  </si>
  <si>
    <t>21:0083:000196</t>
  </si>
  <si>
    <t>21:0083:000196:0003:0001:00</t>
  </si>
  <si>
    <t>064F  :841232:00:------:--</t>
  </si>
  <si>
    <t>21:0524:000220</t>
  </si>
  <si>
    <t>21:0083:000197</t>
  </si>
  <si>
    <t>21:0083:000197:0003:0001:00</t>
  </si>
  <si>
    <t>064F  :841233:00:------:--</t>
  </si>
  <si>
    <t>21:0524:000221</t>
  </si>
  <si>
    <t>21:0083:000198</t>
  </si>
  <si>
    <t>21:0083:000198:0003:0001:00</t>
  </si>
  <si>
    <t>064F  :841234:00:------:--</t>
  </si>
  <si>
    <t>21:0524:000222</t>
  </si>
  <si>
    <t>21:0083:000199</t>
  </si>
  <si>
    <t>21:0083:000199:0003:0001:00</t>
  </si>
  <si>
    <t>064F  :841235:00:------:--</t>
  </si>
  <si>
    <t>21:0524:000223</t>
  </si>
  <si>
    <t>21:0083:000200</t>
  </si>
  <si>
    <t>21:0083:000200:0003:0001:00</t>
  </si>
  <si>
    <t>064F  :841236:00:------:--</t>
  </si>
  <si>
    <t>21:0524:000224</t>
  </si>
  <si>
    <t>21:0083:000201</t>
  </si>
  <si>
    <t>21:0083:000201:0003:0001:00</t>
  </si>
  <si>
    <t>064F  :841237:9R:------:--</t>
  </si>
  <si>
    <t>21:0524:000225</t>
  </si>
  <si>
    <t>064F  :841238:00:------:--</t>
  </si>
  <si>
    <t>21:0524:000226</t>
  </si>
  <si>
    <t>21:0083:000202</t>
  </si>
  <si>
    <t>21:0083:000202:0003:0001:00</t>
  </si>
  <si>
    <t>064F  :841239:00:------:--</t>
  </si>
  <si>
    <t>21:0524:000227</t>
  </si>
  <si>
    <t>21:0083:000203</t>
  </si>
  <si>
    <t>21:0083:000203:0003:0001:00</t>
  </si>
  <si>
    <t>064F  :841240:00:------:--</t>
  </si>
  <si>
    <t>21:0524:000228</t>
  </si>
  <si>
    <t>21:0083:000204</t>
  </si>
  <si>
    <t>21:0083:000204:0003:0001:00</t>
  </si>
  <si>
    <t>064F  :841242:10:------:--</t>
  </si>
  <si>
    <t>21:0524:000229</t>
  </si>
  <si>
    <t>21:0083:000205</t>
  </si>
  <si>
    <t>21:0083:000205:0003:0001:00</t>
  </si>
  <si>
    <t>064F  :841243:20:841242:10</t>
  </si>
  <si>
    <t>21:0524:000230</t>
  </si>
  <si>
    <t>21:0083:000205:0004:0001:00</t>
  </si>
  <si>
    <t>064F  :841244:00:------:--</t>
  </si>
  <si>
    <t>21:0524:000231</t>
  </si>
  <si>
    <t>21:0083:000206</t>
  </si>
  <si>
    <t>21:0083:000206:0003:0001:00</t>
  </si>
  <si>
    <t>064F  :841245:9R:------:--</t>
  </si>
  <si>
    <t>21:0524:000232</t>
  </si>
  <si>
    <t>064F  :841246:00:------:--</t>
  </si>
  <si>
    <t>21:0524:000233</t>
  </si>
  <si>
    <t>21:0083:000207</t>
  </si>
  <si>
    <t>21:0083:000207:0003:0001:00</t>
  </si>
  <si>
    <t>064F  :841247:00:------:--</t>
  </si>
  <si>
    <t>21:0524:000234</t>
  </si>
  <si>
    <t>21:0083:000208</t>
  </si>
  <si>
    <t>21:0083:000208:0003:0001:00</t>
  </si>
  <si>
    <t>064F  :841248:00:------:--</t>
  </si>
  <si>
    <t>21:0524:000235</t>
  </si>
  <si>
    <t>21:0083:000209</t>
  </si>
  <si>
    <t>21:0083:000209:0003:0001:00</t>
  </si>
  <si>
    <t>064F  :841249:00:------:--</t>
  </si>
  <si>
    <t>21:0524:000236</t>
  </si>
  <si>
    <t>21:0083:000210</t>
  </si>
  <si>
    <t>21:0083:000210:0003:0001:00</t>
  </si>
  <si>
    <t>064F  :841250:00:------:--</t>
  </si>
  <si>
    <t>21:0524:000237</t>
  </si>
  <si>
    <t>21:0083:000211</t>
  </si>
  <si>
    <t>21:0083:000211:0003:0001:00</t>
  </si>
  <si>
    <t>064F  :841251:00:------:--</t>
  </si>
  <si>
    <t>21:0524:000238</t>
  </si>
  <si>
    <t>21:0083:000212</t>
  </si>
  <si>
    <t>21:0083:000212:0003:0001:00</t>
  </si>
  <si>
    <t>064F  :841252:00:------:--</t>
  </si>
  <si>
    <t>21:0524:000239</t>
  </si>
  <si>
    <t>21:0083:000213</t>
  </si>
  <si>
    <t>21:0083:000213:0003:0001:00</t>
  </si>
  <si>
    <t>064F  :841253:00:------:--</t>
  </si>
  <si>
    <t>21:0524:000240</t>
  </si>
  <si>
    <t>21:0083:000214</t>
  </si>
  <si>
    <t>21:0083:000214:0003:0001:00</t>
  </si>
  <si>
    <t>064F  :841254:00:------:--</t>
  </si>
  <si>
    <t>21:0524:000241</t>
  </si>
  <si>
    <t>21:0083:000215</t>
  </si>
  <si>
    <t>21:0083:000215:0003:0001:00</t>
  </si>
  <si>
    <t>064F  :841255:00:------:--</t>
  </si>
  <si>
    <t>21:0524:000242</t>
  </si>
  <si>
    <t>21:0083:000216</t>
  </si>
  <si>
    <t>21:0083:000216:0003:0001:00</t>
  </si>
  <si>
    <t>064F  :841256:00:------:--</t>
  </si>
  <si>
    <t>21:0524:000243</t>
  </si>
  <si>
    <t>21:0083:000217</t>
  </si>
  <si>
    <t>21:0083:000217:0003:0001:00</t>
  </si>
  <si>
    <t>064F  :841257:00:------:--</t>
  </si>
  <si>
    <t>21:0524:000244</t>
  </si>
  <si>
    <t>21:0083:000218</t>
  </si>
  <si>
    <t>21:0083:000218:0003:0001:00</t>
  </si>
  <si>
    <t>064F  :841258:00:------:--</t>
  </si>
  <si>
    <t>21:0524:000245</t>
  </si>
  <si>
    <t>21:0083:000219</t>
  </si>
  <si>
    <t>21:0083:000219:0003:0001:00</t>
  </si>
  <si>
    <t>064F  :841259:00:------:--</t>
  </si>
  <si>
    <t>21:0524:000246</t>
  </si>
  <si>
    <t>21:0083:000220</t>
  </si>
  <si>
    <t>21:0083:000220:0003:0001:00</t>
  </si>
  <si>
    <t>064F  :841260:00:------:--</t>
  </si>
  <si>
    <t>21:0524:000247</t>
  </si>
  <si>
    <t>21:0083:000221</t>
  </si>
  <si>
    <t>21:0083:000221:0003:0001:00</t>
  </si>
  <si>
    <t>064F  :841262:10:------:--</t>
  </si>
  <si>
    <t>21:0524:000248</t>
  </si>
  <si>
    <t>21:0083:000222</t>
  </si>
  <si>
    <t>21:0083:000222:0003:0001:00</t>
  </si>
  <si>
    <t>064F  :841263:20:841262:10</t>
  </si>
  <si>
    <t>21:0524:000249</t>
  </si>
  <si>
    <t>21:0083:000222:0004:0001:00</t>
  </si>
  <si>
    <t>064F  :841264:00:------:--</t>
  </si>
  <si>
    <t>21:0524:000250</t>
  </si>
  <si>
    <t>21:0083:000223</t>
  </si>
  <si>
    <t>21:0083:000223:0003:0001:00</t>
  </si>
  <si>
    <t>064F  :841265:00:------:--</t>
  </si>
  <si>
    <t>21:0524:000251</t>
  </si>
  <si>
    <t>21:0083:000224</t>
  </si>
  <si>
    <t>21:0083:000224:0003:0001:00</t>
  </si>
  <si>
    <t>064F  :841266:00:------:--</t>
  </si>
  <si>
    <t>21:0524:000252</t>
  </si>
  <si>
    <t>21:0083:000225</t>
  </si>
  <si>
    <t>21:0083:000225:0003:0001:00</t>
  </si>
  <si>
    <t>064F  :841267:00:------:--</t>
  </si>
  <si>
    <t>21:0524:000253</t>
  </si>
  <si>
    <t>21:0083:000226</t>
  </si>
  <si>
    <t>21:0083:000226:0003:0001:00</t>
  </si>
  <si>
    <t>064F  :841268:00:------:--</t>
  </si>
  <si>
    <t>21:0524:000254</t>
  </si>
  <si>
    <t>21:0083:000227</t>
  </si>
  <si>
    <t>21:0083:000227:0003:0001:00</t>
  </si>
  <si>
    <t>064F  :841269:00:------:--</t>
  </si>
  <si>
    <t>21:0524:000255</t>
  </si>
  <si>
    <t>21:0083:000228</t>
  </si>
  <si>
    <t>21:0083:000228:0003:0001:00</t>
  </si>
  <si>
    <t>064F  :841270:00:------:--</t>
  </si>
  <si>
    <t>21:0524:000256</t>
  </si>
  <si>
    <t>21:0083:000229</t>
  </si>
  <si>
    <t>21:0083:000229:0003:0001:00</t>
  </si>
  <si>
    <t>064F  :841271:00:------:--</t>
  </si>
  <si>
    <t>21:0524:000257</t>
  </si>
  <si>
    <t>21:0083:000230</t>
  </si>
  <si>
    <t>21:0083:000230:0003:0001:00</t>
  </si>
  <si>
    <t>064F  :841272:00:------:--</t>
  </si>
  <si>
    <t>21:0524:000258</t>
  </si>
  <si>
    <t>21:0083:000231</t>
  </si>
  <si>
    <t>21:0083:000231:0003:0001:00</t>
  </si>
  <si>
    <t>064F  :841273:00:------:--</t>
  </si>
  <si>
    <t>21:0524:000259</t>
  </si>
  <si>
    <t>21:0083:000232</t>
  </si>
  <si>
    <t>21:0083:000232:0003:0001:00</t>
  </si>
  <si>
    <t>064F  :841274:00:------:--</t>
  </si>
  <si>
    <t>21:0524:000260</t>
  </si>
  <si>
    <t>21:0083:000233</t>
  </si>
  <si>
    <t>21:0083:000233:0003:0001:00</t>
  </si>
  <si>
    <t>064F  :841275:00:------:--</t>
  </si>
  <si>
    <t>21:0524:000261</t>
  </si>
  <si>
    <t>21:0083:000234</t>
  </si>
  <si>
    <t>21:0083:000234:0003:0001:00</t>
  </si>
  <si>
    <t>064F  :841276:00:------:--</t>
  </si>
  <si>
    <t>21:0524:000262</t>
  </si>
  <si>
    <t>21:0083:000235</t>
  </si>
  <si>
    <t>21:0083:000235:0003:0001:00</t>
  </si>
  <si>
    <t>064F  :841277:00:------:--</t>
  </si>
  <si>
    <t>21:0524:000263</t>
  </si>
  <si>
    <t>21:0083:000236</t>
  </si>
  <si>
    <t>21:0083:000236:0003:0001:00</t>
  </si>
  <si>
    <t>064F  :841278:00:------:--</t>
  </si>
  <si>
    <t>21:0524:000264</t>
  </si>
  <si>
    <t>21:0083:000237</t>
  </si>
  <si>
    <t>21:0083:000237:0003:0001:00</t>
  </si>
  <si>
    <t>064F  :841279:9P:------:--</t>
  </si>
  <si>
    <t>21:0524:000265</t>
  </si>
  <si>
    <t>064F  :841280:00:------:--</t>
  </si>
  <si>
    <t>21:0524:000266</t>
  </si>
  <si>
    <t>21:0083:000238</t>
  </si>
  <si>
    <t>21:0083:000238:0003:0001:00</t>
  </si>
  <si>
    <t>064F  :841282:00:------:--</t>
  </si>
  <si>
    <t>21:0524:000267</t>
  </si>
  <si>
    <t>21:0083:000239</t>
  </si>
  <si>
    <t>21:0083:000239:0003:0001:00</t>
  </si>
  <si>
    <t>064F  :841283:10:------:--</t>
  </si>
  <si>
    <t>21:0524:000268</t>
  </si>
  <si>
    <t>21:0083:000240</t>
  </si>
  <si>
    <t>21:0083:000240:0003:0001:00</t>
  </si>
  <si>
    <t>064F  :841284:20:841283:10</t>
  </si>
  <si>
    <t>21:0524:000269</t>
  </si>
  <si>
    <t>21:0083:000240:0004:0001:00</t>
  </si>
  <si>
    <t>064F  :841285:00:------:--</t>
  </si>
  <si>
    <t>21:0524:000270</t>
  </si>
  <si>
    <t>21:0083:000241</t>
  </si>
  <si>
    <t>21:0083:000241:0003:0001:00</t>
  </si>
  <si>
    <t>064F  :841286:00:------:--</t>
  </si>
  <si>
    <t>21:0524:000271</t>
  </si>
  <si>
    <t>21:0083:000242</t>
  </si>
  <si>
    <t>21:0083:000242:0003:0001:00</t>
  </si>
  <si>
    <t>064F  :841287:00:------:--</t>
  </si>
  <si>
    <t>21:0524:000272</t>
  </si>
  <si>
    <t>21:0083:000243</t>
  </si>
  <si>
    <t>21:0083:000243:0003:0001:00</t>
  </si>
  <si>
    <t>064F  :841288:00:------:--</t>
  </si>
  <si>
    <t>21:0524:000273</t>
  </si>
  <si>
    <t>21:0083:000244</t>
  </si>
  <si>
    <t>21:0083:000244:0003:0001:00</t>
  </si>
  <si>
    <t>064F  :841289:00:------:--</t>
  </si>
  <si>
    <t>21:0524:000274</t>
  </si>
  <si>
    <t>21:0083:000245</t>
  </si>
  <si>
    <t>21:0083:000245:0003:0001:00</t>
  </si>
  <si>
    <t>064F  :841290:9P:------:--</t>
  </si>
  <si>
    <t>21:0524:000275</t>
  </si>
  <si>
    <t>064F  :841291:00:------:--</t>
  </si>
  <si>
    <t>21:0524:000276</t>
  </si>
  <si>
    <t>21:0083:000246</t>
  </si>
  <si>
    <t>21:0083:000246:0003:0001:00</t>
  </si>
  <si>
    <t>064F  :841292:00:------:--</t>
  </si>
  <si>
    <t>21:0524:000277</t>
  </si>
  <si>
    <t>21:0083:000247</t>
  </si>
  <si>
    <t>21:0083:000247:0003:0001:00</t>
  </si>
  <si>
    <t>064F  :841293:00:------:--</t>
  </si>
  <si>
    <t>21:0524:000278</t>
  </si>
  <si>
    <t>21:0083:000248</t>
  </si>
  <si>
    <t>21:0083:000248:0003:0001:00</t>
  </si>
  <si>
    <t>064F  :841294:00:------:--</t>
  </si>
  <si>
    <t>21:0524:000279</t>
  </si>
  <si>
    <t>21:0083:000249</t>
  </si>
  <si>
    <t>21:0083:000249:0003:0001:00</t>
  </si>
  <si>
    <t>064F  :841295:00:------:--</t>
  </si>
  <si>
    <t>21:0524:000280</t>
  </si>
  <si>
    <t>21:0083:000250</t>
  </si>
  <si>
    <t>21:0083:000250:0003:0001:00</t>
  </si>
  <si>
    <t>064F  :841296:00:------:--</t>
  </si>
  <si>
    <t>21:0524:000281</t>
  </si>
  <si>
    <t>21:0083:000251</t>
  </si>
  <si>
    <t>21:0083:000251:0003:0001:00</t>
  </si>
  <si>
    <t>064F  :841297:00:------:--</t>
  </si>
  <si>
    <t>21:0524:000282</t>
  </si>
  <si>
    <t>21:0083:000252</t>
  </si>
  <si>
    <t>21:0083:000252:0003:0001:00</t>
  </si>
  <si>
    <t>064F  :841298:00:------:--</t>
  </si>
  <si>
    <t>21:0524:000283</t>
  </si>
  <si>
    <t>21:0083:000253</t>
  </si>
  <si>
    <t>21:0083:000253:0003:0001:00</t>
  </si>
  <si>
    <t>064F  :841299:00:------:--</t>
  </si>
  <si>
    <t>21:0524:000284</t>
  </si>
  <si>
    <t>21:0083:000254</t>
  </si>
  <si>
    <t>21:0083:000254:0003:0001:00</t>
  </si>
  <si>
    <t>064F  :841300:00:------:--</t>
  </si>
  <si>
    <t>21:0524:000285</t>
  </si>
  <si>
    <t>21:0083:000255</t>
  </si>
  <si>
    <t>21:0083:000255:0003:0001:00</t>
  </si>
  <si>
    <t>064F  :841302:00:------:--</t>
  </si>
  <si>
    <t>21:0524:000286</t>
  </si>
  <si>
    <t>21:0083:000256</t>
  </si>
  <si>
    <t>21:0083:000256:0003:0001:00</t>
  </si>
  <si>
    <t>064F  :841303:10:------:--</t>
  </si>
  <si>
    <t>21:0524:000287</t>
  </si>
  <si>
    <t>21:0083:000257</t>
  </si>
  <si>
    <t>21:0083:000257:0003:0001:00</t>
  </si>
  <si>
    <t>064F  :841304:20:841303:10</t>
  </si>
  <si>
    <t>21:0524:000288</t>
  </si>
  <si>
    <t>21:0083:000257:0004:0001:00</t>
  </si>
  <si>
    <t>064F  :841305:00:------:--</t>
  </si>
  <si>
    <t>21:0524:000289</t>
  </si>
  <si>
    <t>21:0083:000258</t>
  </si>
  <si>
    <t>21:0083:000258:0003:0001:00</t>
  </si>
  <si>
    <t>064F  :841306:00:------:--</t>
  </si>
  <si>
    <t>21:0524:000290</t>
  </si>
  <si>
    <t>21:0083:000259</t>
  </si>
  <si>
    <t>21:0083:000259:0003:0001:00</t>
  </si>
  <si>
    <t>064F  :841307:00:------:--</t>
  </si>
  <si>
    <t>21:0524:000291</t>
  </si>
  <si>
    <t>21:0083:000260</t>
  </si>
  <si>
    <t>21:0083:000260:0003:0001:00</t>
  </si>
  <si>
    <t>064F  :841308:00:------:--</t>
  </si>
  <si>
    <t>21:0524:000292</t>
  </si>
  <si>
    <t>21:0083:000261</t>
  </si>
  <si>
    <t>21:0083:000261:0003:0001:00</t>
  </si>
  <si>
    <t>064F  :841309:00:------:--</t>
  </si>
  <si>
    <t>21:0524:000293</t>
  </si>
  <si>
    <t>21:0083:000262</t>
  </si>
  <si>
    <t>21:0083:000262:0003:0001:00</t>
  </si>
  <si>
    <t>064F  :841310:00:------:--</t>
  </si>
  <si>
    <t>21:0524:000294</t>
  </si>
  <si>
    <t>21:0083:000263</t>
  </si>
  <si>
    <t>21:0083:000263:0003:0001:00</t>
  </si>
  <si>
    <t>064F  :841311:00:------:--</t>
  </si>
  <si>
    <t>21:0524:000295</t>
  </si>
  <si>
    <t>21:0083:000264</t>
  </si>
  <si>
    <t>21:0083:000264:0003:0001:00</t>
  </si>
  <si>
    <t>064F  :841312:00:------:--</t>
  </si>
  <si>
    <t>21:0524:000296</t>
  </si>
  <si>
    <t>21:0083:000265</t>
  </si>
  <si>
    <t>21:0083:000265:0003:0001:00</t>
  </si>
  <si>
    <t>064F  :841313:00:------:--</t>
  </si>
  <si>
    <t>21:0524:000297</t>
  </si>
  <si>
    <t>21:0083:000266</t>
  </si>
  <si>
    <t>21:0083:000266:0003:0001:00</t>
  </si>
  <si>
    <t>064F  :841314:9P:------:--</t>
  </si>
  <si>
    <t>21:0524:000298</t>
  </si>
  <si>
    <t>064F  :841315:00:------:--</t>
  </si>
  <si>
    <t>21:0524:000299</t>
  </si>
  <si>
    <t>21:0083:000267</t>
  </si>
  <si>
    <t>21:0083:000267:0003:0001:00</t>
  </si>
  <si>
    <t>064F  :841316:00:------:--</t>
  </si>
  <si>
    <t>21:0524:000300</t>
  </si>
  <si>
    <t>21:0083:000268</t>
  </si>
  <si>
    <t>21:0083:000268:0003:0001:00</t>
  </si>
  <si>
    <t>064F  :841317:00:------:--</t>
  </si>
  <si>
    <t>21:0524:000301</t>
  </si>
  <si>
    <t>21:0083:000269</t>
  </si>
  <si>
    <t>21:0083:000269:0003:0001:00</t>
  </si>
  <si>
    <t>064F  :841318:00:------:--</t>
  </si>
  <si>
    <t>21:0524:000302</t>
  </si>
  <si>
    <t>21:0083:000270</t>
  </si>
  <si>
    <t>21:0083:000270:0003:0001:00</t>
  </si>
  <si>
    <t>064F  :841319:00:------:--</t>
  </si>
  <si>
    <t>21:0524:000303</t>
  </si>
  <si>
    <t>21:0083:000271</t>
  </si>
  <si>
    <t>21:0083:000271:0003:0001:00</t>
  </si>
  <si>
    <t>064F  :841320:00:------:--</t>
  </si>
  <si>
    <t>21:0524:000304</t>
  </si>
  <si>
    <t>21:0083:000272</t>
  </si>
  <si>
    <t>21:0083:000272:0003:0001:00</t>
  </si>
  <si>
    <t>064F  :841322:00:------:--</t>
  </si>
  <si>
    <t>21:0524:000305</t>
  </si>
  <si>
    <t>21:0083:000273</t>
  </si>
  <si>
    <t>21:0083:000273:0003:0001:00</t>
  </si>
  <si>
    <t>064F  :841323:00:------:--</t>
  </si>
  <si>
    <t>21:0524:000306</t>
  </si>
  <si>
    <t>21:0083:000274</t>
  </si>
  <si>
    <t>21:0083:000274:0003:0001:00</t>
  </si>
  <si>
    <t>064F  :841324:00:------:--</t>
  </si>
  <si>
    <t>21:0524:000307</t>
  </si>
  <si>
    <t>21:0083:000275</t>
  </si>
  <si>
    <t>21:0083:000275:0003:0001:00</t>
  </si>
  <si>
    <t>064F  :841325:00:------:--</t>
  </si>
  <si>
    <t>21:0524:000308</t>
  </si>
  <si>
    <t>21:0083:000276</t>
  </si>
  <si>
    <t>21:0083:000276:0003:0001:00</t>
  </si>
  <si>
    <t>064F  :841326:00:------:--</t>
  </si>
  <si>
    <t>21:0524:000309</t>
  </si>
  <si>
    <t>21:0083:000277</t>
  </si>
  <si>
    <t>21:0083:000277:0003:0001:00</t>
  </si>
  <si>
    <t>064F  :841327:9R:------:--</t>
  </si>
  <si>
    <t>21:0524:000310</t>
  </si>
  <si>
    <t>064F  :841328:10:------:--</t>
  </si>
  <si>
    <t>21:0524:000311</t>
  </si>
  <si>
    <t>21:0083:000278</t>
  </si>
  <si>
    <t>21:0083:000278:0003:0001:00</t>
  </si>
  <si>
    <t>064F  :841329:20:841328:10</t>
  </si>
  <si>
    <t>21:0524:000312</t>
  </si>
  <si>
    <t>21:0083:000278:0004:0001:00</t>
  </si>
  <si>
    <t>064F  :841330:00:------:--</t>
  </si>
  <si>
    <t>21:0524:000313</t>
  </si>
  <si>
    <t>21:0083:000279</t>
  </si>
  <si>
    <t>21:0083:000279:0003:0001:00</t>
  </si>
  <si>
    <t>064F  :841331:00:------:--</t>
  </si>
  <si>
    <t>21:0524:000314</t>
  </si>
  <si>
    <t>21:0083:000280</t>
  </si>
  <si>
    <t>21:0083:000280:0003:0001:00</t>
  </si>
  <si>
    <t>064F  :841332:00:------:--</t>
  </si>
  <si>
    <t>21:0524:000315</t>
  </si>
  <si>
    <t>21:0083:000281</t>
  </si>
  <si>
    <t>21:0083:000281:0003:0001:00</t>
  </si>
  <si>
    <t>064F  :841333:00:------:--</t>
  </si>
  <si>
    <t>21:0524:000316</t>
  </si>
  <si>
    <t>21:0083:000282</t>
  </si>
  <si>
    <t>21:0083:000282:0003:0001:00</t>
  </si>
  <si>
    <t>064F  :841334:00:------:--</t>
  </si>
  <si>
    <t>21:0524:000317</t>
  </si>
  <si>
    <t>21:0083:000283</t>
  </si>
  <si>
    <t>21:0083:000283:0003:0001:00</t>
  </si>
  <si>
    <t>064F  :841335:00:------:--</t>
  </si>
  <si>
    <t>21:0524:000318</t>
  </si>
  <si>
    <t>21:0083:000284</t>
  </si>
  <si>
    <t>21:0083:000284:0003:0001:00</t>
  </si>
  <si>
    <t>064F  :841336:00:------:--</t>
  </si>
  <si>
    <t>21:0524:000319</t>
  </si>
  <si>
    <t>21:0083:000285</t>
  </si>
  <si>
    <t>21:0083:000285:0003:0001:00</t>
  </si>
  <si>
    <t>064F  :841337:00:------:--</t>
  </si>
  <si>
    <t>21:0524:000320</t>
  </si>
  <si>
    <t>21:0083:000286</t>
  </si>
  <si>
    <t>21:0083:000286:0003:0001:00</t>
  </si>
  <si>
    <t>064F  :841338:00:------:--</t>
  </si>
  <si>
    <t>21:0524:000321</t>
  </si>
  <si>
    <t>21:0083:000287</t>
  </si>
  <si>
    <t>21:0083:000287:0003:0001:00</t>
  </si>
  <si>
    <t>064F  :841339:00:------:--</t>
  </si>
  <si>
    <t>21:0524:000322</t>
  </si>
  <si>
    <t>21:0083:000288</t>
  </si>
  <si>
    <t>21:0083:000288:0003:0001:00</t>
  </si>
  <si>
    <t>064F  :841340:00:------:--</t>
  </si>
  <si>
    <t>21:0524:000323</t>
  </si>
  <si>
    <t>21:0083:000289</t>
  </si>
  <si>
    <t>21:0083:000289:0003:0001:00</t>
  </si>
  <si>
    <t>064F  :841342:10:------:--</t>
  </si>
  <si>
    <t>21:0524:000324</t>
  </si>
  <si>
    <t>21:0083:000290</t>
  </si>
  <si>
    <t>21:0083:000290:0003:0001:00</t>
  </si>
  <si>
    <t>064F  :841343:9P:------:--</t>
  </si>
  <si>
    <t>21:0524:000325</t>
  </si>
  <si>
    <t>064F  :841344:20:841342:10</t>
  </si>
  <si>
    <t>21:0524:000326</t>
  </si>
  <si>
    <t>21:0083:000290:0004:0001:00</t>
  </si>
  <si>
    <t>064F  :841345:00:------:--</t>
  </si>
  <si>
    <t>21:0524:000327</t>
  </si>
  <si>
    <t>21:0083:000291</t>
  </si>
  <si>
    <t>21:0083:000291:0003:0001:00</t>
  </si>
  <si>
    <t>064F  :841346:00:------:--</t>
  </si>
  <si>
    <t>21:0524:000328</t>
  </si>
  <si>
    <t>21:0083:000292</t>
  </si>
  <si>
    <t>21:0083:000292:0003:0001:00</t>
  </si>
  <si>
    <t>064F  :841347:00:------:--</t>
  </si>
  <si>
    <t>21:0524:000329</t>
  </si>
  <si>
    <t>21:0083:000293</t>
  </si>
  <si>
    <t>21:0083:000293:0003:0001:00</t>
  </si>
  <si>
    <t>064F  :841348:00:------:--</t>
  </si>
  <si>
    <t>21:0524:000330</t>
  </si>
  <si>
    <t>21:0083:000294</t>
  </si>
  <si>
    <t>21:0083:000294:0003:0001:00</t>
  </si>
  <si>
    <t>064F  :841349:00:------:--</t>
  </si>
  <si>
    <t>21:0524:000331</t>
  </si>
  <si>
    <t>21:0083:000295</t>
  </si>
  <si>
    <t>21:0083:000295:0003:0001:00</t>
  </si>
  <si>
    <t>064F  :841350:00:------:--</t>
  </si>
  <si>
    <t>21:0524:000332</t>
  </si>
  <si>
    <t>21:0083:000296</t>
  </si>
  <si>
    <t>21:0083:000296:0003:0001:00</t>
  </si>
  <si>
    <t>064F  :841351:00:------:--</t>
  </si>
  <si>
    <t>21:0524:000333</t>
  </si>
  <si>
    <t>21:0083:000297</t>
  </si>
  <si>
    <t>21:0083:000297:0003:0001:00</t>
  </si>
  <si>
    <t>064F  :841352:00:------:--</t>
  </si>
  <si>
    <t>21:0524:000334</t>
  </si>
  <si>
    <t>21:0083:000298</t>
  </si>
  <si>
    <t>21:0083:000298:0003:0001:00</t>
  </si>
  <si>
    <t>064F  :841353:00:------:--</t>
  </si>
  <si>
    <t>21:0524:000335</t>
  </si>
  <si>
    <t>21:0083:000299</t>
  </si>
  <si>
    <t>21:0083:000299:0003:0001:00</t>
  </si>
  <si>
    <t>064F  :841354:00:------:--</t>
  </si>
  <si>
    <t>21:0524:000336</t>
  </si>
  <si>
    <t>21:0083:000300</t>
  </si>
  <si>
    <t>21:0083:000300:0003:0001:00</t>
  </si>
  <si>
    <t>064F  :841355:00:------:--</t>
  </si>
  <si>
    <t>21:0524:000337</t>
  </si>
  <si>
    <t>21:0083:000301</t>
  </si>
  <si>
    <t>21:0083:000301:0003:0001:00</t>
  </si>
  <si>
    <t>064F  :841356:00:------:--</t>
  </si>
  <si>
    <t>21:0524:000338</t>
  </si>
  <si>
    <t>21:0083:000302</t>
  </si>
  <si>
    <t>21:0083:000302:0003:0001:00</t>
  </si>
  <si>
    <t>064F  :841357:00:------:--</t>
  </si>
  <si>
    <t>21:0524:000339</t>
  </si>
  <si>
    <t>21:0083:000303</t>
  </si>
  <si>
    <t>21:0083:000303:0003:0001:00</t>
  </si>
  <si>
    <t>064F  :841358:00:------:--</t>
  </si>
  <si>
    <t>21:0524:000340</t>
  </si>
  <si>
    <t>21:0083:000304</t>
  </si>
  <si>
    <t>21:0083:000304:0003:0001:00</t>
  </si>
  <si>
    <t>064F  :841359:00:------:--</t>
  </si>
  <si>
    <t>21:0524:000341</t>
  </si>
  <si>
    <t>21:0083:000305</t>
  </si>
  <si>
    <t>21:0083:000305:0003:0001:00</t>
  </si>
  <si>
    <t>064F  :841360:00:------:--</t>
  </si>
  <si>
    <t>21:0524:000342</t>
  </si>
  <si>
    <t>21:0083:000306</t>
  </si>
  <si>
    <t>21:0083:000306:0003:0001:00</t>
  </si>
  <si>
    <t>064F  :841362:00:------:--</t>
  </si>
  <si>
    <t>21:0524:000343</t>
  </si>
  <si>
    <t>21:0083:000307</t>
  </si>
  <si>
    <t>21:0083:000307:0003:0001:00</t>
  </si>
  <si>
    <t>064F  :841363:00:------:--</t>
  </si>
  <si>
    <t>21:0524:000344</t>
  </si>
  <si>
    <t>21:0083:000308</t>
  </si>
  <si>
    <t>21:0083:000308:0003:0001:00</t>
  </si>
  <si>
    <t>064F  :841364:00:------:--</t>
  </si>
  <si>
    <t>21:0524:000345</t>
  </si>
  <si>
    <t>21:0083:000309</t>
  </si>
  <si>
    <t>21:0083:000309:0003:0001:00</t>
  </si>
  <si>
    <t>064F  :841365:10:------:--</t>
  </si>
  <si>
    <t>21:0524:000346</t>
  </si>
  <si>
    <t>21:0083:000310</t>
  </si>
  <si>
    <t>21:0083:000310:0003:0001:00</t>
  </si>
  <si>
    <t>064F  :841366:20:841365:10</t>
  </si>
  <si>
    <t>21:0524:000347</t>
  </si>
  <si>
    <t>21:0083:000310:0004:0001:00</t>
  </si>
  <si>
    <t>064F  :841367:00:------:--</t>
  </si>
  <si>
    <t>21:0524:000348</t>
  </si>
  <si>
    <t>21:0083:000311</t>
  </si>
  <si>
    <t>21:0083:000311:0003:0001:00</t>
  </si>
  <si>
    <t>064F  :841368:00:------:--</t>
  </si>
  <si>
    <t>21:0524:000349</t>
  </si>
  <si>
    <t>21:0083:000312</t>
  </si>
  <si>
    <t>21:0083:000312:0003:0001:00</t>
  </si>
  <si>
    <t>064F  :841369:00:------:--</t>
  </si>
  <si>
    <t>21:0524:000350</t>
  </si>
  <si>
    <t>21:0083:000313</t>
  </si>
  <si>
    <t>21:0083:000313:0003:0001:00</t>
  </si>
  <si>
    <t>064F  :841370:00:------:--</t>
  </si>
  <si>
    <t>21:0524:000351</t>
  </si>
  <si>
    <t>21:0083:000314</t>
  </si>
  <si>
    <t>21:0083:000314:0003:0001:00</t>
  </si>
  <si>
    <t>064F  :841371:00:------:--</t>
  </si>
  <si>
    <t>21:0524:000352</t>
  </si>
  <si>
    <t>21:0083:000315</t>
  </si>
  <si>
    <t>21:0083:000315:0003:0001:00</t>
  </si>
  <si>
    <t>064F  :841372:00:------:--</t>
  </si>
  <si>
    <t>21:0524:000353</t>
  </si>
  <si>
    <t>21:0083:000316</t>
  </si>
  <si>
    <t>21:0083:000316:0003:0001:00</t>
  </si>
  <si>
    <t>064F  :841373:00:------:--</t>
  </si>
  <si>
    <t>21:0524:000354</t>
  </si>
  <si>
    <t>21:0083:000317</t>
  </si>
  <si>
    <t>21:0083:000317:0003:0001:00</t>
  </si>
  <si>
    <t>064F  :841374:00:------:--</t>
  </si>
  <si>
    <t>21:0524:000355</t>
  </si>
  <si>
    <t>21:0083:000318</t>
  </si>
  <si>
    <t>21:0083:000318:0003:0001:00</t>
  </si>
  <si>
    <t>064F  :841375:00:------:--</t>
  </si>
  <si>
    <t>21:0524:000356</t>
  </si>
  <si>
    <t>21:0083:000319</t>
  </si>
  <si>
    <t>21:0083:000319:0003:0001:00</t>
  </si>
  <si>
    <t>064F  :841376:00:------:--</t>
  </si>
  <si>
    <t>21:0524:000357</t>
  </si>
  <si>
    <t>21:0083:000320</t>
  </si>
  <si>
    <t>21:0083:000320:0003:0001:00</t>
  </si>
  <si>
    <t>064F  :841377:9P:------:--</t>
  </si>
  <si>
    <t>21:0524:000358</t>
  </si>
  <si>
    <t>064F  :841378:00:------:--</t>
  </si>
  <si>
    <t>21:0524:000359</t>
  </si>
  <si>
    <t>21:0083:000321</t>
  </si>
  <si>
    <t>21:0083:000321:0003:0001:00</t>
  </si>
  <si>
    <t>064F  :841379:00:------:--</t>
  </si>
  <si>
    <t>21:0524:000360</t>
  </si>
  <si>
    <t>21:0083:000322</t>
  </si>
  <si>
    <t>21:0083:000322:0003:0001:00</t>
  </si>
  <si>
    <t>064F  :841380:00:------:--</t>
  </si>
  <si>
    <t>21:0524:000361</t>
  </si>
  <si>
    <t>21:0083:000323</t>
  </si>
  <si>
    <t>21:0083:000323:0003:0001:00</t>
  </si>
  <si>
    <t>064F  :841382:00:------:--</t>
  </si>
  <si>
    <t>21:0524:000362</t>
  </si>
  <si>
    <t>21:0083:000324</t>
  </si>
  <si>
    <t>21:0083:000324:0003:0001:00</t>
  </si>
  <si>
    <t>064F  :841383:10:------:--</t>
  </si>
  <si>
    <t>21:0524:000363</t>
  </si>
  <si>
    <t>21:0083:000325</t>
  </si>
  <si>
    <t>21:0083:000325:0003:0001:00</t>
  </si>
  <si>
    <t>064F  :841384:20:841383:10</t>
  </si>
  <si>
    <t>21:0524:000364</t>
  </si>
  <si>
    <t>21:0083:000325:0004:0001:00</t>
  </si>
  <si>
    <t>064F  :841385:00:------:--</t>
  </si>
  <si>
    <t>21:0524:000365</t>
  </si>
  <si>
    <t>21:0083:000326</t>
  </si>
  <si>
    <t>21:0083:000326:0003:0001:00</t>
  </si>
  <si>
    <t>064F  :841386:00:------:--</t>
  </si>
  <si>
    <t>21:0524:000366</t>
  </si>
  <si>
    <t>21:0083:000327</t>
  </si>
  <si>
    <t>21:0083:000327:0003:0001:00</t>
  </si>
  <si>
    <t>064F  :841387:00:------:--</t>
  </si>
  <si>
    <t>21:0524:000367</t>
  </si>
  <si>
    <t>21:0083:000328</t>
  </si>
  <si>
    <t>21:0083:000328:0003:0001:00</t>
  </si>
  <si>
    <t>064F  :841388:00:------:--</t>
  </si>
  <si>
    <t>21:0524:000368</t>
  </si>
  <si>
    <t>21:0083:000329</t>
  </si>
  <si>
    <t>21:0083:000329:0003:0001:00</t>
  </si>
  <si>
    <t>064F  :841389:00:------:--</t>
  </si>
  <si>
    <t>21:0524:000369</t>
  </si>
  <si>
    <t>21:0083:000330</t>
  </si>
  <si>
    <t>21:0083:000330:0003:0001:00</t>
  </si>
  <si>
    <t>064F  :841390:00:------:--</t>
  </si>
  <si>
    <t>21:0524:000370</t>
  </si>
  <si>
    <t>21:0083:000331</t>
  </si>
  <si>
    <t>21:0083:000331:0003:0001:00</t>
  </si>
  <si>
    <t>064F  :841391:00:------:--</t>
  </si>
  <si>
    <t>21:0524:000371</t>
  </si>
  <si>
    <t>21:0083:000332</t>
  </si>
  <si>
    <t>21:0083:000332:0003:0001:00</t>
  </si>
  <si>
    <t>064F  :841392:00:------:--</t>
  </si>
  <si>
    <t>21:0524:000372</t>
  </si>
  <si>
    <t>21:0083:000333</t>
  </si>
  <si>
    <t>21:0083:000333:0003:0001:00</t>
  </si>
  <si>
    <t>064F  :841393:9R:------:--</t>
  </si>
  <si>
    <t>21:0524:000373</t>
  </si>
  <si>
    <t>064F  :841394:00:------:--</t>
  </si>
  <si>
    <t>21:0524:000374</t>
  </si>
  <si>
    <t>21:0083:000334</t>
  </si>
  <si>
    <t>21:0083:000334:0003:0001:00</t>
  </si>
  <si>
    <t>064F  :841395:00:------:--</t>
  </si>
  <si>
    <t>21:0524:000375</t>
  </si>
  <si>
    <t>21:0083:000335</t>
  </si>
  <si>
    <t>21:0083:000335:0003:0001:00</t>
  </si>
  <si>
    <t>064F  :841396:00:------:--</t>
  </si>
  <si>
    <t>21:0524:000376</t>
  </si>
  <si>
    <t>21:0083:000336</t>
  </si>
  <si>
    <t>21:0083:000336:0003:0001:00</t>
  </si>
  <si>
    <t>064F  :841397:00:------:--</t>
  </si>
  <si>
    <t>21:0524:000377</t>
  </si>
  <si>
    <t>21:0083:000337</t>
  </si>
  <si>
    <t>21:0083:000337:0003:0001:00</t>
  </si>
  <si>
    <t>064F  :841398:00:------:--</t>
  </si>
  <si>
    <t>21:0524:000378</t>
  </si>
  <si>
    <t>21:0083:000338</t>
  </si>
  <si>
    <t>21:0083:000338:0003:0001:00</t>
  </si>
  <si>
    <t>064F  :841399:00:------:--</t>
  </si>
  <si>
    <t>21:0524:000379</t>
  </si>
  <si>
    <t>21:0083:000339</t>
  </si>
  <si>
    <t>21:0083:000339:0003:0001:00</t>
  </si>
  <si>
    <t>064F  :841400:00:------:--</t>
  </si>
  <si>
    <t>21:0524:000380</t>
  </si>
  <si>
    <t>21:0083:000340</t>
  </si>
  <si>
    <t>21:0083:000340:0003:0001:00</t>
  </si>
  <si>
    <t>064F  :841402:00:------:--</t>
  </si>
  <si>
    <t>21:0524:000381</t>
  </si>
  <si>
    <t>21:0083:000341</t>
  </si>
  <si>
    <t>21:0083:000341:0003:0001:00</t>
  </si>
  <si>
    <t>064F  :841403:10:------:--</t>
  </si>
  <si>
    <t>21:0524:000382</t>
  </si>
  <si>
    <t>21:0083:000342</t>
  </si>
  <si>
    <t>21:0083:000342:0003:0001:00</t>
  </si>
  <si>
    <t>064F  :841404:20:841403:10</t>
  </si>
  <si>
    <t>21:0524:000383</t>
  </si>
  <si>
    <t>21:0083:000342:0004:0001:00</t>
  </si>
  <si>
    <t>064F  :841405:00:------:--</t>
  </si>
  <si>
    <t>21:0524:000384</t>
  </si>
  <si>
    <t>21:0083:000343</t>
  </si>
  <si>
    <t>21:0083:000343:0003:0001:00</t>
  </si>
  <si>
    <t>064F  :841406:00:------:--</t>
  </si>
  <si>
    <t>21:0524:000385</t>
  </si>
  <si>
    <t>21:0083:000344</t>
  </si>
  <si>
    <t>21:0083:000344:0003:0001:00</t>
  </si>
  <si>
    <t>064F  :841407:00:------:--</t>
  </si>
  <si>
    <t>21:0524:000386</t>
  </si>
  <si>
    <t>21:0083:000345</t>
  </si>
  <si>
    <t>21:0083:000345:0003:0001:00</t>
  </si>
  <si>
    <t>064F  :841408:00:------:--</t>
  </si>
  <si>
    <t>21:0524:000387</t>
  </si>
  <si>
    <t>21:0083:000346</t>
  </si>
  <si>
    <t>21:0083:000346:0003:0001:00</t>
  </si>
  <si>
    <t>064F  :841409:00:------:--</t>
  </si>
  <si>
    <t>21:0524:000388</t>
  </si>
  <si>
    <t>21:0083:000347</t>
  </si>
  <si>
    <t>21:0083:000347:0003:0001:00</t>
  </si>
  <si>
    <t>064F  :841410:00:------:--</t>
  </si>
  <si>
    <t>21:0524:000389</t>
  </si>
  <si>
    <t>21:0083:000348</t>
  </si>
  <si>
    <t>21:0083:000348:0003:0001:00</t>
  </si>
  <si>
    <t>064F  :841411:00:------:--</t>
  </si>
  <si>
    <t>21:0524:000390</t>
  </si>
  <si>
    <t>21:0083:000349</t>
  </si>
  <si>
    <t>21:0083:000349:0003:0001:00</t>
  </si>
  <si>
    <t>064F  :841412:00:------:--</t>
  </si>
  <si>
    <t>21:0524:000391</t>
  </si>
  <si>
    <t>21:0083:000350</t>
  </si>
  <si>
    <t>21:0083:000350:0003:0001:00</t>
  </si>
  <si>
    <t>064F  :841413:00:------:--</t>
  </si>
  <si>
    <t>21:0524:000392</t>
  </si>
  <si>
    <t>21:0083:000351</t>
  </si>
  <si>
    <t>21:0083:000351:0003:0001:00</t>
  </si>
  <si>
    <t>064F  :841414:00:------:--</t>
  </si>
  <si>
    <t>21:0524:000393</t>
  </si>
  <si>
    <t>21:0083:000352</t>
  </si>
  <si>
    <t>21:0083:000352:0003:0001:00</t>
  </si>
  <si>
    <t>064F  :841415:00:------:--</t>
  </si>
  <si>
    <t>21:0524:000394</t>
  </si>
  <si>
    <t>21:0083:000353</t>
  </si>
  <si>
    <t>21:0083:000353:0003:0001:00</t>
  </si>
  <si>
    <t>064F  :841416:00:------:--</t>
  </si>
  <si>
    <t>21:0524:000395</t>
  </si>
  <si>
    <t>21:0083:000354</t>
  </si>
  <si>
    <t>21:0083:000354:0003:0001:00</t>
  </si>
  <si>
    <t>064F  :841417:9R:------:--</t>
  </si>
  <si>
    <t>21:0524:000396</t>
  </si>
  <si>
    <t>064F  :841418:00:------:--</t>
  </si>
  <si>
    <t>21:0524:000397</t>
  </si>
  <si>
    <t>21:0083:000355</t>
  </si>
  <si>
    <t>21:0083:000355:0003:0001:00</t>
  </si>
  <si>
    <t>064F  :841419:00:------:--</t>
  </si>
  <si>
    <t>21:0524:000398</t>
  </si>
  <si>
    <t>21:0083:000356</t>
  </si>
  <si>
    <t>21:0083:000356:0003:0001:00</t>
  </si>
  <si>
    <t>064F  :841420:00:------:--</t>
  </si>
  <si>
    <t>21:0524:000399</t>
  </si>
  <si>
    <t>21:0083:000357</t>
  </si>
  <si>
    <t>21:0083:000357:0003:0001:00</t>
  </si>
  <si>
    <t>064F  :841422:00:------:--</t>
  </si>
  <si>
    <t>21:0524:000400</t>
  </si>
  <si>
    <t>21:0083:000358</t>
  </si>
  <si>
    <t>21:0083:000358:0003:0001:00</t>
  </si>
  <si>
    <t>064F  :841423:00:------:--</t>
  </si>
  <si>
    <t>21:0524:000401</t>
  </si>
  <si>
    <t>21:0083:000359</t>
  </si>
  <si>
    <t>21:0083:000359:0003:0001:00</t>
  </si>
  <si>
    <t>064F  :841424:10:------:--</t>
  </si>
  <si>
    <t>21:0524:000402</t>
  </si>
  <si>
    <t>21:0083:000360</t>
  </si>
  <si>
    <t>21:0083:000360:0003:0001:00</t>
  </si>
  <si>
    <t>064F  :841425:20:841424:10</t>
  </si>
  <si>
    <t>21:0524:000403</t>
  </si>
  <si>
    <t>21:0083:000360:0004:0001:00</t>
  </si>
  <si>
    <t>064F  :841426:00:------:--</t>
  </si>
  <si>
    <t>21:0524:000404</t>
  </si>
  <si>
    <t>21:0083:000361</t>
  </si>
  <si>
    <t>21:0083:000361:0003:0001:00</t>
  </si>
  <si>
    <t>064F  :841427:00:------:--</t>
  </si>
  <si>
    <t>21:0524:000405</t>
  </si>
  <si>
    <t>21:0083:000362</t>
  </si>
  <si>
    <t>21:0083:000362:0003:0001:00</t>
  </si>
  <si>
    <t>064F  :841428:00:------:--</t>
  </si>
  <si>
    <t>21:0524:000406</t>
  </si>
  <si>
    <t>21:0083:000363</t>
  </si>
  <si>
    <t>21:0083:000363:0003:0001:00</t>
  </si>
  <si>
    <t>064F  :841429:00:------:--</t>
  </si>
  <si>
    <t>21:0524:000407</t>
  </si>
  <si>
    <t>21:0083:000364</t>
  </si>
  <si>
    <t>21:0083:000364:0003:0001:00</t>
  </si>
  <si>
    <t>064F  :841430:9R:------:--</t>
  </si>
  <si>
    <t>21:0524:000408</t>
  </si>
  <si>
    <t>064F  :841431:00:------:--</t>
  </si>
  <si>
    <t>21:0524:000409</t>
  </si>
  <si>
    <t>21:0083:000365</t>
  </si>
  <si>
    <t>21:0083:000365:0003:0001:00</t>
  </si>
  <si>
    <t>064F  :841432:00:------:--</t>
  </si>
  <si>
    <t>21:0524:000410</t>
  </si>
  <si>
    <t>21:0083:000366</t>
  </si>
  <si>
    <t>21:0083:000366:0003:0001:00</t>
  </si>
  <si>
    <t>064F  :841433:00:------:--</t>
  </si>
  <si>
    <t>21:0524:000411</t>
  </si>
  <si>
    <t>21:0083:000367</t>
  </si>
  <si>
    <t>21:0083:000367:0003:0001:00</t>
  </si>
  <si>
    <t>064F  :841434:00:------:--</t>
  </si>
  <si>
    <t>21:0524:000412</t>
  </si>
  <si>
    <t>21:0083:000368</t>
  </si>
  <si>
    <t>21:0083:000368:0003:0001:00</t>
  </si>
  <si>
    <t>064F  :841435:00:------:--</t>
  </si>
  <si>
    <t>21:0524:000413</t>
  </si>
  <si>
    <t>21:0083:000369</t>
  </si>
  <si>
    <t>21:0083:000369:0003:0001:00</t>
  </si>
  <si>
    <t>064F  :841436:00:------:--</t>
  </si>
  <si>
    <t>21:0524:000414</t>
  </si>
  <si>
    <t>21:0083:000370</t>
  </si>
  <si>
    <t>21:0083:000370:0003:0001:00</t>
  </si>
  <si>
    <t>064F  :841437:00:------:--</t>
  </si>
  <si>
    <t>21:0524:000415</t>
  </si>
  <si>
    <t>21:0083:000371</t>
  </si>
  <si>
    <t>21:0083:000371:0003:0001:00</t>
  </si>
  <si>
    <t>064F  :841438:00:------:--</t>
  </si>
  <si>
    <t>21:0524:000416</t>
  </si>
  <si>
    <t>21:0083:000372</t>
  </si>
  <si>
    <t>21:0083:000372:0003:0001:00</t>
  </si>
  <si>
    <t>064F  :841439:00:------:--</t>
  </si>
  <si>
    <t>21:0524:000417</t>
  </si>
  <si>
    <t>21:0083:000373</t>
  </si>
  <si>
    <t>21:0083:000373:0003:0001:00</t>
  </si>
  <si>
    <t>064F  :841440:00:------:--</t>
  </si>
  <si>
    <t>21:0524:000418</t>
  </si>
  <si>
    <t>21:0083:000374</t>
  </si>
  <si>
    <t>21:0083:000374:0003:0001:00</t>
  </si>
  <si>
    <t>064F  :841442:10:------:--</t>
  </si>
  <si>
    <t>21:0524:000419</t>
  </si>
  <si>
    <t>21:0083:000375</t>
  </si>
  <si>
    <t>21:0083:000375:0003:0001:00</t>
  </si>
  <si>
    <t>064F  :841443:20:841442:10</t>
  </si>
  <si>
    <t>21:0524:000420</t>
  </si>
  <si>
    <t>21:0083:000375:0004:0001:00</t>
  </si>
  <si>
    <t>064F  :841444:00:------:--</t>
  </si>
  <si>
    <t>21:0524:000421</t>
  </si>
  <si>
    <t>21:0083:000376</t>
  </si>
  <si>
    <t>21:0083:000376:0003:0001:00</t>
  </si>
  <si>
    <t>064F  :841445:00:------:--</t>
  </si>
  <si>
    <t>21:0524:000422</t>
  </si>
  <si>
    <t>21:0083:000377</t>
  </si>
  <si>
    <t>21:0083:000377:0003:0001:00</t>
  </si>
  <si>
    <t>064F  :841446:00:------:--</t>
  </si>
  <si>
    <t>21:0524:000423</t>
  </si>
  <si>
    <t>21:0083:000378</t>
  </si>
  <si>
    <t>21:0083:000378:0003:0001:00</t>
  </si>
  <si>
    <t>064F  :841447:00:------:--</t>
  </si>
  <si>
    <t>21:0524:000424</t>
  </si>
  <si>
    <t>21:0083:000379</t>
  </si>
  <si>
    <t>21:0083:000379:0003:0001:00</t>
  </si>
  <si>
    <t>064F  :841448:00:------:--</t>
  </si>
  <si>
    <t>21:0524:000425</t>
  </si>
  <si>
    <t>21:0083:000380</t>
  </si>
  <si>
    <t>21:0083:000380:0003:0001:00</t>
  </si>
  <si>
    <t>064F  :841449:00:------:--</t>
  </si>
  <si>
    <t>21:0524:000426</t>
  </si>
  <si>
    <t>21:0083:000381</t>
  </si>
  <si>
    <t>21:0083:000381:0003:0001:00</t>
  </si>
  <si>
    <t>064F  :841450:9M:------:--</t>
  </si>
  <si>
    <t>21:0524:000427</t>
  </si>
  <si>
    <t>064F  :841451:00:------:--</t>
  </si>
  <si>
    <t>21:0524:000428</t>
  </si>
  <si>
    <t>21:0083:000382</t>
  </si>
  <si>
    <t>21:0083:000382:0003:0001:00</t>
  </si>
  <si>
    <t>064F  :841452:00:------:--</t>
  </si>
  <si>
    <t>21:0524:000429</t>
  </si>
  <si>
    <t>21:0083:000383</t>
  </si>
  <si>
    <t>21:0083:000383:0003:0001:00</t>
  </si>
  <si>
    <t>064F  :841453:00:------:--</t>
  </si>
  <si>
    <t>21:0524:000430</t>
  </si>
  <si>
    <t>21:0083:000384</t>
  </si>
  <si>
    <t>21:0083:000384:0003:0001:00</t>
  </si>
  <si>
    <t>064F  :841454:00:------:--</t>
  </si>
  <si>
    <t>21:0524:000431</t>
  </si>
  <si>
    <t>21:0083:000385</t>
  </si>
  <si>
    <t>21:0083:000385:0003:0001:00</t>
  </si>
  <si>
    <t>064F  :841455:00:------:--</t>
  </si>
  <si>
    <t>21:0524:000432</t>
  </si>
  <si>
    <t>21:0083:000386</t>
  </si>
  <si>
    <t>21:0083:000386:0003:0001:00</t>
  </si>
  <si>
    <t>064F  :841456:00:------:--</t>
  </si>
  <si>
    <t>21:0524:000433</t>
  </si>
  <si>
    <t>21:0083:000387</t>
  </si>
  <si>
    <t>21:0083:000387:0003:0001:00</t>
  </si>
  <si>
    <t>064F  :841457:00:------:--</t>
  </si>
  <si>
    <t>21:0524:000434</t>
  </si>
  <si>
    <t>21:0083:000388</t>
  </si>
  <si>
    <t>21:0083:000388:0003:0001:00</t>
  </si>
  <si>
    <t>064F  :841458:00:------:--</t>
  </si>
  <si>
    <t>21:0524:000435</t>
  </si>
  <si>
    <t>21:0083:000389</t>
  </si>
  <si>
    <t>21:0083:000389:0003:0001:00</t>
  </si>
  <si>
    <t>064F  :841459:00:------:--</t>
  </si>
  <si>
    <t>21:0524:000436</t>
  </si>
  <si>
    <t>21:0083:000390</t>
  </si>
  <si>
    <t>21:0083:000390:0003:0001:00</t>
  </si>
  <si>
    <t>064F  :841460:00:------:--</t>
  </si>
  <si>
    <t>21:0524:000437</t>
  </si>
  <si>
    <t>21:0083:000391</t>
  </si>
  <si>
    <t>21:0083:000391:0003:0001:00</t>
  </si>
  <si>
    <t>064F  :841462:10:------:--</t>
  </si>
  <si>
    <t>21:0524:000438</t>
  </si>
  <si>
    <t>21:0083:000392</t>
  </si>
  <si>
    <t>21:0083:000392:0003:0001:00</t>
  </si>
  <si>
    <t>064F  :841463:20:841462:10</t>
  </si>
  <si>
    <t>21:0524:000439</t>
  </si>
  <si>
    <t>21:0083:000392:0004:0001:00</t>
  </si>
  <si>
    <t>064F  :841464:00:------:--</t>
  </si>
  <si>
    <t>21:0524:000440</t>
  </si>
  <si>
    <t>21:0083:000393</t>
  </si>
  <si>
    <t>21:0083:000393:0003:0001:00</t>
  </si>
  <si>
    <t>064F  :841465:00:------:--</t>
  </si>
  <si>
    <t>21:0524:000441</t>
  </si>
  <si>
    <t>21:0083:000394</t>
  </si>
  <si>
    <t>21:0083:000394:0003:0001:00</t>
  </si>
  <si>
    <t>064F  :841466:00:------:--</t>
  </si>
  <si>
    <t>21:0524:000442</t>
  </si>
  <si>
    <t>21:0083:000395</t>
  </si>
  <si>
    <t>21:0083:000395:0003:0001:00</t>
  </si>
  <si>
    <t>064F  :841467:00:------:--</t>
  </si>
  <si>
    <t>21:0524:000443</t>
  </si>
  <si>
    <t>21:0083:000396</t>
  </si>
  <si>
    <t>21:0083:000396:0003:0001:00</t>
  </si>
  <si>
    <t>064F  :841468:00:------:--</t>
  </si>
  <si>
    <t>21:0524:000444</t>
  </si>
  <si>
    <t>21:0083:000397</t>
  </si>
  <si>
    <t>21:0083:000397:0003:0001:00</t>
  </si>
  <si>
    <t>064F  :841469:00:------:--</t>
  </si>
  <si>
    <t>21:0524:000445</t>
  </si>
  <si>
    <t>21:0083:000398</t>
  </si>
  <si>
    <t>21:0083:000398:0003:0001:00</t>
  </si>
  <si>
    <t>064F  :841470:00:------:--</t>
  </si>
  <si>
    <t>21:0524:000446</t>
  </si>
  <si>
    <t>21:0083:000399</t>
  </si>
  <si>
    <t>21:0083:000399:0003:0001:00</t>
  </si>
  <si>
    <t>064F  :841471:00:------:--</t>
  </si>
  <si>
    <t>21:0524:000447</t>
  </si>
  <si>
    <t>21:0083:000400</t>
  </si>
  <si>
    <t>21:0083:000400:0003:0001:00</t>
  </si>
  <si>
    <t>064F  :841472:00:------:--</t>
  </si>
  <si>
    <t>21:0524:000448</t>
  </si>
  <si>
    <t>21:0083:000401</t>
  </si>
  <si>
    <t>21:0083:000401:0003:0001:00</t>
  </si>
  <si>
    <t>064F  :841473:00:------:--</t>
  </si>
  <si>
    <t>21:0524:000449</t>
  </si>
  <si>
    <t>21:0083:000402</t>
  </si>
  <si>
    <t>21:0083:000402:0003:0001:00</t>
  </si>
  <si>
    <t>064F  :841474:9M:------:--</t>
  </si>
  <si>
    <t>21:0524:000450</t>
  </si>
  <si>
    <t>064F  :841475:00:------:--</t>
  </si>
  <si>
    <t>21:0524:000451</t>
  </si>
  <si>
    <t>21:0083:000403</t>
  </si>
  <si>
    <t>21:0083:000403:0003:0001:00</t>
  </si>
  <si>
    <t>064F  :841476:00:------:--</t>
  </si>
  <si>
    <t>21:0524:000452</t>
  </si>
  <si>
    <t>21:0083:000404</t>
  </si>
  <si>
    <t>21:0083:000404:0003:0001:00</t>
  </si>
  <si>
    <t>064F  :841477:00:------:--</t>
  </si>
  <si>
    <t>21:0524:000453</t>
  </si>
  <si>
    <t>21:0083:000405</t>
  </si>
  <si>
    <t>21:0083:000405:0003:0001:00</t>
  </si>
  <si>
    <t>064F  :841478:00:------:--</t>
  </si>
  <si>
    <t>21:0524:000454</t>
  </si>
  <si>
    <t>21:0083:000406</t>
  </si>
  <si>
    <t>21:0083:000406:0003:0001:00</t>
  </si>
  <si>
    <t>064F  :841479:00:------:--</t>
  </si>
  <si>
    <t>21:0524:000455</t>
  </si>
  <si>
    <t>21:0083:000407</t>
  </si>
  <si>
    <t>21:0083:000407:0003:0001:00</t>
  </si>
  <si>
    <t>064F  :841480:00:------:--</t>
  </si>
  <si>
    <t>21:0524:000456</t>
  </si>
  <si>
    <t>21:0083:000408</t>
  </si>
  <si>
    <t>21:0083:000408:0003:0001:00</t>
  </si>
  <si>
    <t>064F  :841482:00:------:--</t>
  </si>
  <si>
    <t>21:0524:000457</t>
  </si>
  <si>
    <t>21:0083:000409</t>
  </si>
  <si>
    <t>21:0083:000409:0003:0001:00</t>
  </si>
  <si>
    <t>064F  :841483:10:------:--</t>
  </si>
  <si>
    <t>21:0524:000458</t>
  </si>
  <si>
    <t>21:0083:000410</t>
  </si>
  <si>
    <t>21:0083:000410:0003:0001:00</t>
  </si>
  <si>
    <t>064F  :841484:9P:------:--</t>
  </si>
  <si>
    <t>21:0524:000459</t>
  </si>
  <si>
    <t>064F  :841485:20:841483:10</t>
  </si>
  <si>
    <t>21:0524:000460</t>
  </si>
  <si>
    <t>21:0083:000410:0004:0001:00</t>
  </si>
  <si>
    <t>064F  :841486:00:------:--</t>
  </si>
  <si>
    <t>21:0524:000461</t>
  </si>
  <si>
    <t>21:0083:000411</t>
  </si>
  <si>
    <t>21:0083:000411:0003:0001:00</t>
  </si>
  <si>
    <t>064F  :841487:00:------:--</t>
  </si>
  <si>
    <t>21:0524:000462</t>
  </si>
  <si>
    <t>21:0083:000412</t>
  </si>
  <si>
    <t>21:0083:000412:0003:0001:00</t>
  </si>
  <si>
    <t>064F  :841488:00:------:--</t>
  </si>
  <si>
    <t>21:0524:000463</t>
  </si>
  <si>
    <t>21:0083:000413</t>
  </si>
  <si>
    <t>21:0083:000413:0003:0001:00</t>
  </si>
  <si>
    <t>064F  :841489:00:------:--</t>
  </si>
  <si>
    <t>21:0524:000464</t>
  </si>
  <si>
    <t>21:0083:000414</t>
  </si>
  <si>
    <t>21:0083:000414:0003:0001:00</t>
  </si>
  <si>
    <t>064F  :841490:00:------:--</t>
  </si>
  <si>
    <t>21:0524:000465</t>
  </si>
  <si>
    <t>21:0083:000415</t>
  </si>
  <si>
    <t>21:0083:000415:0003:0001:00</t>
  </si>
  <si>
    <t>064F  :841491:00:------:--</t>
  </si>
  <si>
    <t>21:0524:000466</t>
  </si>
  <si>
    <t>21:0083:000416</t>
  </si>
  <si>
    <t>21:0083:000416:0003:0001:00</t>
  </si>
  <si>
    <t>064F  :841492:00:------:--</t>
  </si>
  <si>
    <t>21:0524:000467</t>
  </si>
  <si>
    <t>21:0083:000417</t>
  </si>
  <si>
    <t>21:0083:000417:0003:0001:00</t>
  </si>
  <si>
    <t>064F  :841493:00:------:--</t>
  </si>
  <si>
    <t>21:0524:000468</t>
  </si>
  <si>
    <t>21:0083:000418</t>
  </si>
  <si>
    <t>21:0083:000418:0003:0001:00</t>
  </si>
  <si>
    <t>064F  :841494:00:------:--</t>
  </si>
  <si>
    <t>21:0524:000469</t>
  </si>
  <si>
    <t>21:0083:000419</t>
  </si>
  <si>
    <t>21:0083:000419:0003:0001:00</t>
  </si>
  <si>
    <t>064F  :841495:00:------:--</t>
  </si>
  <si>
    <t>21:0524:000470</t>
  </si>
  <si>
    <t>21:0083:000420</t>
  </si>
  <si>
    <t>21:0083:000420:0003:0001:00</t>
  </si>
  <si>
    <t>064F  :841496:00:------:--</t>
  </si>
  <si>
    <t>21:0524:000471</t>
  </si>
  <si>
    <t>21:0083:000421</t>
  </si>
  <si>
    <t>21:0083:000421:0003:0001:00</t>
  </si>
  <si>
    <t>064F  :841497:00:------:--</t>
  </si>
  <si>
    <t>21:0524:000472</t>
  </si>
  <si>
    <t>21:0083:000422</t>
  </si>
  <si>
    <t>21:0083:000422:0003:0001:00</t>
  </si>
  <si>
    <t>064F  :841498:00:------:--</t>
  </si>
  <si>
    <t>21:0524:000473</t>
  </si>
  <si>
    <t>21:0083:000423</t>
  </si>
  <si>
    <t>21:0083:000423:0003:0001:00</t>
  </si>
  <si>
    <t>064F  :841499:00:------:--</t>
  </si>
  <si>
    <t>21:0524:000474</t>
  </si>
  <si>
    <t>21:0083:000424</t>
  </si>
  <si>
    <t>21:0083:000424:0003:0001:00</t>
  </si>
  <si>
    <t>064F  :841500:00:------:--</t>
  </si>
  <si>
    <t>21:0524:000475</t>
  </si>
  <si>
    <t>21:0083:000425</t>
  </si>
  <si>
    <t>21:0083:000425:0003:0001:00</t>
  </si>
  <si>
    <t>064F  :841502:10:------:--</t>
  </si>
  <si>
    <t>21:0524:000476</t>
  </si>
  <si>
    <t>21:0083:000426</t>
  </si>
  <si>
    <t>21:0083:000426:0003:0001:00</t>
  </si>
  <si>
    <t>064F  :841503:20:841502:10</t>
  </si>
  <si>
    <t>21:0524:000477</t>
  </si>
  <si>
    <t>21:0083:000426:0004:0001:00</t>
  </si>
  <si>
    <t>064F  :841504:00:------:--</t>
  </si>
  <si>
    <t>21:0524:000478</t>
  </si>
  <si>
    <t>21:0083:000427</t>
  </si>
  <si>
    <t>21:0083:000427:0003:0001:00</t>
  </si>
  <si>
    <t>064F  :841505:00:------:--</t>
  </si>
  <si>
    <t>21:0524:000479</t>
  </si>
  <si>
    <t>21:0083:000428</t>
  </si>
  <si>
    <t>21:0083:000428:0003:0001:00</t>
  </si>
  <si>
    <t>064F  :841506:00:------:--</t>
  </si>
  <si>
    <t>21:0524:000480</t>
  </si>
  <si>
    <t>21:0083:000429</t>
  </si>
  <si>
    <t>21:0083:000429:0003:0001:00</t>
  </si>
  <si>
    <t>064F  :841507:00:------:--</t>
  </si>
  <si>
    <t>21:0524:000481</t>
  </si>
  <si>
    <t>21:0083:000430</t>
  </si>
  <si>
    <t>21:0083:000430:0003:0001:00</t>
  </si>
  <si>
    <t>064F  :841508:9R:------:--</t>
  </si>
  <si>
    <t>21:0524:000482</t>
  </si>
  <si>
    <t>064F  :841509:00:------:--</t>
  </si>
  <si>
    <t>21:0524:000483</t>
  </si>
  <si>
    <t>21:0083:000431</t>
  </si>
  <si>
    <t>21:0083:000431:0003:0001:00</t>
  </si>
  <si>
    <t>064F  :841510:00:------:--</t>
  </si>
  <si>
    <t>21:0524:000484</t>
  </si>
  <si>
    <t>21:0083:000432</t>
  </si>
  <si>
    <t>21:0083:000432:0003:0001:00</t>
  </si>
  <si>
    <t>064F  :841511:00:------:--</t>
  </si>
  <si>
    <t>21:0524:000485</t>
  </si>
  <si>
    <t>21:0083:000433</t>
  </si>
  <si>
    <t>21:0083:000433:0003:0001:00</t>
  </si>
  <si>
    <t>064F  :841512:00:------:--</t>
  </si>
  <si>
    <t>21:0524:000486</t>
  </si>
  <si>
    <t>21:0083:000434</t>
  </si>
  <si>
    <t>21:0083:000434:0003:0001:00</t>
  </si>
  <si>
    <t>064F  :841513:00:------:--</t>
  </si>
  <si>
    <t>21:0524:000487</t>
  </si>
  <si>
    <t>21:0083:000435</t>
  </si>
  <si>
    <t>21:0083:000435:0003:0001:00</t>
  </si>
  <si>
    <t>064F  :841514:00:------:--</t>
  </si>
  <si>
    <t>21:0524:000488</t>
  </si>
  <si>
    <t>21:0083:000436</t>
  </si>
  <si>
    <t>21:0083:000436:0003:0001:00</t>
  </si>
  <si>
    <t>064F  :841515:00:------:--</t>
  </si>
  <si>
    <t>21:0524:000489</t>
  </si>
  <si>
    <t>21:0083:000437</t>
  </si>
  <si>
    <t>21:0083:000437:0003:0001:00</t>
  </si>
  <si>
    <t>064F  :841516:00:------:--</t>
  </si>
  <si>
    <t>21:0524:000490</t>
  </si>
  <si>
    <t>21:0083:000438</t>
  </si>
  <si>
    <t>21:0083:000438:0003:0001:00</t>
  </si>
  <si>
    <t>064F  :841517:00:------:--</t>
  </si>
  <si>
    <t>21:0524:000491</t>
  </si>
  <si>
    <t>21:0083:000439</t>
  </si>
  <si>
    <t>21:0083:000439:0003:0001:00</t>
  </si>
  <si>
    <t>064F  :841518:00:------:--</t>
  </si>
  <si>
    <t>21:0524:000492</t>
  </si>
  <si>
    <t>21:0083:000440</t>
  </si>
  <si>
    <t>21:0083:000440:0003:0001:00</t>
  </si>
  <si>
    <t>064F  :841519:00:------:--</t>
  </si>
  <si>
    <t>21:0524:000493</t>
  </si>
  <si>
    <t>21:0083:000441</t>
  </si>
  <si>
    <t>21:0083:000441:0003:0001:00</t>
  </si>
  <si>
    <t>064F  :841520:00:------:--</t>
  </si>
  <si>
    <t>21:0524:000494</t>
  </si>
  <si>
    <t>21:0083:000442</t>
  </si>
  <si>
    <t>21:0083:000442:0003:0001:00</t>
  </si>
  <si>
    <t>064F  :841522:00:------:--</t>
  </si>
  <si>
    <t>21:0524:000495</t>
  </si>
  <si>
    <t>21:0083:000443</t>
  </si>
  <si>
    <t>21:0083:000443:0003:0001:00</t>
  </si>
  <si>
    <t>064F  :841523:10:------:--</t>
  </si>
  <si>
    <t>21:0524:000496</t>
  </si>
  <si>
    <t>21:0083:000444</t>
  </si>
  <si>
    <t>21:0083:000444:0003:0001:00</t>
  </si>
  <si>
    <t>064F  :841524:20:841523:10</t>
  </si>
  <si>
    <t>21:0524:000497</t>
  </si>
  <si>
    <t>21:0083:000444:0004:0001:00</t>
  </si>
  <si>
    <t>064F  :841525:00:------:--</t>
  </si>
  <si>
    <t>21:0524:000498</t>
  </si>
  <si>
    <t>21:0083:000445</t>
  </si>
  <si>
    <t>21:0083:000445:0003:0001:00</t>
  </si>
  <si>
    <t>064F  :841526:00:------:--</t>
  </si>
  <si>
    <t>21:0524:000499</t>
  </si>
  <si>
    <t>21:0083:000446</t>
  </si>
  <si>
    <t>21:0083:000446:0003:0001:00</t>
  </si>
  <si>
    <t>064F  :841527:00:------:--</t>
  </si>
  <si>
    <t>21:0524:000500</t>
  </si>
  <si>
    <t>21:0083:000447</t>
  </si>
  <si>
    <t>21:0083:000447:0003:0001:00</t>
  </si>
  <si>
    <t>064F  :841528:00:------:--</t>
  </si>
  <si>
    <t>21:0524:000501</t>
  </si>
  <si>
    <t>21:0083:000448</t>
  </si>
  <si>
    <t>21:0083:000448:0003:0001:00</t>
  </si>
  <si>
    <t>064F  :841529:00:------:--</t>
  </si>
  <si>
    <t>21:0524:000502</t>
  </si>
  <si>
    <t>21:0083:000449</t>
  </si>
  <si>
    <t>21:0083:000449:0003:0001:00</t>
  </si>
  <si>
    <t>064F  :841530:00:------:--</t>
  </si>
  <si>
    <t>21:0524:000503</t>
  </si>
  <si>
    <t>21:0083:000450</t>
  </si>
  <si>
    <t>21:0083:000450:0003:0001:00</t>
  </si>
  <si>
    <t>064F  :841531:9R:------:--</t>
  </si>
  <si>
    <t>21:0524:000504</t>
  </si>
  <si>
    <t>064F  :841532:00:------:--</t>
  </si>
  <si>
    <t>21:0524:000505</t>
  </si>
  <si>
    <t>21:0083:000451</t>
  </si>
  <si>
    <t>21:0083:000451:0003:0001:00</t>
  </si>
  <si>
    <t>064F  :841533:00:------:--</t>
  </si>
  <si>
    <t>21:0524:000506</t>
  </si>
  <si>
    <t>21:0083:000452</t>
  </si>
  <si>
    <t>21:0083:000452:0003:0001:00</t>
  </si>
  <si>
    <t>064F  :841534:00:------:--</t>
  </si>
  <si>
    <t>21:0524:000507</t>
  </si>
  <si>
    <t>21:0083:000453</t>
  </si>
  <si>
    <t>21:0083:000453:0003:0001:00</t>
  </si>
  <si>
    <t>064F  :841535:00:------:--</t>
  </si>
  <si>
    <t>21:0524:000508</t>
  </si>
  <si>
    <t>21:0083:000454</t>
  </si>
  <si>
    <t>21:0083:000454:0003:0001:00</t>
  </si>
  <si>
    <t>064F  :841536:00:------:--</t>
  </si>
  <si>
    <t>21:0524:000509</t>
  </si>
  <si>
    <t>21:0083:000455</t>
  </si>
  <si>
    <t>21:0083:000455:0003:0001:00</t>
  </si>
  <si>
    <t>064F  :841537:00:------:--</t>
  </si>
  <si>
    <t>21:0524:000510</t>
  </si>
  <si>
    <t>21:0083:000456</t>
  </si>
  <si>
    <t>21:0083:000456:0003:0001:00</t>
  </si>
  <si>
    <t>064F  :841538:00:------:--</t>
  </si>
  <si>
    <t>21:0524:000511</t>
  </si>
  <si>
    <t>21:0083:000457</t>
  </si>
  <si>
    <t>21:0083:000457:0003:0001:00</t>
  </si>
  <si>
    <t>064F  :841539:00:------:--</t>
  </si>
  <si>
    <t>21:0524:000512</t>
  </si>
  <si>
    <t>21:0083:000458</t>
  </si>
  <si>
    <t>21:0083:000458:0003:0001:00</t>
  </si>
  <si>
    <t>064F  :841540:00:------:--</t>
  </si>
  <si>
    <t>21:0524:000513</t>
  </si>
  <si>
    <t>21:0083:000459</t>
  </si>
  <si>
    <t>21:0083:000459:0003:0001:00</t>
  </si>
  <si>
    <t>064F  :841542:00:------:--</t>
  </si>
  <si>
    <t>21:0524:000514</t>
  </si>
  <si>
    <t>21:0083:000460</t>
  </si>
  <si>
    <t>21:0083:000460:0003:0001:00</t>
  </si>
  <si>
    <t>064F  :841543:00:------:--</t>
  </si>
  <si>
    <t>21:0524:000515</t>
  </si>
  <si>
    <t>21:0083:000461</t>
  </si>
  <si>
    <t>21:0083:000461:0003:0001:00</t>
  </si>
  <si>
    <t>064F  :841544:10:------:--</t>
  </si>
  <si>
    <t>21:0524:000516</t>
  </si>
  <si>
    <t>21:0083:000462</t>
  </si>
  <si>
    <t>21:0083:000462:0003:0001:00</t>
  </si>
  <si>
    <t>064F  :841545:20:841544:10</t>
  </si>
  <si>
    <t>21:0524:000517</t>
  </si>
  <si>
    <t>21:0083:000462:0004:0001:00</t>
  </si>
  <si>
    <t>064F  :841546:00:------:--</t>
  </si>
  <si>
    <t>21:0524:000518</t>
  </si>
  <si>
    <t>21:0083:000463</t>
  </si>
  <si>
    <t>21:0083:000463:0003:0001:00</t>
  </si>
  <si>
    <t>064F  :841547:00:------:--</t>
  </si>
  <si>
    <t>21:0524:000519</t>
  </si>
  <si>
    <t>21:0083:000464</t>
  </si>
  <si>
    <t>21:0083:000464:0003:0001:00</t>
  </si>
  <si>
    <t>064F  :841548:00:------:--</t>
  </si>
  <si>
    <t>21:0524:000520</t>
  </si>
  <si>
    <t>21:0083:000465</t>
  </si>
  <si>
    <t>21:0083:000465:0003:0001:00</t>
  </si>
  <si>
    <t>064F  :841549:9R:------:--</t>
  </si>
  <si>
    <t>21:0524:000521</t>
  </si>
  <si>
    <t>064F  :843002:00:------:--</t>
  </si>
  <si>
    <t>21:0524:000522</t>
  </si>
  <si>
    <t>21:0083:000466</t>
  </si>
  <si>
    <t>21:0083:000466:0003:0001:00</t>
  </si>
  <si>
    <t>064F  :843003:10:------:--</t>
  </si>
  <si>
    <t>21:0524:000523</t>
  </si>
  <si>
    <t>21:0083:000467</t>
  </si>
  <si>
    <t>21:0083:000467:0003:0001:00</t>
  </si>
  <si>
    <t>064F  :843004:20:843003:10</t>
  </si>
  <si>
    <t>21:0524:000524</t>
  </si>
  <si>
    <t>21:0083:000467:0004:0001:00</t>
  </si>
  <si>
    <t>064F  :843005:00:------:--</t>
  </si>
  <si>
    <t>21:0524:000525</t>
  </si>
  <si>
    <t>21:0083:000468</t>
  </si>
  <si>
    <t>21:0083:000468:0003:0001:00</t>
  </si>
  <si>
    <t>064F  :843006:00:------:--</t>
  </si>
  <si>
    <t>21:0524:000526</t>
  </si>
  <si>
    <t>21:0083:000469</t>
  </si>
  <si>
    <t>21:0083:000469:0003:0001:00</t>
  </si>
  <si>
    <t>064F  :843007:00:------:--</t>
  </si>
  <si>
    <t>21:0524:000527</t>
  </si>
  <si>
    <t>21:0083:000470</t>
  </si>
  <si>
    <t>21:0083:000470:0003:0001:00</t>
  </si>
  <si>
    <t>064F  :843008:00:------:--</t>
  </si>
  <si>
    <t>21:0524:000528</t>
  </si>
  <si>
    <t>21:0083:000471</t>
  </si>
  <si>
    <t>21:0083:000471:0003:0001:00</t>
  </si>
  <si>
    <t>064F  :843009:00:------:--</t>
  </si>
  <si>
    <t>21:0524:000529</t>
  </si>
  <si>
    <t>21:0083:000472</t>
  </si>
  <si>
    <t>21:0083:000472:0003:0001:00</t>
  </si>
  <si>
    <t>064F  :843010:00:------:--</t>
  </si>
  <si>
    <t>21:0524:000530</t>
  </si>
  <si>
    <t>21:0083:000473</t>
  </si>
  <si>
    <t>21:0083:000473:0003:0001:00</t>
  </si>
  <si>
    <t>064F  :843011:00:------:--</t>
  </si>
  <si>
    <t>21:0524:000531</t>
  </si>
  <si>
    <t>21:0083:000474</t>
  </si>
  <si>
    <t>21:0083:000474:0003:0001:00</t>
  </si>
  <si>
    <t>064F  :843012:9M:------:--</t>
  </si>
  <si>
    <t>21:0524:000532</t>
  </si>
  <si>
    <t>064F  :843013:00:------:--</t>
  </si>
  <si>
    <t>21:0524:000533</t>
  </si>
  <si>
    <t>21:0083:000475</t>
  </si>
  <si>
    <t>21:0083:000475:0003:0001:00</t>
  </si>
  <si>
    <t>064F  :843014:00:------:--</t>
  </si>
  <si>
    <t>21:0524:000534</t>
  </si>
  <si>
    <t>21:0083:000476</t>
  </si>
  <si>
    <t>21:0083:000476:0003:0001:00</t>
  </si>
  <si>
    <t>064F  :843015:00:------:--</t>
  </si>
  <si>
    <t>21:0524:000535</t>
  </si>
  <si>
    <t>21:0083:000477</t>
  </si>
  <si>
    <t>21:0083:000477:0003:0001:00</t>
  </si>
  <si>
    <t>064F  :843016:00:------:--</t>
  </si>
  <si>
    <t>21:0524:000536</t>
  </si>
  <si>
    <t>21:0083:000478</t>
  </si>
  <si>
    <t>21:0083:000478:0003:0001:00</t>
  </si>
  <si>
    <t>064F  :843017:00:------:--</t>
  </si>
  <si>
    <t>21:0524:000537</t>
  </si>
  <si>
    <t>21:0083:000479</t>
  </si>
  <si>
    <t>21:0083:000479:0003:0001:00</t>
  </si>
  <si>
    <t>064F  :843018:00:------:--</t>
  </si>
  <si>
    <t>21:0524:000538</t>
  </si>
  <si>
    <t>21:0083:000480</t>
  </si>
  <si>
    <t>21:0083:000480:0003:0001:00</t>
  </si>
  <si>
    <t>064F  :843019:00:------:--</t>
  </si>
  <si>
    <t>21:0524:000539</t>
  </si>
  <si>
    <t>21:0083:000481</t>
  </si>
  <si>
    <t>21:0083:000481:0003:0001:00</t>
  </si>
  <si>
    <t>064F  :843020:00:------:--</t>
  </si>
  <si>
    <t>21:0524:000540</t>
  </si>
  <si>
    <t>21:0083:000482</t>
  </si>
  <si>
    <t>21:0083:000482:0003:0001:00</t>
  </si>
  <si>
    <t>064F  :843022:10:------:--</t>
  </si>
  <si>
    <t>21:0524:000541</t>
  </si>
  <si>
    <t>21:0083:000483</t>
  </si>
  <si>
    <t>21:0083:000483:0003:0001:00</t>
  </si>
  <si>
    <t>064F  :843023:20:843022:10</t>
  </si>
  <si>
    <t>21:0524:000542</t>
  </si>
  <si>
    <t>21:0083:000483:0004:0001:00</t>
  </si>
  <si>
    <t>064F  :843024:00:------:--</t>
  </si>
  <si>
    <t>21:0524:000543</t>
  </si>
  <si>
    <t>21:0083:000484</t>
  </si>
  <si>
    <t>21:0083:000484:0003:0001:00</t>
  </si>
  <si>
    <t>064F  :843025:00:------:--</t>
  </si>
  <si>
    <t>21:0524:000544</t>
  </si>
  <si>
    <t>21:0083:000485</t>
  </si>
  <si>
    <t>21:0083:000485:0003:0001:00</t>
  </si>
  <si>
    <t>064F  :843026:00:------:--</t>
  </si>
  <si>
    <t>21:0524:000545</t>
  </si>
  <si>
    <t>21:0083:000486</t>
  </si>
  <si>
    <t>21:0083:000486:0003:0001:00</t>
  </si>
  <si>
    <t>064F  :843027:00:------:--</t>
  </si>
  <si>
    <t>21:0524:000546</t>
  </si>
  <si>
    <t>21:0083:000487</t>
  </si>
  <si>
    <t>21:0083:000487:0003:0001:00</t>
  </si>
  <si>
    <t>064F  :843028:00:------:--</t>
  </si>
  <si>
    <t>21:0524:000547</t>
  </si>
  <si>
    <t>21:0083:000488</t>
  </si>
  <si>
    <t>21:0083:000488:0003:0001:00</t>
  </si>
  <si>
    <t>064F  :843029:00:------:--</t>
  </si>
  <si>
    <t>21:0524:000548</t>
  </si>
  <si>
    <t>21:0083:000489</t>
  </si>
  <si>
    <t>21:0083:000489:0003:0001:00</t>
  </si>
  <si>
    <t>064F  :843030:00:------:--</t>
  </si>
  <si>
    <t>21:0524:000549</t>
  </si>
  <si>
    <t>21:0083:000490</t>
  </si>
  <si>
    <t>21:0083:000490:0003:0001:00</t>
  </si>
  <si>
    <t>064F  :843031:00:------:--</t>
  </si>
  <si>
    <t>21:0524:000550</t>
  </si>
  <si>
    <t>21:0083:000491</t>
  </si>
  <si>
    <t>21:0083:000491:0003:0001:00</t>
  </si>
  <si>
    <t>064F  :843032:9R:------:--</t>
  </si>
  <si>
    <t>21:0524:000551</t>
  </si>
  <si>
    <t>064F  :843033:00:------:--</t>
  </si>
  <si>
    <t>21:0524:000552</t>
  </si>
  <si>
    <t>21:0083:000492</t>
  </si>
  <si>
    <t>21:0083:000492:0003:0001:00</t>
  </si>
  <si>
    <t>064F  :843034:00:------:--</t>
  </si>
  <si>
    <t>21:0524:000553</t>
  </si>
  <si>
    <t>21:0083:000493</t>
  </si>
  <si>
    <t>21:0083:000493:0003:0001:00</t>
  </si>
  <si>
    <t>064F  :843035:00:------:--</t>
  </si>
  <si>
    <t>21:0524:000554</t>
  </si>
  <si>
    <t>21:0083:000494</t>
  </si>
  <si>
    <t>21:0083:000494:0003:0001:00</t>
  </si>
  <si>
    <t>064F  :843036:00:------:--</t>
  </si>
  <si>
    <t>21:0524:000555</t>
  </si>
  <si>
    <t>21:0083:000495</t>
  </si>
  <si>
    <t>21:0083:000495:0003:0001:00</t>
  </si>
  <si>
    <t>064F  :843037:00:------:--</t>
  </si>
  <si>
    <t>21:0524:000556</t>
  </si>
  <si>
    <t>21:0083:000496</t>
  </si>
  <si>
    <t>21:0083:000496:0003:0001:00</t>
  </si>
  <si>
    <t>064F  :843038:00:------:--</t>
  </si>
  <si>
    <t>21:0524:000557</t>
  </si>
  <si>
    <t>21:0083:000497</t>
  </si>
  <si>
    <t>21:0083:000497:0003:0001:00</t>
  </si>
  <si>
    <t>064F  :843039:00:------:--</t>
  </si>
  <si>
    <t>21:0524:000558</t>
  </si>
  <si>
    <t>21:0083:000498</t>
  </si>
  <si>
    <t>21:0083:000498:0003:0001:00</t>
  </si>
  <si>
    <t>064F  :843040:00:------:--</t>
  </si>
  <si>
    <t>21:0524:000559</t>
  </si>
  <si>
    <t>21:0083:000499</t>
  </si>
  <si>
    <t>21:0083:000499:0003:0001:00</t>
  </si>
  <si>
    <t>064F  :843042:10:------:--</t>
  </si>
  <si>
    <t>21:0524:000560</t>
  </si>
  <si>
    <t>21:0083:000500</t>
  </si>
  <si>
    <t>21:0083:000500:0003:0001:00</t>
  </si>
  <si>
    <t>064F  :843043:20:843042:10</t>
  </si>
  <si>
    <t>21:0524:000561</t>
  </si>
  <si>
    <t>21:0083:000500:0004:0001:00</t>
  </si>
  <si>
    <t>064F  :843044:9P:------:--</t>
  </si>
  <si>
    <t>21:0524:000562</t>
  </si>
  <si>
    <t>064F  :843045:00:------:--</t>
  </si>
  <si>
    <t>21:0524:000563</t>
  </si>
  <si>
    <t>21:0083:000501</t>
  </si>
  <si>
    <t>21:0083:000501:0003:0001:00</t>
  </si>
  <si>
    <t>064F  :843046:00:------:--</t>
  </si>
  <si>
    <t>21:0524:000564</t>
  </si>
  <si>
    <t>21:0083:000502</t>
  </si>
  <si>
    <t>21:0083:000502:0003:0001:00</t>
  </si>
  <si>
    <t>064F  :843047:00:------:--</t>
  </si>
  <si>
    <t>21:0524:000565</t>
  </si>
  <si>
    <t>21:0083:000503</t>
  </si>
  <si>
    <t>21:0083:000503:0003:0001:00</t>
  </si>
  <si>
    <t>064F  :843048:00:------:--</t>
  </si>
  <si>
    <t>21:0524:000566</t>
  </si>
  <si>
    <t>21:0083:000504</t>
  </si>
  <si>
    <t>21:0083:000504:0003:0001:00</t>
  </si>
  <si>
    <t>064F  :843049:00:------:--</t>
  </si>
  <si>
    <t>21:0524:000567</t>
  </si>
  <si>
    <t>21:0083:000505</t>
  </si>
  <si>
    <t>21:0083:000505:0003:0001:00</t>
  </si>
  <si>
    <t>064F  :843050:00:------:--</t>
  </si>
  <si>
    <t>21:0524:000568</t>
  </si>
  <si>
    <t>21:0083:000506</t>
  </si>
  <si>
    <t>21:0083:000506:0003:0001:00</t>
  </si>
  <si>
    <t>064F  :843051:00:------:--</t>
  </si>
  <si>
    <t>21:0524:000569</t>
  </si>
  <si>
    <t>21:0083:000507</t>
  </si>
  <si>
    <t>21:0083:000507:0003:0001:00</t>
  </si>
  <si>
    <t>064F  :843052:00:------:--</t>
  </si>
  <si>
    <t>21:0524:000570</t>
  </si>
  <si>
    <t>21:0083:000508</t>
  </si>
  <si>
    <t>21:0083:000508:0003:0001:00</t>
  </si>
  <si>
    <t>064F  :843053:00:------:--</t>
  </si>
  <si>
    <t>21:0524:000571</t>
  </si>
  <si>
    <t>21:0083:000509</t>
  </si>
  <si>
    <t>21:0083:000509:0003:0001:00</t>
  </si>
  <si>
    <t>064F  :843054:00:------:--</t>
  </si>
  <si>
    <t>21:0524:000572</t>
  </si>
  <si>
    <t>21:0083:000510</t>
  </si>
  <si>
    <t>21:0083:000510:0003:0001:00</t>
  </si>
  <si>
    <t>064F  :843055:00:------:--</t>
  </si>
  <si>
    <t>21:0524:000573</t>
  </si>
  <si>
    <t>21:0083:000511</t>
  </si>
  <si>
    <t>21:0083:000511:0003:0001:00</t>
  </si>
  <si>
    <t>064F  :843056:00:------:--</t>
  </si>
  <si>
    <t>21:0524:000574</t>
  </si>
  <si>
    <t>21:0083:000512</t>
  </si>
  <si>
    <t>21:0083:000512:0003:0001:00</t>
  </si>
  <si>
    <t>064F  :843057:00:------:--</t>
  </si>
  <si>
    <t>21:0524:000575</t>
  </si>
  <si>
    <t>21:0083:000513</t>
  </si>
  <si>
    <t>21:0083:000513:0003:0001:00</t>
  </si>
  <si>
    <t>064F  :843058:00:------:--</t>
  </si>
  <si>
    <t>21:0524:000576</t>
  </si>
  <si>
    <t>21:0083:000514</t>
  </si>
  <si>
    <t>21:0083:000514:0003:0001:00</t>
  </si>
  <si>
    <t>064F  :843059:00:------:--</t>
  </si>
  <si>
    <t>21:0524:000577</t>
  </si>
  <si>
    <t>21:0083:000515</t>
  </si>
  <si>
    <t>21:0083:000515:0003:0001:00</t>
  </si>
  <si>
    <t>064F  :843060:00:------:--</t>
  </si>
  <si>
    <t>21:0524:000578</t>
  </si>
  <si>
    <t>21:0083:000516</t>
  </si>
  <si>
    <t>21:0083:000516:0003:0001:00</t>
  </si>
  <si>
    <t>064F  :843062:00:------:--</t>
  </si>
  <si>
    <t>21:0524:000579</t>
  </si>
  <si>
    <t>21:0083:000517</t>
  </si>
  <si>
    <t>21:0083:000517:0003:0001:00</t>
  </si>
  <si>
    <t>064F  :843063:10:------:--</t>
  </si>
  <si>
    <t>21:0524:000580</t>
  </si>
  <si>
    <t>21:0083:000518</t>
  </si>
  <si>
    <t>21:0083:000518:0003:0001:00</t>
  </si>
  <si>
    <t>064F  :843064:20:843063:10</t>
  </si>
  <si>
    <t>21:0524:000581</t>
  </si>
  <si>
    <t>21:0083:000518:0004:0001:00</t>
  </si>
  <si>
    <t>064F  :843065:00:------:--</t>
  </si>
  <si>
    <t>21:0524:000582</t>
  </si>
  <si>
    <t>21:0083:000519</t>
  </si>
  <si>
    <t>21:0083:000519:0003:0001:00</t>
  </si>
  <si>
    <t>064F  :843066:00:------:--</t>
  </si>
  <si>
    <t>21:0524:000583</t>
  </si>
  <si>
    <t>21:0083:000520</t>
  </si>
  <si>
    <t>21:0083:000520:0003:0001:00</t>
  </si>
  <si>
    <t>064F  :843067:00:------:--</t>
  </si>
  <si>
    <t>21:0524:000584</t>
  </si>
  <si>
    <t>21:0083:000521</t>
  </si>
  <si>
    <t>21:0083:000521:0003:0001:00</t>
  </si>
  <si>
    <t>064F  :843068:00:------:--</t>
  </si>
  <si>
    <t>21:0524:000585</t>
  </si>
  <si>
    <t>21:0083:000522</t>
  </si>
  <si>
    <t>21:0083:000522:0003:0001:00</t>
  </si>
  <si>
    <t>064F  :843069:00:------:--</t>
  </si>
  <si>
    <t>21:0524:000586</t>
  </si>
  <si>
    <t>21:0083:000523</t>
  </si>
  <si>
    <t>21:0083:000523:0003:0001:00</t>
  </si>
  <si>
    <t>064F  :843070:00:------:--</t>
  </si>
  <si>
    <t>21:0524:000587</t>
  </si>
  <si>
    <t>21:0083:000524</t>
  </si>
  <si>
    <t>21:0083:000524:0003:0001:00</t>
  </si>
  <si>
    <t>064F  :843071:00:------:--</t>
  </si>
  <si>
    <t>21:0524:000588</t>
  </si>
  <si>
    <t>21:0083:000525</t>
  </si>
  <si>
    <t>21:0083:000525:0003:0001:00</t>
  </si>
  <si>
    <t>064F  :843072:9M:------:--</t>
  </si>
  <si>
    <t>21:0524:000589</t>
  </si>
  <si>
    <t>064F  :843073:00:------:--</t>
  </si>
  <si>
    <t>21:0524:000590</t>
  </si>
  <si>
    <t>21:0083:000526</t>
  </si>
  <si>
    <t>21:0083:000526:0003:0001:00</t>
  </si>
  <si>
    <t>064F  :843074:00:------:--</t>
  </si>
  <si>
    <t>21:0524:000591</t>
  </si>
  <si>
    <t>21:0083:000527</t>
  </si>
  <si>
    <t>21:0083:000527:0003:0001:00</t>
  </si>
  <si>
    <t>064F  :843075:00:------:--</t>
  </si>
  <si>
    <t>21:0524:000592</t>
  </si>
  <si>
    <t>21:0083:000528</t>
  </si>
  <si>
    <t>21:0083:000528:0003:0001:00</t>
  </si>
  <si>
    <t>064F  :843076:00:------:--</t>
  </si>
  <si>
    <t>21:0524:000593</t>
  </si>
  <si>
    <t>21:0083:000529</t>
  </si>
  <si>
    <t>21:0083:000529:0003:0001:00</t>
  </si>
  <si>
    <t>064F  :843077:00:------:--</t>
  </si>
  <si>
    <t>21:0524:000594</t>
  </si>
  <si>
    <t>21:0083:000530</t>
  </si>
  <si>
    <t>21:0083:000530:0003:0001:00</t>
  </si>
  <si>
    <t>064F  :843078:00:------:--</t>
  </si>
  <si>
    <t>21:0524:000595</t>
  </si>
  <si>
    <t>21:0083:000531</t>
  </si>
  <si>
    <t>21:0083:000531:0003:0001:00</t>
  </si>
  <si>
    <t>064F  :843079:00:------:--</t>
  </si>
  <si>
    <t>21:0524:000596</t>
  </si>
  <si>
    <t>21:0083:000532</t>
  </si>
  <si>
    <t>21:0083:000532:0003:0001:00</t>
  </si>
  <si>
    <t>064F  :843080:00:------:--</t>
  </si>
  <si>
    <t>21:0524:000597</t>
  </si>
  <si>
    <t>21:0083:000533</t>
  </si>
  <si>
    <t>21:0083:000533:0003:0001:00</t>
  </si>
  <si>
    <t>064F  :843082:10:------:--</t>
  </si>
  <si>
    <t>21:0524:000598</t>
  </si>
  <si>
    <t>21:0083:000534</t>
  </si>
  <si>
    <t>21:0083:000534:0003:0001:00</t>
  </si>
  <si>
    <t>064F  :843083:20:843082:10</t>
  </si>
  <si>
    <t>21:0524:000599</t>
  </si>
  <si>
    <t>21:0083:000534:0004:0001:00</t>
  </si>
  <si>
    <t>064F  :843084:00:------:--</t>
  </si>
  <si>
    <t>21:0524:000600</t>
  </si>
  <si>
    <t>21:0083:000535</t>
  </si>
  <si>
    <t>21:0083:000535:0003:0001:00</t>
  </si>
  <si>
    <t>064F  :843085:00:------:--</t>
  </si>
  <si>
    <t>21:0524:000601</t>
  </si>
  <si>
    <t>21:0083:000536</t>
  </si>
  <si>
    <t>21:0083:000536:0003:0001:00</t>
  </si>
  <si>
    <t>064F  :843086:00:------:--</t>
  </si>
  <si>
    <t>21:0524:000602</t>
  </si>
  <si>
    <t>21:0083:000537</t>
  </si>
  <si>
    <t>21:0083:000537:0003:0001:00</t>
  </si>
  <si>
    <t>064F  :843087:00:------:--</t>
  </si>
  <si>
    <t>21:0524:000603</t>
  </si>
  <si>
    <t>21:0083:000538</t>
  </si>
  <si>
    <t>21:0083:000538:0003:0001:00</t>
  </si>
  <si>
    <t>064F  :843088:00:------:--</t>
  </si>
  <si>
    <t>21:0524:000604</t>
  </si>
  <si>
    <t>21:0083:000539</t>
  </si>
  <si>
    <t>21:0083:000539:0003:0001:00</t>
  </si>
  <si>
    <t>064F  :843089:00:------:--</t>
  </si>
  <si>
    <t>21:0524:000605</t>
  </si>
  <si>
    <t>21:0083:000540</t>
  </si>
  <si>
    <t>21:0083:000540:0003:0001:00</t>
  </si>
  <si>
    <t>064F  :843090:00:------:--</t>
  </si>
  <si>
    <t>21:0524:000606</t>
  </si>
  <si>
    <t>21:0083:000541</t>
  </si>
  <si>
    <t>21:0083:000541:0003:0001:00</t>
  </si>
  <si>
    <t>064F  :843091:00:------:--</t>
  </si>
  <si>
    <t>21:0524:000607</t>
  </si>
  <si>
    <t>21:0083:000542</t>
  </si>
  <si>
    <t>21:0083:000542:0003:0001:00</t>
  </si>
  <si>
    <t>064F  :843092:00:------:--</t>
  </si>
  <si>
    <t>21:0524:000608</t>
  </si>
  <si>
    <t>21:0083:000543</t>
  </si>
  <si>
    <t>21:0083:000543:0003:0001:00</t>
  </si>
  <si>
    <t>064F  :843093:00:------:--</t>
  </si>
  <si>
    <t>21:0524:000609</t>
  </si>
  <si>
    <t>21:0083:000544</t>
  </si>
  <si>
    <t>21:0083:000544:0003:0001:00</t>
  </si>
  <si>
    <t>064F  :843094:00:------:--</t>
  </si>
  <si>
    <t>21:0524:000610</t>
  </si>
  <si>
    <t>21:0083:000545</t>
  </si>
  <si>
    <t>21:0083:000545:0003:0001:00</t>
  </si>
  <si>
    <t>064F  :843095:9P:------:--</t>
  </si>
  <si>
    <t>21:0524:000611</t>
  </si>
  <si>
    <t>064F  :843096:00:------:--</t>
  </si>
  <si>
    <t>21:0524:000612</t>
  </si>
  <si>
    <t>21:0083:000546</t>
  </si>
  <si>
    <t>21:0083:000546:0003:0001:00</t>
  </si>
  <si>
    <t>064F  :843097:00:------:--</t>
  </si>
  <si>
    <t>21:0524:000613</t>
  </si>
  <si>
    <t>21:0083:000547</t>
  </si>
  <si>
    <t>21:0083:000547:0003:0001:00</t>
  </si>
  <si>
    <t>064F  :843098:00:------:--</t>
  </si>
  <si>
    <t>21:0524:000614</t>
  </si>
  <si>
    <t>21:0083:000548</t>
  </si>
  <si>
    <t>21:0083:000548:0003:0001:00</t>
  </si>
  <si>
    <t>064F  :843099:00:------:--</t>
  </si>
  <si>
    <t>21:0524:000615</t>
  </si>
  <si>
    <t>21:0083:000549</t>
  </si>
  <si>
    <t>21:0083:000549:0003:0001:00</t>
  </si>
  <si>
    <t>064F  :843100:00:------:--</t>
  </si>
  <si>
    <t>21:0524:000616</t>
  </si>
  <si>
    <t>21:0083:000550</t>
  </si>
  <si>
    <t>21:0083:000550:0003:0001:00</t>
  </si>
  <si>
    <t>064F  :843102:10:------:--</t>
  </si>
  <si>
    <t>21:0524:000617</t>
  </si>
  <si>
    <t>21:0083:000551</t>
  </si>
  <si>
    <t>21:0083:000551:0003:0001:00</t>
  </si>
  <si>
    <t>064F  :843103:20:843102:10</t>
  </si>
  <si>
    <t>21:0524:000618</t>
  </si>
  <si>
    <t>21:0083:000551:0004:0001:00</t>
  </si>
  <si>
    <t>064F  :843104:00:------:--</t>
  </si>
  <si>
    <t>21:0524:000619</t>
  </si>
  <si>
    <t>21:0083:000552</t>
  </si>
  <si>
    <t>21:0083:000552:0003:0001:00</t>
  </si>
  <si>
    <t>064F  :843105:00:------:--</t>
  </si>
  <si>
    <t>21:0524:000620</t>
  </si>
  <si>
    <t>21:0083:000553</t>
  </si>
  <si>
    <t>21:0083:000553:0003:0001:00</t>
  </si>
  <si>
    <t>064F  :843106:00:------:--</t>
  </si>
  <si>
    <t>21:0524:000621</t>
  </si>
  <si>
    <t>21:0083:000554</t>
  </si>
  <si>
    <t>21:0083:000554:0003:0001:00</t>
  </si>
  <si>
    <t>064F  :843107:00:------:--</t>
  </si>
  <si>
    <t>21:0524:000622</t>
  </si>
  <si>
    <t>21:0083:000555</t>
  </si>
  <si>
    <t>21:0083:000555:0003:0001:00</t>
  </si>
  <si>
    <t>064F  :843108:00:------:--</t>
  </si>
  <si>
    <t>21:0524:000623</t>
  </si>
  <si>
    <t>21:0083:000556</t>
  </si>
  <si>
    <t>21:0083:000556:0003:0001:00</t>
  </si>
  <si>
    <t>064F  :843109:00:------:--</t>
  </si>
  <si>
    <t>21:0524:000624</t>
  </si>
  <si>
    <t>21:0083:000557</t>
  </si>
  <si>
    <t>21:0083:000557:0003:0001:00</t>
  </si>
  <si>
    <t>064F  :843110:00:------:--</t>
  </si>
  <si>
    <t>21:0524:000625</t>
  </si>
  <si>
    <t>21:0083:000558</t>
  </si>
  <si>
    <t>21:0083:000558:0003:0001:00</t>
  </si>
  <si>
    <t>064F  :843111:00:------:--</t>
  </si>
  <si>
    <t>21:0524:000626</t>
  </si>
  <si>
    <t>21:0083:000559</t>
  </si>
  <si>
    <t>21:0083:000559:0003:0001:00</t>
  </si>
  <si>
    <t>064F  :843112:00:------:--</t>
  </si>
  <si>
    <t>21:0524:000627</t>
  </si>
  <si>
    <t>21:0083:000560</t>
  </si>
  <si>
    <t>21:0083:000560:0003:0001:00</t>
  </si>
  <si>
    <t>064F  :843113:00:------:--</t>
  </si>
  <si>
    <t>21:0524:000628</t>
  </si>
  <si>
    <t>21:0083:000561</t>
  </si>
  <si>
    <t>21:0083:000561:0003:0001:00</t>
  </si>
  <si>
    <t>064F  :843114:00:------:--</t>
  </si>
  <si>
    <t>21:0524:000629</t>
  </si>
  <si>
    <t>21:0083:000562</t>
  </si>
  <si>
    <t>21:0083:000562:0003:0001:00</t>
  </si>
  <si>
    <t>064F  :843115:00:------:--</t>
  </si>
  <si>
    <t>21:0524:000630</t>
  </si>
  <si>
    <t>21:0083:000563</t>
  </si>
  <si>
    <t>21:0083:000563:0003:0001:00</t>
  </si>
  <si>
    <t>064F  :843116:00:------:--</t>
  </si>
  <si>
    <t>21:0524:000631</t>
  </si>
  <si>
    <t>21:0083:000564</t>
  </si>
  <si>
    <t>21:0083:000564:0003:0001:00</t>
  </si>
  <si>
    <t>064F  :843117:00:------:--</t>
  </si>
  <si>
    <t>21:0524:000632</t>
  </si>
  <si>
    <t>21:0083:000565</t>
  </si>
  <si>
    <t>21:0083:000565:0003:0001:00</t>
  </si>
  <si>
    <t>064F  :843118:9R:------:--</t>
  </si>
  <si>
    <t>21:0524:000633</t>
  </si>
  <si>
    <t>064F  :843119:00:------:--</t>
  </si>
  <si>
    <t>21:0524:000634</t>
  </si>
  <si>
    <t>21:0083:000566</t>
  </si>
  <si>
    <t>21:0083:000566:0003:0001:00</t>
  </si>
  <si>
    <t>064F  :843120:00:------:--</t>
  </si>
  <si>
    <t>21:0524:000635</t>
  </si>
  <si>
    <t>21:0083:000567</t>
  </si>
  <si>
    <t>21:0083:000567:0003:0001:00</t>
  </si>
  <si>
    <t>064F  :843122:9P:------:--</t>
  </si>
  <si>
    <t>21:0524:000636</t>
  </si>
  <si>
    <t>064F  :843123:00:------:--</t>
  </si>
  <si>
    <t>21:0524:000637</t>
  </si>
  <si>
    <t>21:0083:000568</t>
  </si>
  <si>
    <t>21:0083:000568:0003:0001:00</t>
  </si>
  <si>
    <t>064F  :843124:00:------:--</t>
  </si>
  <si>
    <t>21:0524:000638</t>
  </si>
  <si>
    <t>21:0083:000569</t>
  </si>
  <si>
    <t>21:0083:000569:0003:0001:00</t>
  </si>
  <si>
    <t>064F  :843125:10:------:--</t>
  </si>
  <si>
    <t>21:0524:000639</t>
  </si>
  <si>
    <t>21:0083:000570</t>
  </si>
  <si>
    <t>21:0083:000570:0003:0001:00</t>
  </si>
  <si>
    <t>064F  :843126:20:843125:10</t>
  </si>
  <si>
    <t>21:0524:000640</t>
  </si>
  <si>
    <t>21:0083:000570:0004:0001:00</t>
  </si>
  <si>
    <t>064F  :843127:00:------:--</t>
  </si>
  <si>
    <t>21:0524:000641</t>
  </si>
  <si>
    <t>21:0083:000571</t>
  </si>
  <si>
    <t>21:0083:000571:0003:0001:00</t>
  </si>
  <si>
    <t>064F  :843128:00:------:--</t>
  </si>
  <si>
    <t>21:0524:000642</t>
  </si>
  <si>
    <t>21:0083:000572</t>
  </si>
  <si>
    <t>21:0083:000572:0003:0001:00</t>
  </si>
  <si>
    <t>064F  :843129:00:------:--</t>
  </si>
  <si>
    <t>21:0524:000643</t>
  </si>
  <si>
    <t>21:0083:000573</t>
  </si>
  <si>
    <t>21:0083:000573:0003:0001:00</t>
  </si>
  <si>
    <t>064F  :843130:00:------:--</t>
  </si>
  <si>
    <t>21:0524:000644</t>
  </si>
  <si>
    <t>21:0083:000574</t>
  </si>
  <si>
    <t>21:0083:000574:0003:0001:00</t>
  </si>
  <si>
    <t>064F  :843131:00:------:--</t>
  </si>
  <si>
    <t>21:0524:000645</t>
  </si>
  <si>
    <t>21:0083:000575</t>
  </si>
  <si>
    <t>21:0083:000575:0003:0001:00</t>
  </si>
  <si>
    <t>064F  :843132:00:------:--</t>
  </si>
  <si>
    <t>21:0524:000646</t>
  </si>
  <si>
    <t>21:0083:000576</t>
  </si>
  <si>
    <t>21:0083:000576:0003:0001:00</t>
  </si>
  <si>
    <t>064F  :843133:00:------:--</t>
  </si>
  <si>
    <t>21:0524:000647</t>
  </si>
  <si>
    <t>21:0083:000577</t>
  </si>
  <si>
    <t>21:0083:000577:0003:0001:00</t>
  </si>
  <si>
    <t>064F  :843134:00:------:--</t>
  </si>
  <si>
    <t>21:0524:000648</t>
  </si>
  <si>
    <t>21:0083:000578</t>
  </si>
  <si>
    <t>21:0083:000578:0003:0001:00</t>
  </si>
  <si>
    <t>064F  :843135:00:------:--</t>
  </si>
  <si>
    <t>21:0524:000649</t>
  </si>
  <si>
    <t>21:0083:000579</t>
  </si>
  <si>
    <t>21:0083:000579:0003:0001:00</t>
  </si>
  <si>
    <t>064F  :843136:00:------:--</t>
  </si>
  <si>
    <t>21:0524:000650</t>
  </si>
  <si>
    <t>21:0083:000580</t>
  </si>
  <si>
    <t>21:0083:000580:0003:0001:00</t>
  </si>
  <si>
    <t>064F  :843137:00:------:--</t>
  </si>
  <si>
    <t>21:0524:000651</t>
  </si>
  <si>
    <t>21:0083:000581</t>
  </si>
  <si>
    <t>21:0083:000581:0003:0001:00</t>
  </si>
  <si>
    <t>064F  :843138:00:------:--</t>
  </si>
  <si>
    <t>21:0524:000652</t>
  </si>
  <si>
    <t>21:0083:000582</t>
  </si>
  <si>
    <t>21:0083:000582:0003:0001:00</t>
  </si>
  <si>
    <t>064F  :843139:00:------:--</t>
  </si>
  <si>
    <t>21:0524:000653</t>
  </si>
  <si>
    <t>21:0083:000583</t>
  </si>
  <si>
    <t>21:0083:000583:0003:0001:00</t>
  </si>
  <si>
    <t>064F  :843140:00:------:--</t>
  </si>
  <si>
    <t>21:0524:000654</t>
  </si>
  <si>
    <t>21:0083:000584</t>
  </si>
  <si>
    <t>21:0083:000584:0003:0001:00</t>
  </si>
  <si>
    <t>064F  :843142:10:------:--</t>
  </si>
  <si>
    <t>21:0524:000655</t>
  </si>
  <si>
    <t>21:0083:000585</t>
  </si>
  <si>
    <t>21:0083:000585:0003:0001:00</t>
  </si>
  <si>
    <t>064F  :843143:20:843142:10</t>
  </si>
  <si>
    <t>21:0524:000656</t>
  </si>
  <si>
    <t>21:0083:000585:0004:0001:00</t>
  </si>
  <si>
    <t>064F  :843144:9R:------:--</t>
  </si>
  <si>
    <t>21:0524:000657</t>
  </si>
  <si>
    <t>064F  :843145:00:------:--</t>
  </si>
  <si>
    <t>21:0524:000658</t>
  </si>
  <si>
    <t>21:0083:000586</t>
  </si>
  <si>
    <t>21:0083:000586:0003:0001:00</t>
  </si>
  <si>
    <t>064F  :843146:00:------:--</t>
  </si>
  <si>
    <t>21:0524:000659</t>
  </si>
  <si>
    <t>21:0083:000587</t>
  </si>
  <si>
    <t>21:0083:000587:0003:0001:00</t>
  </si>
  <si>
    <t>064F  :843147:00:------:--</t>
  </si>
  <si>
    <t>21:0524:000660</t>
  </si>
  <si>
    <t>21:0083:000588</t>
  </si>
  <si>
    <t>21:0083:000588:0003:0001:00</t>
  </si>
  <si>
    <t>064F  :843148:00:------:--</t>
  </si>
  <si>
    <t>21:0524:000661</t>
  </si>
  <si>
    <t>21:0083:000589</t>
  </si>
  <si>
    <t>21:0083:000589:0003:0001:00</t>
  </si>
  <si>
    <t>064F  :843149:00:------:--</t>
  </si>
  <si>
    <t>21:0524:000662</t>
  </si>
  <si>
    <t>21:0083:000590</t>
  </si>
  <si>
    <t>21:0083:000590:0003:0001:00</t>
  </si>
  <si>
    <t>064F  :843150:00:------:--</t>
  </si>
  <si>
    <t>21:0524:000663</t>
  </si>
  <si>
    <t>21:0083:000591</t>
  </si>
  <si>
    <t>21:0083:000591:0003:0001:00</t>
  </si>
  <si>
    <t>064F  :843151:00:------:--</t>
  </si>
  <si>
    <t>21:0524:000664</t>
  </si>
  <si>
    <t>21:0083:000592</t>
  </si>
  <si>
    <t>21:0083:000592:0003:0001:00</t>
  </si>
  <si>
    <t>064F  :843152:00:------:--</t>
  </si>
  <si>
    <t>21:0524:000665</t>
  </si>
  <si>
    <t>21:0083:000593</t>
  </si>
  <si>
    <t>21:0083:000593:0003:0001:00</t>
  </si>
  <si>
    <t>064F  :843153:00:------:--</t>
  </si>
  <si>
    <t>21:0524:000666</t>
  </si>
  <si>
    <t>21:0083:000594</t>
  </si>
  <si>
    <t>21:0083:000594:0003:0001:00</t>
  </si>
  <si>
    <t>064F  :843154:00:------:--</t>
  </si>
  <si>
    <t>21:0524:000667</t>
  </si>
  <si>
    <t>21:0083:000595</t>
  </si>
  <si>
    <t>21:0083:000595:0003:0001:00</t>
  </si>
  <si>
    <t>064F  :843155:00:------:--</t>
  </si>
  <si>
    <t>21:0524:000668</t>
  </si>
  <si>
    <t>21:0083:000596</t>
  </si>
  <si>
    <t>21:0083:000596:0003:0001:00</t>
  </si>
  <si>
    <t>064F  :843156:00:------:--</t>
  </si>
  <si>
    <t>21:0524:000669</t>
  </si>
  <si>
    <t>21:0083:000597</t>
  </si>
  <si>
    <t>21:0083:000597:0003:0001:00</t>
  </si>
  <si>
    <t>064F  :843157:00:------:--</t>
  </si>
  <si>
    <t>21:0524:000670</t>
  </si>
  <si>
    <t>21:0083:000598</t>
  </si>
  <si>
    <t>21:0083:000598:0003:0001:00</t>
  </si>
  <si>
    <t>064F  :843158:00:------:--</t>
  </si>
  <si>
    <t>21:0524:000671</t>
  </si>
  <si>
    <t>21:0083:000599</t>
  </si>
  <si>
    <t>21:0083:000599:0003:0001:00</t>
  </si>
  <si>
    <t>064F  :843159:00:------:--</t>
  </si>
  <si>
    <t>21:0524:000672</t>
  </si>
  <si>
    <t>21:0083:000600</t>
  </si>
  <si>
    <t>21:0083:000600:0003:0001:00</t>
  </si>
  <si>
    <t>064F  :843160:00:------:--</t>
  </si>
  <si>
    <t>21:0524:000673</t>
  </si>
  <si>
    <t>21:0083:000601</t>
  </si>
  <si>
    <t>21:0083:000601:0003:0001:00</t>
  </si>
  <si>
    <t>064F  :843162:00:------:--</t>
  </si>
  <si>
    <t>21:0524:000674</t>
  </si>
  <si>
    <t>21:0083:000602</t>
  </si>
  <si>
    <t>21:0083:000602:0003:0001:00</t>
  </si>
  <si>
    <t>064F  :843163:10:------:--</t>
  </si>
  <si>
    <t>21:0524:000675</t>
  </si>
  <si>
    <t>21:0083:000603</t>
  </si>
  <si>
    <t>21:0083:000603:0003:0001:00</t>
  </si>
  <si>
    <t>064F  :843164:20:843163:10</t>
  </si>
  <si>
    <t>21:0524:000676</t>
  </si>
  <si>
    <t>21:0083:000603:0004:0001:00</t>
  </si>
  <si>
    <t>064F  :843165:00:------:--</t>
  </si>
  <si>
    <t>21:0524:000677</t>
  </si>
  <si>
    <t>21:0083:000604</t>
  </si>
  <si>
    <t>21:0083:000604:0003:0001:00</t>
  </si>
  <si>
    <t>064F  :843166:00:------:--</t>
  </si>
  <si>
    <t>21:0524:000678</t>
  </si>
  <si>
    <t>21:0083:000605</t>
  </si>
  <si>
    <t>21:0083:000605:0003:0001:00</t>
  </si>
  <si>
    <t>064F  :843167:00:------:--</t>
  </si>
  <si>
    <t>21:0524:000679</t>
  </si>
  <si>
    <t>21:0083:000606</t>
  </si>
  <si>
    <t>21:0083:000606:0003:0001:00</t>
  </si>
  <si>
    <t>064F  :843168:00:------:--</t>
  </si>
  <si>
    <t>21:0524:000680</t>
  </si>
  <si>
    <t>21:0083:000607</t>
  </si>
  <si>
    <t>21:0083:000607:0003:0001:00</t>
  </si>
  <si>
    <t>064F  :843169:00:------:--</t>
  </si>
  <si>
    <t>21:0524:000681</t>
  </si>
  <si>
    <t>21:0083:000608</t>
  </si>
  <si>
    <t>21:0083:000608:0003:0001:00</t>
  </si>
  <si>
    <t>064F  :843170:00:------:--</t>
  </si>
  <si>
    <t>21:0524:000682</t>
  </si>
  <si>
    <t>21:0083:000609</t>
  </si>
  <si>
    <t>21:0083:000609:0003:0001:00</t>
  </si>
  <si>
    <t>064F  :843171:00:------:--</t>
  </si>
  <si>
    <t>21:0524:000683</t>
  </si>
  <si>
    <t>21:0083:000610</t>
  </si>
  <si>
    <t>21:0083:000610:0003:0001:00</t>
  </si>
  <si>
    <t>064F  :843172:00:------:--</t>
  </si>
  <si>
    <t>21:0524:000684</t>
  </si>
  <si>
    <t>21:0083:000611</t>
  </si>
  <si>
    <t>21:0083:000611:0003:0001:00</t>
  </si>
  <si>
    <t>064F  :843173:00:------:--</t>
  </si>
  <si>
    <t>21:0524:000685</t>
  </si>
  <si>
    <t>21:0083:000612</t>
  </si>
  <si>
    <t>21:0083:000612:0003:0001:00</t>
  </si>
  <si>
    <t>064F  :843174:00:------:--</t>
  </si>
  <si>
    <t>21:0524:000686</t>
  </si>
  <si>
    <t>21:0083:000613</t>
  </si>
  <si>
    <t>21:0083:000613:0003:0001:00</t>
  </si>
  <si>
    <t>064F  :843175:00:------:--</t>
  </si>
  <si>
    <t>21:0524:000687</t>
  </si>
  <si>
    <t>21:0083:000614</t>
  </si>
  <si>
    <t>21:0083:000614:0003:0001:00</t>
  </si>
  <si>
    <t>064F  :843176:00:------:--</t>
  </si>
  <si>
    <t>21:0524:000688</t>
  </si>
  <si>
    <t>21:0083:000615</t>
  </si>
  <si>
    <t>21:0083:000615:0003:0001:00</t>
  </si>
  <si>
    <t>064F  :843177:00:------:--</t>
  </si>
  <si>
    <t>21:0524:000689</t>
  </si>
  <si>
    <t>21:0083:000616</t>
  </si>
  <si>
    <t>21:0083:000616:0003:0001:00</t>
  </si>
  <si>
    <t>064F  :843178:00:------:--</t>
  </si>
  <si>
    <t>21:0524:000690</t>
  </si>
  <si>
    <t>21:0083:000617</t>
  </si>
  <si>
    <t>21:0083:000617:0003:0001:00</t>
  </si>
  <si>
    <t>064F  :843179:00:------:--</t>
  </si>
  <si>
    <t>21:0524:000691</t>
  </si>
  <si>
    <t>21:0083:000618</t>
  </si>
  <si>
    <t>21:0083:000618:0003:0001:00</t>
  </si>
  <si>
    <t>064F  :843180:9P:------:--</t>
  </si>
  <si>
    <t>21:0524:000692</t>
  </si>
  <si>
    <t>064F  :843182:00:------:--</t>
  </si>
  <si>
    <t>21:0524:000693</t>
  </si>
  <si>
    <t>21:0083:000619</t>
  </si>
  <si>
    <t>21:0083:000619:0003:0001:00</t>
  </si>
  <si>
    <t>064F  :843183:00:------:--</t>
  </si>
  <si>
    <t>21:0524:000694</t>
  </si>
  <si>
    <t>21:0083:000620</t>
  </si>
  <si>
    <t>21:0083:000620:0003:0001:00</t>
  </si>
  <si>
    <t>064F  :843184:10:------:--</t>
  </si>
  <si>
    <t>21:0524:000695</t>
  </si>
  <si>
    <t>21:0083:000621</t>
  </si>
  <si>
    <t>21:0083:000621:0003:0001:00</t>
  </si>
  <si>
    <t>064F  :843185:20:843184:10</t>
  </si>
  <si>
    <t>21:0524:000696</t>
  </si>
  <si>
    <t>21:0083:000621:0004:0001:00</t>
  </si>
  <si>
    <t>064F  :843186:00:------:--</t>
  </si>
  <si>
    <t>21:0524:000697</t>
  </si>
  <si>
    <t>21:0083:000622</t>
  </si>
  <si>
    <t>21:0083:000622:0003:0001:00</t>
  </si>
  <si>
    <t>064F  :843187:00:------:--</t>
  </si>
  <si>
    <t>21:0524:000698</t>
  </si>
  <si>
    <t>21:0083:000623</t>
  </si>
  <si>
    <t>21:0083:000623:0003:0001:00</t>
  </si>
  <si>
    <t>064F  :843188:00:------:--</t>
  </si>
  <si>
    <t>21:0524:000699</t>
  </si>
  <si>
    <t>21:0083:000624</t>
  </si>
  <si>
    <t>21:0083:000624:0003:0001:00</t>
  </si>
  <si>
    <t>064F  :843189:00:------:--</t>
  </si>
  <si>
    <t>21:0524:000700</t>
  </si>
  <si>
    <t>21:0083:000625</t>
  </si>
  <si>
    <t>21:0083:000625:0003:0001:00</t>
  </si>
  <si>
    <t>064F  :843190:00:------:--</t>
  </si>
  <si>
    <t>21:0524:000701</t>
  </si>
  <si>
    <t>21:0083:000626</t>
  </si>
  <si>
    <t>21:0083:000626:0003:0001:00</t>
  </si>
  <si>
    <t>064F  :843191:00:------:--</t>
  </si>
  <si>
    <t>21:0524:000702</t>
  </si>
  <si>
    <t>21:0083:000627</t>
  </si>
  <si>
    <t>21:0083:000627:0003:0001:00</t>
  </si>
  <si>
    <t>064F  :843192:00:------:--</t>
  </si>
  <si>
    <t>21:0524:000703</t>
  </si>
  <si>
    <t>21:0083:000628</t>
  </si>
  <si>
    <t>21:0083:000628:0003:0001:00</t>
  </si>
  <si>
    <t>064F  :843193:9M:------:--</t>
  </si>
  <si>
    <t>21:0524:000704</t>
  </si>
  <si>
    <t>064F  :843194:00:------:--</t>
  </si>
  <si>
    <t>21:0524:000705</t>
  </si>
  <si>
    <t>21:0083:000629</t>
  </si>
  <si>
    <t>21:0083:000629:0003:0001:00</t>
  </si>
  <si>
    <t>064F  :843195:00:------:--</t>
  </si>
  <si>
    <t>21:0524:000706</t>
  </si>
  <si>
    <t>21:0083:000630</t>
  </si>
  <si>
    <t>21:0083:000630:0003:0001:00</t>
  </si>
  <si>
    <t>064F  :843196:00:------:--</t>
  </si>
  <si>
    <t>21:0524:000707</t>
  </si>
  <si>
    <t>21:0083:000631</t>
  </si>
  <si>
    <t>21:0083:000631:0003:0001:00</t>
  </si>
  <si>
    <t>064F  :843197:00:------:--</t>
  </si>
  <si>
    <t>21:0524:000708</t>
  </si>
  <si>
    <t>21:0083:000632</t>
  </si>
  <si>
    <t>21:0083:000632:0003:0001:00</t>
  </si>
  <si>
    <t>064F  :843198:00:------:--</t>
  </si>
  <si>
    <t>21:0524:000709</t>
  </si>
  <si>
    <t>21:0083:000633</t>
  </si>
  <si>
    <t>21:0083:000633:0003:0001:00</t>
  </si>
  <si>
    <t>064F  :843199:00:------:--</t>
  </si>
  <si>
    <t>21:0524:000710</t>
  </si>
  <si>
    <t>21:0083:000634</t>
  </si>
  <si>
    <t>21:0083:000634:0003:0001:00</t>
  </si>
  <si>
    <t>064F  :843200:00:------:--</t>
  </si>
  <si>
    <t>21:0524:000711</t>
  </si>
  <si>
    <t>21:0083:000635</t>
  </si>
  <si>
    <t>21:0083:000635:0003:0001:00</t>
  </si>
  <si>
    <t>064F  :843202:00:------:--</t>
  </si>
  <si>
    <t>21:0524:000712</t>
  </si>
  <si>
    <t>21:0083:000636</t>
  </si>
  <si>
    <t>21:0083:000636:0003:0001:00</t>
  </si>
  <si>
    <t>064F  :843203:10:------:--</t>
  </si>
  <si>
    <t>21:0524:000713</t>
  </si>
  <si>
    <t>21:0083:000637</t>
  </si>
  <si>
    <t>21:0083:000637:0003:0001:00</t>
  </si>
  <si>
    <t>064F  :843204:20:843203:10</t>
  </si>
  <si>
    <t>21:0524:000714</t>
  </si>
  <si>
    <t>21:0083:000637:0004:0001:00</t>
  </si>
  <si>
    <t>064F  :843205:00:------:--</t>
  </si>
  <si>
    <t>21:0524:000715</t>
  </si>
  <si>
    <t>21:0083:000638</t>
  </si>
  <si>
    <t>21:0083:000638:0003:0001:00</t>
  </si>
  <si>
    <t>064F  :843206:9M:------:--</t>
  </si>
  <si>
    <t>21:0524:000716</t>
  </si>
  <si>
    <t>064F  :843207:00:------:--</t>
  </si>
  <si>
    <t>21:0524:000717</t>
  </si>
  <si>
    <t>21:0083:000639</t>
  </si>
  <si>
    <t>21:0083:000639:0003:0001:00</t>
  </si>
  <si>
    <t>064F  :843208:00:------:--</t>
  </si>
  <si>
    <t>21:0524:000718</t>
  </si>
  <si>
    <t>21:0083:000640</t>
  </si>
  <si>
    <t>21:0083:000640:0003:0001:00</t>
  </si>
  <si>
    <t>064F  :843209:00:------:--</t>
  </si>
  <si>
    <t>21:0524:000719</t>
  </si>
  <si>
    <t>21:0083:000641</t>
  </si>
  <si>
    <t>21:0083:000641:0003:0001:00</t>
  </si>
  <si>
    <t>064F  :843210:00:------:--</t>
  </si>
  <si>
    <t>21:0524:000720</t>
  </si>
  <si>
    <t>21:0083:000642</t>
  </si>
  <si>
    <t>21:0083:000642:0003:0001:00</t>
  </si>
  <si>
    <t>064F  :843211:00:------:--</t>
  </si>
  <si>
    <t>21:0524:000721</t>
  </si>
  <si>
    <t>21:0083:000643</t>
  </si>
  <si>
    <t>21:0083:000643:0003:0001:00</t>
  </si>
  <si>
    <t>064F  :843212:00:------:--</t>
  </si>
  <si>
    <t>21:0524:000722</t>
  </si>
  <si>
    <t>21:0083:000644</t>
  </si>
  <si>
    <t>21:0083:000644:0003:0001:00</t>
  </si>
  <si>
    <t>064F  :843213:00:------:--</t>
  </si>
  <si>
    <t>21:0524:000723</t>
  </si>
  <si>
    <t>21:0083:000645</t>
  </si>
  <si>
    <t>21:0083:000645:0003:0001:00</t>
  </si>
  <si>
    <t>064F  :843214:00:------:--</t>
  </si>
  <si>
    <t>21:0524:000724</t>
  </si>
  <si>
    <t>21:0083:000646</t>
  </si>
  <si>
    <t>21:0083:000646:0003:0001:00</t>
  </si>
  <si>
    <t>064F  :843215:00:------:--</t>
  </si>
  <si>
    <t>21:0524:000725</t>
  </si>
  <si>
    <t>21:0083:000647</t>
  </si>
  <si>
    <t>21:0083:000647:0003:0001:00</t>
  </si>
  <si>
    <t>064F  :843216:00:------:--</t>
  </si>
  <si>
    <t>21:0524:000726</t>
  </si>
  <si>
    <t>21:0083:000648</t>
  </si>
  <si>
    <t>21:0083:000648:0003:0001:00</t>
  </si>
  <si>
    <t>064F  :843217:00:------:--</t>
  </si>
  <si>
    <t>21:0524:000727</t>
  </si>
  <si>
    <t>21:0083:000649</t>
  </si>
  <si>
    <t>21:0083:000649:0003:0001:00</t>
  </si>
  <si>
    <t>064F  :843218:00:------:--</t>
  </si>
  <si>
    <t>21:0524:000728</t>
  </si>
  <si>
    <t>21:0083:000650</t>
  </si>
  <si>
    <t>21:0083:000650:0003:0001:00</t>
  </si>
  <si>
    <t>064F  :843219:00:------:--</t>
  </si>
  <si>
    <t>21:0524:000729</t>
  </si>
  <si>
    <t>21:0083:000651</t>
  </si>
  <si>
    <t>21:0083:000651:0003:0001:00</t>
  </si>
  <si>
    <t>064F  :843220:00:------:--</t>
  </si>
  <si>
    <t>21:0524:000730</t>
  </si>
  <si>
    <t>21:0083:000652</t>
  </si>
  <si>
    <t>21:0083:000652:0003:0001:00</t>
  </si>
  <si>
    <t>064F  :843222:10:------:--</t>
  </si>
  <si>
    <t>21:0524:000731</t>
  </si>
  <si>
    <t>21:0083:000653</t>
  </si>
  <si>
    <t>21:0083:000653:0003:0001:00</t>
  </si>
  <si>
    <t>064F  :843223:20:843222:10</t>
  </si>
  <si>
    <t>21:0524:000732</t>
  </si>
  <si>
    <t>21:0083:000653:0004:0001:00</t>
  </si>
  <si>
    <t>064F  :843224:00:------:--</t>
  </si>
  <si>
    <t>21:0524:000733</t>
  </si>
  <si>
    <t>21:0083:000654</t>
  </si>
  <si>
    <t>21:0083:000654:0003:0001:00</t>
  </si>
  <si>
    <t>064F  :843225:00:------:--</t>
  </si>
  <si>
    <t>21:0524:000734</t>
  </si>
  <si>
    <t>21:0083:000655</t>
  </si>
  <si>
    <t>21:0083:000655:0003:0001:00</t>
  </si>
  <si>
    <t>064F  :843226:00:------:--</t>
  </si>
  <si>
    <t>21:0524:000735</t>
  </si>
  <si>
    <t>21:0083:000656</t>
  </si>
  <si>
    <t>21:0083:000656:0003:0001:00</t>
  </si>
  <si>
    <t>064F  :843227:00:------:--</t>
  </si>
  <si>
    <t>21:0524:000736</t>
  </si>
  <si>
    <t>21:0083:000657</t>
  </si>
  <si>
    <t>21:0083:000657:0003:0001:00</t>
  </si>
  <si>
    <t>064F  :843228:9M:------:--</t>
  </si>
  <si>
    <t>21:0524:000737</t>
  </si>
  <si>
    <t>064F  :843229:00:------:--</t>
  </si>
  <si>
    <t>21:0524:000738</t>
  </si>
  <si>
    <t>21:0083:000658</t>
  </si>
  <si>
    <t>21:0083:000658:0003:0001:00</t>
  </si>
  <si>
    <t>064F  :843230:00:------:--</t>
  </si>
  <si>
    <t>21:0524:000739</t>
  </si>
  <si>
    <t>21:0083:000659</t>
  </si>
  <si>
    <t>21:0083:000659:0003:0001:00</t>
  </si>
  <si>
    <t>064F  :843231:00:------:--</t>
  </si>
  <si>
    <t>21:0524:000740</t>
  </si>
  <si>
    <t>21:0083:000660</t>
  </si>
  <si>
    <t>21:0083:000660:0003:0001:00</t>
  </si>
  <si>
    <t>064F  :843232:00:------:--</t>
  </si>
  <si>
    <t>21:0524:000741</t>
  </si>
  <si>
    <t>21:0083:000661</t>
  </si>
  <si>
    <t>21:0083:000661:0003:0001:00</t>
  </si>
  <si>
    <t>064F  :843233:00:------:--</t>
  </si>
  <si>
    <t>21:0524:000742</t>
  </si>
  <si>
    <t>21:0083:000662</t>
  </si>
  <si>
    <t>21:0083:000662:0003:0001:00</t>
  </si>
  <si>
    <t>064F  :843234:00:------:--</t>
  </si>
  <si>
    <t>21:0524:000743</t>
  </si>
  <si>
    <t>21:0083:000663</t>
  </si>
  <si>
    <t>21:0083:000663:0003:0001:00</t>
  </si>
  <si>
    <t>064F  :843235:00:------:--</t>
  </si>
  <si>
    <t>21:0524:000744</t>
  </si>
  <si>
    <t>21:0083:000664</t>
  </si>
  <si>
    <t>21:0083:000664:0003:0001:00</t>
  </si>
  <si>
    <t>064F  :843236:00:------:--</t>
  </si>
  <si>
    <t>21:0524:000745</t>
  </si>
  <si>
    <t>21:0083:000665</t>
  </si>
  <si>
    <t>21:0083:000665:0003:0001:00</t>
  </si>
  <si>
    <t>064F  :843237:00:------:--</t>
  </si>
  <si>
    <t>21:0524:000746</t>
  </si>
  <si>
    <t>21:0083:000666</t>
  </si>
  <si>
    <t>21:0083:000666:0003:0001:00</t>
  </si>
  <si>
    <t>064F  :843238:00:------:--</t>
  </si>
  <si>
    <t>21:0524:000747</t>
  </si>
  <si>
    <t>21:0083:000667</t>
  </si>
  <si>
    <t>21:0083:000667:0003:0001:00</t>
  </si>
  <si>
    <t>064F  :843239:00:------:--</t>
  </si>
  <si>
    <t>21:0524:000748</t>
  </si>
  <si>
    <t>21:0083:000668</t>
  </si>
  <si>
    <t>21:0083:000668:0003:0001:00</t>
  </si>
  <si>
    <t>064F  :843240:00:------:--</t>
  </si>
  <si>
    <t>21:0524:000749</t>
  </si>
  <si>
    <t>21:0083:000669</t>
  </si>
  <si>
    <t>21:0083:000669:0003:0001:00</t>
  </si>
  <si>
    <t>064F  :843242:00:------:--</t>
  </si>
  <si>
    <t>21:0524:000750</t>
  </si>
  <si>
    <t>21:0083:000670</t>
  </si>
  <si>
    <t>21:0083:000670:0003:0001:00</t>
  </si>
  <si>
    <t>064F  :843243:10:------:--</t>
  </si>
  <si>
    <t>21:0524:000751</t>
  </si>
  <si>
    <t>21:0083:000671</t>
  </si>
  <si>
    <t>21:0083:000671:0003:0001:00</t>
  </si>
  <si>
    <t>064F  :843244:20:843243:10</t>
  </si>
  <si>
    <t>21:0524:000752</t>
  </si>
  <si>
    <t>21:0083:000671:0004:0001:00</t>
  </si>
  <si>
    <t>064F  :843245:00:------:--</t>
  </si>
  <si>
    <t>21:0524:000753</t>
  </si>
  <si>
    <t>21:0083:000672</t>
  </si>
  <si>
    <t>21:0083:000672:0003:0001:00</t>
  </si>
  <si>
    <t>064F  :843246:00:------:--</t>
  </si>
  <si>
    <t>21:0524:000754</t>
  </si>
  <si>
    <t>21:0083:000673</t>
  </si>
  <si>
    <t>21:0083:000673:0003:0001:00</t>
  </si>
  <si>
    <t>064F  :843247:00:------:--</t>
  </si>
  <si>
    <t>21:0524:000755</t>
  </si>
  <si>
    <t>21:0083:000674</t>
  </si>
  <si>
    <t>21:0083:000674:0003:0001:00</t>
  </si>
  <si>
    <t>064F  :843248:00:------:--</t>
  </si>
  <si>
    <t>21:0524:000756</t>
  </si>
  <si>
    <t>21:0083:000675</t>
  </si>
  <si>
    <t>21:0083:000675:0003:0001:00</t>
  </si>
  <si>
    <t>064F  :843249:00:------:--</t>
  </si>
  <si>
    <t>21:0524:000757</t>
  </si>
  <si>
    <t>21:0083:000676</t>
  </si>
  <si>
    <t>21:0083:000676:0003:0001:00</t>
  </si>
  <si>
    <t>064F  :843250:00:------:--</t>
  </si>
  <si>
    <t>21:0524:000758</t>
  </si>
  <si>
    <t>21:0083:000677</t>
  </si>
  <si>
    <t>21:0083:000677:0003:0001:00</t>
  </si>
  <si>
    <t>064F  :843251:00:------:--</t>
  </si>
  <si>
    <t>21:0524:000759</t>
  </si>
  <si>
    <t>21:0083:000678</t>
  </si>
  <si>
    <t>21:0083:000678:0003:0001:00</t>
  </si>
  <si>
    <t>064F  :843252:00:------:--</t>
  </si>
  <si>
    <t>21:0524:000760</t>
  </si>
  <si>
    <t>21:0083:000679</t>
  </si>
  <si>
    <t>21:0083:000679:0003:0001:00</t>
  </si>
  <si>
    <t>064F  :843253:00:------:--</t>
  </si>
  <si>
    <t>21:0524:000761</t>
  </si>
  <si>
    <t>21:0083:000680</t>
  </si>
  <si>
    <t>21:0083:000680:0003:0001:00</t>
  </si>
  <si>
    <t>064F  :843254:00:------:--</t>
  </si>
  <si>
    <t>21:0524:000762</t>
  </si>
  <si>
    <t>21:0083:000681</t>
  </si>
  <si>
    <t>21:0083:000681:0003:0001:00</t>
  </si>
  <si>
    <t>064F  :843255:00:------:--</t>
  </si>
  <si>
    <t>21:0524:000763</t>
  </si>
  <si>
    <t>21:0083:000682</t>
  </si>
  <si>
    <t>21:0083:000682:0003:0001:00</t>
  </si>
  <si>
    <t>064F  :843256:00:------:--</t>
  </si>
  <si>
    <t>21:0524:000764</t>
  </si>
  <si>
    <t>21:0083:000683</t>
  </si>
  <si>
    <t>21:0083:000683:0003:0001:00</t>
  </si>
  <si>
    <t>064F  :843257:9M:------:--</t>
  </si>
  <si>
    <t>21:0524:000765</t>
  </si>
  <si>
    <t>064F  :843258:00:------:--</t>
  </si>
  <si>
    <t>21:0524:000766</t>
  </si>
  <si>
    <t>21:0083:000684</t>
  </si>
  <si>
    <t>21:0083:000684:0003:0001:00</t>
  </si>
  <si>
    <t>064F  :843259:00:------:--</t>
  </si>
  <si>
    <t>21:0524:000767</t>
  </si>
  <si>
    <t>21:0083:000685</t>
  </si>
  <si>
    <t>21:0083:000685:0003:0001:00</t>
  </si>
  <si>
    <t>064F  :843260:00:------:--</t>
  </si>
  <si>
    <t>21:0524:000768</t>
  </si>
  <si>
    <t>21:0083:000686</t>
  </si>
  <si>
    <t>21:0083:000686:0003:0001:00</t>
  </si>
  <si>
    <t>064F  :843262:10:------:--</t>
  </si>
  <si>
    <t>21:0524:000769</t>
  </si>
  <si>
    <t>21:0083:000687</t>
  </si>
  <si>
    <t>21:0083:000687:0003:0001:00</t>
  </si>
  <si>
    <t>064F  :843263:20:843262:10</t>
  </si>
  <si>
    <t>21:0524:000770</t>
  </si>
  <si>
    <t>21:0083:000687:0004:0001:00</t>
  </si>
  <si>
    <t>064F  :843264:00:------:--</t>
  </si>
  <si>
    <t>21:0524:000771</t>
  </si>
  <si>
    <t>21:0083:000688</t>
  </si>
  <si>
    <t>21:0083:000688:0003:0001:00</t>
  </si>
  <si>
    <t>064F  :843265:00:------:--</t>
  </si>
  <si>
    <t>21:0524:000772</t>
  </si>
  <si>
    <t>21:0083:000689</t>
  </si>
  <si>
    <t>21:0083:000689:0003:0001:00</t>
  </si>
  <si>
    <t>064F  :843266:00:------:--</t>
  </si>
  <si>
    <t>21:0524:000773</t>
  </si>
  <si>
    <t>21:0083:000690</t>
  </si>
  <si>
    <t>21:0083:000690:0003:0001:00</t>
  </si>
  <si>
    <t>064F  :843267:00:------:--</t>
  </si>
  <si>
    <t>21:0524:000774</t>
  </si>
  <si>
    <t>21:0083:000691</t>
  </si>
  <si>
    <t>21:0083:000691:0003:0001:00</t>
  </si>
  <si>
    <t>064F  :843268:00:------:--</t>
  </si>
  <si>
    <t>21:0524:000775</t>
  </si>
  <si>
    <t>21:0083:000692</t>
  </si>
  <si>
    <t>21:0083:000692:0003:0001:00</t>
  </si>
  <si>
    <t>064F  :843269:00:------:--</t>
  </si>
  <si>
    <t>21:0524:000776</t>
  </si>
  <si>
    <t>21:0083:000693</t>
  </si>
  <si>
    <t>21:0083:000693:0003:0001:00</t>
  </si>
  <si>
    <t>064F  :843270:00:------:--</t>
  </si>
  <si>
    <t>21:0524:000777</t>
  </si>
  <si>
    <t>21:0083:000694</t>
  </si>
  <si>
    <t>21:0083:000694:0003:0001:00</t>
  </si>
  <si>
    <t>064F  :843271:00:------:--</t>
  </si>
  <si>
    <t>21:0524:000778</t>
  </si>
  <si>
    <t>21:0083:000695</t>
  </si>
  <si>
    <t>21:0083:000695:0003:0001:00</t>
  </si>
  <si>
    <t>064F  :843272:00:------:--</t>
  </si>
  <si>
    <t>21:0524:000779</t>
  </si>
  <si>
    <t>21:0083:000696</t>
  </si>
  <si>
    <t>21:0083:000696:0003:0001:00</t>
  </si>
  <si>
    <t>064F  :843273:9R:------:--</t>
  </si>
  <si>
    <t>21:0524:000780</t>
  </si>
  <si>
    <t>064F  :843274:00:------:--</t>
  </si>
  <si>
    <t>21:0524:000781</t>
  </si>
  <si>
    <t>21:0083:000697</t>
  </si>
  <si>
    <t>21:0083:000697:0003:0001:00</t>
  </si>
  <si>
    <t>064F  :843275:00:------:--</t>
  </si>
  <si>
    <t>21:0524:000782</t>
  </si>
  <si>
    <t>21:0083:000698</t>
  </si>
  <si>
    <t>21:0083:000698:0003:0001:00</t>
  </si>
  <si>
    <t>064F  :843276:00:------:--</t>
  </si>
  <si>
    <t>21:0524:000783</t>
  </si>
  <si>
    <t>21:0083:000699</t>
  </si>
  <si>
    <t>21:0083:000699:0003:0001:00</t>
  </si>
  <si>
    <t>064F  :843277:00:------:--</t>
  </si>
  <si>
    <t>21:0524:000784</t>
  </si>
  <si>
    <t>21:0083:000700</t>
  </si>
  <si>
    <t>21:0083:000700:0003:0001:00</t>
  </si>
  <si>
    <t>064F  :843278:00:------:--</t>
  </si>
  <si>
    <t>21:0524:000785</t>
  </si>
  <si>
    <t>21:0083:000701</t>
  </si>
  <si>
    <t>21:0083:000701:0003:0001:00</t>
  </si>
  <si>
    <t>064F  :843279:00:------:--</t>
  </si>
  <si>
    <t>21:0524:000786</t>
  </si>
  <si>
    <t>21:0083:000702</t>
  </si>
  <si>
    <t>21:0083:000702:0003:0001:00</t>
  </si>
  <si>
    <t>064F  :843280:00:------:--</t>
  </si>
  <si>
    <t>21:0524:000787</t>
  </si>
  <si>
    <t>21:0083:000703</t>
  </si>
  <si>
    <t>21:0083:000703:0003:0001:00</t>
  </si>
  <si>
    <t>064F  :843282:00:------:--</t>
  </si>
  <si>
    <t>21:0524:000788</t>
  </si>
  <si>
    <t>21:0083:000704</t>
  </si>
  <si>
    <t>21:0083:000704:0003:0001:00</t>
  </si>
  <si>
    <t>064F  :843283:10:------:--</t>
  </si>
  <si>
    <t>21:0524:000789</t>
  </si>
  <si>
    <t>21:0083:000705</t>
  </si>
  <si>
    <t>21:0083:000705:0003:0001:00</t>
  </si>
  <si>
    <t>064F  :843284:20:843283:10</t>
  </si>
  <si>
    <t>21:0524:000790</t>
  </si>
  <si>
    <t>21:0083:000705:0004:0001:00</t>
  </si>
  <si>
    <t>064F  :843285:00:------:--</t>
  </si>
  <si>
    <t>21:0524:000791</t>
  </si>
  <si>
    <t>21:0083:000706</t>
  </si>
  <si>
    <t>21:0083:000706:0003:0001:00</t>
  </si>
  <si>
    <t>064F  :843286:00:------:--</t>
  </si>
  <si>
    <t>21:0524:000792</t>
  </si>
  <si>
    <t>21:0083:000707</t>
  </si>
  <si>
    <t>21:0083:000707:0003:0001:00</t>
  </si>
  <si>
    <t>064F  :843287:00:------:--</t>
  </si>
  <si>
    <t>21:0524:000793</t>
  </si>
  <si>
    <t>21:0083:000708</t>
  </si>
  <si>
    <t>21:0083:000708:0003:0001:00</t>
  </si>
  <si>
    <t>064F  :843288:00:------:--</t>
  </si>
  <si>
    <t>21:0524:000794</t>
  </si>
  <si>
    <t>21:0083:000709</t>
  </si>
  <si>
    <t>21:0083:000709:0003:0001:00</t>
  </si>
  <si>
    <t>064F  :843289:00:------:--</t>
  </si>
  <si>
    <t>21:0524:000795</t>
  </si>
  <si>
    <t>21:0083:000710</t>
  </si>
  <si>
    <t>21:0083:000710:0003:0001:00</t>
  </si>
  <si>
    <t>064F  :843290:00:------:--</t>
  </si>
  <si>
    <t>21:0524:000796</t>
  </si>
  <si>
    <t>21:0083:000711</t>
  </si>
  <si>
    <t>21:0083:000711:0003:0001:00</t>
  </si>
  <si>
    <t>064F  :843291:00:------:--</t>
  </si>
  <si>
    <t>21:0524:000797</t>
  </si>
  <si>
    <t>21:0083:000712</t>
  </si>
  <si>
    <t>21:0083:000712:0003:0001:00</t>
  </si>
  <si>
    <t>064F  :843292:00:------:--</t>
  </si>
  <si>
    <t>21:0524:000798</t>
  </si>
  <si>
    <t>21:0083:000713</t>
  </si>
  <si>
    <t>21:0083:000713:0003:0001:00</t>
  </si>
  <si>
    <t>064F  :843293:9P:------:--</t>
  </si>
  <si>
    <t>21:0524:000799</t>
  </si>
  <si>
    <t>064F  :843294:00:------:--</t>
  </si>
  <si>
    <t>21:0524:000800</t>
  </si>
  <si>
    <t>21:0083:000714</t>
  </si>
  <si>
    <t>21:0083:000714:0003:0001:00</t>
  </si>
  <si>
    <t>064F  :843295:00:------:--</t>
  </si>
  <si>
    <t>21:0524:000801</t>
  </si>
  <si>
    <t>21:0083:000715</t>
  </si>
  <si>
    <t>21:0083:000715:0003:0001:00</t>
  </si>
  <si>
    <t>064F  :843296:00:------:--</t>
  </si>
  <si>
    <t>21:0524:000802</t>
  </si>
  <si>
    <t>21:0083:000716</t>
  </si>
  <si>
    <t>21:0083:000716:0003:0001:00</t>
  </si>
  <si>
    <t>064F  :843297:00:------:--</t>
  </si>
  <si>
    <t>21:0524:000803</t>
  </si>
  <si>
    <t>21:0083:000717</t>
  </si>
  <si>
    <t>21:0083:000717:0003:0001:00</t>
  </si>
  <si>
    <t>064F  :843298:00:------:--</t>
  </si>
  <si>
    <t>21:0524:000804</t>
  </si>
  <si>
    <t>21:0083:000718</t>
  </si>
  <si>
    <t>21:0083:000718:0003:0001:00</t>
  </si>
  <si>
    <t>064F  :843299:00:------:--</t>
  </si>
  <si>
    <t>21:0524:000805</t>
  </si>
  <si>
    <t>21:0083:000719</t>
  </si>
  <si>
    <t>21:0083:000719:0003:0001:00</t>
  </si>
  <si>
    <t>064F  :843300:00:------:--</t>
  </si>
  <si>
    <t>21:0524:000806</t>
  </si>
  <si>
    <t>21:0083:000720</t>
  </si>
  <si>
    <t>21:0083:000720:0003:0001:00</t>
  </si>
  <si>
    <t>064F  :843302:00:------:--</t>
  </si>
  <si>
    <t>21:0524:000807</t>
  </si>
  <si>
    <t>21:0083:000721</t>
  </si>
  <si>
    <t>21:0083:000721:0003:0001:00</t>
  </si>
  <si>
    <t>064F  :843303:10:------:--</t>
  </si>
  <si>
    <t>21:0524:000808</t>
  </si>
  <si>
    <t>21:0083:000722</t>
  </si>
  <si>
    <t>21:0083:000722:0003:0001:00</t>
  </si>
  <si>
    <t>064F  :843304:20:843303:10</t>
  </si>
  <si>
    <t>21:0524:000809</t>
  </si>
  <si>
    <t>21:0083:000722:0004:0001:00</t>
  </si>
  <si>
    <t>064F  :843305:00:------:--</t>
  </si>
  <si>
    <t>21:0524:000810</t>
  </si>
  <si>
    <t>21:0083:000723</t>
  </si>
  <si>
    <t>21:0083:000723:0003:0001:00</t>
  </si>
  <si>
    <t>064F  :843306:00:------:--</t>
  </si>
  <si>
    <t>21:0524:000811</t>
  </si>
  <si>
    <t>21:0083:000724</t>
  </si>
  <si>
    <t>21:0083:000724:0003:0001:00</t>
  </si>
  <si>
    <t>064F  :843307:00:------:--</t>
  </si>
  <si>
    <t>21:0524:000812</t>
  </si>
  <si>
    <t>21:0083:000725</t>
  </si>
  <si>
    <t>21:0083:000725:0003:0001:00</t>
  </si>
  <si>
    <t>064F  :843308:00:------:--</t>
  </si>
  <si>
    <t>21:0524:000813</t>
  </si>
  <si>
    <t>21:0083:000726</t>
  </si>
  <si>
    <t>21:0083:000726:0003:0001:00</t>
  </si>
  <si>
    <t>064F  :843309:00:------:--</t>
  </si>
  <si>
    <t>21:0524:000814</t>
  </si>
  <si>
    <t>21:0083:000727</t>
  </si>
  <si>
    <t>21:0083:000727:0003:0001:00</t>
  </si>
  <si>
    <t>064F  :843310:9M:------:--</t>
  </si>
  <si>
    <t>21:0524:000815</t>
  </si>
  <si>
    <t>064F  :843311:00:------:--</t>
  </si>
  <si>
    <t>21:0524:000816</t>
  </si>
  <si>
    <t>21:0083:000728</t>
  </si>
  <si>
    <t>21:0083:000728:0003:0001:00</t>
  </si>
  <si>
    <t>064F  :843312:00:------:--</t>
  </si>
  <si>
    <t>21:0524:000817</t>
  </si>
  <si>
    <t>21:0083:000729</t>
  </si>
  <si>
    <t>21:0083:000729:0003:0001:00</t>
  </si>
  <si>
    <t>064F  :843313:00:------:--</t>
  </si>
  <si>
    <t>21:0524:000818</t>
  </si>
  <si>
    <t>21:0083:000730</t>
  </si>
  <si>
    <t>21:0083:000730:0003:0001:00</t>
  </si>
  <si>
    <t>064F  :843314:00:------:--</t>
  </si>
  <si>
    <t>21:0524:000819</t>
  </si>
  <si>
    <t>21:0083:000731</t>
  </si>
  <si>
    <t>21:0083:000731:0003:0001:00</t>
  </si>
  <si>
    <t>064F  :843315:00:------:--</t>
  </si>
  <si>
    <t>21:0524:000820</t>
  </si>
  <si>
    <t>21:0083:000732</t>
  </si>
  <si>
    <t>21:0083:000732:0003:0001:00</t>
  </si>
  <si>
    <t>064F  :843316:00:------:--</t>
  </si>
  <si>
    <t>21:0524:000821</t>
  </si>
  <si>
    <t>21:0083:000733</t>
  </si>
  <si>
    <t>21:0083:000733:0003:0001:00</t>
  </si>
  <si>
    <t>064F  :843317:00:------:--</t>
  </si>
  <si>
    <t>21:0524:000822</t>
  </si>
  <si>
    <t>21:0083:000734</t>
  </si>
  <si>
    <t>21:0083:000734:0003:0001:00</t>
  </si>
  <si>
    <t>064F  :843318:00:------:--</t>
  </si>
  <si>
    <t>21:0524:000823</t>
  </si>
  <si>
    <t>21:0083:000735</t>
  </si>
  <si>
    <t>21:0083:000735:0003:0001:00</t>
  </si>
  <si>
    <t>064F  :843319:00:------:--</t>
  </si>
  <si>
    <t>21:0524:000824</t>
  </si>
  <si>
    <t>21:0083:000736</t>
  </si>
  <si>
    <t>21:0083:000736:0003:0001:00</t>
  </si>
  <si>
    <t>064F  :843320:00:------:--</t>
  </si>
  <si>
    <t>21:0524:000825</t>
  </si>
  <si>
    <t>21:0083:000737</t>
  </si>
  <si>
    <t>21:0083:000737:0003:0001:00</t>
  </si>
  <si>
    <t>064F  :843322:00:------:--</t>
  </si>
  <si>
    <t>21:0524:000826</t>
  </si>
  <si>
    <t>21:0083:000738</t>
  </si>
  <si>
    <t>21:0083:000738:0003:0001:00</t>
  </si>
  <si>
    <t>064F  :843323:10:------:--</t>
  </si>
  <si>
    <t>21:0524:000827</t>
  </si>
  <si>
    <t>21:0083:000739</t>
  </si>
  <si>
    <t>21:0083:000739:0003:0001:00</t>
  </si>
  <si>
    <t>064F  :843324:20:843323:10</t>
  </si>
  <si>
    <t>21:0524:000828</t>
  </si>
  <si>
    <t>21:0083:000739:0004:0001:00</t>
  </si>
  <si>
    <t>064F  :843325:00:------:--</t>
  </si>
  <si>
    <t>21:0524:000829</t>
  </si>
  <si>
    <t>21:0083:000740</t>
  </si>
  <si>
    <t>21:0083:000740:0003:0001:00</t>
  </si>
  <si>
    <t>064F  :843326:00:------:--</t>
  </si>
  <si>
    <t>21:0524:000830</t>
  </si>
  <si>
    <t>21:0083:000741</t>
  </si>
  <si>
    <t>21:0083:000741:0003:0001:00</t>
  </si>
  <si>
    <t>064F  :843327:00:------:--</t>
  </si>
  <si>
    <t>21:0524:000831</t>
  </si>
  <si>
    <t>21:0083:000742</t>
  </si>
  <si>
    <t>21:0083:000742:0003:0001:00</t>
  </si>
  <si>
    <t>064F  :843328:00:------:--</t>
  </si>
  <si>
    <t>21:0524:000832</t>
  </si>
  <si>
    <t>21:0083:000743</t>
  </si>
  <si>
    <t>21:0083:000743:0003:0001:00</t>
  </si>
  <si>
    <t>064F  :843329:9R:------:--</t>
  </si>
  <si>
    <t>21:0524:000833</t>
  </si>
  <si>
    <t>064F  :843330:00:------:--</t>
  </si>
  <si>
    <t>21:0524:000834</t>
  </si>
  <si>
    <t>21:0083:000744</t>
  </si>
  <si>
    <t>21:0083:000744:0003:0001:00</t>
  </si>
  <si>
    <t>064F  :843331:00:------:--</t>
  </si>
  <si>
    <t>21:0524:000835</t>
  </si>
  <si>
    <t>21:0083:000745</t>
  </si>
  <si>
    <t>21:0083:000745:0003:0001:00</t>
  </si>
  <si>
    <t>064F  :843332:00:------:--</t>
  </si>
  <si>
    <t>21:0524:000836</t>
  </si>
  <si>
    <t>21:0083:000746</t>
  </si>
  <si>
    <t>21:0083:000746:0003:0001:00</t>
  </si>
  <si>
    <t>064F  :843333:00:------:--</t>
  </si>
  <si>
    <t>21:0524:000837</t>
  </si>
  <si>
    <t>21:0083:000747</t>
  </si>
  <si>
    <t>21:0083:000747:0003:0001:00</t>
  </si>
  <si>
    <t>064F  :843334:00:------:--</t>
  </si>
  <si>
    <t>21:0524:000838</t>
  </si>
  <si>
    <t>21:0083:000748</t>
  </si>
  <si>
    <t>21:0083:000748:0003:0001:00</t>
  </si>
  <si>
    <t>064F  :843335:00:------:--</t>
  </si>
  <si>
    <t>21:0524:000839</t>
  </si>
  <si>
    <t>21:0083:000749</t>
  </si>
  <si>
    <t>21:0083:000749:0003:0001:00</t>
  </si>
  <si>
    <t>064F  :843336:00:------:--</t>
  </si>
  <si>
    <t>21:0524:000840</t>
  </si>
  <si>
    <t>21:0083:000750</t>
  </si>
  <si>
    <t>21:0083:000750:0003:0001:00</t>
  </si>
  <si>
    <t>064F  :843337:00:------:--</t>
  </si>
  <si>
    <t>21:0524:000841</t>
  </si>
  <si>
    <t>21:0083:000751</t>
  </si>
  <si>
    <t>21:0083:000751:0003:0001:00</t>
  </si>
  <si>
    <t>064F  :843338:00:------:--</t>
  </si>
  <si>
    <t>21:0524:000842</t>
  </si>
  <si>
    <t>21:0083:000752</t>
  </si>
  <si>
    <t>21:0083:000752:0003:0001:00</t>
  </si>
  <si>
    <t>064F  :843339:00:------:--</t>
  </si>
  <si>
    <t>21:0524:000843</t>
  </si>
  <si>
    <t>21:0083:000753</t>
  </si>
  <si>
    <t>21:0083:000753:0003:0001:00</t>
  </si>
  <si>
    <t>064F  :843340:00:------:--</t>
  </si>
  <si>
    <t>21:0524:000844</t>
  </si>
  <si>
    <t>21:0083:000754</t>
  </si>
  <si>
    <t>21:0083:000754:0003:0001:00</t>
  </si>
  <si>
    <t>064F  :843342:10:------:--</t>
  </si>
  <si>
    <t>21:0524:000845</t>
  </si>
  <si>
    <t>21:0083:000755</t>
  </si>
  <si>
    <t>21:0083:000755:0003:0001:00</t>
  </si>
  <si>
    <t>064F  :843343:20:843342:10</t>
  </si>
  <si>
    <t>21:0524:000846</t>
  </si>
  <si>
    <t>21:0083:000755:0004:0001:00</t>
  </si>
  <si>
    <t>064F  :843344:00:------:--</t>
  </si>
  <si>
    <t>21:0524:000847</t>
  </si>
  <si>
    <t>21:0083:000756</t>
  </si>
  <si>
    <t>21:0083:000756:0003:0001:00</t>
  </si>
  <si>
    <t>064F  :843345:00:------:--</t>
  </si>
  <si>
    <t>21:0524:000848</t>
  </si>
  <si>
    <t>21:0083:000757</t>
  </si>
  <si>
    <t>21:0083:000757:0003:0001:00</t>
  </si>
  <si>
    <t>064F  :843346:00:------:--</t>
  </si>
  <si>
    <t>21:0524:000849</t>
  </si>
  <si>
    <t>21:0083:000758</t>
  </si>
  <si>
    <t>21:0083:000758:0003:0001:00</t>
  </si>
  <si>
    <t>064F  :843347:00:------:--</t>
  </si>
  <si>
    <t>21:0524:000850</t>
  </si>
  <si>
    <t>21:0083:000759</t>
  </si>
  <si>
    <t>21:0083:000759:0003:0001:00</t>
  </si>
  <si>
    <t>064F  :843348:00:------:--</t>
  </si>
  <si>
    <t>21:0524:000851</t>
  </si>
  <si>
    <t>21:0083:000760</t>
  </si>
  <si>
    <t>21:0083:000760:0003:0001:00</t>
  </si>
  <si>
    <t>064F  :843349:00:------:--</t>
  </si>
  <si>
    <t>21:0524:000852</t>
  </si>
  <si>
    <t>21:0083:000761</t>
  </si>
  <si>
    <t>21:0083:000761:0003:0001:00</t>
  </si>
  <si>
    <t>064F  :843350:00:------:--</t>
  </si>
  <si>
    <t>21:0524:000853</t>
  </si>
  <si>
    <t>21:0083:000762</t>
  </si>
  <si>
    <t>21:0083:000762:0003:0001:00</t>
  </si>
  <si>
    <t>064F  :843351:00:------:--</t>
  </si>
  <si>
    <t>21:0524:000854</t>
  </si>
  <si>
    <t>21:0083:000763</t>
  </si>
  <si>
    <t>21:0083:000763:0003:0001:00</t>
  </si>
  <si>
    <t>064F  :843352:00:------:--</t>
  </si>
  <si>
    <t>21:0524:000855</t>
  </si>
  <si>
    <t>21:0083:000764</t>
  </si>
  <si>
    <t>21:0083:000764:0003:0001:00</t>
  </si>
  <si>
    <t>064F  :843353:00:------:--</t>
  </si>
  <si>
    <t>21:0524:000856</t>
  </si>
  <si>
    <t>21:0083:000765</t>
  </si>
  <si>
    <t>21:0083:000765:0003:0001:00</t>
  </si>
  <si>
    <t>064F  :843354:9R:------:--</t>
  </si>
  <si>
    <t>21:0524:000857</t>
  </si>
  <si>
    <t>064F  :843355:00:------:--</t>
  </si>
  <si>
    <t>21:0524:000858</t>
  </si>
  <si>
    <t>21:0083:000766</t>
  </si>
  <si>
    <t>21:0083:000766:0003:0001:00</t>
  </si>
  <si>
    <t>064F  :843356:00:------:--</t>
  </si>
  <si>
    <t>21:0524:000859</t>
  </si>
  <si>
    <t>21:0083:000767</t>
  </si>
  <si>
    <t>21:0083:000767:0003:0001:00</t>
  </si>
  <si>
    <t>064F  :843357:00:------:--</t>
  </si>
  <si>
    <t>21:0524:000860</t>
  </si>
  <si>
    <t>21:0083:000768</t>
  </si>
  <si>
    <t>21:0083:000768:0003:0001:00</t>
  </si>
  <si>
    <t>064F  :843358:00:------:--</t>
  </si>
  <si>
    <t>21:0524:000861</t>
  </si>
  <si>
    <t>21:0083:000769</t>
  </si>
  <si>
    <t>21:0083:000769:0003:0001:00</t>
  </si>
  <si>
    <t>064F  :843359:00:------:--</t>
  </si>
  <si>
    <t>21:0524:000862</t>
  </si>
  <si>
    <t>21:0083:000770</t>
  </si>
  <si>
    <t>21:0083:000770:0003:0001:00</t>
  </si>
  <si>
    <t>064F  :843360:00:------:--</t>
  </si>
  <si>
    <t>21:0524:000863</t>
  </si>
  <si>
    <t>21:0083:000771</t>
  </si>
  <si>
    <t>21:0083:000771:0003:0001:00</t>
  </si>
  <si>
    <t>064F  :843362:10:------:--</t>
  </si>
  <si>
    <t>21:0524:000864</t>
  </si>
  <si>
    <t>21:0083:000772</t>
  </si>
  <si>
    <t>21:0083:000772:0003:0001:00</t>
  </si>
  <si>
    <t>064F  :843363:20:843362:10</t>
  </si>
  <si>
    <t>21:0524:000865</t>
  </si>
  <si>
    <t>21:0083:000772:0004:0001:00</t>
  </si>
  <si>
    <t>064F  :843364:00:------:--</t>
  </si>
  <si>
    <t>21:0524:000866</t>
  </si>
  <si>
    <t>21:0083:000773</t>
  </si>
  <si>
    <t>21:0083:000773:0003:0001:00</t>
  </si>
  <si>
    <t>064F  :843365:00:------:--</t>
  </si>
  <si>
    <t>21:0524:000867</t>
  </si>
  <si>
    <t>21:0083:000774</t>
  </si>
  <si>
    <t>21:0083:000774:0003:0001:00</t>
  </si>
  <si>
    <t>064F  :843366:9M:------:--</t>
  </si>
  <si>
    <t>21:0524:000868</t>
  </si>
  <si>
    <t>064F  :843367:00:------:--</t>
  </si>
  <si>
    <t>21:0524:000869</t>
  </si>
  <si>
    <t>21:0083:000775</t>
  </si>
  <si>
    <t>21:0083:000775:0003:0001:00</t>
  </si>
  <si>
    <t>064F  :843368:00:------:--</t>
  </si>
  <si>
    <t>21:0524:000870</t>
  </si>
  <si>
    <t>21:0083:000776</t>
  </si>
  <si>
    <t>21:0083:000776:0003:0001:00</t>
  </si>
  <si>
    <t>064F  :843369:00:------:--</t>
  </si>
  <si>
    <t>21:0524:000871</t>
  </si>
  <si>
    <t>21:0083:000777</t>
  </si>
  <si>
    <t>21:0083:000777:0003:0001:00</t>
  </si>
  <si>
    <t>064F  :843370:00:------:--</t>
  </si>
  <si>
    <t>21:0524:000872</t>
  </si>
  <si>
    <t>21:0083:000778</t>
  </si>
  <si>
    <t>21:0083:000778:0003:0001:00</t>
  </si>
  <si>
    <t>064F  :843371:00:------:--</t>
  </si>
  <si>
    <t>21:0524:000873</t>
  </si>
  <si>
    <t>21:0083:000779</t>
  </si>
  <si>
    <t>21:0083:000779:0003:0001:00</t>
  </si>
  <si>
    <t>064F  :843372:00:------:--</t>
  </si>
  <si>
    <t>21:0524:000874</t>
  </si>
  <si>
    <t>21:0083:000780</t>
  </si>
  <si>
    <t>21:0083:000780:0003:0001:00</t>
  </si>
  <si>
    <t>064F  :843373:00:------:--</t>
  </si>
  <si>
    <t>21:0524:000875</t>
  </si>
  <si>
    <t>21:0083:000781</t>
  </si>
  <si>
    <t>21:0083:000781:0003:0001:00</t>
  </si>
  <si>
    <t>064F  :843374:00:------:--</t>
  </si>
  <si>
    <t>21:0524:000876</t>
  </si>
  <si>
    <t>21:0083:000782</t>
  </si>
  <si>
    <t>21:0083:000782:0003:0001:00</t>
  </si>
  <si>
    <t>064F  :843375:00:------:--</t>
  </si>
  <si>
    <t>21:0524:000877</t>
  </si>
  <si>
    <t>21:0083:000783</t>
  </si>
  <si>
    <t>21:0083:000783:0003:0001:00</t>
  </si>
  <si>
    <t>064F  :843376:00:------:--</t>
  </si>
  <si>
    <t>21:0524:000878</t>
  </si>
  <si>
    <t>21:0083:000784</t>
  </si>
  <si>
    <t>21:0083:000784:0003:0001:00</t>
  </si>
  <si>
    <t>064F  :843377:00:------:--</t>
  </si>
  <si>
    <t>21:0524:000879</t>
  </si>
  <si>
    <t>21:0083:000785</t>
  </si>
  <si>
    <t>21:0083:000785:0003:0001:00</t>
  </si>
  <si>
    <t>064F  :843378:00:------:--</t>
  </si>
  <si>
    <t>21:0524:000880</t>
  </si>
  <si>
    <t>21:0083:000786</t>
  </si>
  <si>
    <t>21:0083:000786:0003:0001:00</t>
  </si>
  <si>
    <t>064F  :843379:00:------:--</t>
  </si>
  <si>
    <t>21:0524:000881</t>
  </si>
  <si>
    <t>21:0083:000787</t>
  </si>
  <si>
    <t>21:0083:000787:0003:0001:00</t>
  </si>
  <si>
    <t>064F  :843380:00:------:--</t>
  </si>
  <si>
    <t>21:0524:000882</t>
  </si>
  <si>
    <t>21:0083:000788</t>
  </si>
  <si>
    <t>21:0083:000788:0003:0001:00</t>
  </si>
  <si>
    <t>064F  :843382:10:------:--</t>
  </si>
  <si>
    <t>21:0524:000883</t>
  </si>
  <si>
    <t>21:0083:000789</t>
  </si>
  <si>
    <t>21:0083:000789:0003:0001:00</t>
  </si>
  <si>
    <t>064F  :843383:20:843382:10</t>
  </si>
  <si>
    <t>21:0524:000884</t>
  </si>
  <si>
    <t>21:0083:000789:0004:0001:00</t>
  </si>
  <si>
    <t>064F  :843384:00:------:--</t>
  </si>
  <si>
    <t>21:0524:000885</t>
  </si>
  <si>
    <t>21:0083:000790</t>
  </si>
  <si>
    <t>21:0083:000790:0003:0001:00</t>
  </si>
  <si>
    <t>064F  :843385:00:------:--</t>
  </si>
  <si>
    <t>21:0524:000886</t>
  </si>
  <si>
    <t>21:0083:000791</t>
  </si>
  <si>
    <t>21:0083:000791:0003:0001:00</t>
  </si>
  <si>
    <t>064F  :843386:00:------:--</t>
  </si>
  <si>
    <t>21:0524:000887</t>
  </si>
  <si>
    <t>21:0083:000792</t>
  </si>
  <si>
    <t>21:0083:000792:0003:0001:00</t>
  </si>
  <si>
    <t>064F  :843387:00:------:--</t>
  </si>
  <si>
    <t>21:0524:000888</t>
  </si>
  <si>
    <t>21:0083:000793</t>
  </si>
  <si>
    <t>21:0083:000793:0003:0001:00</t>
  </si>
  <si>
    <t>064F  :843388:00:------:--</t>
  </si>
  <si>
    <t>21:0524:000889</t>
  </si>
  <si>
    <t>21:0083:000794</t>
  </si>
  <si>
    <t>21:0083:000794:0003:0001:00</t>
  </si>
  <si>
    <t>064F  :843389:00:------:--</t>
  </si>
  <si>
    <t>21:0524:000890</t>
  </si>
  <si>
    <t>21:0083:000795</t>
  </si>
  <si>
    <t>21:0083:000795:0003:0001:00</t>
  </si>
  <si>
    <t>064F  :843390:00:------:--</t>
  </si>
  <si>
    <t>21:0524:000891</t>
  </si>
  <si>
    <t>21:0083:000796</t>
  </si>
  <si>
    <t>21:0083:000796:0003:0001:00</t>
  </si>
  <si>
    <t>064F  :843391:00:------:--</t>
  </si>
  <si>
    <t>21:0524:000892</t>
  </si>
  <si>
    <t>21:0083:000797</t>
  </si>
  <si>
    <t>21:0083:000797:0003:0001:00</t>
  </si>
  <si>
    <t>064F  :843392:00:------:--</t>
  </si>
  <si>
    <t>21:0524:000893</t>
  </si>
  <si>
    <t>21:0083:000798</t>
  </si>
  <si>
    <t>21:0083:000798:0003:0001:00</t>
  </si>
  <si>
    <t>064F  :843393:00:------:--</t>
  </si>
  <si>
    <t>21:0524:000894</t>
  </si>
  <si>
    <t>21:0083:000799</t>
  </si>
  <si>
    <t>21:0083:000799:0003:0001:00</t>
  </si>
  <si>
    <t>064F  :843394:00:------:--</t>
  </si>
  <si>
    <t>21:0524:000895</t>
  </si>
  <si>
    <t>21:0083:000800</t>
  </si>
  <si>
    <t>21:0083:000800:0003:0001:00</t>
  </si>
  <si>
    <t>064F  :843395:00:------:--</t>
  </si>
  <si>
    <t>21:0524:000896</t>
  </si>
  <si>
    <t>21:0083:000801</t>
  </si>
  <si>
    <t>21:0083:000801:0003:0001:00</t>
  </si>
  <si>
    <t>064F  :843396:00:------:--</t>
  </si>
  <si>
    <t>21:0524:000897</t>
  </si>
  <si>
    <t>21:0083:000802</t>
  </si>
  <si>
    <t>21:0083:000802:0003:0001:00</t>
  </si>
  <si>
    <t>064F  :843397:9P:------:--</t>
  </si>
  <si>
    <t>21:0524:000898</t>
  </si>
  <si>
    <t>064F  :843398:00:------:--</t>
  </si>
  <si>
    <t>21:0524:000899</t>
  </si>
  <si>
    <t>21:0083:000803</t>
  </si>
  <si>
    <t>21:0083:000803:0003:0001:00</t>
  </si>
  <si>
    <t>064F  :843399:00:------:--</t>
  </si>
  <si>
    <t>21:0524:000900</t>
  </si>
  <si>
    <t>21:0083:000804</t>
  </si>
  <si>
    <t>21:0083:000804:0003:0001:00</t>
  </si>
  <si>
    <t>064F  :843400:00:------:--</t>
  </si>
  <si>
    <t>21:0524:000901</t>
  </si>
  <si>
    <t>21:0083:000805</t>
  </si>
  <si>
    <t>21:0083:000805:0003:0001:00</t>
  </si>
  <si>
    <t>064F  :843402:00:------:--</t>
  </si>
  <si>
    <t>21:0524:000902</t>
  </si>
  <si>
    <t>21:0083:000806</t>
  </si>
  <si>
    <t>21:0083:000806:0003:0001:00</t>
  </si>
  <si>
    <t>064F  :843403:10:------:--</t>
  </si>
  <si>
    <t>21:0524:000903</t>
  </si>
  <si>
    <t>21:0083:000807</t>
  </si>
  <si>
    <t>21:0083:000807:0003:0001:00</t>
  </si>
  <si>
    <t>064F  :843404:20:843403:10</t>
  </si>
  <si>
    <t>21:0524:000904</t>
  </si>
  <si>
    <t>21:0083:000807:0004:0001:00</t>
  </si>
  <si>
    <t>064F  :843405:00:------:--</t>
  </si>
  <si>
    <t>21:0524:000905</t>
  </si>
  <si>
    <t>21:0083:000808</t>
  </si>
  <si>
    <t>21:0083:000808:0003:0001:00</t>
  </si>
  <si>
    <t>064F  :843406:00:------:--</t>
  </si>
  <si>
    <t>21:0524:000906</t>
  </si>
  <si>
    <t>21:0083:000809</t>
  </si>
  <si>
    <t>21:0083:000809:0003:0001:00</t>
  </si>
  <si>
    <t>064F  :843407:00:------:--</t>
  </si>
  <si>
    <t>21:0524:000907</t>
  </si>
  <si>
    <t>21:0083:000810</t>
  </si>
  <si>
    <t>21:0083:000810:0003:0001:00</t>
  </si>
  <si>
    <t>064F  :843408:00:------:--</t>
  </si>
  <si>
    <t>21:0524:000908</t>
  </si>
  <si>
    <t>21:0083:000811</t>
  </si>
  <si>
    <t>21:0083:000811:0003:0001:00</t>
  </si>
  <si>
    <t>064F  :843409:00:------:--</t>
  </si>
  <si>
    <t>21:0524:000909</t>
  </si>
  <si>
    <t>21:0083:000812</t>
  </si>
  <si>
    <t>21:0083:000812:0003:0001:00</t>
  </si>
  <si>
    <t>064F  :843410:00:------:--</t>
  </si>
  <si>
    <t>21:0524:000910</t>
  </si>
  <si>
    <t>21:0083:000813</t>
  </si>
  <si>
    <t>21:0083:000813:0003:0001:00</t>
  </si>
  <si>
    <t>064F  :843411:00:------:--</t>
  </si>
  <si>
    <t>21:0524:000911</t>
  </si>
  <si>
    <t>21:0083:000814</t>
  </si>
  <si>
    <t>21:0083:000814:0003:0001:00</t>
  </si>
  <si>
    <t>064F  :843412:00:------:--</t>
  </si>
  <si>
    <t>21:0524:000912</t>
  </si>
  <si>
    <t>21:0083:000815</t>
  </si>
  <si>
    <t>21:0083:000815:0003:0001:00</t>
  </si>
  <si>
    <t>064F  :843413:00:------:--</t>
  </si>
  <si>
    <t>21:0524:000913</t>
  </si>
  <si>
    <t>21:0083:000816</t>
  </si>
  <si>
    <t>21:0083:000816:0003:0001:00</t>
  </si>
  <si>
    <t>064F  :843414:00:------:--</t>
  </si>
  <si>
    <t>21:0524:000914</t>
  </si>
  <si>
    <t>21:0083:000817</t>
  </si>
  <si>
    <t>21:0083:000817:0003:0001:00</t>
  </si>
  <si>
    <t>064F  :843415:9R:------:--</t>
  </si>
  <si>
    <t>21:0524:000915</t>
  </si>
  <si>
    <t>064F  :843416:00:------:--</t>
  </si>
  <si>
    <t>21:0524:000916</t>
  </si>
  <si>
    <t>21:0083:000818</t>
  </si>
  <si>
    <t>21:0083:000818:0003:0001:00</t>
  </si>
  <si>
    <t>064F  :843417:00:------:--</t>
  </si>
  <si>
    <t>21:0524:000917</t>
  </si>
  <si>
    <t>21:0083:000819</t>
  </si>
  <si>
    <t>21:0083:000819:0003:0001:00</t>
  </si>
  <si>
    <t>064F  :843418:00:------:--</t>
  </si>
  <si>
    <t>21:0524:000918</t>
  </si>
  <si>
    <t>21:0083:000820</t>
  </si>
  <si>
    <t>21:0083:000820:0003:0001:00</t>
  </si>
  <si>
    <t>064F  :843419:00:------:--</t>
  </si>
  <si>
    <t>21:0524:000919</t>
  </si>
  <si>
    <t>21:0083:000821</t>
  </si>
  <si>
    <t>21:0083:000821:0003:0001:00</t>
  </si>
  <si>
    <t>064F  :843420:00:------:--</t>
  </si>
  <si>
    <t>21:0524:000920</t>
  </si>
  <si>
    <t>21:0083:000822</t>
  </si>
  <si>
    <t>21:0083:000822:0003:0001:00</t>
  </si>
  <si>
    <t>064F  :843422:00:------:--</t>
  </si>
  <si>
    <t>21:0524:000921</t>
  </si>
  <si>
    <t>21:0083:000823</t>
  </si>
  <si>
    <t>21:0083:000823:0003:0001:00</t>
  </si>
  <si>
    <t>064F  :843423:10:------:--</t>
  </si>
  <si>
    <t>21:0524:000922</t>
  </si>
  <si>
    <t>21:0083:000824</t>
  </si>
  <si>
    <t>21:0083:000824:0003:0001:00</t>
  </si>
  <si>
    <t>064F  :843424:20:843423:10</t>
  </si>
  <si>
    <t>21:0524:000923</t>
  </si>
  <si>
    <t>21:0083:000824:0004:0001:00</t>
  </si>
  <si>
    <t>064F  :843425:00:------:--</t>
  </si>
  <si>
    <t>21:0524:000924</t>
  </si>
  <si>
    <t>21:0083:000825</t>
  </si>
  <si>
    <t>21:0083:000825:0003:0001:00</t>
  </si>
  <si>
    <t>064F  :843426:00:------:--</t>
  </si>
  <si>
    <t>21:0524:000925</t>
  </si>
  <si>
    <t>21:0083:000826</t>
  </si>
  <si>
    <t>21:0083:000826:0003:0001:00</t>
  </si>
  <si>
    <t>064F  :843427:00:------:--</t>
  </si>
  <si>
    <t>21:0524:000926</t>
  </si>
  <si>
    <t>21:0083:000827</t>
  </si>
  <si>
    <t>21:0083:000827:0003:0001:00</t>
  </si>
  <si>
    <t>064F  :843428:00:------:--</t>
  </si>
  <si>
    <t>21:0524:000927</t>
  </si>
  <si>
    <t>21:0083:000828</t>
  </si>
  <si>
    <t>21:0083:000828:0003:0001:00</t>
  </si>
  <si>
    <t>064F  :843429:00:------:--</t>
  </si>
  <si>
    <t>21:0524:000928</t>
  </si>
  <si>
    <t>21:0083:000829</t>
  </si>
  <si>
    <t>21:0083:000829:0003:0001:00</t>
  </si>
  <si>
    <t>064F  :843430:00:------:--</t>
  </si>
  <si>
    <t>21:0524:000929</t>
  </si>
  <si>
    <t>21:0083:000830</t>
  </si>
  <si>
    <t>21:0083:000830:0003:0001:00</t>
  </si>
  <si>
    <t>064F  :843431:00:------:--</t>
  </si>
  <si>
    <t>21:0524:000930</t>
  </si>
  <si>
    <t>21:0083:000831</t>
  </si>
  <si>
    <t>21:0083:000831:0003:0001:00</t>
  </si>
  <si>
    <t>064F  :843432:00:------:--</t>
  </si>
  <si>
    <t>21:0524:000931</t>
  </si>
  <si>
    <t>21:0083:000832</t>
  </si>
  <si>
    <t>21:0083:000832:0003:0001:00</t>
  </si>
  <si>
    <t>064F  :843433:9P:------:--</t>
  </si>
  <si>
    <t>21:0524:000932</t>
  </si>
  <si>
    <t>064F  :843434:00:------:--</t>
  </si>
  <si>
    <t>21:0524:000933</t>
  </si>
  <si>
    <t>21:0083:000833</t>
  </si>
  <si>
    <t>21:0083:000833:0003:0001:00</t>
  </si>
  <si>
    <t>064F  :843435:00:------:--</t>
  </si>
  <si>
    <t>21:0524:000934</t>
  </si>
  <si>
    <t>21:0083:000834</t>
  </si>
  <si>
    <t>21:0083:000834:0003:0001:00</t>
  </si>
  <si>
    <t>064F  :843436:00:------:--</t>
  </si>
  <si>
    <t>21:0524:000935</t>
  </si>
  <si>
    <t>21:0083:000835</t>
  </si>
  <si>
    <t>21:0083:000835:0003:0001:00</t>
  </si>
  <si>
    <t>064F  :843437:00:------:--</t>
  </si>
  <si>
    <t>21:0524:000936</t>
  </si>
  <si>
    <t>21:0083:000836</t>
  </si>
  <si>
    <t>21:0083:000836:0003:0001:00</t>
  </si>
  <si>
    <t>064F  :843438:00:------:--</t>
  </si>
  <si>
    <t>21:0524:000937</t>
  </si>
  <si>
    <t>21:0083:000837</t>
  </si>
  <si>
    <t>21:0083:000837:0003:0001:00</t>
  </si>
  <si>
    <t>064F  :843439:00:------:--</t>
  </si>
  <si>
    <t>21:0524:000938</t>
  </si>
  <si>
    <t>21:0083:000838</t>
  </si>
  <si>
    <t>21:0083:000838:0003:0001:00</t>
  </si>
  <si>
    <t>064F  :843440:00:------:--</t>
  </si>
  <si>
    <t>21:0524:000939</t>
  </si>
  <si>
    <t>21:0083:000839</t>
  </si>
  <si>
    <t>21:0083:000839:0003:0001:00</t>
  </si>
  <si>
    <t>064F  :843442:10:------:--</t>
  </si>
  <si>
    <t>21:0524:000940</t>
  </si>
  <si>
    <t>21:0083:000840</t>
  </si>
  <si>
    <t>21:0083:000840:0003:0001:00</t>
  </si>
  <si>
    <t>064F  :843443:20:843442:10</t>
  </si>
  <si>
    <t>21:0524:000941</t>
  </si>
  <si>
    <t>21:0083:000840:0004:0001:00</t>
  </si>
  <si>
    <t>064F  :843444:00:------:--</t>
  </si>
  <si>
    <t>21:0524:000942</t>
  </si>
  <si>
    <t>21:0083:000841</t>
  </si>
  <si>
    <t>21:0083:000841:0003:0001:00</t>
  </si>
  <si>
    <t>064F  :843445:00:------:--</t>
  </si>
  <si>
    <t>21:0524:000943</t>
  </si>
  <si>
    <t>21:0083:000842</t>
  </si>
  <si>
    <t>21:0083:000842:0003:0001:00</t>
  </si>
  <si>
    <t>064F  :843446:00:------:--</t>
  </si>
  <si>
    <t>21:0524:000944</t>
  </si>
  <si>
    <t>21:0083:000843</t>
  </si>
  <si>
    <t>21:0083:000843:0003:0001:00</t>
  </si>
  <si>
    <t>064F  :843447:00:------:--</t>
  </si>
  <si>
    <t>21:0524:000945</t>
  </si>
  <si>
    <t>21:0083:000844</t>
  </si>
  <si>
    <t>21:0083:000844:0003:0001:00</t>
  </si>
  <si>
    <t>064F  :843448:00:------:--</t>
  </si>
  <si>
    <t>21:0524:000946</t>
  </si>
  <si>
    <t>21:0083:000845</t>
  </si>
  <si>
    <t>21:0083:000845:0003:0001:00</t>
  </si>
  <si>
    <t>064F  :843449:00:------:--</t>
  </si>
  <si>
    <t>21:0524:000947</t>
  </si>
  <si>
    <t>21:0083:000846</t>
  </si>
  <si>
    <t>21:0083:000846:0003:0001:00</t>
  </si>
  <si>
    <t>064F  :843450:00:------:--</t>
  </si>
  <si>
    <t>21:0524:000948</t>
  </si>
  <si>
    <t>21:0083:000847</t>
  </si>
  <si>
    <t>21:0083:000847:0003:0001:00</t>
  </si>
  <si>
    <t>064F  :843451:00:------:--</t>
  </si>
  <si>
    <t>21:0524:000949</t>
  </si>
  <si>
    <t>21:0083:000848</t>
  </si>
  <si>
    <t>21:0083:000848:0003:0001:00</t>
  </si>
  <si>
    <t>064F  :843452:00:------:--</t>
  </si>
  <si>
    <t>21:0524:000950</t>
  </si>
  <si>
    <t>21:0083:000849</t>
  </si>
  <si>
    <t>21:0083:000849:0003:0001:00</t>
  </si>
  <si>
    <t>064F  :843453:00:------:--</t>
  </si>
  <si>
    <t>21:0524:000951</t>
  </si>
  <si>
    <t>21:0083:000850</t>
  </si>
  <si>
    <t>21:0083:000850:0003:0001:00</t>
  </si>
  <si>
    <t>064F  :843454:00:------:--</t>
  </si>
  <si>
    <t>21:0524:000952</t>
  </si>
  <si>
    <t>21:0083:000851</t>
  </si>
  <si>
    <t>21:0083:000851:0003:0001:00</t>
  </si>
  <si>
    <t>064F  :843455:00:------:--</t>
  </si>
  <si>
    <t>21:0524:000953</t>
  </si>
  <si>
    <t>21:0083:000852</t>
  </si>
  <si>
    <t>21:0083:000852:0003:0001:00</t>
  </si>
  <si>
    <t>064F  :843456:00:------:--</t>
  </si>
  <si>
    <t>21:0524:000954</t>
  </si>
  <si>
    <t>21:0083:000853</t>
  </si>
  <si>
    <t>21:0083:000853:0003:0001:00</t>
  </si>
  <si>
    <t>064F  :843457:00:------:--</t>
  </si>
  <si>
    <t>21:0524:000955</t>
  </si>
  <si>
    <t>21:0083:000854</t>
  </si>
  <si>
    <t>21:0083:000854:0003:0001:00</t>
  </si>
  <si>
    <t>064F  :843458:9R:------:--</t>
  </si>
  <si>
    <t>21:0524:000956</t>
  </si>
  <si>
    <t>064F  :843459:00:------:--</t>
  </si>
  <si>
    <t>21:0524:000957</t>
  </si>
  <si>
    <t>21:0083:000855</t>
  </si>
  <si>
    <t>21:0083:000855:0003:0001:00</t>
  </si>
  <si>
    <t>064F  :843460:00:------:--</t>
  </si>
  <si>
    <t>21:0524:000958</t>
  </si>
  <si>
    <t>21:0083:000856</t>
  </si>
  <si>
    <t>21:0083:000856:0003:0001:00</t>
  </si>
  <si>
    <t>064F  :843462:00:------:--</t>
  </si>
  <si>
    <t>21:0524:000959</t>
  </si>
  <si>
    <t>21:0083:000857</t>
  </si>
  <si>
    <t>21:0083:000857:0003:0001:00</t>
  </si>
  <si>
    <t>064F  :843463:00:------:--</t>
  </si>
  <si>
    <t>21:0524:000960</t>
  </si>
  <si>
    <t>21:0083:000858</t>
  </si>
  <si>
    <t>21:0083:000858:0003:0001:00</t>
  </si>
  <si>
    <t>064F  :843464:10:------:--</t>
  </si>
  <si>
    <t>21:0524:000961</t>
  </si>
  <si>
    <t>21:0083:000859</t>
  </si>
  <si>
    <t>21:0083:000859:0003:0001:00</t>
  </si>
  <si>
    <t>064F  :843465:20:843464:10</t>
  </si>
  <si>
    <t>21:0524:000962</t>
  </si>
  <si>
    <t>21:0083:000859:0004:0001:00</t>
  </si>
  <si>
    <t>064F  :843466:00:------:--</t>
  </si>
  <si>
    <t>21:0524:000963</t>
  </si>
  <si>
    <t>21:0083:000860</t>
  </si>
  <si>
    <t>21:0083:000860:0003:0001:00</t>
  </si>
  <si>
    <t>064F  :843467:00:------:--</t>
  </si>
  <si>
    <t>21:0524:000964</t>
  </si>
  <si>
    <t>21:0083:000861</t>
  </si>
  <si>
    <t>21:0083:000861:0003:0001:00</t>
  </si>
  <si>
    <t>064F  :843468:00:------:--</t>
  </si>
  <si>
    <t>21:0524:000965</t>
  </si>
  <si>
    <t>21:0083:000862</t>
  </si>
  <si>
    <t>21:0083:000862:0003:0001:00</t>
  </si>
  <si>
    <t>064F  :843469:00:------:--</t>
  </si>
  <si>
    <t>21:0524:000966</t>
  </si>
  <si>
    <t>21:0083:000863</t>
  </si>
  <si>
    <t>21:0083:000863:0003:0001:00</t>
  </si>
  <si>
    <t>064F  :843470:9P:------:--</t>
  </si>
  <si>
    <t>21:0524:000967</t>
  </si>
  <si>
    <t>064F  :843471:00:------:--</t>
  </si>
  <si>
    <t>21:0524:000968</t>
  </si>
  <si>
    <t>21:0083:000864</t>
  </si>
  <si>
    <t>21:0083:000864:0003:0001:00</t>
  </si>
  <si>
    <t>064F  :843472:00:------:--</t>
  </si>
  <si>
    <t>21:0524:000969</t>
  </si>
  <si>
    <t>21:0083:000865</t>
  </si>
  <si>
    <t>21:0083:000865:0003:0001:00</t>
  </si>
  <si>
    <t>064F  :843473:00:------:--</t>
  </si>
  <si>
    <t>21:0524:000970</t>
  </si>
  <si>
    <t>21:0083:000866</t>
  </si>
  <si>
    <t>21:0083:000866:0003:0001:00</t>
  </si>
  <si>
    <t>064F  :843474:00:------:--</t>
  </si>
  <si>
    <t>21:0524:000971</t>
  </si>
  <si>
    <t>21:0083:000867</t>
  </si>
  <si>
    <t>21:0083:000867:0003:0001:00</t>
  </si>
  <si>
    <t>064F  :843475:00:------:--</t>
  </si>
  <si>
    <t>21:0524:000972</t>
  </si>
  <si>
    <t>21:0083:000868</t>
  </si>
  <si>
    <t>21:0083:000868:0003:0001:00</t>
  </si>
  <si>
    <t>064F  :843476:00:------:--</t>
  </si>
  <si>
    <t>21:0524:000973</t>
  </si>
  <si>
    <t>21:0083:000869</t>
  </si>
  <si>
    <t>21:0083:000869:0003:0001:00</t>
  </si>
  <si>
    <t>064F  :843477:00:------:--</t>
  </si>
  <si>
    <t>21:0524:000974</t>
  </si>
  <si>
    <t>21:0083:000870</t>
  </si>
  <si>
    <t>21:0083:000870:0003:0001:00</t>
  </si>
  <si>
    <t>064F  :843478:00:------:--</t>
  </si>
  <si>
    <t>21:0524:000975</t>
  </si>
  <si>
    <t>21:0083:000871</t>
  </si>
  <si>
    <t>21:0083:000871:0003:0001:00</t>
  </si>
  <si>
    <t>064F  :843479:00:------:--</t>
  </si>
  <si>
    <t>21:0524:000976</t>
  </si>
  <si>
    <t>21:0083:000872</t>
  </si>
  <si>
    <t>21:0083:000872:0003:0001:00</t>
  </si>
  <si>
    <t>064F  :843480:00:------:--</t>
  </si>
  <si>
    <t>21:0524:000977</t>
  </si>
  <si>
    <t>21:0083:000873</t>
  </si>
  <si>
    <t>21:0083:000873:0003:0001:00</t>
  </si>
  <si>
    <t>064F  :843482:10:------:--</t>
  </si>
  <si>
    <t>21:0524:000978</t>
  </si>
  <si>
    <t>21:0083:000874</t>
  </si>
  <si>
    <t>21:0083:000874:0003:0001:00</t>
  </si>
  <si>
    <t>064F  :843483:20:843482:10</t>
  </si>
  <si>
    <t>21:0524:000979</t>
  </si>
  <si>
    <t>21:0083:000874:0004:0001:00</t>
  </si>
  <si>
    <t>064F  :843484:00:------:--</t>
  </si>
  <si>
    <t>21:0524:000980</t>
  </si>
  <si>
    <t>21:0083:000875</t>
  </si>
  <si>
    <t>21:0083:000875:0003:0001:00</t>
  </si>
  <si>
    <t>064F  :843485:00:------:--</t>
  </si>
  <si>
    <t>21:0524:000981</t>
  </si>
  <si>
    <t>21:0083:000876</t>
  </si>
  <si>
    <t>21:0083:000876:0003:0001:00</t>
  </si>
  <si>
    <t>064F  :843486:00:------:--</t>
  </si>
  <si>
    <t>21:0524:000982</t>
  </si>
  <si>
    <t>21:0083:000877</t>
  </si>
  <si>
    <t>21:0083:000877:0003:0001:00</t>
  </si>
  <si>
    <t>064F  :843487:00:------:--</t>
  </si>
  <si>
    <t>21:0524:000983</t>
  </si>
  <si>
    <t>21:0083:000878</t>
  </si>
  <si>
    <t>21:0083:000878:0003:0001:00</t>
  </si>
  <si>
    <t>064F  :843488:00:------:--</t>
  </si>
  <si>
    <t>21:0524:000984</t>
  </si>
  <si>
    <t>21:0083:000879</t>
  </si>
  <si>
    <t>21:0083:000879:0003:0001:00</t>
  </si>
  <si>
    <t>064F  :843489:9P:------:--</t>
  </si>
  <si>
    <t>21:0524:000985</t>
  </si>
  <si>
    <t>064F  :843490:00:------:--</t>
  </si>
  <si>
    <t>21:0524:000986</t>
  </si>
  <si>
    <t>21:0083:000880</t>
  </si>
  <si>
    <t>21:0083:000880:0003:0001:00</t>
  </si>
  <si>
    <t>064F  :843491:00:------:--</t>
  </si>
  <si>
    <t>21:0524:000987</t>
  </si>
  <si>
    <t>21:0083:000881</t>
  </si>
  <si>
    <t>21:0083:000881:0003:0001:00</t>
  </si>
  <si>
    <t>064F  :843492:00:------:--</t>
  </si>
  <si>
    <t>21:0524:000988</t>
  </si>
  <si>
    <t>21:0083:000882</t>
  </si>
  <si>
    <t>21:0083:000882:0003:0001:00</t>
  </si>
  <si>
    <t>064F  :843493:00:------:--</t>
  </si>
  <si>
    <t>21:0524:000989</t>
  </si>
  <si>
    <t>21:0083:000883</t>
  </si>
  <si>
    <t>21:0083:000883:0003:0001:00</t>
  </si>
  <si>
    <t>064F  :843494:00:------:--</t>
  </si>
  <si>
    <t>21:0524:000990</t>
  </si>
  <si>
    <t>21:0083:000884</t>
  </si>
  <si>
    <t>21:0083:000884:0003:0001:00</t>
  </si>
  <si>
    <t>064F  :843495:00:------:--</t>
  </si>
  <si>
    <t>21:0524:000991</t>
  </si>
  <si>
    <t>21:0083:000885</t>
  </si>
  <si>
    <t>21:0083:000885:0003:0001:00</t>
  </si>
  <si>
    <t>064F  :843496:00:------:--</t>
  </si>
  <si>
    <t>21:0524:000992</t>
  </si>
  <si>
    <t>21:0083:000886</t>
  </si>
  <si>
    <t>21:0083:000886:0003:0001:00</t>
  </si>
  <si>
    <t>064F  :843497:00:------:--</t>
  </si>
  <si>
    <t>21:0524:000993</t>
  </si>
  <si>
    <t>21:0083:000887</t>
  </si>
  <si>
    <t>21:0083:000887:0003:0001:00</t>
  </si>
  <si>
    <t>064F  :843498:00:------:--</t>
  </si>
  <si>
    <t>21:0524:000994</t>
  </si>
  <si>
    <t>21:0083:000888</t>
  </si>
  <si>
    <t>21:0083:000888:0003:0001:00</t>
  </si>
  <si>
    <t>064F  :843499:00:------:--</t>
  </si>
  <si>
    <t>21:0524:000995</t>
  </si>
  <si>
    <t>21:0083:000889</t>
  </si>
  <si>
    <t>21:0083:000889:0003:0001:00</t>
  </si>
  <si>
    <t>064F  :843500:00:------:--</t>
  </si>
  <si>
    <t>21:0524:000996</t>
  </si>
  <si>
    <t>21:0083:000890</t>
  </si>
  <si>
    <t>21:0083:000890:0003:0001:00</t>
  </si>
  <si>
    <t>064F  :843502:10:------:--</t>
  </si>
  <si>
    <t>21:0524:000997</t>
  </si>
  <si>
    <t>21:0083:000891</t>
  </si>
  <si>
    <t>21:0083:000891:0003:0001:00</t>
  </si>
  <si>
    <t>064F  :843503:20:843502:10</t>
  </si>
  <si>
    <t>21:0524:000998</t>
  </si>
  <si>
    <t>21:0083:000891:0004:0001:00</t>
  </si>
  <si>
    <t>064F  :843504:00:------:--</t>
  </si>
  <si>
    <t>21:0524:000999</t>
  </si>
  <si>
    <t>21:0083:000892</t>
  </si>
  <si>
    <t>21:0083:000892:0003:0001:00</t>
  </si>
  <si>
    <t>064F  :843505:00:------:--</t>
  </si>
  <si>
    <t>21:0524:001000</t>
  </si>
  <si>
    <t>21:0083:000893</t>
  </si>
  <si>
    <t>21:0083:000893:0003:0001:00</t>
  </si>
  <si>
    <t>064F  :843506:00:------:--</t>
  </si>
  <si>
    <t>21:0524:001001</t>
  </si>
  <si>
    <t>21:0083:000894</t>
  </si>
  <si>
    <t>21:0083:000894:0003:0001:00</t>
  </si>
  <si>
    <t>064F  :843507:00:------:--</t>
  </si>
  <si>
    <t>21:0524:001002</t>
  </si>
  <si>
    <t>21:0083:000895</t>
  </si>
  <si>
    <t>21:0083:000895:0003:0001:00</t>
  </si>
  <si>
    <t>064F  :843508:00:------:--</t>
  </si>
  <si>
    <t>21:0524:001003</t>
  </si>
  <si>
    <t>21:0083:000896</t>
  </si>
  <si>
    <t>21:0083:000896:0003:0001:00</t>
  </si>
  <si>
    <t>064F  :843509:00:------:--</t>
  </si>
  <si>
    <t>21:0524:001004</t>
  </si>
  <si>
    <t>21:0083:000897</t>
  </si>
  <si>
    <t>21:0083:000897:0003:0001:00</t>
  </si>
  <si>
    <t>064F  :843510:00:------:--</t>
  </si>
  <si>
    <t>21:0524:001005</t>
  </si>
  <si>
    <t>21:0083:000898</t>
  </si>
  <si>
    <t>21:0083:000898:0003:0001:00</t>
  </si>
  <si>
    <t>064F  :843511:00:------:--</t>
  </si>
  <si>
    <t>21:0524:001006</t>
  </si>
  <si>
    <t>21:0083:000899</t>
  </si>
  <si>
    <t>21:0083:000899:0003:0001:00</t>
  </si>
  <si>
    <t>064F  :843512:9R:------:--</t>
  </si>
  <si>
    <t>21:0524:001007</t>
  </si>
  <si>
    <t>064F  :843513:00:------:--</t>
  </si>
  <si>
    <t>21:0524:001008</t>
  </si>
  <si>
    <t>21:0083:000900</t>
  </si>
  <si>
    <t>21:0083:000900:0003:0001:00</t>
  </si>
  <si>
    <t>064F  :843514:00:------:--</t>
  </si>
  <si>
    <t>21:0524:001009</t>
  </si>
  <si>
    <t>21:0083:000901</t>
  </si>
  <si>
    <t>21:0083:000901:0003:0001:00</t>
  </si>
  <si>
    <t>064F  :843515:00:------:--</t>
  </si>
  <si>
    <t>21:0524:001010</t>
  </si>
  <si>
    <t>21:0083:000902</t>
  </si>
  <si>
    <t>21:0083:000902:0003:0001:00</t>
  </si>
  <si>
    <t>064F  :843516:00:------:--</t>
  </si>
  <si>
    <t>21:0524:001011</t>
  </si>
  <si>
    <t>21:0083:000903</t>
  </si>
  <si>
    <t>21:0083:000903:0003:0001:00</t>
  </si>
  <si>
    <t>064F  :843517:00:------:--</t>
  </si>
  <si>
    <t>21:0524:001012</t>
  </si>
  <si>
    <t>21:0083:000904</t>
  </si>
  <si>
    <t>21:0083:000904:0003:0001:00</t>
  </si>
  <si>
    <t>064F  :843518:00:------:--</t>
  </si>
  <si>
    <t>21:0524:001013</t>
  </si>
  <si>
    <t>21:0083:000905</t>
  </si>
  <si>
    <t>21:0083:000905:0003:0001:00</t>
  </si>
  <si>
    <t>064F  :843519:00:------:--</t>
  </si>
  <si>
    <t>21:0524:001014</t>
  </si>
  <si>
    <t>21:0083:000906</t>
  </si>
  <si>
    <t>21:0083:000906:0003:0001:00</t>
  </si>
  <si>
    <t>064F  :843520:00:------:--</t>
  </si>
  <si>
    <t>21:0524:001015</t>
  </si>
  <si>
    <t>21:0083:000907</t>
  </si>
  <si>
    <t>21:0083:000907:0003:0001:00</t>
  </si>
  <si>
    <t>064F  :843522:00:------:--</t>
  </si>
  <si>
    <t>21:0524:001016</t>
  </si>
  <si>
    <t>21:0083:000908</t>
  </si>
  <si>
    <t>21:0083:000908:0003:0001:00</t>
  </si>
  <si>
    <t>064F  :843523:10:------:--</t>
  </si>
  <si>
    <t>21:0524:001017</t>
  </si>
  <si>
    <t>21:0083:000909</t>
  </si>
  <si>
    <t>21:0083:000909:0003:0001:00</t>
  </si>
  <si>
    <t>064F  :843524:20:843523:10</t>
  </si>
  <si>
    <t>21:0524:001018</t>
  </si>
  <si>
    <t>21:0083:000909:0004:0001:00</t>
  </si>
  <si>
    <t>064F  :843525:00:------:--</t>
  </si>
  <si>
    <t>21:0524:001019</t>
  </si>
  <si>
    <t>21:0083:000910</t>
  </si>
  <si>
    <t>21:0083:000910:0003:0001:00</t>
  </si>
  <si>
    <t>064F  :843526:00:------:--</t>
  </si>
  <si>
    <t>21:0524:001020</t>
  </si>
  <si>
    <t>21:0083:000911</t>
  </si>
  <si>
    <t>21:0083:000911:0003:0001:00</t>
  </si>
  <si>
    <t>064F  :843527:00:------:--</t>
  </si>
  <si>
    <t>21:0524:001021</t>
  </si>
  <si>
    <t>21:0083:000912</t>
  </si>
  <si>
    <t>21:0083:000912:0003:0001:00</t>
  </si>
  <si>
    <t>064F  :843528:9M:------:--</t>
  </si>
  <si>
    <t>21:0524:001022</t>
  </si>
  <si>
    <t>064F  :843529:00:------:--</t>
  </si>
  <si>
    <t>21:0524:001023</t>
  </si>
  <si>
    <t>21:0083:000913</t>
  </si>
  <si>
    <t>21:0083:000913:0003:0001:00</t>
  </si>
  <si>
    <t>064F  :843530:00:------:--</t>
  </si>
  <si>
    <t>21:0524:001024</t>
  </si>
  <si>
    <t>21:0083:000914</t>
  </si>
  <si>
    <t>21:0083:000914:0003:0001:00</t>
  </si>
  <si>
    <t>064F  :843531:00:------:--</t>
  </si>
  <si>
    <t>21:0524:001025</t>
  </si>
  <si>
    <t>21:0083:000915</t>
  </si>
  <si>
    <t>21:0083:000915:0003:0001:00</t>
  </si>
  <si>
    <t>064F  :843532:00:------:--</t>
  </si>
  <si>
    <t>21:0524:001026</t>
  </si>
  <si>
    <t>21:0083:000916</t>
  </si>
  <si>
    <t>21:0083:000916:0003:0001:00</t>
  </si>
  <si>
    <t>064F  :843533:00:------:--</t>
  </si>
  <si>
    <t>21:0524:001027</t>
  </si>
  <si>
    <t>21:0083:000917</t>
  </si>
  <si>
    <t>21:0083:000917:0003:0001:00</t>
  </si>
  <si>
    <t>064F  :843534:00:------:--</t>
  </si>
  <si>
    <t>21:0524:001028</t>
  </si>
  <si>
    <t>21:0083:000918</t>
  </si>
  <si>
    <t>21:0083:000918:0003:0001:00</t>
  </si>
  <si>
    <t>064F  :843535:00:------:--</t>
  </si>
  <si>
    <t>21:0524:001029</t>
  </si>
  <si>
    <t>21:0083:000919</t>
  </si>
  <si>
    <t>21:0083:000919:0003:0001:00</t>
  </si>
  <si>
    <t>064F  :843536:00:------:--</t>
  </si>
  <si>
    <t>21:0524:001030</t>
  </si>
  <si>
    <t>21:0083:000920</t>
  </si>
  <si>
    <t>21:0083:000920:0003:0001:00</t>
  </si>
  <si>
    <t>064F  :843537:00:------:--</t>
  </si>
  <si>
    <t>21:0524:001031</t>
  </si>
  <si>
    <t>21:0083:000921</t>
  </si>
  <si>
    <t>21:0083:000921:0003:0001:00</t>
  </si>
  <si>
    <t>064F  :843538:00:------:--</t>
  </si>
  <si>
    <t>21:0524:001032</t>
  </si>
  <si>
    <t>21:0083:000922</t>
  </si>
  <si>
    <t>21:0083:000922:0003:0001:00</t>
  </si>
  <si>
    <t>064F  :843539:00:------:--</t>
  </si>
  <si>
    <t>21:0524:001033</t>
  </si>
  <si>
    <t>21:0083:000923</t>
  </si>
  <si>
    <t>21:0083:000923:0003:0001:00</t>
  </si>
  <si>
    <t>064F  :843540:00:------:--</t>
  </si>
  <si>
    <t>21:0524:001034</t>
  </si>
  <si>
    <t>21:0083:000924</t>
  </si>
  <si>
    <t>21:0083:000924:0003:0001:00</t>
  </si>
  <si>
    <t>064F  :843542:10:------:--</t>
  </si>
  <si>
    <t>21:0524:001035</t>
  </si>
  <si>
    <t>21:0083:000925</t>
  </si>
  <si>
    <t>21:0083:000925:0003:0001:00</t>
  </si>
  <si>
    <t>064F  :843543:20:843542:10</t>
  </si>
  <si>
    <t>21:0524:001036</t>
  </si>
  <si>
    <t>21:0083:000925:0004:0001:00</t>
  </si>
  <si>
    <t>064F  :843544:00:------:--</t>
  </si>
  <si>
    <t>21:0524:001037</t>
  </si>
  <si>
    <t>21:0083:000926</t>
  </si>
  <si>
    <t>21:0083:000926:0003:0001:00</t>
  </si>
  <si>
    <t>064F  :843545:00:------:--</t>
  </si>
  <si>
    <t>21:0524:001038</t>
  </si>
  <si>
    <t>21:0083:000927</t>
  </si>
  <si>
    <t>21:0083:000927:0003:0001:00</t>
  </si>
  <si>
    <t>064F  :843546:00:------:--</t>
  </si>
  <si>
    <t>21:0524:001039</t>
  </si>
  <si>
    <t>21:0083:000928</t>
  </si>
  <si>
    <t>21:0083:000928:0003:0001:00</t>
  </si>
  <si>
    <t>064F  :843547:00:------:--</t>
  </si>
  <si>
    <t>21:0524:001040</t>
  </si>
  <si>
    <t>21:0083:000929</t>
  </si>
  <si>
    <t>21:0083:000929:0003:0001:00</t>
  </si>
  <si>
    <t>064F  :843548:9P:------:--</t>
  </si>
  <si>
    <t>21:0524:001041</t>
  </si>
  <si>
    <t>064F  :843549:00:------:--</t>
  </si>
  <si>
    <t>21:0524:001042</t>
  </si>
  <si>
    <t>21:0083:000930</t>
  </si>
  <si>
    <t>21:0083:000930:0003:0001:00</t>
  </si>
  <si>
    <t>064F  :843550:00:------:--</t>
  </si>
  <si>
    <t>21:0524:001043</t>
  </si>
  <si>
    <t>21:0083:000931</t>
  </si>
  <si>
    <t>21:0083:000931:0003:0001:00</t>
  </si>
  <si>
    <t>064F  :843551:00:------:--</t>
  </si>
  <si>
    <t>21:0524:001044</t>
  </si>
  <si>
    <t>21:0083:000932</t>
  </si>
  <si>
    <t>21:0083:000932:0003:0001:00</t>
  </si>
  <si>
    <t>064F  :843552:00:------:--</t>
  </si>
  <si>
    <t>21:0524:001045</t>
  </si>
  <si>
    <t>21:0083:000933</t>
  </si>
  <si>
    <t>21:0083:000933:0003:0001:00</t>
  </si>
  <si>
    <t>064F  :843553:00:------:--</t>
  </si>
  <si>
    <t>21:0524:001046</t>
  </si>
  <si>
    <t>21:0083:000934</t>
  </si>
  <si>
    <t>21:0083:000934:0003:0001:00</t>
  </si>
  <si>
    <t>064F  :843554:00:------:--</t>
  </si>
  <si>
    <t>21:0524:001047</t>
  </si>
  <si>
    <t>21:0083:000935</t>
  </si>
  <si>
    <t>21:0083:000935:0003:0001:00</t>
  </si>
  <si>
    <t>064F  :843555:00:------:--</t>
  </si>
  <si>
    <t>21:0524:001048</t>
  </si>
  <si>
    <t>21:0083:000936</t>
  </si>
  <si>
    <t>21:0083:000936:0003:0001:00</t>
  </si>
  <si>
    <t>064F  :843556:00:------:--</t>
  </si>
  <si>
    <t>21:0524:001049</t>
  </si>
  <si>
    <t>21:0083:000937</t>
  </si>
  <si>
    <t>21:0083:000937:0003:0001:00</t>
  </si>
  <si>
    <t>064F  :843557:00:------:--</t>
  </si>
  <si>
    <t>21:0524:001050</t>
  </si>
  <si>
    <t>21:0083:000938</t>
  </si>
  <si>
    <t>21:0083:000938:0003:0001:00</t>
  </si>
  <si>
    <t>064F  :843558:00:------:--</t>
  </si>
  <si>
    <t>21:0524:001051</t>
  </si>
  <si>
    <t>21:0083:000939</t>
  </si>
  <si>
    <t>21:0083:000939:0003:0001:00</t>
  </si>
  <si>
    <t>064F  :843559:00:------:--</t>
  </si>
  <si>
    <t>21:0524:001052</t>
  </si>
  <si>
    <t>21:0083:000940</t>
  </si>
  <si>
    <t>21:0083:000940:0003:0001:00</t>
  </si>
  <si>
    <t>064F  :843560:00:------:--</t>
  </si>
  <si>
    <t>21:0524:001053</t>
  </si>
  <si>
    <t>21:0083:000941</t>
  </si>
  <si>
    <t>21:0083:000941:0003:0001:00</t>
  </si>
  <si>
    <t>064F  :843562:10:------:--</t>
  </si>
  <si>
    <t>21:0524:001054</t>
  </si>
  <si>
    <t>21:0083:000942</t>
  </si>
  <si>
    <t>21:0083:000942:0003:0001:00</t>
  </si>
  <si>
    <t>064F  :843563:20:843562:10</t>
  </si>
  <si>
    <t>21:0524:001055</t>
  </si>
  <si>
    <t>21:0083:000942:0004:0001:00</t>
  </si>
  <si>
    <t>064F  :843564:9P:------:--</t>
  </si>
  <si>
    <t>21:0524:001056</t>
  </si>
  <si>
    <t>064F  :843565:00:------:--</t>
  </si>
  <si>
    <t>21:0524:001057</t>
  </si>
  <si>
    <t>21:0083:000943</t>
  </si>
  <si>
    <t>21:0083:000943:0003:0001:00</t>
  </si>
  <si>
    <t>064F  :843566:00:------:--</t>
  </si>
  <si>
    <t>21:0524:001058</t>
  </si>
  <si>
    <t>21:0083:000944</t>
  </si>
  <si>
    <t>21:0083:000944:0003:0001:00</t>
  </si>
  <si>
    <t>064F  :843567:00:------:--</t>
  </si>
  <si>
    <t>21:0524:001059</t>
  </si>
  <si>
    <t>21:0083:000945</t>
  </si>
  <si>
    <t>21:0083:000945:0003:0001:00</t>
  </si>
  <si>
    <t>064F  :843568:00:------:--</t>
  </si>
  <si>
    <t>21:0524:001060</t>
  </si>
  <si>
    <t>21:0083:000946</t>
  </si>
  <si>
    <t>21:0083:000946:0003:0001:00</t>
  </si>
  <si>
    <t>064F  :843569:00:------:--</t>
  </si>
  <si>
    <t>21:0524:001061</t>
  </si>
  <si>
    <t>21:0083:000947</t>
  </si>
  <si>
    <t>21:0083:000947:0003:0001:00</t>
  </si>
  <si>
    <t>064F  :843570:00:------:--</t>
  </si>
  <si>
    <t>21:0524:001062</t>
  </si>
  <si>
    <t>21:0083:000948</t>
  </si>
  <si>
    <t>21:0083:000948:0003:0001:00</t>
  </si>
  <si>
    <t>064F  :843571:00:------:--</t>
  </si>
  <si>
    <t>21:0524:001063</t>
  </si>
  <si>
    <t>21:0083:000949</t>
  </si>
  <si>
    <t>21:0083:000949:0003:0001:00</t>
  </si>
  <si>
    <t>064F  :843572:00:------:--</t>
  </si>
  <si>
    <t>21:0524:001064</t>
  </si>
  <si>
    <t>21:0083:000950</t>
  </si>
  <si>
    <t>21:0083:000950:0003:0001:00</t>
  </si>
  <si>
    <t>064F  :843573:00:------:--</t>
  </si>
  <si>
    <t>21:0524:001065</t>
  </si>
  <si>
    <t>21:0083:000951</t>
  </si>
  <si>
    <t>21:0083:000951:0003:0001:00</t>
  </si>
  <si>
    <t>064F  :843574:00:------:--</t>
  </si>
  <si>
    <t>21:0524:001066</t>
  </si>
  <si>
    <t>21:0083:000952</t>
  </si>
  <si>
    <t>21:0083:000952:0003:0001:00</t>
  </si>
  <si>
    <t>064F  :843575:00:------:--</t>
  </si>
  <si>
    <t>21:0524:001067</t>
  </si>
  <si>
    <t>21:0083:000953</t>
  </si>
  <si>
    <t>21:0083:000953:0003:0001:00</t>
  </si>
  <si>
    <t>064F  :843576:00:------:--</t>
  </si>
  <si>
    <t>21:0524:001068</t>
  </si>
  <si>
    <t>21:0083:000954</t>
  </si>
  <si>
    <t>21:0083:000954:0003:0001:00</t>
  </si>
  <si>
    <t>064F  :843577:00:------:--</t>
  </si>
  <si>
    <t>21:0524:001069</t>
  </si>
  <si>
    <t>21:0083:000955</t>
  </si>
  <si>
    <t>21:0083:000955:0003:0001:00</t>
  </si>
  <si>
    <t>064F  :843578:00:------:--</t>
  </si>
  <si>
    <t>21:0524:001070</t>
  </si>
  <si>
    <t>21:0083:000956</t>
  </si>
  <si>
    <t>21:0083:000956:0003:0001:00</t>
  </si>
  <si>
    <t>064F  :843579:00:------:--</t>
  </si>
  <si>
    <t>21:0524:001071</t>
  </si>
  <si>
    <t>21:0083:000957</t>
  </si>
  <si>
    <t>21:0083:000957:0003:0001:00</t>
  </si>
  <si>
    <t>064F  :843580:00:------:--</t>
  </si>
  <si>
    <t>21:0524:001072</t>
  </si>
  <si>
    <t>21:0083:000958</t>
  </si>
  <si>
    <t>21:0083:000958:0003:0001:00</t>
  </si>
  <si>
    <t>064F  :843582:10:------:--</t>
  </si>
  <si>
    <t>21:0524:001073</t>
  </si>
  <si>
    <t>21:0083:000959</t>
  </si>
  <si>
    <t>21:0083:000959:0003:0001:00</t>
  </si>
  <si>
    <t>064F  :843583:20:843582:10</t>
  </si>
  <si>
    <t>21:0524:001074</t>
  </si>
  <si>
    <t>21:0083:000959:0004:0001:00</t>
  </si>
  <si>
    <t>064F  :843584:00:------:--</t>
  </si>
  <si>
    <t>21:0524:001075</t>
  </si>
  <si>
    <t>21:0083:000960</t>
  </si>
  <si>
    <t>21:0083:000960:0003:0001:00</t>
  </si>
  <si>
    <t>064F  :843585:00:------:--</t>
  </si>
  <si>
    <t>21:0524:001076</t>
  </si>
  <si>
    <t>21:0083:000961</t>
  </si>
  <si>
    <t>21:0083:000961:0003:0001:00</t>
  </si>
  <si>
    <t>064F  :843586:00:------:--</t>
  </si>
  <si>
    <t>21:0524:001077</t>
  </si>
  <si>
    <t>21:0083:000962</t>
  </si>
  <si>
    <t>21:0083:000962:0003:0001:00</t>
  </si>
  <si>
    <t>064F  :843587:00:------:--</t>
  </si>
  <si>
    <t>21:0524:001078</t>
  </si>
  <si>
    <t>21:0083:000963</t>
  </si>
  <si>
    <t>21:0083:000963:0003:0001:00</t>
  </si>
  <si>
    <t>064F  :843588:00:------:--</t>
  </si>
  <si>
    <t>21:0524:001079</t>
  </si>
  <si>
    <t>21:0083:000964</t>
  </si>
  <si>
    <t>21:0083:000964:0003:0001:00</t>
  </si>
  <si>
    <t>064F  :843589:00:------:--</t>
  </si>
  <si>
    <t>21:0524:001080</t>
  </si>
  <si>
    <t>21:0083:000965</t>
  </si>
  <si>
    <t>21:0083:000965:0003:0001:00</t>
  </si>
  <si>
    <t>064F  :843590:00:------:--</t>
  </si>
  <si>
    <t>21:0524:001081</t>
  </si>
  <si>
    <t>21:0083:000966</t>
  </si>
  <si>
    <t>21:0083:000966:0003:0001:00</t>
  </si>
  <si>
    <t>064F  :843591:9R:------:--</t>
  </si>
  <si>
    <t>21:0524:001082</t>
  </si>
  <si>
    <t>064G  :841002:00:------:--</t>
  </si>
  <si>
    <t>21:0526:000001</t>
  </si>
  <si>
    <t>21:0084:000001</t>
  </si>
  <si>
    <t>21:0084:000001:0003:0001:00</t>
  </si>
  <si>
    <t>064G  :841003:10:------:--</t>
  </si>
  <si>
    <t>21:0526:000002</t>
  </si>
  <si>
    <t>21:0084:000002</t>
  </si>
  <si>
    <t>21:0084:000002:0003:0001:00</t>
  </si>
  <si>
    <t>064G  :841004:20:841003:10</t>
  </si>
  <si>
    <t>21:0526:000003</t>
  </si>
  <si>
    <t>21:0084:000002:0004:0001:00</t>
  </si>
  <si>
    <t>064G  :841005:00:------:--</t>
  </si>
  <si>
    <t>21:0526:000004</t>
  </si>
  <si>
    <t>21:0084:000003</t>
  </si>
  <si>
    <t>21:0084:000003:0003:0001:00</t>
  </si>
  <si>
    <t>064G  :841006:00:------:--</t>
  </si>
  <si>
    <t>21:0526:000005</t>
  </si>
  <si>
    <t>21:0084:000004</t>
  </si>
  <si>
    <t>21:0084:000004:0003:0001:00</t>
  </si>
  <si>
    <t>064G  :841007:00:------:--</t>
  </si>
  <si>
    <t>21:0526:000006</t>
  </si>
  <si>
    <t>21:0084:000005</t>
  </si>
  <si>
    <t>21:0084:000005:0003:0001:00</t>
  </si>
  <si>
    <t>064G  :841008:00:------:--</t>
  </si>
  <si>
    <t>21:0526:000007</t>
  </si>
  <si>
    <t>21:0084:000006</t>
  </si>
  <si>
    <t>21:0084:000006:0003:0001:00</t>
  </si>
  <si>
    <t>064G  :841009:00:------:--</t>
  </si>
  <si>
    <t>21:0526:000008</t>
  </si>
  <si>
    <t>21:0084:000007</t>
  </si>
  <si>
    <t>21:0084:000007:0003:0001:00</t>
  </si>
  <si>
    <t>064G  :841010:00:------:--</t>
  </si>
  <si>
    <t>21:0526:000009</t>
  </si>
  <si>
    <t>21:0084:000008</t>
  </si>
  <si>
    <t>21:0084:000008:0003:0001:00</t>
  </si>
  <si>
    <t>064G  :841011:00:------:--</t>
  </si>
  <si>
    <t>21:0526:000010</t>
  </si>
  <si>
    <t>21:0084:000009</t>
  </si>
  <si>
    <t>21:0084:000009:0003:0001:00</t>
  </si>
  <si>
    <t>064G  :841012:00:------:--</t>
  </si>
  <si>
    <t>21:0526:000011</t>
  </si>
  <si>
    <t>21:0084:000010</t>
  </si>
  <si>
    <t>21:0084:000010:0003:0001:00</t>
  </si>
  <si>
    <t>064G  :841013:00:------:--</t>
  </si>
  <si>
    <t>21:0526:000012</t>
  </si>
  <si>
    <t>21:0084:000011</t>
  </si>
  <si>
    <t>21:0084:000011:0003:0001:00</t>
  </si>
  <si>
    <t>064G  :841014:00:------:--</t>
  </si>
  <si>
    <t>21:0526:000013</t>
  </si>
  <si>
    <t>21:0084:000012</t>
  </si>
  <si>
    <t>21:0084:000012:0003:0001:00</t>
  </si>
  <si>
    <t>064G  :841015:00:------:--</t>
  </si>
  <si>
    <t>21:0526:000014</t>
  </si>
  <si>
    <t>21:0084:000013</t>
  </si>
  <si>
    <t>21:0084:000013:0003:0001:00</t>
  </si>
  <si>
    <t>064G  :841016:00:------:--</t>
  </si>
  <si>
    <t>21:0526:000015</t>
  </si>
  <si>
    <t>21:0084:000014</t>
  </si>
  <si>
    <t>21:0084:000014:0003:0001:00</t>
  </si>
  <si>
    <t>064G  :841017:00:------:--</t>
  </si>
  <si>
    <t>21:0526:000016</t>
  </si>
  <si>
    <t>21:0084:000015</t>
  </si>
  <si>
    <t>21:0084:000015:0003:0001:00</t>
  </si>
  <si>
    <t>064G  :841018:00:------:--</t>
  </si>
  <si>
    <t>21:0526:000017</t>
  </si>
  <si>
    <t>21:0084:000016</t>
  </si>
  <si>
    <t>21:0084:000016:0003:0001:00</t>
  </si>
  <si>
    <t>064G  :841019:9R:------:--</t>
  </si>
  <si>
    <t>21:0526:000018</t>
  </si>
  <si>
    <t>064G  :841020:00:------:--</t>
  </si>
  <si>
    <t>21:0526:000019</t>
  </si>
  <si>
    <t>21:0084:000017</t>
  </si>
  <si>
    <t>21:0084:000017:0003:0001:00</t>
  </si>
  <si>
    <t>064G  :841022:10:------:--</t>
  </si>
  <si>
    <t>21:0526:000020</t>
  </si>
  <si>
    <t>21:0084:000018</t>
  </si>
  <si>
    <t>21:0084:000018:0003:0001:00</t>
  </si>
  <si>
    <t>064G  :841023:20:841022:10</t>
  </si>
  <si>
    <t>21:0526:000021</t>
  </si>
  <si>
    <t>21:0084:000018:0004:0001:00</t>
  </si>
  <si>
    <t>064G  :841024:00:------:--</t>
  </si>
  <si>
    <t>21:0526:000022</t>
  </si>
  <si>
    <t>21:0084:000019</t>
  </si>
  <si>
    <t>21:0084:000019:0003:0001:00</t>
  </si>
  <si>
    <t>064G  :841025:00:------:--</t>
  </si>
  <si>
    <t>21:0526:000023</t>
  </si>
  <si>
    <t>21:0084:000020</t>
  </si>
  <si>
    <t>21:0084:000020:0003:0001:00</t>
  </si>
  <si>
    <t>064G  :841026:00:------:--</t>
  </si>
  <si>
    <t>21:0526:000024</t>
  </si>
  <si>
    <t>21:0084:000021</t>
  </si>
  <si>
    <t>21:0084:000021:0003:0001:00</t>
  </si>
  <si>
    <t>064G  :841027:00:------:--</t>
  </si>
  <si>
    <t>21:0526:000025</t>
  </si>
  <si>
    <t>21:0084:000022</t>
  </si>
  <si>
    <t>21:0084:000022:0003:0001:00</t>
  </si>
  <si>
    <t>064G  :841028:00:------:--</t>
  </si>
  <si>
    <t>21:0526:000026</t>
  </si>
  <si>
    <t>21:0084:000023</t>
  </si>
  <si>
    <t>21:0084:000023:0003:0001:00</t>
  </si>
  <si>
    <t>064G  :841029:00:------:--</t>
  </si>
  <si>
    <t>21:0526:000027</t>
  </si>
  <si>
    <t>21:0084:000024</t>
  </si>
  <si>
    <t>21:0084:000024:0003:0001:00</t>
  </si>
  <si>
    <t>064G  :841030:00:------:--</t>
  </si>
  <si>
    <t>21:0526:000028</t>
  </si>
  <si>
    <t>21:0084:000025</t>
  </si>
  <si>
    <t>21:0084:000025:0003:0001:00</t>
  </si>
  <si>
    <t>064G  :841031:9M:------:--</t>
  </si>
  <si>
    <t>21:0526:000029</t>
  </si>
  <si>
    <t>064G  :841032:00:------:--</t>
  </si>
  <si>
    <t>21:0526:000030</t>
  </si>
  <si>
    <t>21:0084:000026</t>
  </si>
  <si>
    <t>21:0084:000026:0003:0001:00</t>
  </si>
  <si>
    <t>064G  :841033:00:------:--</t>
  </si>
  <si>
    <t>21:0526:000031</t>
  </si>
  <si>
    <t>21:0084:000027</t>
  </si>
  <si>
    <t>21:0084:000027:0003:0001:00</t>
  </si>
  <si>
    <t>064G  :841034:00:------:--</t>
  </si>
  <si>
    <t>21:0526:000032</t>
  </si>
  <si>
    <t>21:0084:000028</t>
  </si>
  <si>
    <t>21:0084:000028:0003:0001:00</t>
  </si>
  <si>
    <t>064G  :841035:00:------:--</t>
  </si>
  <si>
    <t>21:0526:000033</t>
  </si>
  <si>
    <t>21:0084:000029</t>
  </si>
  <si>
    <t>21:0084:000029:0003:0001:00</t>
  </si>
  <si>
    <t>064G  :841036:00:------:--</t>
  </si>
  <si>
    <t>21:0526:000034</t>
  </si>
  <si>
    <t>21:0084:000030</t>
  </si>
  <si>
    <t>21:0084:000030:0003:0001:00</t>
  </si>
  <si>
    <t>064G  :841037:00:------:--</t>
  </si>
  <si>
    <t>21:0526:000035</t>
  </si>
  <si>
    <t>21:0084:000031</t>
  </si>
  <si>
    <t>21:0084:000031:0003:0001:00</t>
  </si>
  <si>
    <t>064G  :841038:00:------:--</t>
  </si>
  <si>
    <t>21:0526:000036</t>
  </si>
  <si>
    <t>21:0084:000032</t>
  </si>
  <si>
    <t>21:0084:000032:0003:0001:00</t>
  </si>
  <si>
    <t>064G  :841039:00:------:--</t>
  </si>
  <si>
    <t>21:0526:000037</t>
  </si>
  <si>
    <t>21:0084:000033</t>
  </si>
  <si>
    <t>21:0084:000033:0003:0001:00</t>
  </si>
  <si>
    <t>064G  :841040:00:------:--</t>
  </si>
  <si>
    <t>21:0526:000038</t>
  </si>
  <si>
    <t>21:0084:000034</t>
  </si>
  <si>
    <t>21:0084:000034:0003:0001:00</t>
  </si>
  <si>
    <t>064G  :841042:00:------:--</t>
  </si>
  <si>
    <t>21:0526:000039</t>
  </si>
  <si>
    <t>21:0084:000035</t>
  </si>
  <si>
    <t>21:0084:000035:0003:0001:00</t>
  </si>
  <si>
    <t>064G  :841043:00:------:--</t>
  </si>
  <si>
    <t>21:0526:000040</t>
  </si>
  <si>
    <t>21:0084:000036</t>
  </si>
  <si>
    <t>21:0084:000036:0003:0001:00</t>
  </si>
  <si>
    <t>064G  :841044:10:------:--</t>
  </si>
  <si>
    <t>21:0526:000041</t>
  </si>
  <si>
    <t>21:0084:000037</t>
  </si>
  <si>
    <t>21:0084:000037:0003:0001:00</t>
  </si>
  <si>
    <t>064G  :841045:20:841044:10</t>
  </si>
  <si>
    <t>21:0526:000042</t>
  </si>
  <si>
    <t>21:0084:000037:0004:0001:00</t>
  </si>
  <si>
    <t>064G  :841046:00:------:--</t>
  </si>
  <si>
    <t>21:0526:000043</t>
  </si>
  <si>
    <t>21:0084:000038</t>
  </si>
  <si>
    <t>21:0084:000038:0003:0001:00</t>
  </si>
  <si>
    <t>064G  :841047:00:------:--</t>
  </si>
  <si>
    <t>21:0526:000044</t>
  </si>
  <si>
    <t>21:0084:000039</t>
  </si>
  <si>
    <t>21:0084:000039:0003:0001:00</t>
  </si>
  <si>
    <t>064G  :841048:00:------:--</t>
  </si>
  <si>
    <t>21:0526:000045</t>
  </si>
  <si>
    <t>21:0084:000040</t>
  </si>
  <si>
    <t>21:0084:000040:0003:0001:00</t>
  </si>
  <si>
    <t>064G  :841049:00:------:--</t>
  </si>
  <si>
    <t>21:0526:000046</t>
  </si>
  <si>
    <t>21:0084:000041</t>
  </si>
  <si>
    <t>21:0084:000041:0003:0001:00</t>
  </si>
  <si>
    <t>064G  :841050:00:------:--</t>
  </si>
  <si>
    <t>21:0526:000047</t>
  </si>
  <si>
    <t>21:0084:000042</t>
  </si>
  <si>
    <t>21:0084:000042:0003:0001:00</t>
  </si>
  <si>
    <t>064G  :841051:00:------:--</t>
  </si>
  <si>
    <t>21:0526:000048</t>
  </si>
  <si>
    <t>21:0084:000043</t>
  </si>
  <si>
    <t>21:0084:000043:0003:0001:00</t>
  </si>
  <si>
    <t>064G  :841052:00:------:--</t>
  </si>
  <si>
    <t>21:0526:000049</t>
  </si>
  <si>
    <t>21:0084:000044</t>
  </si>
  <si>
    <t>21:0084:000044:0003:0001:00</t>
  </si>
  <si>
    <t>064G  :841053:00:------:--</t>
  </si>
  <si>
    <t>21:0526:000050</t>
  </si>
  <si>
    <t>21:0084:000045</t>
  </si>
  <si>
    <t>21:0084:000045:0003:0001:00</t>
  </si>
  <si>
    <t>064G  :841054:00:------:--</t>
  </si>
  <si>
    <t>21:0526:000051</t>
  </si>
  <si>
    <t>21:0084:000046</t>
  </si>
  <si>
    <t>21:0084:000046:0003:0001:00</t>
  </si>
  <si>
    <t>064G  :841055:00:------:--</t>
  </si>
  <si>
    <t>21:0526:000052</t>
  </si>
  <si>
    <t>21:0084:000047</t>
  </si>
  <si>
    <t>21:0084:000047:0003:0001:00</t>
  </si>
  <si>
    <t>064G  :841056:00:------:--</t>
  </si>
  <si>
    <t>21:0526:000053</t>
  </si>
  <si>
    <t>21:0084:000048</t>
  </si>
  <si>
    <t>21:0084:000048:0003:0001:00</t>
  </si>
  <si>
    <t>064G  :841057:9P:------:--</t>
  </si>
  <si>
    <t>21:0526:000054</t>
  </si>
  <si>
    <t>064G  :841058:00:------:--</t>
  </si>
  <si>
    <t>21:0526:000055</t>
  </si>
  <si>
    <t>21:0084:000049</t>
  </si>
  <si>
    <t>21:0084:000049:0003:0001:00</t>
  </si>
  <si>
    <t>064G  :841059:00:------:--</t>
  </si>
  <si>
    <t>21:0526:000056</t>
  </si>
  <si>
    <t>21:0084:000050</t>
  </si>
  <si>
    <t>21:0084:000050:0003:0001:00</t>
  </si>
  <si>
    <t>064G  :841060:00:------:--</t>
  </si>
  <si>
    <t>21:0526:000057</t>
  </si>
  <si>
    <t>21:0084:000051</t>
  </si>
  <si>
    <t>21:0084:000051:0003:0001:00</t>
  </si>
  <si>
    <t>064G  :841062:10:------:--</t>
  </si>
  <si>
    <t>21:0526:000058</t>
  </si>
  <si>
    <t>21:0084:000052</t>
  </si>
  <si>
    <t>21:0084:000052:0003:0001:00</t>
  </si>
  <si>
    <t>064G  :841063:20:841062:10</t>
  </si>
  <si>
    <t>21:0526:000059</t>
  </si>
  <si>
    <t>21:0084:000052:0004:0001:00</t>
  </si>
  <si>
    <t>064G  :841064:00:------:--</t>
  </si>
  <si>
    <t>21:0526:000060</t>
  </si>
  <si>
    <t>21:0084:000053</t>
  </si>
  <si>
    <t>21:0084:000053:0003:0001:00</t>
  </si>
  <si>
    <t>064G  :841065:00:------:--</t>
  </si>
  <si>
    <t>21:0526:000061</t>
  </si>
  <si>
    <t>21:0084:000054</t>
  </si>
  <si>
    <t>21:0084:000054:0003:0001:00</t>
  </si>
  <si>
    <t>064G  :841066:00:------:--</t>
  </si>
  <si>
    <t>21:0526:000062</t>
  </si>
  <si>
    <t>21:0084:000055</t>
  </si>
  <si>
    <t>21:0084:000055:0003:0001:00</t>
  </si>
  <si>
    <t>064G  :841067:00:------:--</t>
  </si>
  <si>
    <t>21:0526:000063</t>
  </si>
  <si>
    <t>21:0084:000056</t>
  </si>
  <si>
    <t>21:0084:000056:0003:0001:00</t>
  </si>
  <si>
    <t>064G  :841068:9R:------:--</t>
  </si>
  <si>
    <t>21:0526:000064</t>
  </si>
  <si>
    <t>064G  :841069:00:------:--</t>
  </si>
  <si>
    <t>21:0526:000065</t>
  </si>
  <si>
    <t>21:0084:000057</t>
  </si>
  <si>
    <t>21:0084:000057:0003:0001:00</t>
  </si>
  <si>
    <t>064G  :841070:00:------:--</t>
  </si>
  <si>
    <t>21:0526:000066</t>
  </si>
  <si>
    <t>21:0084:000058</t>
  </si>
  <si>
    <t>21:0084:000058:0003:0001:00</t>
  </si>
  <si>
    <t>064G  :841071:00:------:--</t>
  </si>
  <si>
    <t>21:0526:000067</t>
  </si>
  <si>
    <t>21:0084:000059</t>
  </si>
  <si>
    <t>21:0084:000059:0003:0001:00</t>
  </si>
  <si>
    <t>064G  :841072:00:------:--</t>
  </si>
  <si>
    <t>21:0526:000068</t>
  </si>
  <si>
    <t>21:0084:000060</t>
  </si>
  <si>
    <t>21:0084:000060:0003:0001:00</t>
  </si>
  <si>
    <t>064G  :841073:00:------:--</t>
  </si>
  <si>
    <t>21:0526:000069</t>
  </si>
  <si>
    <t>21:0084:000061</t>
  </si>
  <si>
    <t>21:0084:000061:0003:0001:00</t>
  </si>
  <si>
    <t>064G  :841074:00:------:--</t>
  </si>
  <si>
    <t>21:0526:000070</t>
  </si>
  <si>
    <t>21:0084:000062</t>
  </si>
  <si>
    <t>21:0084:000062:0003:0001:00</t>
  </si>
  <si>
    <t>064G  :841075:00:------:--</t>
  </si>
  <si>
    <t>21:0526:000071</t>
  </si>
  <si>
    <t>21:0084:000063</t>
  </si>
  <si>
    <t>21:0084:000063:0003:0001:00</t>
  </si>
  <si>
    <t>064G  :841076:00:------:--</t>
  </si>
  <si>
    <t>21:0526:000072</t>
  </si>
  <si>
    <t>21:0084:000064</t>
  </si>
  <si>
    <t>21:0084:000064:0003:0001:00</t>
  </si>
  <si>
    <t>064G  :841077:00:------:--</t>
  </si>
  <si>
    <t>21:0526:000073</t>
  </si>
  <si>
    <t>21:0084:000065</t>
  </si>
  <si>
    <t>21:0084:000065:0003:0001:00</t>
  </si>
  <si>
    <t>064G  :841078:00:------:--</t>
  </si>
  <si>
    <t>21:0526:000074</t>
  </si>
  <si>
    <t>21:0084:000066</t>
  </si>
  <si>
    <t>21:0084:000066:0003:0001:00</t>
  </si>
  <si>
    <t>064G  :841079:00:------:--</t>
  </si>
  <si>
    <t>21:0526:000075</t>
  </si>
  <si>
    <t>21:0084:000067</t>
  </si>
  <si>
    <t>21:0084:000067:0003:0001:00</t>
  </si>
  <si>
    <t>064G  :841080:00:------:--</t>
  </si>
  <si>
    <t>21:0526:000076</t>
  </si>
  <si>
    <t>21:0084:000068</t>
  </si>
  <si>
    <t>21:0084:000068:0003:0001:00</t>
  </si>
  <si>
    <t>064G  :841082:00:------:--</t>
  </si>
  <si>
    <t>21:0526:000077</t>
  </si>
  <si>
    <t>21:0084:000069</t>
  </si>
  <si>
    <t>21:0084:000069:0003:0001:00</t>
  </si>
  <si>
    <t>064G  :841083:00:------:--</t>
  </si>
  <si>
    <t>21:0526:000078</t>
  </si>
  <si>
    <t>21:0084:000070</t>
  </si>
  <si>
    <t>21:0084:000070:0003:0001:00</t>
  </si>
  <si>
    <t>064G  :841084:10:------:--</t>
  </si>
  <si>
    <t>21:0526:000079</t>
  </si>
  <si>
    <t>21:0084:000071</t>
  </si>
  <si>
    <t>21:0084:000071:0003:0001:00</t>
  </si>
  <si>
    <t>064G  :841085:20:841084:10</t>
  </si>
  <si>
    <t>21:0526:000080</t>
  </si>
  <si>
    <t>21:0084:000071:0004:0001:00</t>
  </si>
  <si>
    <t>064G  :841086:00:------:--</t>
  </si>
  <si>
    <t>21:0526:000081</t>
  </si>
  <si>
    <t>21:0084:000072</t>
  </si>
  <si>
    <t>21:0084:000072:0003:0001:00</t>
  </si>
  <si>
    <t>064G  :841087:00:------:--</t>
  </si>
  <si>
    <t>21:0526:000082</t>
  </si>
  <si>
    <t>21:0084:000073</t>
  </si>
  <si>
    <t>21:0084:000073:0003:0001:00</t>
  </si>
  <si>
    <t>064G  :841088:00:------:--</t>
  </si>
  <si>
    <t>21:0526:000083</t>
  </si>
  <si>
    <t>21:0084:000074</t>
  </si>
  <si>
    <t>21:0084:000074:0003:0001:00</t>
  </si>
  <si>
    <t>064G  :841089:00:------:--</t>
  </si>
  <si>
    <t>21:0526:000084</t>
  </si>
  <si>
    <t>21:0084:000075</t>
  </si>
  <si>
    <t>21:0084:000075:0003:0001:00</t>
  </si>
  <si>
    <t>064G  :841090:00:------:--</t>
  </si>
  <si>
    <t>21:0526:000085</t>
  </si>
  <si>
    <t>21:0084:000076</t>
  </si>
  <si>
    <t>21:0084:000076:0003:0001:00</t>
  </si>
  <si>
    <t>064G  :841091:00:------:--</t>
  </si>
  <si>
    <t>21:0526:000086</t>
  </si>
  <si>
    <t>21:0084:000077</t>
  </si>
  <si>
    <t>21:0084:000077:0003:0001:00</t>
  </si>
  <si>
    <t>064G  :841092:00:------:--</t>
  </si>
  <si>
    <t>21:0526:000087</t>
  </si>
  <si>
    <t>21:0084:000078</t>
  </si>
  <si>
    <t>21:0084:000078:0003:0001:00</t>
  </si>
  <si>
    <t>064G  :841093:00:------:--</t>
  </si>
  <si>
    <t>21:0526:000088</t>
  </si>
  <si>
    <t>21:0084:000079</t>
  </si>
  <si>
    <t>21:0084:000079:0003:0001:00</t>
  </si>
  <si>
    <t>064G  :841094:00:------:--</t>
  </si>
  <si>
    <t>21:0526:000089</t>
  </si>
  <si>
    <t>21:0084:000080</t>
  </si>
  <si>
    <t>21:0084:000080:0003:0001:00</t>
  </si>
  <si>
    <t>064G  :841095:9M:------:--</t>
  </si>
  <si>
    <t>21:0526:000090</t>
  </si>
  <si>
    <t>064G  :841096:00:------:--</t>
  </si>
  <si>
    <t>21:0526:000091</t>
  </si>
  <si>
    <t>21:0084:000081</t>
  </si>
  <si>
    <t>21:0084:000081:0003:0001:00</t>
  </si>
  <si>
    <t>064G  :841097:00:------:--</t>
  </si>
  <si>
    <t>21:0526:000092</t>
  </si>
  <si>
    <t>21:0084:000082</t>
  </si>
  <si>
    <t>21:0084:000082:0003:0001:00</t>
  </si>
  <si>
    <t>064G  :841098:00:------:--</t>
  </si>
  <si>
    <t>21:0526:000093</t>
  </si>
  <si>
    <t>21:0084:000083</t>
  </si>
  <si>
    <t>21:0084:000083:0003:0001:00</t>
  </si>
  <si>
    <t>064G  :841099:00:------:--</t>
  </si>
  <si>
    <t>21:0526:000094</t>
  </si>
  <si>
    <t>21:0084:000084</t>
  </si>
  <si>
    <t>21:0084:000084:0003:0001:00</t>
  </si>
  <si>
    <t>064G  :841100:00:------:--</t>
  </si>
  <si>
    <t>21:0526:000095</t>
  </si>
  <si>
    <t>21:0084:000085</t>
  </si>
  <si>
    <t>21:0084:000085:0003:0001:00</t>
  </si>
  <si>
    <t>064G  :841102:00:------:--</t>
  </si>
  <si>
    <t>21:0526:000096</t>
  </si>
  <si>
    <t>21:0084:000086</t>
  </si>
  <si>
    <t>21:0084:000086:0003:0001:00</t>
  </si>
  <si>
    <t>064G  :841103:00:------:--</t>
  </si>
  <si>
    <t>21:0526:000097</t>
  </si>
  <si>
    <t>21:0084:000087</t>
  </si>
  <si>
    <t>21:0084:000087:0003:0001:00</t>
  </si>
  <si>
    <t>064G  :841104:00:------:--</t>
  </si>
  <si>
    <t>21:0526:000098</t>
  </si>
  <si>
    <t>21:0084:000088</t>
  </si>
  <si>
    <t>21:0084:000088:0003:0001:00</t>
  </si>
  <si>
    <t>064G  :841105:00:------:--</t>
  </si>
  <si>
    <t>21:0526:000099</t>
  </si>
  <si>
    <t>21:0084:000089</t>
  </si>
  <si>
    <t>21:0084:000089:0003:0001:00</t>
  </si>
  <si>
    <t>064G  :841106:10:------:--</t>
  </si>
  <si>
    <t>21:0526:000100</t>
  </si>
  <si>
    <t>21:0084:000090</t>
  </si>
  <si>
    <t>21:0084:000090:0003:0001:00</t>
  </si>
  <si>
    <t>064G  :841107:20:841106:10</t>
  </si>
  <si>
    <t>21:0526:000101</t>
  </si>
  <si>
    <t>21:0084:000090:0004:0001:00</t>
  </si>
  <si>
    <t>064G  :841108:00:------:--</t>
  </si>
  <si>
    <t>21:0526:000102</t>
  </si>
  <si>
    <t>21:0084:000091</t>
  </si>
  <si>
    <t>21:0084:000091:0003:0001:00</t>
  </si>
  <si>
    <t>064G  :841109:00:------:--</t>
  </si>
  <si>
    <t>21:0526:000103</t>
  </si>
  <si>
    <t>21:0084:000092</t>
  </si>
  <si>
    <t>21:0084:000092:0003:0001:00</t>
  </si>
  <si>
    <t>064G  :841110:00:------:--</t>
  </si>
  <si>
    <t>21:0526:000104</t>
  </si>
  <si>
    <t>21:0084:000093</t>
  </si>
  <si>
    <t>21:0084:000093:0003:0001:00</t>
  </si>
  <si>
    <t>064G  :841111:00:------:--</t>
  </si>
  <si>
    <t>21:0526:000105</t>
  </si>
  <si>
    <t>21:0084:000094</t>
  </si>
  <si>
    <t>21:0084:000094:0003:0001:00</t>
  </si>
  <si>
    <t>064G  :841112:00:------:--</t>
  </si>
  <si>
    <t>21:0526:000106</t>
  </si>
  <si>
    <t>21:0084:000095</t>
  </si>
  <si>
    <t>21:0084:000095:0003:0001:00</t>
  </si>
  <si>
    <t>064G  :841113:00:------:--</t>
  </si>
  <si>
    <t>21:0526:000107</t>
  </si>
  <si>
    <t>21:0084:000096</t>
  </si>
  <si>
    <t>21:0084:000096:0003:0001:00</t>
  </si>
  <si>
    <t>064G  :841114:9R:------:--</t>
  </si>
  <si>
    <t>21:0526:000108</t>
  </si>
  <si>
    <t>064G  :841115:00:------:--</t>
  </si>
  <si>
    <t>21:0526:000109</t>
  </si>
  <si>
    <t>21:0084:000097</t>
  </si>
  <si>
    <t>21:0084:000097:0003:0001:00</t>
  </si>
  <si>
    <t>064G  :841116:00:------:--</t>
  </si>
  <si>
    <t>21:0526:000110</t>
  </si>
  <si>
    <t>21:0084:000098</t>
  </si>
  <si>
    <t>21:0084:000098:0003:0001:00</t>
  </si>
  <si>
    <t>064G  :841117:00:------:--</t>
  </si>
  <si>
    <t>21:0526:000111</t>
  </si>
  <si>
    <t>21:0084:000099</t>
  </si>
  <si>
    <t>21:0084:000099:0003:0001:00</t>
  </si>
  <si>
    <t>064G  :841118:00:------:--</t>
  </si>
  <si>
    <t>21:0526:000112</t>
  </si>
  <si>
    <t>21:0084:000100</t>
  </si>
  <si>
    <t>21:0084:000100:0003:0001:00</t>
  </si>
  <si>
    <t>064G  :841119:00:------:--</t>
  </si>
  <si>
    <t>21:0526:000113</t>
  </si>
  <si>
    <t>21:0084:000101</t>
  </si>
  <si>
    <t>21:0084:000101:0003:0001:00</t>
  </si>
  <si>
    <t>064G  :841120:00:------:--</t>
  </si>
  <si>
    <t>21:0526:000114</t>
  </si>
  <si>
    <t>21:0084:000102</t>
  </si>
  <si>
    <t>21:0084:000102:0003:0001:00</t>
  </si>
  <si>
    <t>064G  :841122:00:------:--</t>
  </si>
  <si>
    <t>21:0526:000115</t>
  </si>
  <si>
    <t>21:0084:000103</t>
  </si>
  <si>
    <t>21:0084:000103:0003:0001:00</t>
  </si>
  <si>
    <t>064G  :841123:10:------:--</t>
  </si>
  <si>
    <t>21:0526:000116</t>
  </si>
  <si>
    <t>21:0084:000104</t>
  </si>
  <si>
    <t>21:0084:000104:0003:0001:00</t>
  </si>
  <si>
    <t>064G  :841124:20:841123:10</t>
  </si>
  <si>
    <t>21:0526:000117</t>
  </si>
  <si>
    <t>21:0084:000104:0004:0001:00</t>
  </si>
  <si>
    <t>064G  :841125:00:------:--</t>
  </si>
  <si>
    <t>21:0526:000118</t>
  </si>
  <si>
    <t>21:0084:000105</t>
  </si>
  <si>
    <t>21:0084:000105:0003:0001:00</t>
  </si>
  <si>
    <t>064G  :841126:00:------:--</t>
  </si>
  <si>
    <t>21:0526:000119</t>
  </si>
  <si>
    <t>21:0084:000106</t>
  </si>
  <si>
    <t>21:0084:000106:0003:0001:00</t>
  </si>
  <si>
    <t>064G  :841127:00:------:--</t>
  </si>
  <si>
    <t>21:0526:000120</t>
  </si>
  <si>
    <t>21:0084:000107</t>
  </si>
  <si>
    <t>21:0084:000107:0003:0001:00</t>
  </si>
  <si>
    <t>064G  :841128:00:------:--</t>
  </si>
  <si>
    <t>21:0526:000121</t>
  </si>
  <si>
    <t>21:0084:000108</t>
  </si>
  <si>
    <t>21:0084:000108:0003:0001:00</t>
  </si>
  <si>
    <t>064G  :841129:00:------:--</t>
  </si>
  <si>
    <t>21:0526:000122</t>
  </si>
  <si>
    <t>21:0084:000109</t>
  </si>
  <si>
    <t>21:0084:000109:0003:0001:00</t>
  </si>
  <si>
    <t>064G  :841130:00:------:--</t>
  </si>
  <si>
    <t>21:0526:000123</t>
  </si>
  <si>
    <t>21:0084:000110</t>
  </si>
  <si>
    <t>21:0084:000110:0003:0001:00</t>
  </si>
  <si>
    <t>064G  :841131:00:------:--</t>
  </si>
  <si>
    <t>21:0526:000124</t>
  </si>
  <si>
    <t>21:0084:000111</t>
  </si>
  <si>
    <t>21:0084:000111:0003:0001:00</t>
  </si>
  <si>
    <t>064G  :841132:00:------:--</t>
  </si>
  <si>
    <t>21:0526:000125</t>
  </si>
  <si>
    <t>21:0084:000112</t>
  </si>
  <si>
    <t>21:0084:000112:0003:0001:00</t>
  </si>
  <si>
    <t>064G  :841133:00:------:--</t>
  </si>
  <si>
    <t>21:0526:000126</t>
  </si>
  <si>
    <t>21:0084:000113</t>
  </si>
  <si>
    <t>21:0084:000113:0003:0001:00</t>
  </si>
  <si>
    <t>064G  :841134:00:------:--</t>
  </si>
  <si>
    <t>21:0526:000127</t>
  </si>
  <si>
    <t>21:0084:000114</t>
  </si>
  <si>
    <t>21:0084:000114:0003:0001:00</t>
  </si>
  <si>
    <t>064G  :841135:00:------:--</t>
  </si>
  <si>
    <t>21:0526:000128</t>
  </si>
  <si>
    <t>21:0084:000115</t>
  </si>
  <si>
    <t>21:0084:000115:0003:0001:00</t>
  </si>
  <si>
    <t>064G  :841136:00:------:--</t>
  </si>
  <si>
    <t>21:0526:000129</t>
  </si>
  <si>
    <t>21:0084:000116</t>
  </si>
  <si>
    <t>21:0084:000116:0003:0001:00</t>
  </si>
  <si>
    <t>064G  :841137:00:------:--</t>
  </si>
  <si>
    <t>21:0526:000130</t>
  </si>
  <si>
    <t>21:0084:000117</t>
  </si>
  <si>
    <t>21:0084:000117:0003:0001:00</t>
  </si>
  <si>
    <t>064G  :841138:00:------:--</t>
  </si>
  <si>
    <t>21:0526:000131</t>
  </si>
  <si>
    <t>21:0084:000118</t>
  </si>
  <si>
    <t>21:0084:000118:0003:0001:00</t>
  </si>
  <si>
    <t>064G  :841139:9R:------:--</t>
  </si>
  <si>
    <t>21:0526:000132</t>
  </si>
  <si>
    <t>064G  :841140:00:------:--</t>
  </si>
  <si>
    <t>21:0526:000133</t>
  </si>
  <si>
    <t>21:0084:000119</t>
  </si>
  <si>
    <t>21:0084:000119:0003:0001:00</t>
  </si>
  <si>
    <t>064G  :841142:00:------:--</t>
  </si>
  <si>
    <t>21:0526:000134</t>
  </si>
  <si>
    <t>21:0084:000120</t>
  </si>
  <si>
    <t>21:0084:000120:0003:0001:00</t>
  </si>
  <si>
    <t>064G  :841143:10:------:--</t>
  </si>
  <si>
    <t>21:0526:000135</t>
  </si>
  <si>
    <t>21:0084:000121</t>
  </si>
  <si>
    <t>21:0084:000121:0003:0001:00</t>
  </si>
  <si>
    <t>064G  :841144:20:841143:10</t>
  </si>
  <si>
    <t>21:0526:000136</t>
  </si>
  <si>
    <t>21:0084:000121:0004:0001:00</t>
  </si>
  <si>
    <t>064G  :841145:00:------:--</t>
  </si>
  <si>
    <t>21:0526:000137</t>
  </si>
  <si>
    <t>21:0084:000122</t>
  </si>
  <si>
    <t>21:0084:000122:0003:0001:00</t>
  </si>
  <si>
    <t>064G  :841146:9P:------:--</t>
  </si>
  <si>
    <t>21:0526:000138</t>
  </si>
  <si>
    <t>064G  :841147:00:------:--</t>
  </si>
  <si>
    <t>21:0526:000139</t>
  </si>
  <si>
    <t>21:0084:000123</t>
  </si>
  <si>
    <t>21:0084:000123:0003:0001:00</t>
  </si>
  <si>
    <t>064G  :841148:00:------:--</t>
  </si>
  <si>
    <t>21:0526:000140</t>
  </si>
  <si>
    <t>21:0084:000124</t>
  </si>
  <si>
    <t>21:0084:000124:0003:0001:00</t>
  </si>
  <si>
    <t>064G  :841149:00:------:--</t>
  </si>
  <si>
    <t>21:0526:000141</t>
  </si>
  <si>
    <t>21:0084:000125</t>
  </si>
  <si>
    <t>21:0084:000125:0003:0001:00</t>
  </si>
  <si>
    <t>064G  :841150:00:------:--</t>
  </si>
  <si>
    <t>21:0526:000142</t>
  </si>
  <si>
    <t>21:0084:000126</t>
  </si>
  <si>
    <t>21:0084:000126:0003:0001:00</t>
  </si>
  <si>
    <t>064G  :841151:00:------:--</t>
  </si>
  <si>
    <t>21:0526:000143</t>
  </si>
  <si>
    <t>21:0084:000127</t>
  </si>
  <si>
    <t>21:0084:000127:0003:0001:00</t>
  </si>
  <si>
    <t>064G  :841152:00:------:--</t>
  </si>
  <si>
    <t>21:0526:000144</t>
  </si>
  <si>
    <t>21:0084:000128</t>
  </si>
  <si>
    <t>21:0084:000128:0003:0001:00</t>
  </si>
  <si>
    <t>064G  :841153:00:------:--</t>
  </si>
  <si>
    <t>21:0526:000145</t>
  </si>
  <si>
    <t>21:0084:000129</t>
  </si>
  <si>
    <t>21:0084:000129:0003:0001:00</t>
  </si>
  <si>
    <t>064G  :841154:00:------:--</t>
  </si>
  <si>
    <t>21:0526:000146</t>
  </si>
  <si>
    <t>21:0084:000130</t>
  </si>
  <si>
    <t>21:0084:000130:0003:0001:00</t>
  </si>
  <si>
    <t>064G  :841155:00:------:--</t>
  </si>
  <si>
    <t>21:0526:000147</t>
  </si>
  <si>
    <t>21:0084:000131</t>
  </si>
  <si>
    <t>21:0084:000131:0003:0001:00</t>
  </si>
  <si>
    <t>064G  :841156:00:------:--</t>
  </si>
  <si>
    <t>21:0526:000148</t>
  </si>
  <si>
    <t>21:0084:000132</t>
  </si>
  <si>
    <t>21:0084:000132:0003:0001:00</t>
  </si>
  <si>
    <t>064G  :841157:00:------:--</t>
  </si>
  <si>
    <t>21:0526:000149</t>
  </si>
  <si>
    <t>21:0084:000133</t>
  </si>
  <si>
    <t>21:0084:000133:0003:0001:00</t>
  </si>
  <si>
    <t>064G  :841158:00:------:--</t>
  </si>
  <si>
    <t>21:0526:000150</t>
  </si>
  <si>
    <t>21:0084:000134</t>
  </si>
  <si>
    <t>21:0084:000134:0003:0001:00</t>
  </si>
  <si>
    <t>064G  :841159:00:------:--</t>
  </si>
  <si>
    <t>21:0526:000151</t>
  </si>
  <si>
    <t>21:0084:000135</t>
  </si>
  <si>
    <t>21:0084:000135:0003:0001:00</t>
  </si>
  <si>
    <t>064G  :841160:00:------:--</t>
  </si>
  <si>
    <t>21:0526:000152</t>
  </si>
  <si>
    <t>21:0084:000136</t>
  </si>
  <si>
    <t>21:0084:000136:0003:0001:00</t>
  </si>
  <si>
    <t>064G  :841162:00:------:--</t>
  </si>
  <si>
    <t>21:0526:000153</t>
  </si>
  <si>
    <t>21:0084:000137</t>
  </si>
  <si>
    <t>21:0084:000137:0003:0001:00</t>
  </si>
  <si>
    <t>064G  :841163:10:------:--</t>
  </si>
  <si>
    <t>21:0526:000154</t>
  </si>
  <si>
    <t>21:0084:000138</t>
  </si>
  <si>
    <t>21:0084:000138:0003:0001:00</t>
  </si>
  <si>
    <t>064G  :841164:20:841163:10</t>
  </si>
  <si>
    <t>21:0526:000155</t>
  </si>
  <si>
    <t>21:0084:000138:0004:0001:00</t>
  </si>
  <si>
    <t>064G  :841165:00:------:--</t>
  </si>
  <si>
    <t>21:0526:000156</t>
  </si>
  <si>
    <t>21:0084:000139</t>
  </si>
  <si>
    <t>21:0084:000139:0003:0001:00</t>
  </si>
  <si>
    <t>064G  :841166:00:------:--</t>
  </si>
  <si>
    <t>21:0526:000157</t>
  </si>
  <si>
    <t>21:0084:000140</t>
  </si>
  <si>
    <t>21:0084:000140:0003:0001:00</t>
  </si>
  <si>
    <t>064G  :841167:00:------:--</t>
  </si>
  <si>
    <t>21:0526:000158</t>
  </si>
  <si>
    <t>21:0084:000141</t>
  </si>
  <si>
    <t>21:0084:000141:0003:0001:00</t>
  </si>
  <si>
    <t>064G  :841168:00:------:--</t>
  </si>
  <si>
    <t>21:0526:000159</t>
  </si>
  <si>
    <t>21:0084:000142</t>
  </si>
  <si>
    <t>21:0084:000142:0003:0001:00</t>
  </si>
  <si>
    <t>064G  :841169:00:------:--</t>
  </si>
  <si>
    <t>21:0526:000160</t>
  </si>
  <si>
    <t>21:0084:000143</t>
  </si>
  <si>
    <t>21:0084:000143:0003:0001:00</t>
  </si>
  <si>
    <t>064G  :841170:00:------:--</t>
  </si>
  <si>
    <t>21:0526:000161</t>
  </si>
  <si>
    <t>21:0084:000144</t>
  </si>
  <si>
    <t>21:0084:000144:0003:0001:00</t>
  </si>
  <si>
    <t>064G  :841171:9M:------:--</t>
  </si>
  <si>
    <t>21:0526:000162</t>
  </si>
  <si>
    <t>064G  :841172:00:------:--</t>
  </si>
  <si>
    <t>21:0526:000163</t>
  </si>
  <si>
    <t>21:0084:000145</t>
  </si>
  <si>
    <t>21:0084:000145:0003:0001:00</t>
  </si>
  <si>
    <t>064G  :841173:00:------:--</t>
  </si>
  <si>
    <t>21:0526:000164</t>
  </si>
  <si>
    <t>21:0084:000146</t>
  </si>
  <si>
    <t>21:0084:000146:0003:0001:00</t>
  </si>
  <si>
    <t>064G  :841174:00:------:--</t>
  </si>
  <si>
    <t>21:0526:000165</t>
  </si>
  <si>
    <t>21:0084:000147</t>
  </si>
  <si>
    <t>21:0084:000147:0003:0001:00</t>
  </si>
  <si>
    <t>064G  :841175:00:------:--</t>
  </si>
  <si>
    <t>21:0526:000166</t>
  </si>
  <si>
    <t>21:0084:000148</t>
  </si>
  <si>
    <t>21:0084:000148:0003:0001:00</t>
  </si>
  <si>
    <t>064G  :841176:00:------:--</t>
  </si>
  <si>
    <t>21:0526:000167</t>
  </si>
  <si>
    <t>21:0084:000149</t>
  </si>
  <si>
    <t>21:0084:000149:0003:0001:00</t>
  </si>
  <si>
    <t>064G  :841177:00:------:--</t>
  </si>
  <si>
    <t>21:0526:000168</t>
  </si>
  <si>
    <t>21:0084:000150</t>
  </si>
  <si>
    <t>21:0084:000150:0003:0001:00</t>
  </si>
  <si>
    <t>064G  :841178:00:------:--</t>
  </si>
  <si>
    <t>21:0526:000169</t>
  </si>
  <si>
    <t>21:0084:000151</t>
  </si>
  <si>
    <t>21:0084:000151:0003:0001:00</t>
  </si>
  <si>
    <t>064G  :841179:00:------:--</t>
  </si>
  <si>
    <t>21:0526:000170</t>
  </si>
  <si>
    <t>21:0084:000152</t>
  </si>
  <si>
    <t>21:0084:000152:0003:0001:00</t>
  </si>
  <si>
    <t>064G  :841180:00:------:--</t>
  </si>
  <si>
    <t>21:0526:000171</t>
  </si>
  <si>
    <t>21:0084:000153</t>
  </si>
  <si>
    <t>21:0084:000153:0003:0001:00</t>
  </si>
  <si>
    <t>064G  :841182:00:------:--</t>
  </si>
  <si>
    <t>21:0526:000172</t>
  </si>
  <si>
    <t>21:0084:000154</t>
  </si>
  <si>
    <t>21:0084:000154:0003:0001:00</t>
  </si>
  <si>
    <t>064G  :841183:00:------:--</t>
  </si>
  <si>
    <t>21:0526:000173</t>
  </si>
  <si>
    <t>21:0084:000155</t>
  </si>
  <si>
    <t>21:0084:000155:0003:0001:00</t>
  </si>
  <si>
    <t>064G  :841184:10:------:--</t>
  </si>
  <si>
    <t>21:0526:000174</t>
  </si>
  <si>
    <t>21:0084:000156</t>
  </si>
  <si>
    <t>21:0084:000156:0003:0001:00</t>
  </si>
  <si>
    <t>064G  :841185:9P:------:--</t>
  </si>
  <si>
    <t>21:0526:000175</t>
  </si>
  <si>
    <t>064G  :841186:20:841184:10</t>
  </si>
  <si>
    <t>21:0526:000176</t>
  </si>
  <si>
    <t>21:0084:000156:0004:0001:00</t>
  </si>
  <si>
    <t>064G  :841187:00:------:--</t>
  </si>
  <si>
    <t>21:0526:000177</t>
  </si>
  <si>
    <t>21:0084:000157</t>
  </si>
  <si>
    <t>21:0084:000157:0003:0001:00</t>
  </si>
  <si>
    <t>064G  :841188:00:------:--</t>
  </si>
  <si>
    <t>21:0526:000178</t>
  </si>
  <si>
    <t>21:0084:000158</t>
  </si>
  <si>
    <t>21:0084:000158:0003:0001:00</t>
  </si>
  <si>
    <t>064G  :841189:00:------:--</t>
  </si>
  <si>
    <t>21:0526:000179</t>
  </si>
  <si>
    <t>21:0084:000159</t>
  </si>
  <si>
    <t>21:0084:000159:0003:0001:00</t>
  </si>
  <si>
    <t>064G  :841190:00:------:--</t>
  </si>
  <si>
    <t>21:0526:000180</t>
  </si>
  <si>
    <t>21:0084:000160</t>
  </si>
  <si>
    <t>21:0084:000160:0003:0001:00</t>
  </si>
  <si>
    <t>064G  :841191:00:------:--</t>
  </si>
  <si>
    <t>21:0526:000181</t>
  </si>
  <si>
    <t>21:0084:000161</t>
  </si>
  <si>
    <t>21:0084:000161:0003:0001:00</t>
  </si>
  <si>
    <t>064G  :841192:00:------:--</t>
  </si>
  <si>
    <t>21:0526:000182</t>
  </si>
  <si>
    <t>21:0084:000162</t>
  </si>
  <si>
    <t>21:0084:000162:0003:0001:00</t>
  </si>
  <si>
    <t>064G  :841193:00:------:--</t>
  </si>
  <si>
    <t>21:0526:000183</t>
  </si>
  <si>
    <t>21:0084:000163</t>
  </si>
  <si>
    <t>21:0084:000163:0003:0001:00</t>
  </si>
  <si>
    <t>064G  :841194:00:------:--</t>
  </si>
  <si>
    <t>21:0526:000184</t>
  </si>
  <si>
    <t>21:0084:000164</t>
  </si>
  <si>
    <t>21:0084:000164:0003:0001:00</t>
  </si>
  <si>
    <t>064G  :841195:00:------:--</t>
  </si>
  <si>
    <t>21:0526:000185</t>
  </si>
  <si>
    <t>21:0084:000165</t>
  </si>
  <si>
    <t>21:0084:000165:0003:0001:00</t>
  </si>
  <si>
    <t>064G  :841196:00:------:--</t>
  </si>
  <si>
    <t>21:0526:000186</t>
  </si>
  <si>
    <t>21:0084:000166</t>
  </si>
  <si>
    <t>21:0084:000166:0003:0001:00</t>
  </si>
  <si>
    <t>064G  :841197:00:------:--</t>
  </si>
  <si>
    <t>21:0526:000187</t>
  </si>
  <si>
    <t>21:0084:000167</t>
  </si>
  <si>
    <t>21:0084:000167:0003:0001:00</t>
  </si>
  <si>
    <t>064G  :841198:00:------:--</t>
  </si>
  <si>
    <t>21:0526:000188</t>
  </si>
  <si>
    <t>21:0084:000168</t>
  </si>
  <si>
    <t>21:0084:000168:0003:0001:00</t>
  </si>
  <si>
    <t>064G  :841199:00:------:--</t>
  </si>
  <si>
    <t>21:0526:000189</t>
  </si>
  <si>
    <t>21:0084:000169</t>
  </si>
  <si>
    <t>21:0084:000169:0003:0001:00</t>
  </si>
  <si>
    <t>064G  :841200:00:------:--</t>
  </si>
  <si>
    <t>21:0526:000190</t>
  </si>
  <si>
    <t>21:0084:000170</t>
  </si>
  <si>
    <t>21:0084:000170:0003:0001:00</t>
  </si>
  <si>
    <t>064G  :841202:00:------:--</t>
  </si>
  <si>
    <t>21:0526:000191</t>
  </si>
  <si>
    <t>21:0084:000171</t>
  </si>
  <si>
    <t>21:0084:000171:0003:0001:00</t>
  </si>
  <si>
    <t>064G  :841203:00:------:--</t>
  </si>
  <si>
    <t>21:0526:000192</t>
  </si>
  <si>
    <t>21:0084:000172</t>
  </si>
  <si>
    <t>21:0084:000172:0003:0001:00</t>
  </si>
  <si>
    <t>064G  :841204:00:------:--</t>
  </si>
  <si>
    <t>21:0526:000193</t>
  </si>
  <si>
    <t>21:0084:000173</t>
  </si>
  <si>
    <t>21:0084:000173:0003:0001:00</t>
  </si>
  <si>
    <t>064G  :841205:9P:------:--</t>
  </si>
  <si>
    <t>21:0526:000194</t>
  </si>
  <si>
    <t>064G  :841206:00:------:--</t>
  </si>
  <si>
    <t>21:0526:000195</t>
  </si>
  <si>
    <t>21:0084:000174</t>
  </si>
  <si>
    <t>21:0084:000174:0003:0001:00</t>
  </si>
  <si>
    <t>064G  :841207:10:------:--</t>
  </si>
  <si>
    <t>21:0526:000196</t>
  </si>
  <si>
    <t>21:0084:000175</t>
  </si>
  <si>
    <t>21:0084:000175:0003:0001:00</t>
  </si>
  <si>
    <t>064G  :841208:20:841207:10</t>
  </si>
  <si>
    <t>21:0526:000197</t>
  </si>
  <si>
    <t>21:0084:000175:0004:0001:00</t>
  </si>
  <si>
    <t>064G  :841209:00:------:--</t>
  </si>
  <si>
    <t>21:0526:000198</t>
  </si>
  <si>
    <t>21:0084:000176</t>
  </si>
  <si>
    <t>21:0084:000176:0003:0001:00</t>
  </si>
  <si>
    <t>064G  :841210:00:------:--</t>
  </si>
  <si>
    <t>21:0526:000199</t>
  </si>
  <si>
    <t>21:0084:000177</t>
  </si>
  <si>
    <t>21:0084:000177:0003:0001:00</t>
  </si>
  <si>
    <t>064G  :841211:00:------:--</t>
  </si>
  <si>
    <t>21:0526:000200</t>
  </si>
  <si>
    <t>21:0084:000178</t>
  </si>
  <si>
    <t>21:0084:000178:0003:0001:00</t>
  </si>
  <si>
    <t>064G  :841212:00:------:--</t>
  </si>
  <si>
    <t>21:0526:000201</t>
  </si>
  <si>
    <t>21:0084:000179</t>
  </si>
  <si>
    <t>21:0084:000179:0003:0001:00</t>
  </si>
  <si>
    <t>064G  :841213:00:------:--</t>
  </si>
  <si>
    <t>21:0526:000202</t>
  </si>
  <si>
    <t>21:0084:000180</t>
  </si>
  <si>
    <t>21:0084:000180:0003:0001:00</t>
  </si>
  <si>
    <t>064G  :841214:00:------:--</t>
  </si>
  <si>
    <t>21:0526:000203</t>
  </si>
  <si>
    <t>21:0084:000181</t>
  </si>
  <si>
    <t>21:0084:000181:0003:0001:00</t>
  </si>
  <si>
    <t>064G  :841215:00:------:--</t>
  </si>
  <si>
    <t>21:0526:000204</t>
  </si>
  <si>
    <t>21:0084:000182</t>
  </si>
  <si>
    <t>21:0084:000182:0003:0001:00</t>
  </si>
  <si>
    <t>064G  :841216:00:------:--</t>
  </si>
  <si>
    <t>21:0526:000205</t>
  </si>
  <si>
    <t>21:0084:000183</t>
  </si>
  <si>
    <t>21:0084:000183:0003:0001:00</t>
  </si>
  <si>
    <t>064G  :841217:00:------:--</t>
  </si>
  <si>
    <t>21:0526:000206</t>
  </si>
  <si>
    <t>21:0084:000184</t>
  </si>
  <si>
    <t>21:0084:000184:0003:0001:00</t>
  </si>
  <si>
    <t>064G  :841218:00:------:--</t>
  </si>
  <si>
    <t>21:0526:000207</t>
  </si>
  <si>
    <t>21:0084:000185</t>
  </si>
  <si>
    <t>21:0084:000185:0003:0001:00</t>
  </si>
  <si>
    <t>064G  :841219:00:------:--</t>
  </si>
  <si>
    <t>21:0526:000208</t>
  </si>
  <si>
    <t>21:0084:000186</t>
  </si>
  <si>
    <t>21:0084:000186:0003:0001:00</t>
  </si>
  <si>
    <t>064G  :841220:00:------:--</t>
  </si>
  <si>
    <t>21:0526:000209</t>
  </si>
  <si>
    <t>21:0084:000187</t>
  </si>
  <si>
    <t>21:0084:000187:0003:0001:00</t>
  </si>
  <si>
    <t>064G  :841222:10:------:--</t>
  </si>
  <si>
    <t>21:0526:000210</t>
  </si>
  <si>
    <t>21:0084:000188</t>
  </si>
  <si>
    <t>21:0084:000188:0003:0001:00</t>
  </si>
  <si>
    <t>064G  :841223:20:841222:10</t>
  </si>
  <si>
    <t>21:0526:000211</t>
  </si>
  <si>
    <t>21:0084:000188:0004:0001:00</t>
  </si>
  <si>
    <t>064G  :841224:00:------:--</t>
  </si>
  <si>
    <t>21:0526:000212</t>
  </si>
  <si>
    <t>21:0084:000189</t>
  </si>
  <si>
    <t>21:0084:000189:0003:0001:00</t>
  </si>
  <si>
    <t>064G  :841225:00:------:--</t>
  </si>
  <si>
    <t>21:0526:000213</t>
  </si>
  <si>
    <t>21:0084:000190</t>
  </si>
  <si>
    <t>21:0084:000190:0003:0001:00</t>
  </si>
  <si>
    <t>064G  :841226:00:------:--</t>
  </si>
  <si>
    <t>21:0526:000214</t>
  </si>
  <si>
    <t>21:0084:000191</t>
  </si>
  <si>
    <t>21:0084:000191:0003:0001:00</t>
  </si>
  <si>
    <t>064G  :841227:00:------:--</t>
  </si>
  <si>
    <t>21:0526:000215</t>
  </si>
  <si>
    <t>21:0084:000192</t>
  </si>
  <si>
    <t>21:0084:000192:0003:0001:00</t>
  </si>
  <si>
    <t>064G  :841228:00:------:--</t>
  </si>
  <si>
    <t>21:0526:000216</t>
  </si>
  <si>
    <t>21:0084:000193</t>
  </si>
  <si>
    <t>21:0084:000193:0003:0001:00</t>
  </si>
  <si>
    <t>064G  :841229:00:------:--</t>
  </si>
  <si>
    <t>21:0526:000217</t>
  </si>
  <si>
    <t>21:0084:000194</t>
  </si>
  <si>
    <t>21:0084:000194:0003:0001:00</t>
  </si>
  <si>
    <t>064G  :841230:00:------:--</t>
  </si>
  <si>
    <t>21:0526:000218</t>
  </si>
  <si>
    <t>21:0084:000195</t>
  </si>
  <si>
    <t>21:0084:000195:0003:0001:00</t>
  </si>
  <si>
    <t>064G  :841231:00:------:--</t>
  </si>
  <si>
    <t>21:0526:000219</t>
  </si>
  <si>
    <t>21:0084:000196</t>
  </si>
  <si>
    <t>21:0084:000196:0003:0001:00</t>
  </si>
  <si>
    <t>064G  :841232:00:------:--</t>
  </si>
  <si>
    <t>21:0526:000220</t>
  </si>
  <si>
    <t>21:0084:000197</t>
  </si>
  <si>
    <t>21:0084:000197:0003:0001:00</t>
  </si>
  <si>
    <t>064G  :841233:00:------:--</t>
  </si>
  <si>
    <t>21:0526:000221</t>
  </si>
  <si>
    <t>21:0084:000198</t>
  </si>
  <si>
    <t>21:0084:000198:0003:0001:00</t>
  </si>
  <si>
    <t>064G  :841234:00:------:--</t>
  </si>
  <si>
    <t>21:0526:000222</t>
  </si>
  <si>
    <t>21:0084:000199</t>
  </si>
  <si>
    <t>21:0084:000199:0003:0001:00</t>
  </si>
  <si>
    <t>064G  :841235:00:------:--</t>
  </si>
  <si>
    <t>21:0526:000223</t>
  </si>
  <si>
    <t>21:0084:000200</t>
  </si>
  <si>
    <t>21:0084:000200:0003:0001:00</t>
  </si>
  <si>
    <t>064G  :841236:00:------:--</t>
  </si>
  <si>
    <t>21:0526:000224</t>
  </si>
  <si>
    <t>21:0084:000201</t>
  </si>
  <si>
    <t>21:0084:000201:0003:0001:00</t>
  </si>
  <si>
    <t>064G  :841237:9P:------:--</t>
  </si>
  <si>
    <t>21:0526:000225</t>
  </si>
  <si>
    <t>064G  :841238:00:------:--</t>
  </si>
  <si>
    <t>21:0526:000226</t>
  </si>
  <si>
    <t>21:0084:000202</t>
  </si>
  <si>
    <t>21:0084:000202:0003:0001:00</t>
  </si>
  <si>
    <t>064G  :841239:00:------:--</t>
  </si>
  <si>
    <t>21:0526:000227</t>
  </si>
  <si>
    <t>21:0084:000203</t>
  </si>
  <si>
    <t>21:0084:000203:0003:0001:00</t>
  </si>
  <si>
    <t>064G  :841240:00:------:--</t>
  </si>
  <si>
    <t>21:0526:000228</t>
  </si>
  <si>
    <t>21:0084:000204</t>
  </si>
  <si>
    <t>21:0084:000204:0003:0001:00</t>
  </si>
  <si>
    <t>064G  :841242:10:------:--</t>
  </si>
  <si>
    <t>21:0526:000229</t>
  </si>
  <si>
    <t>21:0084:000205</t>
  </si>
  <si>
    <t>21:0084:000205:0003:0001:00</t>
  </si>
  <si>
    <t>064G  :841243:20:841242:10</t>
  </si>
  <si>
    <t>21:0526:000230</t>
  </si>
  <si>
    <t>21:0084:000205:0004:0001:00</t>
  </si>
  <si>
    <t>064G  :841244:00:------:--</t>
  </si>
  <si>
    <t>21:0526:000231</t>
  </si>
  <si>
    <t>21:0084:000206</t>
  </si>
  <si>
    <t>21:0084:000206:0003:0001:00</t>
  </si>
  <si>
    <t>064G  :841245:00:------:--</t>
  </si>
  <si>
    <t>21:0526:000232</t>
  </si>
  <si>
    <t>21:0084:000207</t>
  </si>
  <si>
    <t>21:0084:000207:0003:0001:00</t>
  </si>
  <si>
    <t>064G  :841246:00:------:--</t>
  </si>
  <si>
    <t>21:0526:000233</t>
  </si>
  <si>
    <t>21:0084:000208</t>
  </si>
  <si>
    <t>21:0084:000208:0003:0001:00</t>
  </si>
  <si>
    <t>064G  :841247:00:------:--</t>
  </si>
  <si>
    <t>21:0526:000234</t>
  </si>
  <si>
    <t>21:0084:000209</t>
  </si>
  <si>
    <t>21:0084:000209:0003:0001:00</t>
  </si>
  <si>
    <t>064G  :841248:00:------:--</t>
  </si>
  <si>
    <t>21:0526:000235</t>
  </si>
  <si>
    <t>21:0084:000210</t>
  </si>
  <si>
    <t>21:0084:000210:0003:0001:00</t>
  </si>
  <si>
    <t>064G  :841249:9R:------:--</t>
  </si>
  <si>
    <t>21:0526:000236</t>
  </si>
  <si>
    <t>064G  :841250:00:------:--</t>
  </si>
  <si>
    <t>21:0526:000237</t>
  </si>
  <si>
    <t>21:0084:000211</t>
  </si>
  <si>
    <t>21:0084:000211:0003:0001:00</t>
  </si>
  <si>
    <t>064G  :841251:00:------:--</t>
  </si>
  <si>
    <t>21:0526:000238</t>
  </si>
  <si>
    <t>21:0084:000212</t>
  </si>
  <si>
    <t>21:0084:000212:0003:0001:00</t>
  </si>
  <si>
    <t>064G  :841252:00:------:--</t>
  </si>
  <si>
    <t>21:0526:000239</t>
  </si>
  <si>
    <t>21:0084:000213</t>
  </si>
  <si>
    <t>21:0084:000213:0003:0001:00</t>
  </si>
  <si>
    <t>064G  :841253:00:------:--</t>
  </si>
  <si>
    <t>21:0526:000240</t>
  </si>
  <si>
    <t>21:0084:000214</t>
  </si>
  <si>
    <t>21:0084:000214:0003:0001:00</t>
  </si>
  <si>
    <t>064G  :841254:00:------:--</t>
  </si>
  <si>
    <t>21:0526:000241</t>
  </si>
  <si>
    <t>21:0084:000215</t>
  </si>
  <si>
    <t>21:0084:000215:0003:0001:00</t>
  </si>
  <si>
    <t>064G  :841255:00:------:--</t>
  </si>
  <si>
    <t>21:0526:000242</t>
  </si>
  <si>
    <t>21:0084:000216</t>
  </si>
  <si>
    <t>21:0084:000216:0003:0001:00</t>
  </si>
  <si>
    <t>064G  :841256:00:------:--</t>
  </si>
  <si>
    <t>21:0526:000243</t>
  </si>
  <si>
    <t>21:0084:000217</t>
  </si>
  <si>
    <t>21:0084:000217:0003:0001:00</t>
  </si>
  <si>
    <t>064G  :841257:00:------:--</t>
  </si>
  <si>
    <t>21:0526:000244</t>
  </si>
  <si>
    <t>21:0084:000218</t>
  </si>
  <si>
    <t>21:0084:000218:0003:0001:00</t>
  </si>
  <si>
    <t>064G  :841258:00:------:--</t>
  </si>
  <si>
    <t>21:0526:000245</t>
  </si>
  <si>
    <t>21:0084:000219</t>
  </si>
  <si>
    <t>21:0084:000219:0003:0001:00</t>
  </si>
  <si>
    <t>064G  :841259:00:------:--</t>
  </si>
  <si>
    <t>21:0526:000246</t>
  </si>
  <si>
    <t>21:0084:000220</t>
  </si>
  <si>
    <t>21:0084:000220:0003:0001:00</t>
  </si>
  <si>
    <t>064G  :841260:00:------:--</t>
  </si>
  <si>
    <t>21:0526:000247</t>
  </si>
  <si>
    <t>21:0084:000221</t>
  </si>
  <si>
    <t>21:0084:000221:0003:0001:00</t>
  </si>
  <si>
    <t>064G  :841262:00:------:--</t>
  </si>
  <si>
    <t>21:0526:000248</t>
  </si>
  <si>
    <t>21:0084:000222</t>
  </si>
  <si>
    <t>21:0084:000222:0003:0001:00</t>
  </si>
  <si>
    <t>064G  :841263:00:------:--</t>
  </si>
  <si>
    <t>21:0526:000249</t>
  </si>
  <si>
    <t>21:0084:000223</t>
  </si>
  <si>
    <t>21:0084:000223:0003:0001:00</t>
  </si>
  <si>
    <t>064G  :841264:00:------:--</t>
  </si>
  <si>
    <t>21:0526:000250</t>
  </si>
  <si>
    <t>21:0084:000224</t>
  </si>
  <si>
    <t>21:0084:000224:0003:0001:00</t>
  </si>
  <si>
    <t>064G  :841265:00:------:--</t>
  </si>
  <si>
    <t>21:0526:000251</t>
  </si>
  <si>
    <t>21:0084:000225</t>
  </si>
  <si>
    <t>21:0084:000225:0003:0001:00</t>
  </si>
  <si>
    <t>064G  :841266:00:------:--</t>
  </si>
  <si>
    <t>21:0526:000252</t>
  </si>
  <si>
    <t>21:0084:000226</t>
  </si>
  <si>
    <t>21:0084:000226:0003:0001:00</t>
  </si>
  <si>
    <t>064G  :841267:9M:------:--</t>
  </si>
  <si>
    <t>21:0526:000253</t>
  </si>
  <si>
    <t>064G  :841268:00:------:--</t>
  </si>
  <si>
    <t>21:0526:000254</t>
  </si>
  <si>
    <t>21:0084:000227</t>
  </si>
  <si>
    <t>21:0084:000227:0003:0001:00</t>
  </si>
  <si>
    <t>064G  :841269:00:------:--</t>
  </si>
  <si>
    <t>21:0526:000255</t>
  </si>
  <si>
    <t>21:0084:000228</t>
  </si>
  <si>
    <t>21:0084:000228:0003:0001:00</t>
  </si>
  <si>
    <t>064G  :841270:00:------:--</t>
  </si>
  <si>
    <t>21:0526:000256</t>
  </si>
  <si>
    <t>21:0084:000229</t>
  </si>
  <si>
    <t>21:0084:000229:0003:0001:00</t>
  </si>
  <si>
    <t>064G  :841271:00:------:--</t>
  </si>
  <si>
    <t>21:0526:000257</t>
  </si>
  <si>
    <t>21:0084:000230</t>
  </si>
  <si>
    <t>21:0084:000230:0003:0001:00</t>
  </si>
  <si>
    <t>064G  :841272:00:------:--</t>
  </si>
  <si>
    <t>21:0526:000258</t>
  </si>
  <si>
    <t>21:0084:000231</t>
  </si>
  <si>
    <t>21:0084:000231:0003:0001:00</t>
  </si>
  <si>
    <t>064G  :841273:00:------:--</t>
  </si>
  <si>
    <t>21:0526:000259</t>
  </si>
  <si>
    <t>21:0084:000232</t>
  </si>
  <si>
    <t>21:0084:000232:0003:0001:00</t>
  </si>
  <si>
    <t>064G  :841274:00:------:--</t>
  </si>
  <si>
    <t>21:0526:000260</t>
  </si>
  <si>
    <t>21:0084:000233</t>
  </si>
  <si>
    <t>21:0084:000233:0003:0001:00</t>
  </si>
  <si>
    <t>064G  :841275:00:------:--</t>
  </si>
  <si>
    <t>21:0526:000261</t>
  </si>
  <si>
    <t>21:0084:000234</t>
  </si>
  <si>
    <t>21:0084:000234:0003:0001:00</t>
  </si>
  <si>
    <t>064G  :841276:00:------:--</t>
  </si>
  <si>
    <t>21:0526:000262</t>
  </si>
  <si>
    <t>21:0084:000235</t>
  </si>
  <si>
    <t>21:0084:000235:0003:0001:00</t>
  </si>
  <si>
    <t>064G  :841277:10:------:--</t>
  </si>
  <si>
    <t>21:0526:000263</t>
  </si>
  <si>
    <t>21:0084:000236</t>
  </si>
  <si>
    <t>21:0084:000236:0003:0001:00</t>
  </si>
  <si>
    <t>064G  :841278:20:841277:10</t>
  </si>
  <si>
    <t>21:0526:000264</t>
  </si>
  <si>
    <t>21:0084:000236:0004:0001:00</t>
  </si>
  <si>
    <t>064G  :841279:00:------:--</t>
  </si>
  <si>
    <t>21:0526:000265</t>
  </si>
  <si>
    <t>21:0084:000237</t>
  </si>
  <si>
    <t>21:0084:000237:0003:0001:00</t>
  </si>
  <si>
    <t>064G  :841280:00:------:--</t>
  </si>
  <si>
    <t>21:0526:000266</t>
  </si>
  <si>
    <t>21:0084:000238</t>
  </si>
  <si>
    <t>21:0084:000238:0003:0001:00</t>
  </si>
  <si>
    <t>064G  :841282:00:------:--</t>
  </si>
  <si>
    <t>21:0526:000267</t>
  </si>
  <si>
    <t>21:0084:000239</t>
  </si>
  <si>
    <t>21:0084:000239:0003:0001:00</t>
  </si>
  <si>
    <t>064G  :841283:00:------:--</t>
  </si>
  <si>
    <t>21:0526:000268</t>
  </si>
  <si>
    <t>21:0084:000240</t>
  </si>
  <si>
    <t>21:0084:000240:0003:0001:00</t>
  </si>
  <si>
    <t>064G  :841284:9P:------:--</t>
  </si>
  <si>
    <t>21:0526:000269</t>
  </si>
  <si>
    <t>064G  :841285:00:------:--</t>
  </si>
  <si>
    <t>21:0526:000270</t>
  </si>
  <si>
    <t>21:0084:000241</t>
  </si>
  <si>
    <t>21:0084:000241:0003:0001:00</t>
  </si>
  <si>
    <t>064G  :841286:00:------:--</t>
  </si>
  <si>
    <t>21:0526:000271</t>
  </si>
  <si>
    <t>21:0084:000242</t>
  </si>
  <si>
    <t>21:0084:000242:0003:0001:00</t>
  </si>
  <si>
    <t>064G  :841287:00:------:--</t>
  </si>
  <si>
    <t>21:0526:000272</t>
  </si>
  <si>
    <t>21:0084:000243</t>
  </si>
  <si>
    <t>21:0084:000243:0003:0001:00</t>
  </si>
  <si>
    <t>064G  :841288:10:------:--</t>
  </si>
  <si>
    <t>21:0526:000273</t>
  </si>
  <si>
    <t>21:0084:000244</t>
  </si>
  <si>
    <t>21:0084:000244:0003:0001:00</t>
  </si>
  <si>
    <t>064G  :841289:20:841288:10</t>
  </si>
  <si>
    <t>21:0526:000274</t>
  </si>
  <si>
    <t>21:0084:000244:0004:0001:00</t>
  </si>
  <si>
    <t>064G  :841290:00:------:--</t>
  </si>
  <si>
    <t>21:0526:000275</t>
  </si>
  <si>
    <t>21:0084:000245</t>
  </si>
  <si>
    <t>21:0084:000245:0003:0001:00</t>
  </si>
  <si>
    <t>064G  :841291:00:------:--</t>
  </si>
  <si>
    <t>21:0526:000276</t>
  </si>
  <si>
    <t>21:0084:000246</t>
  </si>
  <si>
    <t>21:0084:000246:0003:0001:00</t>
  </si>
  <si>
    <t>064G  :841292:00:------:--</t>
  </si>
  <si>
    <t>21:0526:000277</t>
  </si>
  <si>
    <t>21:0084:000247</t>
  </si>
  <si>
    <t>21:0084:000247:0003:0001:00</t>
  </si>
  <si>
    <t>064G  :841293:00:------:--</t>
  </si>
  <si>
    <t>21:0526:000278</t>
  </si>
  <si>
    <t>21:0084:000248</t>
  </si>
  <si>
    <t>21:0084:000248:0003:0001:00</t>
  </si>
  <si>
    <t>064G  :841294:00:------:--</t>
  </si>
  <si>
    <t>21:0526:000279</t>
  </si>
  <si>
    <t>21:0084:000249</t>
  </si>
  <si>
    <t>21:0084:000249:0003:0001:00</t>
  </si>
  <si>
    <t>064G  :841295:00:------:--</t>
  </si>
  <si>
    <t>21:0526:000280</t>
  </si>
  <si>
    <t>21:0084:000250</t>
  </si>
  <si>
    <t>21:0084:000250:0003:0001:00</t>
  </si>
  <si>
    <t>064G  :841296:00:------:--</t>
  </si>
  <si>
    <t>21:0526:000281</t>
  </si>
  <si>
    <t>21:0084:000251</t>
  </si>
  <si>
    <t>21:0084:000251:0003:0001:00</t>
  </si>
  <si>
    <t>064G  :841297:00:------:--</t>
  </si>
  <si>
    <t>21:0526:000282</t>
  </si>
  <si>
    <t>21:0084:000252</t>
  </si>
  <si>
    <t>21:0084:000252:0003:0001:00</t>
  </si>
  <si>
    <t>064G  :841298:00:------:--</t>
  </si>
  <si>
    <t>21:0526:000283</t>
  </si>
  <si>
    <t>21:0084:000253</t>
  </si>
  <si>
    <t>21:0084:000253:0003:0001:00</t>
  </si>
  <si>
    <t>064G  :841299:00:------:--</t>
  </si>
  <si>
    <t>21:0526:000284</t>
  </si>
  <si>
    <t>21:0084:000254</t>
  </si>
  <si>
    <t>21:0084:000254:0003:0001:00</t>
  </si>
  <si>
    <t>064G  :841300:00:------:--</t>
  </si>
  <si>
    <t>21:0526:000285</t>
  </si>
  <si>
    <t>21:0084:000255</t>
  </si>
  <si>
    <t>21:0084:000255:0003:0001:00</t>
  </si>
  <si>
    <t>064G  :841302:10:------:--</t>
  </si>
  <si>
    <t>21:0526:000286</t>
  </si>
  <si>
    <t>21:0084:000256</t>
  </si>
  <si>
    <t>21:0084:000256:0003:0001:00</t>
  </si>
  <si>
    <t>064G  :841303:20:841302:10</t>
  </si>
  <si>
    <t>21:0526:000287</t>
  </si>
  <si>
    <t>21:0084:000256:0004:0001:00</t>
  </si>
  <si>
    <t>064G  :841304:00:------:--</t>
  </si>
  <si>
    <t>21:0526:000288</t>
  </si>
  <si>
    <t>21:0084:000257</t>
  </si>
  <si>
    <t>21:0084:000257:0003:0001:00</t>
  </si>
  <si>
    <t>064G  :841305:00:------:--</t>
  </si>
  <si>
    <t>21:0526:000289</t>
  </si>
  <si>
    <t>21:0084:000258</t>
  </si>
  <si>
    <t>21:0084:000258:0003:0001:00</t>
  </si>
  <si>
    <t>064G  :841306:00:------:--</t>
  </si>
  <si>
    <t>21:0526:000290</t>
  </si>
  <si>
    <t>21:0084:000259</t>
  </si>
  <si>
    <t>21:0084:000259:0003:0001:00</t>
  </si>
  <si>
    <t>064G  :841307:00:------:--</t>
  </si>
  <si>
    <t>21:0526:000291</t>
  </si>
  <si>
    <t>21:0084:000260</t>
  </si>
  <si>
    <t>21:0084:000260:0003:0001:00</t>
  </si>
  <si>
    <t>064G  :841308:9P:------:--</t>
  </si>
  <si>
    <t>21:0526:000292</t>
  </si>
  <si>
    <t>064G  :841309:00:------:--</t>
  </si>
  <si>
    <t>21:0526:000293</t>
  </si>
  <si>
    <t>21:0084:000261</t>
  </si>
  <si>
    <t>21:0084:000261:0003:0001:00</t>
  </si>
  <si>
    <t>064G  :841310:00:------:--</t>
  </si>
  <si>
    <t>21:0526:000294</t>
  </si>
  <si>
    <t>21:0084:000262</t>
  </si>
  <si>
    <t>21:0084:000262:0003:0001:00</t>
  </si>
  <si>
    <t>064G  :841311:00:------:--</t>
  </si>
  <si>
    <t>21:0526:000295</t>
  </si>
  <si>
    <t>21:0084:000263</t>
  </si>
  <si>
    <t>21:0084:000263:0003:0001:00</t>
  </si>
  <si>
    <t>064G  :841312:00:------:--</t>
  </si>
  <si>
    <t>21:0526:000296</t>
  </si>
  <si>
    <t>21:0084:000264</t>
  </si>
  <si>
    <t>21:0084:000264:0003:0001:00</t>
  </si>
  <si>
    <t>064G  :841313:00:------:--</t>
  </si>
  <si>
    <t>21:0526:000297</t>
  </si>
  <si>
    <t>21:0084:000265</t>
  </si>
  <si>
    <t>21:0084:000265:0003:0001:00</t>
  </si>
  <si>
    <t>064G  :841314:00:------:--</t>
  </si>
  <si>
    <t>21:0526:000298</t>
  </si>
  <si>
    <t>21:0084:000266</t>
  </si>
  <si>
    <t>21:0084:000266:0003:0001:00</t>
  </si>
  <si>
    <t>064G  :841315:00:------:--</t>
  </si>
  <si>
    <t>21:0526:000299</t>
  </si>
  <si>
    <t>21:0084:000267</t>
  </si>
  <si>
    <t>21:0084:000267:0003:0001:00</t>
  </si>
  <si>
    <t>064G  :841316:00:------:--</t>
  </si>
  <si>
    <t>21:0526:000300</t>
  </si>
  <si>
    <t>21:0084:000268</t>
  </si>
  <si>
    <t>21:0084:000268:0003:0001:00</t>
  </si>
  <si>
    <t>064G  :841317:00:------:--</t>
  </si>
  <si>
    <t>21:0526:000301</t>
  </si>
  <si>
    <t>21:0084:000269</t>
  </si>
  <si>
    <t>21:0084:000269:0003:0001:00</t>
  </si>
  <si>
    <t>064G  :841318:00:------:--</t>
  </si>
  <si>
    <t>21:0526:000302</t>
  </si>
  <si>
    <t>21:0084:000270</t>
  </si>
  <si>
    <t>21:0084:000270:0003:0001:00</t>
  </si>
  <si>
    <t>064G  :841319:00:------:--</t>
  </si>
  <si>
    <t>21:0526:000303</t>
  </si>
  <si>
    <t>21:0084:000271</t>
  </si>
  <si>
    <t>21:0084:000271:0003:0001:00</t>
  </si>
  <si>
    <t>064G  :841320:00:------:--</t>
  </si>
  <si>
    <t>21:0526:000304</t>
  </si>
  <si>
    <t>21:0084:000272</t>
  </si>
  <si>
    <t>21:0084:000272:0003:0001:00</t>
  </si>
  <si>
    <t>064G  :841322:10:------:--</t>
  </si>
  <si>
    <t>21:0526:000305</t>
  </si>
  <si>
    <t>21:0084:000273</t>
  </si>
  <si>
    <t>21:0084:000273:0003:0001:00</t>
  </si>
  <si>
    <t>064G  :841323:20:841322:10</t>
  </si>
  <si>
    <t>21:0526:000306</t>
  </si>
  <si>
    <t>21:0084:000273:0004:0001:00</t>
  </si>
  <si>
    <t>064G  :841324:00:------:--</t>
  </si>
  <si>
    <t>21:0526:000307</t>
  </si>
  <si>
    <t>21:0084:000274</t>
  </si>
  <si>
    <t>21:0084:000274:0003:0001:00</t>
  </si>
  <si>
    <t>064G  :841325:00:------:--</t>
  </si>
  <si>
    <t>21:0526:000308</t>
  </si>
  <si>
    <t>21:0084:000275</t>
  </si>
  <si>
    <t>21:0084:000275:0003:0001:00</t>
  </si>
  <si>
    <t>064G  :841326:00:------:--</t>
  </si>
  <si>
    <t>21:0526:000309</t>
  </si>
  <si>
    <t>21:0084:000276</t>
  </si>
  <si>
    <t>21:0084:000276:0003:0001:00</t>
  </si>
  <si>
    <t>064G  :841327:00:------:--</t>
  </si>
  <si>
    <t>21:0526:000310</t>
  </si>
  <si>
    <t>21:0084:000277</t>
  </si>
  <si>
    <t>21:0084:000277:0003:0001:00</t>
  </si>
  <si>
    <t>064G  :841328:00:------:--</t>
  </si>
  <si>
    <t>21:0526:000311</t>
  </si>
  <si>
    <t>21:0084:000278</t>
  </si>
  <si>
    <t>21:0084:000278:0003:0001:00</t>
  </si>
  <si>
    <t>064G  :841329:00:------:--</t>
  </si>
  <si>
    <t>21:0526:000312</t>
  </si>
  <si>
    <t>21:0084:000279</t>
  </si>
  <si>
    <t>21:0084:000279:0003:0001:00</t>
  </si>
  <si>
    <t>064G  :841330:00:------:--</t>
  </si>
  <si>
    <t>21:0526:000313</t>
  </si>
  <si>
    <t>21:0084:000280</t>
  </si>
  <si>
    <t>21:0084:000280:0003:0001:00</t>
  </si>
  <si>
    <t>064G  :841331:00:------:--</t>
  </si>
  <si>
    <t>21:0526:000314</t>
  </si>
  <si>
    <t>21:0084:000281</t>
  </si>
  <si>
    <t>21:0084:000281:0003:0001:00</t>
  </si>
  <si>
    <t>064G  :841332:00:------:--</t>
  </si>
  <si>
    <t>21:0526:000315</t>
  </si>
  <si>
    <t>21:0084:000282</t>
  </si>
  <si>
    <t>21:0084:000282:0003:0001:00</t>
  </si>
  <si>
    <t>064G  :841333:9M:------:--</t>
  </si>
  <si>
    <t>21:0526:000316</t>
  </si>
  <si>
    <t>064G  :841334:00:------:--</t>
  </si>
  <si>
    <t>21:0526:000317</t>
  </si>
  <si>
    <t>21:0084:000283</t>
  </si>
  <si>
    <t>21:0084:000283:0003:0001:00</t>
  </si>
  <si>
    <t>064G  :841335:00:------:--</t>
  </si>
  <si>
    <t>21:0526:000318</t>
  </si>
  <si>
    <t>21:0084:000284</t>
  </si>
  <si>
    <t>21:0084:000284:0003:0001:00</t>
  </si>
  <si>
    <t>064G  :841336:00:------:--</t>
  </si>
  <si>
    <t>21:0526:000319</t>
  </si>
  <si>
    <t>21:0084:000285</t>
  </si>
  <si>
    <t>21:0084:000285:0003:0001:00</t>
  </si>
  <si>
    <t>064G  :841337:00:------:--</t>
  </si>
  <si>
    <t>21:0526:000320</t>
  </si>
  <si>
    <t>21:0084:000286</t>
  </si>
  <si>
    <t>21:0084:000286:0003:0001:00</t>
  </si>
  <si>
    <t>064G  :841338:00:------:--</t>
  </si>
  <si>
    <t>21:0526:000321</t>
  </si>
  <si>
    <t>21:0084:000287</t>
  </si>
  <si>
    <t>21:0084:000287:0003:0001:00</t>
  </si>
  <si>
    <t>064G  :841339:00:------:--</t>
  </si>
  <si>
    <t>21:0526:000322</t>
  </si>
  <si>
    <t>21:0084:000288</t>
  </si>
  <si>
    <t>21:0084:000288:0003:0001:00</t>
  </si>
  <si>
    <t>064G  :841340:00:------:--</t>
  </si>
  <si>
    <t>21:0526:000323</t>
  </si>
  <si>
    <t>21:0084:000289</t>
  </si>
  <si>
    <t>21:0084:000289:0003:0001:00</t>
  </si>
  <si>
    <t>064G  :841342:10:------:--</t>
  </si>
  <si>
    <t>21:0526:000324</t>
  </si>
  <si>
    <t>21:0084:000290</t>
  </si>
  <si>
    <t>21:0084:000290:0003:0001:00</t>
  </si>
  <si>
    <t>064G  :841343:20:841342:10</t>
  </si>
  <si>
    <t>21:0526:000325</t>
  </si>
  <si>
    <t>21:0084:000290:0004:0001:00</t>
  </si>
  <si>
    <t>064G  :841344:00:------:--</t>
  </si>
  <si>
    <t>21:0526:000326</t>
  </si>
  <si>
    <t>21:0084:000291</t>
  </si>
  <si>
    <t>21:0084:000291:0003:0001:00</t>
  </si>
  <si>
    <t>064G  :841345:00:------:--</t>
  </si>
  <si>
    <t>21:0526:000327</t>
  </si>
  <si>
    <t>21:0084:000292</t>
  </si>
  <si>
    <t>21:0084:000292:0003:0001:00</t>
  </si>
  <si>
    <t>064G  :841346:00:------:--</t>
  </si>
  <si>
    <t>21:0526:000328</t>
  </si>
  <si>
    <t>21:0084:000293</t>
  </si>
  <si>
    <t>21:0084:000293:0003:0001:00</t>
  </si>
  <si>
    <t>064G  :841347:00:------:--</t>
  </si>
  <si>
    <t>21:0526:000329</t>
  </si>
  <si>
    <t>21:0084:000294</t>
  </si>
  <si>
    <t>21:0084:000294:0003:0001:00</t>
  </si>
  <si>
    <t>064G  :841348:00:------:--</t>
  </si>
  <si>
    <t>21:0526:000330</t>
  </si>
  <si>
    <t>21:0084:000295</t>
  </si>
  <si>
    <t>21:0084:000295:0003:0001:00</t>
  </si>
  <si>
    <t>064G  :841349:00:------:--</t>
  </si>
  <si>
    <t>21:0526:000331</t>
  </si>
  <si>
    <t>21:0084:000296</t>
  </si>
  <si>
    <t>21:0084:000296:0003:0001:00</t>
  </si>
  <si>
    <t>064G  :841350:00:------:--</t>
  </si>
  <si>
    <t>21:0526:000332</t>
  </si>
  <si>
    <t>21:0084:000297</t>
  </si>
  <si>
    <t>21:0084:000297:0003:0001:00</t>
  </si>
  <si>
    <t>064G  :841351:00:------:--</t>
  </si>
  <si>
    <t>21:0526:000333</t>
  </si>
  <si>
    <t>21:0084:000298</t>
  </si>
  <si>
    <t>21:0084:000298:0003:0001:00</t>
  </si>
  <si>
    <t>064G  :841352:00:------:--</t>
  </si>
  <si>
    <t>21:0526:000334</t>
  </si>
  <si>
    <t>21:0084:000299</t>
  </si>
  <si>
    <t>21:0084:000299:0003:0001:00</t>
  </si>
  <si>
    <t>064G  :841353:00:------:--</t>
  </si>
  <si>
    <t>21:0526:000335</t>
  </si>
  <si>
    <t>21:0084:000300</t>
  </si>
  <si>
    <t>21:0084:000300:0003:0001:00</t>
  </si>
  <si>
    <t>064G  :841354:9P:------:--</t>
  </si>
  <si>
    <t>21:0526:000336</t>
  </si>
  <si>
    <t>064G  :841355:00:------:--</t>
  </si>
  <si>
    <t>21:0526:000337</t>
  </si>
  <si>
    <t>21:0084:000301</t>
  </si>
  <si>
    <t>21:0084:000301:0003:0001:00</t>
  </si>
  <si>
    <t>064G  :841356:00:------:--</t>
  </si>
  <si>
    <t>21:0526:000338</t>
  </si>
  <si>
    <t>21:0084:000302</t>
  </si>
  <si>
    <t>21:0084:000302:0003:0001:00</t>
  </si>
  <si>
    <t>064G  :841357:00:------:--</t>
  </si>
  <si>
    <t>21:0526:000339</t>
  </si>
  <si>
    <t>21:0084:000303</t>
  </si>
  <si>
    <t>21:0084:000303:0003:0001:00</t>
  </si>
  <si>
    <t>064G  :841358:00:------:--</t>
  </si>
  <si>
    <t>21:0526:000340</t>
  </si>
  <si>
    <t>21:0084:000304</t>
  </si>
  <si>
    <t>21:0084:000304:0003:0001:00</t>
  </si>
  <si>
    <t>064G  :841359:00:------:--</t>
  </si>
  <si>
    <t>21:0526:000341</t>
  </si>
  <si>
    <t>21:0084:000305</t>
  </si>
  <si>
    <t>21:0084:000305:0003:0001:00</t>
  </si>
  <si>
    <t>064G  :841360:00:------:--</t>
  </si>
  <si>
    <t>21:0526:000342</t>
  </si>
  <si>
    <t>21:0084:000306</t>
  </si>
  <si>
    <t>21:0084:000306:0003:0001:00</t>
  </si>
  <si>
    <t>064G  :841362:10:------:--</t>
  </si>
  <si>
    <t>21:0526:000343</t>
  </si>
  <si>
    <t>21:0084:000307</t>
  </si>
  <si>
    <t>21:0084:000307:0003:0001:00</t>
  </si>
  <si>
    <t>064G  :841363:20:841362:10</t>
  </si>
  <si>
    <t>21:0526:000344</t>
  </si>
  <si>
    <t>21:0084:000307:0004:0001:00</t>
  </si>
  <si>
    <t>064G  :841364:00:------:--</t>
  </si>
  <si>
    <t>21:0526:000345</t>
  </si>
  <si>
    <t>21:0084:000308</t>
  </si>
  <si>
    <t>21:0084:000308:0003:0001:00</t>
  </si>
  <si>
    <t>064G  :841365:00:------:--</t>
  </si>
  <si>
    <t>21:0526:000346</t>
  </si>
  <si>
    <t>21:0084:000309</t>
  </si>
  <si>
    <t>21:0084:000309:0003:0001:00</t>
  </si>
  <si>
    <t>064G  :841366:00:------:--</t>
  </si>
  <si>
    <t>21:0526:000347</t>
  </si>
  <si>
    <t>21:0084:000310</t>
  </si>
  <si>
    <t>21:0084:000310:0003:0001:00</t>
  </si>
  <si>
    <t>064G  :841367:00:------:--</t>
  </si>
  <si>
    <t>21:0526:000348</t>
  </si>
  <si>
    <t>21:0084:000311</t>
  </si>
  <si>
    <t>21:0084:000311:0003:0001:00</t>
  </si>
  <si>
    <t>064G  :841368:00:------:--</t>
  </si>
  <si>
    <t>21:0526:000349</t>
  </si>
  <si>
    <t>21:0084:000312</t>
  </si>
  <si>
    <t>21:0084:000312:0003:0001:00</t>
  </si>
  <si>
    <t>064G  :841369:00:------:--</t>
  </si>
  <si>
    <t>21:0526:000350</t>
  </si>
  <si>
    <t>21:0084:000313</t>
  </si>
  <si>
    <t>21:0084:000313:0003:0001:00</t>
  </si>
  <si>
    <t>064G  :841370:00:------:--</t>
  </si>
  <si>
    <t>21:0526:000351</t>
  </si>
  <si>
    <t>21:0084:000314</t>
  </si>
  <si>
    <t>21:0084:000314:0003:0001:00</t>
  </si>
  <si>
    <t>064G  :841371:00:------:--</t>
  </si>
  <si>
    <t>21:0526:000352</t>
  </si>
  <si>
    <t>21:0084:000315</t>
  </si>
  <si>
    <t>21:0084:000315:0003:0001:00</t>
  </si>
  <si>
    <t>064G  :841372:00:------:--</t>
  </si>
  <si>
    <t>21:0526:000353</t>
  </si>
  <si>
    <t>21:0084:000316</t>
  </si>
  <si>
    <t>21:0084:000316:0003:0001:00</t>
  </si>
  <si>
    <t>064G  :841373:00:------:--</t>
  </si>
  <si>
    <t>21:0526:000354</t>
  </si>
  <si>
    <t>21:0084:000317</t>
  </si>
  <si>
    <t>21:0084:000317:0003:0001:00</t>
  </si>
  <si>
    <t>064G  :841374:00:------:--</t>
  </si>
  <si>
    <t>21:0526:000355</t>
  </si>
  <si>
    <t>21:0084:000318</t>
  </si>
  <si>
    <t>21:0084:000318:0003:0001:00</t>
  </si>
  <si>
    <t>064G  :841375:00:------:--</t>
  </si>
  <si>
    <t>21:0526:000356</t>
  </si>
  <si>
    <t>21:0084:000319</t>
  </si>
  <si>
    <t>21:0084:000319:0003:0001:00</t>
  </si>
  <si>
    <t>064G  :841376:00:------:--</t>
  </si>
  <si>
    <t>21:0526:000357</t>
  </si>
  <si>
    <t>21:0084:000320</t>
  </si>
  <si>
    <t>21:0084:000320:0003:0001:00</t>
  </si>
  <si>
    <t>064G  :841377:00:------:--</t>
  </si>
  <si>
    <t>21:0526:000358</t>
  </si>
  <si>
    <t>21:0084:000321</t>
  </si>
  <si>
    <t>21:0084:000321:0003:0001:00</t>
  </si>
  <si>
    <t>064G  :841378:9M:------:--</t>
  </si>
  <si>
    <t>21:0526:000359</t>
  </si>
  <si>
    <t>064G  :841379:00:------:--</t>
  </si>
  <si>
    <t>21:0526:000360</t>
  </si>
  <si>
    <t>21:0084:000322</t>
  </si>
  <si>
    <t>21:0084:000322:0003:0001:00</t>
  </si>
  <si>
    <t>064G  :841380:00:------:--</t>
  </si>
  <si>
    <t>21:0526:000361</t>
  </si>
  <si>
    <t>21:0084:000323</t>
  </si>
  <si>
    <t>21:0084:000323:0003:0001:00</t>
  </si>
  <si>
    <t>064G  :841382:10:------:--</t>
  </si>
  <si>
    <t>21:0526:000362</t>
  </si>
  <si>
    <t>21:0084:000324</t>
  </si>
  <si>
    <t>21:0084:000324:0003:0001:00</t>
  </si>
  <si>
    <t>064G  :841383:20:841382:10</t>
  </si>
  <si>
    <t>21:0526:000363</t>
  </si>
  <si>
    <t>21:0084:000324:0004:0001:00</t>
  </si>
  <si>
    <t>064G  :841384:00:------:--</t>
  </si>
  <si>
    <t>21:0526:000364</t>
  </si>
  <si>
    <t>21:0084:000325</t>
  </si>
  <si>
    <t>21:0084:000325:0003:0001:00</t>
  </si>
  <si>
    <t>064G  :841385:00:------:--</t>
  </si>
  <si>
    <t>21:0526:000365</t>
  </si>
  <si>
    <t>21:0084:000326</t>
  </si>
  <si>
    <t>21:0084:000326:0003:0001:00</t>
  </si>
  <si>
    <t>064G  :841386:9M:------:--</t>
  </si>
  <si>
    <t>21:0526:000366</t>
  </si>
  <si>
    <t>064G  :841387:00:------:--</t>
  </si>
  <si>
    <t>21:0526:000367</t>
  </si>
  <si>
    <t>21:0084:000327</t>
  </si>
  <si>
    <t>21:0084:000327:0003:0001:00</t>
  </si>
  <si>
    <t>064G  :841388:00:------:--</t>
  </si>
  <si>
    <t>21:0526:000368</t>
  </si>
  <si>
    <t>21:0084:000328</t>
  </si>
  <si>
    <t>21:0084:000328:0003:0001:00</t>
  </si>
  <si>
    <t>064G  :841389:00:------:--</t>
  </si>
  <si>
    <t>21:0526:000369</t>
  </si>
  <si>
    <t>21:0084:000329</t>
  </si>
  <si>
    <t>21:0084:000329:0003:0001:00</t>
  </si>
  <si>
    <t>064G  :841390:00:------:--</t>
  </si>
  <si>
    <t>21:0526:000370</t>
  </si>
  <si>
    <t>21:0084:000330</t>
  </si>
  <si>
    <t>21:0084:000330:0003:0001:00</t>
  </si>
  <si>
    <t>064G  :841391:00:------:--</t>
  </si>
  <si>
    <t>21:0526:000371</t>
  </si>
  <si>
    <t>21:0084:000331</t>
  </si>
  <si>
    <t>21:0084:000331:0003:0001:00</t>
  </si>
  <si>
    <t>064G  :841392:00:------:--</t>
  </si>
  <si>
    <t>21:0526:000372</t>
  </si>
  <si>
    <t>21:0084:000332</t>
  </si>
  <si>
    <t>21:0084:000332:0003:0001:00</t>
  </si>
  <si>
    <t>064G  :841393:00:------:--</t>
  </si>
  <si>
    <t>21:0526:000373</t>
  </si>
  <si>
    <t>21:0084:000333</t>
  </si>
  <si>
    <t>21:0084:000333:0003:0001:00</t>
  </si>
  <si>
    <t>064G  :841394:00:------:--</t>
  </si>
  <si>
    <t>21:0526:000374</t>
  </si>
  <si>
    <t>21:0084:000334</t>
  </si>
  <si>
    <t>21:0084:000334:0003:0001:00</t>
  </si>
  <si>
    <t>064G  :841395:00:------:--</t>
  </si>
  <si>
    <t>21:0526:000375</t>
  </si>
  <si>
    <t>21:0084:000335</t>
  </si>
  <si>
    <t>21:0084:000335:0003:0001:00</t>
  </si>
  <si>
    <t>064G  :841396:00:------:--</t>
  </si>
  <si>
    <t>21:0526:000376</t>
  </si>
  <si>
    <t>21:0084:000336</t>
  </si>
  <si>
    <t>21:0084:000336:0003:0001:00</t>
  </si>
  <si>
    <t>064G  :841397:00:------:--</t>
  </si>
  <si>
    <t>21:0526:000377</t>
  </si>
  <si>
    <t>21:0084:000337</t>
  </si>
  <si>
    <t>21:0084:000337:0003:0001:00</t>
  </si>
  <si>
    <t>064G  :841398:00:------:--</t>
  </si>
  <si>
    <t>21:0526:000378</t>
  </si>
  <si>
    <t>21:0084:000338</t>
  </si>
  <si>
    <t>21:0084:000338:0003:0001:00</t>
  </si>
  <si>
    <t>064G  :841399:00:------:--</t>
  </si>
  <si>
    <t>21:0526:000379</t>
  </si>
  <si>
    <t>21:0084:000339</t>
  </si>
  <si>
    <t>21:0084:000339:0003:0001:00</t>
  </si>
  <si>
    <t>064G  :841400:00:------:--</t>
  </si>
  <si>
    <t>21:0526:000380</t>
  </si>
  <si>
    <t>21:0084:000340</t>
  </si>
  <si>
    <t>21:0084:000340:0003:0001:00</t>
  </si>
  <si>
    <t>064G  :841402:10:------:--</t>
  </si>
  <si>
    <t>21:0526:000381</t>
  </si>
  <si>
    <t>21:0084:000341</t>
  </si>
  <si>
    <t>21:0084:000341:0003:0001:00</t>
  </si>
  <si>
    <t>064G  :841403:20:841402:10</t>
  </si>
  <si>
    <t>21:0526:000382</t>
  </si>
  <si>
    <t>21:0084:000341:0004:0001:00</t>
  </si>
  <si>
    <t>064G  :841404:00:------:--</t>
  </si>
  <si>
    <t>21:0526:000383</t>
  </si>
  <si>
    <t>21:0084:000342</t>
  </si>
  <si>
    <t>21:0084:000342:0003:0001:00</t>
  </si>
  <si>
    <t>064G  :841405:00:------:--</t>
  </si>
  <si>
    <t>21:0526:000384</t>
  </si>
  <si>
    <t>21:0084:000343</t>
  </si>
  <si>
    <t>21:0084:000343:0003:0001:00</t>
  </si>
  <si>
    <t>064G  :841406:00:------:--</t>
  </si>
  <si>
    <t>21:0526:000385</t>
  </si>
  <si>
    <t>21:0084:000344</t>
  </si>
  <si>
    <t>21:0084:000344:0003:0001:00</t>
  </si>
  <si>
    <t>064G  :841407:00:------:--</t>
  </si>
  <si>
    <t>21:0526:000386</t>
  </si>
  <si>
    <t>21:0084:000345</t>
  </si>
  <si>
    <t>21:0084:000345:0003:0001:00</t>
  </si>
  <si>
    <t>064G  :841408:00:------:--</t>
  </si>
  <si>
    <t>21:0526:000387</t>
  </si>
  <si>
    <t>21:0084:000346</t>
  </si>
  <si>
    <t>21:0084:000346:0003:0001:00</t>
  </si>
  <si>
    <t>064G  :841409:00:------:--</t>
  </si>
  <si>
    <t>21:0526:000388</t>
  </si>
  <si>
    <t>21:0084:000347</t>
  </si>
  <si>
    <t>21:0084:000347:0003:0001:00</t>
  </si>
  <si>
    <t>064G  :841410:00:------:--</t>
  </si>
  <si>
    <t>21:0526:000389</t>
  </si>
  <si>
    <t>21:0084:000348</t>
  </si>
  <si>
    <t>21:0084:000348:0003:0001:00</t>
  </si>
  <si>
    <t>064G  :841411:9P:------:--</t>
  </si>
  <si>
    <t>21:0526:000390</t>
  </si>
  <si>
    <t>064G  :841412:00:------:--</t>
  </si>
  <si>
    <t>21:0526:000391</t>
  </si>
  <si>
    <t>21:0084:000349</t>
  </si>
  <si>
    <t>21:0084:000349:0003:0001:00</t>
  </si>
  <si>
    <t>064G  :841413:00:------:--</t>
  </si>
  <si>
    <t>21:0526:000392</t>
  </si>
  <si>
    <t>21:0084:000350</t>
  </si>
  <si>
    <t>21:0084:000350:0003:0001:00</t>
  </si>
  <si>
    <t>064G  :841414:00:------:--</t>
  </si>
  <si>
    <t>21:0526:000393</t>
  </si>
  <si>
    <t>21:0084:000351</t>
  </si>
  <si>
    <t>21:0084:000351:0003:0001:00</t>
  </si>
  <si>
    <t>064G  :841415:00:------:--</t>
  </si>
  <si>
    <t>21:0526:000394</t>
  </si>
  <si>
    <t>21:0084:000352</t>
  </si>
  <si>
    <t>21:0084:000352:0003:0001:00</t>
  </si>
  <si>
    <t>064G  :841416:00:------:--</t>
  </si>
  <si>
    <t>21:0526:000395</t>
  </si>
  <si>
    <t>21:0084:000353</t>
  </si>
  <si>
    <t>21:0084:000353:0003:0001:00</t>
  </si>
  <si>
    <t>064G  :841417:00:------:--</t>
  </si>
  <si>
    <t>21:0526:000396</t>
  </si>
  <si>
    <t>21:0084:000354</t>
  </si>
  <si>
    <t>21:0084:000354:0003:0001:00</t>
  </si>
  <si>
    <t>064G  :841418:00:------:--</t>
  </si>
  <si>
    <t>21:0526:000397</t>
  </si>
  <si>
    <t>21:0084:000355</t>
  </si>
  <si>
    <t>21:0084:000355:0003:0001:00</t>
  </si>
  <si>
    <t>064G  :841419:00:------:--</t>
  </si>
  <si>
    <t>21:0526:000398</t>
  </si>
  <si>
    <t>21:0084:000356</t>
  </si>
  <si>
    <t>21:0084:000356:0003:0001:00</t>
  </si>
  <si>
    <t>064G  :841420:00:------:--</t>
  </si>
  <si>
    <t>21:0526:000399</t>
  </si>
  <si>
    <t>21:0084:000357</t>
  </si>
  <si>
    <t>21:0084:000357:0003:0001:00</t>
  </si>
  <si>
    <t>064G  :841422:00:------:--</t>
  </si>
  <si>
    <t>21:0526:000400</t>
  </si>
  <si>
    <t>21:0084:000358</t>
  </si>
  <si>
    <t>21:0084:000358:0003:0001:00</t>
  </si>
  <si>
    <t>064G  :841423:10:------:--</t>
  </si>
  <si>
    <t>21:0526:000401</t>
  </si>
  <si>
    <t>21:0084:000359</t>
  </si>
  <si>
    <t>21:0084:000359:0003:0001:00</t>
  </si>
  <si>
    <t>064G  :841424:20:841423:10</t>
  </si>
  <si>
    <t>21:0526:000402</t>
  </si>
  <si>
    <t>21:0084:000359:0004:0001:00</t>
  </si>
  <si>
    <t>064G  :841425:00:------:--</t>
  </si>
  <si>
    <t>21:0526:000403</t>
  </si>
  <si>
    <t>21:0084:000360</t>
  </si>
  <si>
    <t>21:0084:000360:0003:0001:00</t>
  </si>
  <si>
    <t>064G  :841426:00:------:--</t>
  </si>
  <si>
    <t>21:0526:000404</t>
  </si>
  <si>
    <t>21:0084:000361</t>
  </si>
  <si>
    <t>21:0084:000361:0003:0001:00</t>
  </si>
  <si>
    <t>064G  :841427:00:------:--</t>
  </si>
  <si>
    <t>21:0526:000405</t>
  </si>
  <si>
    <t>21:0084:000362</t>
  </si>
  <si>
    <t>21:0084:000362:0003:0001:00</t>
  </si>
  <si>
    <t>064G  :841428:00:------:--</t>
  </si>
  <si>
    <t>21:0526:000406</t>
  </si>
  <si>
    <t>21:0084:000363</t>
  </si>
  <si>
    <t>21:0084:000363:0003:0001:00</t>
  </si>
  <si>
    <t>064G  :841429:00:------:--</t>
  </si>
  <si>
    <t>21:0526:000407</t>
  </si>
  <si>
    <t>21:0084:000364</t>
  </si>
  <si>
    <t>21:0084:000364:0003:0001:00</t>
  </si>
  <si>
    <t>064G  :841430:00:------:--</t>
  </si>
  <si>
    <t>21:0526:000408</t>
  </si>
  <si>
    <t>21:0084:000365</t>
  </si>
  <si>
    <t>21:0084:000365:0003:0001:00</t>
  </si>
  <si>
    <t>064G  :841431:00:------:--</t>
  </si>
  <si>
    <t>21:0526:000409</t>
  </si>
  <si>
    <t>21:0084:000366</t>
  </si>
  <si>
    <t>21:0084:000366:0003:0001:00</t>
  </si>
  <si>
    <t>064G  :841432:00:------:--</t>
  </si>
  <si>
    <t>21:0526:000410</t>
  </si>
  <si>
    <t>21:0084:000367</t>
  </si>
  <si>
    <t>21:0084:000367:0003:0001:00</t>
  </si>
  <si>
    <t>064G  :841433:00:------:--</t>
  </si>
  <si>
    <t>21:0526:000411</t>
  </si>
  <si>
    <t>21:0084:000368</t>
  </si>
  <si>
    <t>21:0084:000368:0003:0001:00</t>
  </si>
  <si>
    <t>064G  :841434:9R:------:--</t>
  </si>
  <si>
    <t>21:0526:000412</t>
  </si>
  <si>
    <t>064G  :841435:00:------:--</t>
  </si>
  <si>
    <t>21:0526:000413</t>
  </si>
  <si>
    <t>21:0084:000369</t>
  </si>
  <si>
    <t>21:0084:000369:0003:0001:00</t>
  </si>
  <si>
    <t>064G  :841436:00:------:--</t>
  </si>
  <si>
    <t>21:0526:000414</t>
  </si>
  <si>
    <t>21:0084:000370</t>
  </si>
  <si>
    <t>21:0084:000370:0003:0001:00</t>
  </si>
  <si>
    <t>064G  :841437:00:------:--</t>
  </si>
  <si>
    <t>21:0526:000415</t>
  </si>
  <si>
    <t>21:0084:000371</t>
  </si>
  <si>
    <t>21:0084:000371:0003:0001:00</t>
  </si>
  <si>
    <t>064G  :841438:00:------:--</t>
  </si>
  <si>
    <t>21:0526:000416</t>
  </si>
  <si>
    <t>21:0084:000372</t>
  </si>
  <si>
    <t>21:0084:000372:0003:0001:00</t>
  </si>
  <si>
    <t>064G  :841439:00:------:--</t>
  </si>
  <si>
    <t>21:0526:000417</t>
  </si>
  <si>
    <t>21:0084:000373</t>
  </si>
  <si>
    <t>21:0084:000373:0003:0001:00</t>
  </si>
  <si>
    <t>064G  :841440:00:------:--</t>
  </si>
  <si>
    <t>21:0526:000418</t>
  </si>
  <si>
    <t>21:0084:000374</t>
  </si>
  <si>
    <t>21:0084:000374:0003:0001:00</t>
  </si>
  <si>
    <t>064G  :841442:00:------:--</t>
  </si>
  <si>
    <t>21:0526:000419</t>
  </si>
  <si>
    <t>21:0084:000375</t>
  </si>
  <si>
    <t>21:0084:000375:0003:0001:00</t>
  </si>
  <si>
    <t>064G  :841443:10:------:--</t>
  </si>
  <si>
    <t>21:0526:000420</t>
  </si>
  <si>
    <t>21:0084:000376</t>
  </si>
  <si>
    <t>21:0084:000376:0003:0001:00</t>
  </si>
  <si>
    <t>064G  :841444:20:841443:10</t>
  </si>
  <si>
    <t>21:0526:000421</t>
  </si>
  <si>
    <t>21:0084:000376:0004:0001:00</t>
  </si>
  <si>
    <t>064G  :841445:00:------:--</t>
  </si>
  <si>
    <t>21:0526:000422</t>
  </si>
  <si>
    <t>21:0084:000377</t>
  </si>
  <si>
    <t>21:0084:000377:0003:0001:00</t>
  </si>
  <si>
    <t>064G  :841446:00:------:--</t>
  </si>
  <si>
    <t>21:0526:000423</t>
  </si>
  <si>
    <t>21:0084:000378</t>
  </si>
  <si>
    <t>21:0084:000378:0003:0001:00</t>
  </si>
  <si>
    <t>064G  :841447:00:------:--</t>
  </si>
  <si>
    <t>21:0526:000424</t>
  </si>
  <si>
    <t>21:0084:000379</t>
  </si>
  <si>
    <t>21:0084:000379:0003:0001:00</t>
  </si>
  <si>
    <t>064G  :841448:00:------:--</t>
  </si>
  <si>
    <t>21:0526:000425</t>
  </si>
  <si>
    <t>21:0084:000380</t>
  </si>
  <si>
    <t>21:0084:000380:0003:0001:00</t>
  </si>
  <si>
    <t>064G  :841449:00:------:--</t>
  </si>
  <si>
    <t>21:0526:000426</t>
  </si>
  <si>
    <t>21:0084:000381</t>
  </si>
  <si>
    <t>21:0084:000381:0003:0001:00</t>
  </si>
  <si>
    <t>064G  :841450:00:------:--</t>
  </si>
  <si>
    <t>21:0526:000427</t>
  </si>
  <si>
    <t>21:0084:000382</t>
  </si>
  <si>
    <t>21:0084:000382:0003:0001:00</t>
  </si>
  <si>
    <t>064G  :841451:00:------:--</t>
  </si>
  <si>
    <t>21:0526:000428</t>
  </si>
  <si>
    <t>21:0084:000383</t>
  </si>
  <si>
    <t>21:0084:000383:0003:0001:00</t>
  </si>
  <si>
    <t>064G  :841452:00:------:--</t>
  </si>
  <si>
    <t>21:0526:000429</t>
  </si>
  <si>
    <t>21:0084:000384</t>
  </si>
  <si>
    <t>21:0084:000384:0003:0001:00</t>
  </si>
  <si>
    <t>064G  :841453:00:------:--</t>
  </si>
  <si>
    <t>21:0526:000430</t>
  </si>
  <si>
    <t>21:0084:000385</t>
  </si>
  <si>
    <t>21:0084:000385:0003:0001:00</t>
  </si>
  <si>
    <t>064G  :841454:00:------:--</t>
  </si>
  <si>
    <t>21:0526:000431</t>
  </si>
  <si>
    <t>21:0084:000386</t>
  </si>
  <si>
    <t>21:0084:000386:0003:0001:00</t>
  </si>
  <si>
    <t>064G  :841455:00:------:--</t>
  </si>
  <si>
    <t>21:0526:000432</t>
  </si>
  <si>
    <t>21:0084:000387</t>
  </si>
  <si>
    <t>21:0084:000387:0003:0001:00</t>
  </si>
  <si>
    <t>064G  :841456:00:------:--</t>
  </si>
  <si>
    <t>21:0526:000433</t>
  </si>
  <si>
    <t>21:0084:000388</t>
  </si>
  <si>
    <t>21:0084:000388:0003:0001:00</t>
  </si>
  <si>
    <t>064G  :841457:00:------:--</t>
  </si>
  <si>
    <t>21:0526:000434</t>
  </si>
  <si>
    <t>21:0084:000389</t>
  </si>
  <si>
    <t>21:0084:000389:0003:0001:00</t>
  </si>
  <si>
    <t>064G  :841458:9R:------:--</t>
  </si>
  <si>
    <t>21:0526:000435</t>
  </si>
  <si>
    <t>064G  :841459:00:------:--</t>
  </si>
  <si>
    <t>21:0526:000436</t>
  </si>
  <si>
    <t>21:0084:000390</t>
  </si>
  <si>
    <t>21:0084:000390:0003:0001:00</t>
  </si>
  <si>
    <t>064G  :841460:00:------:--</t>
  </si>
  <si>
    <t>21:0526:000437</t>
  </si>
  <si>
    <t>21:0084:000391</t>
  </si>
  <si>
    <t>21:0084:000391:0003:0001:00</t>
  </si>
  <si>
    <t>064G  :841462:10:------:--</t>
  </si>
  <si>
    <t>21:0526:000438</t>
  </si>
  <si>
    <t>21:0084:000392</t>
  </si>
  <si>
    <t>21:0084:000392:0003:0001:00</t>
  </si>
  <si>
    <t>064G  :841463:20:841462:10</t>
  </si>
  <si>
    <t>21:0526:000439</t>
  </si>
  <si>
    <t>21:0084:000392:0004:0001:00</t>
  </si>
  <si>
    <t>064G  :841464:00:------:--</t>
  </si>
  <si>
    <t>21:0526:000440</t>
  </si>
  <si>
    <t>21:0084:000393</t>
  </si>
  <si>
    <t>21:0084:000393:0003:0001:00</t>
  </si>
  <si>
    <t>064G  :841465:00:------:--</t>
  </si>
  <si>
    <t>21:0526:000441</t>
  </si>
  <si>
    <t>21:0084:000394</t>
  </si>
  <si>
    <t>21:0084:000394:0003:0001:00</t>
  </si>
  <si>
    <t>064G  :841466:00:------:--</t>
  </si>
  <si>
    <t>21:0526:000442</t>
  </si>
  <si>
    <t>21:0084:000395</t>
  </si>
  <si>
    <t>21:0084:000395:0003:0001:00</t>
  </si>
  <si>
    <t>064G  :841467:9P:------:--</t>
  </si>
  <si>
    <t>21:0526:000443</t>
  </si>
  <si>
    <t>064G  :841468:00:------:--</t>
  </si>
  <si>
    <t>21:0526:000444</t>
  </si>
  <si>
    <t>21:0084:000396</t>
  </si>
  <si>
    <t>21:0084:000396:0003:0001:00</t>
  </si>
  <si>
    <t>064G  :841469:00:------:--</t>
  </si>
  <si>
    <t>21:0526:000445</t>
  </si>
  <si>
    <t>21:0084:000397</t>
  </si>
  <si>
    <t>21:0084:000397:0003:0001:00</t>
  </si>
  <si>
    <t>064G  :841470:00:------:--</t>
  </si>
  <si>
    <t>21:0526:000446</t>
  </si>
  <si>
    <t>21:0084:000398</t>
  </si>
  <si>
    <t>21:0084:000398:0003:0001:00</t>
  </si>
  <si>
    <t>064G  :841471:00:------:--</t>
  </si>
  <si>
    <t>21:0526:000447</t>
  </si>
  <si>
    <t>21:0084:000399</t>
  </si>
  <si>
    <t>21:0084:000399:0003:0001:00</t>
  </si>
  <si>
    <t>064G  :841472:00:------:--</t>
  </si>
  <si>
    <t>21:0526:000448</t>
  </si>
  <si>
    <t>21:0084:000400</t>
  </si>
  <si>
    <t>21:0084:000400:0003:0001:00</t>
  </si>
  <si>
    <t>064G  :841473:00:------:--</t>
  </si>
  <si>
    <t>21:0526:000449</t>
  </si>
  <si>
    <t>21:0084:000401</t>
  </si>
  <si>
    <t>21:0084:000401:0003:0001:00</t>
  </si>
  <si>
    <t>064G  :841474:00:------:--</t>
  </si>
  <si>
    <t>21:0526:000450</t>
  </si>
  <si>
    <t>21:0084:000402</t>
  </si>
  <si>
    <t>21:0084:000402:0003:0001:00</t>
  </si>
  <si>
    <t>064G  :841475:00:------:--</t>
  </si>
  <si>
    <t>21:0526:000451</t>
  </si>
  <si>
    <t>21:0084:000403</t>
  </si>
  <si>
    <t>21:0084:000403:0003:0001:00</t>
  </si>
  <si>
    <t>064G  :841476:00:------:--</t>
  </si>
  <si>
    <t>21:0526:000452</t>
  </si>
  <si>
    <t>21:0084:000404</t>
  </si>
  <si>
    <t>21:0084:000404:0003:0001:00</t>
  </si>
  <si>
    <t>064G  :841477:00:------:--</t>
  </si>
  <si>
    <t>21:0526:000453</t>
  </si>
  <si>
    <t>21:0084:000405</t>
  </si>
  <si>
    <t>21:0084:000405:0003:0001:00</t>
  </si>
  <si>
    <t>064G  :841478:00:------:--</t>
  </si>
  <si>
    <t>21:0526:000454</t>
  </si>
  <si>
    <t>21:0084:000406</t>
  </si>
  <si>
    <t>21:0084:000406:0003:0001:00</t>
  </si>
  <si>
    <t>064G  :841479:00:------:--</t>
  </si>
  <si>
    <t>21:0526:000455</t>
  </si>
  <si>
    <t>21:0084:000407</t>
  </si>
  <si>
    <t>21:0084:000407:0003:0001:00</t>
  </si>
  <si>
    <t>064G  :841480:00:------:--</t>
  </si>
  <si>
    <t>21:0526:000456</t>
  </si>
  <si>
    <t>21:0084:000408</t>
  </si>
  <si>
    <t>21:0084:000408:0003:0001:00</t>
  </si>
  <si>
    <t>064G  :841482:10:------:--</t>
  </si>
  <si>
    <t>21:0526:000457</t>
  </si>
  <si>
    <t>21:0084:000409</t>
  </si>
  <si>
    <t>21:0084:000409:0003:0001:00</t>
  </si>
  <si>
    <t>064G  :841483:20:841482:10</t>
  </si>
  <si>
    <t>21:0526:000458</t>
  </si>
  <si>
    <t>21:0084:000409:0004:0001:00</t>
  </si>
  <si>
    <t>064G  :841484:00:------:--</t>
  </si>
  <si>
    <t>21:0526:000459</t>
  </si>
  <si>
    <t>21:0084:000410</t>
  </si>
  <si>
    <t>21:0084:000410:0003:0001:00</t>
  </si>
  <si>
    <t>064G  :841485:00:------:--</t>
  </si>
  <si>
    <t>21:0526:000460</t>
  </si>
  <si>
    <t>21:0084:000411</t>
  </si>
  <si>
    <t>21:0084:000411:0003:0001:00</t>
  </si>
  <si>
    <t>064G  :841486:00:------:--</t>
  </si>
  <si>
    <t>21:0526:000461</t>
  </si>
  <si>
    <t>21:0084:000412</t>
  </si>
  <si>
    <t>21:0084:000412:0003:0001:00</t>
  </si>
  <si>
    <t>064G  :841487:00:------:--</t>
  </si>
  <si>
    <t>21:0526:000462</t>
  </si>
  <si>
    <t>21:0084:000413</t>
  </si>
  <si>
    <t>21:0084:000413:0003:0001:00</t>
  </si>
  <si>
    <t>064G  :841488:00:------:--</t>
  </si>
  <si>
    <t>21:0526:000463</t>
  </si>
  <si>
    <t>21:0084:000414</t>
  </si>
  <si>
    <t>21:0084:000414:0003:0001:00</t>
  </si>
  <si>
    <t>064G  :841489:00:------:--</t>
  </si>
  <si>
    <t>21:0526:000464</t>
  </si>
  <si>
    <t>21:0084:000415</t>
  </si>
  <si>
    <t>21:0084:000415:0003:0001:00</t>
  </si>
  <si>
    <t>064G  :841490:00:------:--</t>
  </si>
  <si>
    <t>21:0526:000465</t>
  </si>
  <si>
    <t>21:0084:000416</t>
  </si>
  <si>
    <t>21:0084:000416:0003:0001:00</t>
  </si>
  <si>
    <t>064G  :841491:00:------:--</t>
  </si>
  <si>
    <t>21:0526:000466</t>
  </si>
  <si>
    <t>21:0084:000417</t>
  </si>
  <si>
    <t>21:0084:000417:0003:0001:00</t>
  </si>
  <si>
    <t>064G  :841492:00:------:--</t>
  </si>
  <si>
    <t>21:0526:000467</t>
  </si>
  <si>
    <t>21:0084:000418</t>
  </si>
  <si>
    <t>21:0084:000418:0003:0001:00</t>
  </si>
  <si>
    <t>064G  :841493:00:------:--</t>
  </si>
  <si>
    <t>21:0526:000468</t>
  </si>
  <si>
    <t>21:0084:000419</t>
  </si>
  <si>
    <t>21:0084:000419:0003:0001:00</t>
  </si>
  <si>
    <t>064G  :841494:00:------:--</t>
  </si>
  <si>
    <t>21:0526:000469</t>
  </si>
  <si>
    <t>21:0084:000420</t>
  </si>
  <si>
    <t>21:0084:000420:0003:0001:00</t>
  </si>
  <si>
    <t>064G  :841495:00:------:--</t>
  </si>
  <si>
    <t>21:0526:000470</t>
  </si>
  <si>
    <t>21:0084:000421</t>
  </si>
  <si>
    <t>21:0084:000421:0003:0001:00</t>
  </si>
  <si>
    <t>064G  :841496:00:------:--</t>
  </si>
  <si>
    <t>21:0526:000471</t>
  </si>
  <si>
    <t>21:0084:000422</t>
  </si>
  <si>
    <t>21:0084:000422:0003:0001:00</t>
  </si>
  <si>
    <t>064G  :841497:00:------:--</t>
  </si>
  <si>
    <t>21:0526:000472</t>
  </si>
  <si>
    <t>21:0084:000423</t>
  </si>
  <si>
    <t>21:0084:000423:0003:0001:00</t>
  </si>
  <si>
    <t>064G  :841498:00:------:--</t>
  </si>
  <si>
    <t>21:0526:000473</t>
  </si>
  <si>
    <t>21:0084:000424</t>
  </si>
  <si>
    <t>21:0084:000424:0003:0001:00</t>
  </si>
  <si>
    <t>064G  :841499:00:------:--</t>
  </si>
  <si>
    <t>21:0526:000474</t>
  </si>
  <si>
    <t>21:0084:000425</t>
  </si>
  <si>
    <t>21:0084:000425:0003:0001:00</t>
  </si>
  <si>
    <t>064G  :841500:9R:------:--</t>
  </si>
  <si>
    <t>21:0526:000475</t>
  </si>
  <si>
    <t>064G  :841502:00:------:--</t>
  </si>
  <si>
    <t>21:0526:000476</t>
  </si>
  <si>
    <t>21:0084:000426</t>
  </si>
  <si>
    <t>21:0084:000426:0003:0001:00</t>
  </si>
  <si>
    <t>064G  :841503:00:------:--</t>
  </si>
  <si>
    <t>21:0526:000477</t>
  </si>
  <si>
    <t>21:0084:000427</t>
  </si>
  <si>
    <t>21:0084:000427:0003:0001:00</t>
  </si>
  <si>
    <t>064G  :841504:00:------:--</t>
  </si>
  <si>
    <t>21:0526:000478</t>
  </si>
  <si>
    <t>21:0084:000428</t>
  </si>
  <si>
    <t>21:0084:000428:0003:0001:00</t>
  </si>
  <si>
    <t>064G  :841505:00:------:--</t>
  </si>
  <si>
    <t>21:0526:000479</t>
  </si>
  <si>
    <t>21:0084:000429</t>
  </si>
  <si>
    <t>21:0084:000429:0003:0001:00</t>
  </si>
  <si>
    <t>064G  :841506:00:------:--</t>
  </si>
  <si>
    <t>21:0526:000480</t>
  </si>
  <si>
    <t>21:0084:000430</t>
  </si>
  <si>
    <t>21:0084:000430:0003:0001:00</t>
  </si>
  <si>
    <t>064G  :841507:10:------:--</t>
  </si>
  <si>
    <t>21:0526:000481</t>
  </si>
  <si>
    <t>21:0084:000431</t>
  </si>
  <si>
    <t>21:0084:000431:0003:0001:00</t>
  </si>
  <si>
    <t>064G  :841508:9M:------:--</t>
  </si>
  <si>
    <t>21:0526:000482</t>
  </si>
  <si>
    <t>064G  :841509:20:841507:10</t>
  </si>
  <si>
    <t>21:0526:000483</t>
  </si>
  <si>
    <t>21:0084:000431:0004:0001:00</t>
  </si>
  <si>
    <t>064G  :841510:00:------:--</t>
  </si>
  <si>
    <t>21:0526:000484</t>
  </si>
  <si>
    <t>21:0084:000432</t>
  </si>
  <si>
    <t>21:0084:000432:0003:0001:00</t>
  </si>
  <si>
    <t>064G  :841511:00:------:--</t>
  </si>
  <si>
    <t>21:0526:000485</t>
  </si>
  <si>
    <t>21:0084:000433</t>
  </si>
  <si>
    <t>21:0084:000433:0003:0001:00</t>
  </si>
  <si>
    <t>064G  :841512:00:------:--</t>
  </si>
  <si>
    <t>21:0526:000486</t>
  </si>
  <si>
    <t>21:0084:000434</t>
  </si>
  <si>
    <t>21:0084:000434:0003:0001:00</t>
  </si>
  <si>
    <t>064G  :841513:00:------:--</t>
  </si>
  <si>
    <t>21:0526:000487</t>
  </si>
  <si>
    <t>21:0084:000435</t>
  </si>
  <si>
    <t>21:0084:000435:0003:0001:00</t>
  </si>
  <si>
    <t>064G  :841514:00:------:--</t>
  </si>
  <si>
    <t>21:0526:000488</t>
  </si>
  <si>
    <t>21:0084:000436</t>
  </si>
  <si>
    <t>21:0084:000436:0003:0001:00</t>
  </si>
  <si>
    <t>064G  :841515:00:------:--</t>
  </si>
  <si>
    <t>21:0526:000489</t>
  </si>
  <si>
    <t>21:0084:000437</t>
  </si>
  <si>
    <t>21:0084:000437:0003:0001:00</t>
  </si>
  <si>
    <t>064G  :841516:00:------:--</t>
  </si>
  <si>
    <t>21:0526:000490</t>
  </si>
  <si>
    <t>21:0084:000438</t>
  </si>
  <si>
    <t>21:0084:000438:0003:0001:00</t>
  </si>
  <si>
    <t>064G  :841517:00:------:--</t>
  </si>
  <si>
    <t>21:0526:000491</t>
  </si>
  <si>
    <t>21:0084:000439</t>
  </si>
  <si>
    <t>21:0084:000439:0003:0001:00</t>
  </si>
  <si>
    <t>064G  :841518:00:------:--</t>
  </si>
  <si>
    <t>21:0526:000492</t>
  </si>
  <si>
    <t>21:0084:000440</t>
  </si>
  <si>
    <t>21:0084:000440:0003:0001:00</t>
  </si>
  <si>
    <t>064G  :841519:00:------:--</t>
  </si>
  <si>
    <t>21:0526:000493</t>
  </si>
  <si>
    <t>21:0084:000441</t>
  </si>
  <si>
    <t>21:0084:000441:0003:0001:00</t>
  </si>
  <si>
    <t>064G  :841520:00:------:--</t>
  </si>
  <si>
    <t>21:0526:000494</t>
  </si>
  <si>
    <t>21:0084:000442</t>
  </si>
  <si>
    <t>21:0084:000442:0003:0001:00</t>
  </si>
  <si>
    <t>064G  :841522:00:------:--</t>
  </si>
  <si>
    <t>21:0526:000495</t>
  </si>
  <si>
    <t>21:0084:000443</t>
  </si>
  <si>
    <t>21:0084:000443:0003:0001:00</t>
  </si>
  <si>
    <t>064G  :841523:00:------:--</t>
  </si>
  <si>
    <t>21:0526:000496</t>
  </si>
  <si>
    <t>21:0084:000444</t>
  </si>
  <si>
    <t>21:0084:000444:0003:0001:00</t>
  </si>
  <si>
    <t>064G  :841524:00:------:--</t>
  </si>
  <si>
    <t>21:0526:000497</t>
  </si>
  <si>
    <t>21:0084:000445</t>
  </si>
  <si>
    <t>21:0084:000445:0003:0001:00</t>
  </si>
  <si>
    <t>064G  :841525:00:------:--</t>
  </si>
  <si>
    <t>21:0526:000498</t>
  </si>
  <si>
    <t>21:0084:000446</t>
  </si>
  <si>
    <t>21:0084:000446:0003:0001:00</t>
  </si>
  <si>
    <t>064G  :841526:10:------:--</t>
  </si>
  <si>
    <t>21:0526:000499</t>
  </si>
  <si>
    <t>21:0084:000447</t>
  </si>
  <si>
    <t>21:0084:000447:0003:0001:00</t>
  </si>
  <si>
    <t>064G  :841527:20:841526:10</t>
  </si>
  <si>
    <t>21:0526:000500</t>
  </si>
  <si>
    <t>21:0084:000447:0004:0001:00</t>
  </si>
  <si>
    <t>064G  :841528:00:------:--</t>
  </si>
  <si>
    <t>21:0526:000501</t>
  </si>
  <si>
    <t>21:0084:000448</t>
  </si>
  <si>
    <t>21:0084:000448:0003:0001:00</t>
  </si>
  <si>
    <t>064G  :841529:00:------:--</t>
  </si>
  <si>
    <t>21:0526:000502</t>
  </si>
  <si>
    <t>21:0084:000449</t>
  </si>
  <si>
    <t>21:0084:000449:0003:0001:00</t>
  </si>
  <si>
    <t>064G  :841530:9M:------:--</t>
  </si>
  <si>
    <t>21:0526:000503</t>
  </si>
  <si>
    <t>064G  :843002:00:------:--</t>
  </si>
  <si>
    <t>21:0526:000504</t>
  </si>
  <si>
    <t>21:0084:000450</t>
  </si>
  <si>
    <t>21:0084:000450:0003:0001:00</t>
  </si>
  <si>
    <t>064G  :843003:10:------:--</t>
  </si>
  <si>
    <t>21:0526:000505</t>
  </si>
  <si>
    <t>21:0084:000451</t>
  </si>
  <si>
    <t>21:0084:000451:0003:0001:00</t>
  </si>
  <si>
    <t>064G  :843004:20:843003:10</t>
  </si>
  <si>
    <t>21:0526:000506</t>
  </si>
  <si>
    <t>21:0084:000451:0004:0001:00</t>
  </si>
  <si>
    <t>064G  :843005:00:------:--</t>
  </si>
  <si>
    <t>21:0526:000507</t>
  </si>
  <si>
    <t>21:0084:000452</t>
  </si>
  <si>
    <t>21:0084:000452:0003:0001:00</t>
  </si>
  <si>
    <t>064G  :843006:00:------:--</t>
  </si>
  <si>
    <t>21:0526:000508</t>
  </si>
  <si>
    <t>21:0084:000453</t>
  </si>
  <si>
    <t>21:0084:000453:0003:0001:00</t>
  </si>
  <si>
    <t>064G  :843007:00:------:--</t>
  </si>
  <si>
    <t>21:0526:000509</t>
  </si>
  <si>
    <t>21:0084:000454</t>
  </si>
  <si>
    <t>21:0084:000454:0003:0001:00</t>
  </si>
  <si>
    <t>064G  :843008:00:------:--</t>
  </si>
  <si>
    <t>21:0526:000510</t>
  </si>
  <si>
    <t>21:0084:000455</t>
  </si>
  <si>
    <t>21:0084:000455:0003:0001:00</t>
  </si>
  <si>
    <t>064G  :843009:00:------:--</t>
  </si>
  <si>
    <t>21:0526:000511</t>
  </si>
  <si>
    <t>21:0084:000456</t>
  </si>
  <si>
    <t>21:0084:000456:0003:0001:00</t>
  </si>
  <si>
    <t>064G  :843010:9P:------:--</t>
  </si>
  <si>
    <t>21:0526:000512</t>
  </si>
  <si>
    <t>064G  :843011:00:------:--</t>
  </si>
  <si>
    <t>21:0526:000513</t>
  </si>
  <si>
    <t>21:0084:000457</t>
  </si>
  <si>
    <t>21:0084:000457:0003:0001:00</t>
  </si>
  <si>
    <t>064G  :843012:00:------:--</t>
  </si>
  <si>
    <t>21:0526:000514</t>
  </si>
  <si>
    <t>21:0084:000458</t>
  </si>
  <si>
    <t>21:0084:000458:0003:0001:00</t>
  </si>
  <si>
    <t>064G  :843013:00:------:--</t>
  </si>
  <si>
    <t>21:0526:000515</t>
  </si>
  <si>
    <t>21:0084:000459</t>
  </si>
  <si>
    <t>21:0084:000459:0003:0001:00</t>
  </si>
  <si>
    <t>064G  :843014:00:------:--</t>
  </si>
  <si>
    <t>21:0526:000516</t>
  </si>
  <si>
    <t>21:0084:000460</t>
  </si>
  <si>
    <t>21:0084:000460:0003:0001:00</t>
  </si>
  <si>
    <t>064G  :843015:00:------:--</t>
  </si>
  <si>
    <t>21:0526:000517</t>
  </si>
  <si>
    <t>21:0084:000461</t>
  </si>
  <si>
    <t>21:0084:000461:0003:0001:00</t>
  </si>
  <si>
    <t>064G  :843016:00:------:--</t>
  </si>
  <si>
    <t>21:0526:000518</t>
  </si>
  <si>
    <t>21:0084:000462</t>
  </si>
  <si>
    <t>21:0084:000462:0003:0001:00</t>
  </si>
  <si>
    <t>064G  :843017:00:------:--</t>
  </si>
  <si>
    <t>21:0526:000519</t>
  </si>
  <si>
    <t>21:0084:000463</t>
  </si>
  <si>
    <t>21:0084:000463:0003:0001:00</t>
  </si>
  <si>
    <t>064G  :843018:00:------:--</t>
  </si>
  <si>
    <t>21:0526:000520</t>
  </si>
  <si>
    <t>21:0084:000464</t>
  </si>
  <si>
    <t>21:0084:000464:0003:0001:00</t>
  </si>
  <si>
    <t>064G  :843019:00:------:--</t>
  </si>
  <si>
    <t>21:0526:000521</t>
  </si>
  <si>
    <t>21:0084:000465</t>
  </si>
  <si>
    <t>21:0084:000465:0003:0001:00</t>
  </si>
  <si>
    <t>064G  :843020:00:------:--</t>
  </si>
  <si>
    <t>21:0526:000522</t>
  </si>
  <si>
    <t>21:0084:000466</t>
  </si>
  <si>
    <t>21:0084:000466:0003:0001:00</t>
  </si>
  <si>
    <t>064G  :843022:9R:------:--</t>
  </si>
  <si>
    <t>21:0526:000523</t>
  </si>
  <si>
    <t>064G  :843023:10:------:--</t>
  </si>
  <si>
    <t>21:0526:000524</t>
  </si>
  <si>
    <t>21:0084:000467</t>
  </si>
  <si>
    <t>21:0084:000467:0003:0001:00</t>
  </si>
  <si>
    <t>064G  :843024:20:843023:10</t>
  </si>
  <si>
    <t>21:0526:000525</t>
  </si>
  <si>
    <t>21:0084:000467:0004:0001:00</t>
  </si>
  <si>
    <t>064G  :843025:00:------:--</t>
  </si>
  <si>
    <t>21:0526:000526</t>
  </si>
  <si>
    <t>21:0084:000468</t>
  </si>
  <si>
    <t>21:0084:000468:0003:0001:00</t>
  </si>
  <si>
    <t>064G  :843026:00:------:--</t>
  </si>
  <si>
    <t>21:0526:000527</t>
  </si>
  <si>
    <t>21:0084:000469</t>
  </si>
  <si>
    <t>21:0084:000469:0003:0001:00</t>
  </si>
  <si>
    <t>064G  :843027:00:------:--</t>
  </si>
  <si>
    <t>21:0526:000528</t>
  </si>
  <si>
    <t>21:0084:000470</t>
  </si>
  <si>
    <t>21:0084:000470:0003:0001:00</t>
  </si>
  <si>
    <t>064G  :843028:00:------:--</t>
  </si>
  <si>
    <t>21:0526:000529</t>
  </si>
  <si>
    <t>21:0084:000471</t>
  </si>
  <si>
    <t>21:0084:000471:0003:0001:00</t>
  </si>
  <si>
    <t>064G  :843029:00:------:--</t>
  </si>
  <si>
    <t>21:0526:000530</t>
  </si>
  <si>
    <t>21:0084:000472</t>
  </si>
  <si>
    <t>21:0084:000472:0003:0001:00</t>
  </si>
  <si>
    <t>064G  :843030:00:------:--</t>
  </si>
  <si>
    <t>21:0526:000531</t>
  </si>
  <si>
    <t>21:0084:000473</t>
  </si>
  <si>
    <t>21:0084:000473:0003:0001:00</t>
  </si>
  <si>
    <t>064G  :843031:00:------:--</t>
  </si>
  <si>
    <t>21:0526:000532</t>
  </si>
  <si>
    <t>21:0084:000474</t>
  </si>
  <si>
    <t>21:0084:000474:0003:0001:00</t>
  </si>
  <si>
    <t>064G  :843032:00:------:--</t>
  </si>
  <si>
    <t>21:0526:000533</t>
  </si>
  <si>
    <t>21:0084:000475</t>
  </si>
  <si>
    <t>21:0084:000475:0003:0001:00</t>
  </si>
  <si>
    <t>064G  :843033:00:------:--</t>
  </si>
  <si>
    <t>21:0526:000534</t>
  </si>
  <si>
    <t>21:0084:000476</t>
  </si>
  <si>
    <t>21:0084:000476:0003:0001:00</t>
  </si>
  <si>
    <t>064G  :843034:00:------:--</t>
  </si>
  <si>
    <t>21:0526:000535</t>
  </si>
  <si>
    <t>21:0084:000477</t>
  </si>
  <si>
    <t>21:0084:000477:0003:0001:00</t>
  </si>
  <si>
    <t>064G  :843035:00:------:--</t>
  </si>
  <si>
    <t>21:0526:000536</t>
  </si>
  <si>
    <t>21:0084:000478</t>
  </si>
  <si>
    <t>21:0084:000478:0003:0001:00</t>
  </si>
  <si>
    <t>064G  :843036:00:------:--</t>
  </si>
  <si>
    <t>21:0526:000537</t>
  </si>
  <si>
    <t>21:0084:000479</t>
  </si>
  <si>
    <t>21:0084:000479:0003:0001:00</t>
  </si>
  <si>
    <t>064G  :843037:00:------:--</t>
  </si>
  <si>
    <t>21:0526:000538</t>
  </si>
  <si>
    <t>21:0084:000480</t>
  </si>
  <si>
    <t>21:0084:000480:0003:0001:00</t>
  </si>
  <si>
    <t>064G  :843038:00:------:--</t>
  </si>
  <si>
    <t>21:0526:000539</t>
  </si>
  <si>
    <t>21:0084:000481</t>
  </si>
  <si>
    <t>21:0084:000481:0003:0001:00</t>
  </si>
  <si>
    <t>064G  :843039:00:------:--</t>
  </si>
  <si>
    <t>21:0526:000540</t>
  </si>
  <si>
    <t>21:0084:000482</t>
  </si>
  <si>
    <t>21:0084:000482:0003:0001:00</t>
  </si>
  <si>
    <t>064G  :843040:00:------:--</t>
  </si>
  <si>
    <t>21:0526:000541</t>
  </si>
  <si>
    <t>21:0084:000483</t>
  </si>
  <si>
    <t>21:0084:000483:0003:0001:00</t>
  </si>
  <si>
    <t>064G  :843042:00:------:--</t>
  </si>
  <si>
    <t>21:0526:000542</t>
  </si>
  <si>
    <t>21:0084:000484</t>
  </si>
  <si>
    <t>21:0084:000484:0003:0001:00</t>
  </si>
  <si>
    <t>064G  :843043:00:------:--</t>
  </si>
  <si>
    <t>21:0526:000543</t>
  </si>
  <si>
    <t>21:0084:000485</t>
  </si>
  <si>
    <t>21:0084:000485:0003:0001:00</t>
  </si>
  <si>
    <t>064G  :843044:00:------:--</t>
  </si>
  <si>
    <t>21:0526:000544</t>
  </si>
  <si>
    <t>21:0084:000486</t>
  </si>
  <si>
    <t>21:0084:000486:0003:0001:00</t>
  </si>
  <si>
    <t>064G  :843045:00:------:--</t>
  </si>
  <si>
    <t>21:0526:000545</t>
  </si>
  <si>
    <t>21:0084:000487</t>
  </si>
  <si>
    <t>21:0084:000487:0003:0001:00</t>
  </si>
  <si>
    <t>064G  :843046:10:------:--</t>
  </si>
  <si>
    <t>21:0526:000546</t>
  </si>
  <si>
    <t>21:0084:000488</t>
  </si>
  <si>
    <t>21:0084:000488:0003:0001:00</t>
  </si>
  <si>
    <t>064G  :843047:20:843046:10</t>
  </si>
  <si>
    <t>21:0526:000547</t>
  </si>
  <si>
    <t>21:0084:000488:0004:0001:00</t>
  </si>
  <si>
    <t>064G  :843048:00:------:--</t>
  </si>
  <si>
    <t>21:0526:000548</t>
  </si>
  <si>
    <t>21:0084:000489</t>
  </si>
  <si>
    <t>21:0084:000489:0003:0001:00</t>
  </si>
  <si>
    <t>064G  :843049:00:------:--</t>
  </si>
  <si>
    <t>21:0526:000549</t>
  </si>
  <si>
    <t>21:0084:000490</t>
  </si>
  <si>
    <t>21:0084:000490:0003:0001:00</t>
  </si>
  <si>
    <t>064G  :843050:00:------:--</t>
  </si>
  <si>
    <t>21:0526:000550</t>
  </si>
  <si>
    <t>21:0084:000491</t>
  </si>
  <si>
    <t>21:0084:000491:0003:0001:00</t>
  </si>
  <si>
    <t>064G  :843051:00:------:--</t>
  </si>
  <si>
    <t>21:0526:000551</t>
  </si>
  <si>
    <t>21:0084:000492</t>
  </si>
  <si>
    <t>21:0084:000492:0003:0001:00</t>
  </si>
  <si>
    <t>064G  :843052:00:------:--</t>
  </si>
  <si>
    <t>21:0526:000552</t>
  </si>
  <si>
    <t>21:0084:000493</t>
  </si>
  <si>
    <t>21:0084:000493:0003:0001:00</t>
  </si>
  <si>
    <t>064G  :843053:00:------:--</t>
  </si>
  <si>
    <t>21:0526:000553</t>
  </si>
  <si>
    <t>21:0084:000494</t>
  </si>
  <si>
    <t>21:0084:000494:0003:0001:00</t>
  </si>
  <si>
    <t>064G  :843054:00:------:--</t>
  </si>
  <si>
    <t>21:0526:000554</t>
  </si>
  <si>
    <t>21:0084:000495</t>
  </si>
  <si>
    <t>21:0084:000495:0003:0001:00</t>
  </si>
  <si>
    <t>064G  :843055:00:------:--</t>
  </si>
  <si>
    <t>21:0526:000555</t>
  </si>
  <si>
    <t>21:0084:000496</t>
  </si>
  <si>
    <t>21:0084:000496:0003:0001:00</t>
  </si>
  <si>
    <t>064G  :843056:00:------:--</t>
  </si>
  <si>
    <t>21:0526:000556</t>
  </si>
  <si>
    <t>21:0084:000497</t>
  </si>
  <si>
    <t>21:0084:000497:0003:0001:00</t>
  </si>
  <si>
    <t>064G  :843057:9P:------:--</t>
  </si>
  <si>
    <t>21:0526:000557</t>
  </si>
  <si>
    <t>064G  :843058:00:------:--</t>
  </si>
  <si>
    <t>21:0526:000558</t>
  </si>
  <si>
    <t>21:0084:000498</t>
  </si>
  <si>
    <t>21:0084:000498:0003:0001:00</t>
  </si>
  <si>
    <t>064G  :843059:00:------:--</t>
  </si>
  <si>
    <t>21:0526:000559</t>
  </si>
  <si>
    <t>21:0084:000499</t>
  </si>
  <si>
    <t>21:0084:000499:0003:0001:00</t>
  </si>
  <si>
    <t>064G  :843060:00:------:--</t>
  </si>
  <si>
    <t>21:0526:000560</t>
  </si>
  <si>
    <t>21:0084:000500</t>
  </si>
  <si>
    <t>21:0084:000500:0003:0001:00</t>
  </si>
  <si>
    <t>064G  :843062:10:------:--</t>
  </si>
  <si>
    <t>21:0526:000561</t>
  </si>
  <si>
    <t>21:0084:000501</t>
  </si>
  <si>
    <t>21:0084:000501:0003:0001:00</t>
  </si>
  <si>
    <t>064G  :843063:20:843062:10</t>
  </si>
  <si>
    <t>21:0526:000562</t>
  </si>
  <si>
    <t>21:0084:000501:0004:0001:00</t>
  </si>
  <si>
    <t>064G  :843064:00:------:--</t>
  </si>
  <si>
    <t>21:0526:000563</t>
  </si>
  <si>
    <t>21:0084:000502</t>
  </si>
  <si>
    <t>21:0084:000502:0003:0001:00</t>
  </si>
  <si>
    <t>064G  :843065:00:------:--</t>
  </si>
  <si>
    <t>21:0526:000564</t>
  </si>
  <si>
    <t>21:0084:000503</t>
  </si>
  <si>
    <t>21:0084:000503:0003:0001:00</t>
  </si>
  <si>
    <t>064G  :843066:00:------:--</t>
  </si>
  <si>
    <t>21:0526:000565</t>
  </si>
  <si>
    <t>21:0084:000504</t>
  </si>
  <si>
    <t>21:0084:000504:0003:0001:00</t>
  </si>
  <si>
    <t>064G  :843067:00:------:--</t>
  </si>
  <si>
    <t>21:0526:000566</t>
  </si>
  <si>
    <t>21:0084:000505</t>
  </si>
  <si>
    <t>21:0084:000505:0003:0001:00</t>
  </si>
  <si>
    <t>064G  :843068:00:------:--</t>
  </si>
  <si>
    <t>21:0526:000567</t>
  </si>
  <si>
    <t>21:0084:000506</t>
  </si>
  <si>
    <t>21:0084:000506:0003:0001:00</t>
  </si>
  <si>
    <t>064G  :843069:00:------:--</t>
  </si>
  <si>
    <t>21:0526:000568</t>
  </si>
  <si>
    <t>21:0084:000507</t>
  </si>
  <si>
    <t>21:0084:000507:0003:0001:00</t>
  </si>
  <si>
    <t>064G  :843070:9R:------:--</t>
  </si>
  <si>
    <t>21:0526:000569</t>
  </si>
  <si>
    <t>064G  :843071:00:------:--</t>
  </si>
  <si>
    <t>21:0526:000570</t>
  </si>
  <si>
    <t>21:0084:000508</t>
  </si>
  <si>
    <t>21:0084:000508:0003:0001:00</t>
  </si>
  <si>
    <t>064G  :843072:00:------:--</t>
  </si>
  <si>
    <t>21:0526:000571</t>
  </si>
  <si>
    <t>21:0084:000509</t>
  </si>
  <si>
    <t>21:0084:000509:0003:0001:00</t>
  </si>
  <si>
    <t>064G  :843073:00:------:--</t>
  </si>
  <si>
    <t>21:0526:000572</t>
  </si>
  <si>
    <t>21:0084:000510</t>
  </si>
  <si>
    <t>21:0084:000510:0003:0001:00</t>
  </si>
  <si>
    <t>064G  :843074:00:------:--</t>
  </si>
  <si>
    <t>21:0526:000573</t>
  </si>
  <si>
    <t>21:0084:000511</t>
  </si>
  <si>
    <t>21:0084:000511:0003:0001:00</t>
  </si>
  <si>
    <t>064G  :843075:00:------:--</t>
  </si>
  <si>
    <t>21:0526:000574</t>
  </si>
  <si>
    <t>21:0084:000512</t>
  </si>
  <si>
    <t>21:0084:000512:0003:0001:00</t>
  </si>
  <si>
    <t>064G  :843076:00:------:--</t>
  </si>
  <si>
    <t>21:0526:000575</t>
  </si>
  <si>
    <t>21:0084:000513</t>
  </si>
  <si>
    <t>21:0084:000513:0003:0001:00</t>
  </si>
  <si>
    <t>064G  :843077:00:------:--</t>
  </si>
  <si>
    <t>21:0526:000576</t>
  </si>
  <si>
    <t>21:0084:000514</t>
  </si>
  <si>
    <t>21:0084:000514:0003:0001:00</t>
  </si>
  <si>
    <t>064G  :843078:00:------:--</t>
  </si>
  <si>
    <t>21:0526:000577</t>
  </si>
  <si>
    <t>21:0084:000515</t>
  </si>
  <si>
    <t>21:0084:000515:0003:0001:00</t>
  </si>
  <si>
    <t>064G  :843079:00:------:--</t>
  </si>
  <si>
    <t>21:0526:000578</t>
  </si>
  <si>
    <t>21:0084:000516</t>
  </si>
  <si>
    <t>21:0084:000516:0003:0001:00</t>
  </si>
  <si>
    <t>064G  :843080:00:------:--</t>
  </si>
  <si>
    <t>21:0526:000579</t>
  </si>
  <si>
    <t>21:0084:000517</t>
  </si>
  <si>
    <t>21:0084:000517:0003:0001:00</t>
  </si>
  <si>
    <t>064G  :843082:10:------:--</t>
  </si>
  <si>
    <t>21:0526:000580</t>
  </si>
  <si>
    <t>21:0084:000518</t>
  </si>
  <si>
    <t>21:0084:000518:0003:0001:00</t>
  </si>
  <si>
    <t>064G  :843083:20:843082:10</t>
  </si>
  <si>
    <t>21:0526:000581</t>
  </si>
  <si>
    <t>21:0084:000518:0004:0001:00</t>
  </si>
  <si>
    <t>064G  :843084:00:------:--</t>
  </si>
  <si>
    <t>21:0526:000582</t>
  </si>
  <si>
    <t>21:0084:000519</t>
  </si>
  <si>
    <t>21:0084:000519:0003:0001:00</t>
  </si>
  <si>
    <t>064G  :843085:00:------:--</t>
  </si>
  <si>
    <t>21:0526:000583</t>
  </si>
  <si>
    <t>21:0084:000520</t>
  </si>
  <si>
    <t>21:0084:000520:0003:0001:00</t>
  </si>
  <si>
    <t>064G  :843086:00:------:--</t>
  </si>
  <si>
    <t>21:0526:000584</t>
  </si>
  <si>
    <t>21:0084:000521</t>
  </si>
  <si>
    <t>21:0084:000521:0003:0001:00</t>
  </si>
  <si>
    <t>064G  :843087:00:------:--</t>
  </si>
  <si>
    <t>21:0526:000585</t>
  </si>
  <si>
    <t>21:0084:000522</t>
  </si>
  <si>
    <t>21:0084:000522:0003:0001:00</t>
  </si>
  <si>
    <t>064G  :843088:00:------:--</t>
  </si>
  <si>
    <t>21:0526:000586</t>
  </si>
  <si>
    <t>21:0084:000523</t>
  </si>
  <si>
    <t>21:0084:000523:0003:0001:00</t>
  </si>
  <si>
    <t>064G  :843089:00:------:--</t>
  </si>
  <si>
    <t>21:0526:000587</t>
  </si>
  <si>
    <t>21:0084:000524</t>
  </si>
  <si>
    <t>21:0084:000524:0003:0001:00</t>
  </si>
  <si>
    <t>064G  :843090:00:------:--</t>
  </si>
  <si>
    <t>21:0526:000588</t>
  </si>
  <si>
    <t>21:0084:000525</t>
  </si>
  <si>
    <t>21:0084:000525:0003:0001:00</t>
  </si>
  <si>
    <t>064G  :843091:00:------:--</t>
  </si>
  <si>
    <t>21:0526:000589</t>
  </si>
  <si>
    <t>21:0084:000526</t>
  </si>
  <si>
    <t>21:0084:000526:0003:0001:00</t>
  </si>
  <si>
    <t>064G  :843092:00:------:--</t>
  </si>
  <si>
    <t>21:0526:000590</t>
  </si>
  <si>
    <t>21:0084:000527</t>
  </si>
  <si>
    <t>21:0084:000527:0003:0001:00</t>
  </si>
  <si>
    <t>064G  :843093:00:------:--</t>
  </si>
  <si>
    <t>21:0526:000591</t>
  </si>
  <si>
    <t>21:0084:000528</t>
  </si>
  <si>
    <t>21:0084:000528:0003:0001:00</t>
  </si>
  <si>
    <t>064G  :843094:00:------:--</t>
  </si>
  <si>
    <t>21:0526:000592</t>
  </si>
  <si>
    <t>21:0084:000529</t>
  </si>
  <si>
    <t>21:0084:000529:0003:0001:00</t>
  </si>
  <si>
    <t>064G  :843095:9P:------:--</t>
  </si>
  <si>
    <t>21:0526:000593</t>
  </si>
  <si>
    <t>064G  :843096:00:------:--</t>
  </si>
  <si>
    <t>21:0526:000594</t>
  </si>
  <si>
    <t>21:0084:000530</t>
  </si>
  <si>
    <t>21:0084:000530:0003:0001:00</t>
  </si>
  <si>
    <t>064G  :843097:00:------:--</t>
  </si>
  <si>
    <t>21:0526:000595</t>
  </si>
  <si>
    <t>21:0084:000531</t>
  </si>
  <si>
    <t>21:0084:000531:0003:0001:00</t>
  </si>
  <si>
    <t>064G  :843098:00:------:--</t>
  </si>
  <si>
    <t>21:0526:000596</t>
  </si>
  <si>
    <t>21:0084:000532</t>
  </si>
  <si>
    <t>21:0084:000532:0003:0001:00</t>
  </si>
  <si>
    <t>064G  :843099:00:------:--</t>
  </si>
  <si>
    <t>21:0526:000597</t>
  </si>
  <si>
    <t>21:0084:000533</t>
  </si>
  <si>
    <t>21:0084:000533:0003:0001:00</t>
  </si>
  <si>
    <t>064G  :843100:00:------:--</t>
  </si>
  <si>
    <t>21:0526:000598</t>
  </si>
  <si>
    <t>21:0084:000534</t>
  </si>
  <si>
    <t>21:0084:000534:0003:0001:00</t>
  </si>
  <si>
    <t>064G  :843102:10:------:--</t>
  </si>
  <si>
    <t>21:0526:000599</t>
  </si>
  <si>
    <t>21:0084:000535</t>
  </si>
  <si>
    <t>21:0084:000535:0003:0001:00</t>
  </si>
  <si>
    <t>064G  :843103:20:843102:10</t>
  </si>
  <si>
    <t>21:0526:000600</t>
  </si>
  <si>
    <t>21:0084:000535:0004:0001:00</t>
  </si>
  <si>
    <t>064G  :843104:00:------:--</t>
  </si>
  <si>
    <t>21:0526:000601</t>
  </si>
  <si>
    <t>21:0084:000536</t>
  </si>
  <si>
    <t>21:0084:000536:0003:0001:00</t>
  </si>
  <si>
    <t>064G  :843105:00:------:--</t>
  </si>
  <si>
    <t>21:0526:000602</t>
  </si>
  <si>
    <t>21:0084:000537</t>
  </si>
  <si>
    <t>21:0084:000537:0003:0001:00</t>
  </si>
  <si>
    <t>064G  :843106:00:------:--</t>
  </si>
  <si>
    <t>21:0526:000603</t>
  </si>
  <si>
    <t>21:0084:000538</t>
  </si>
  <si>
    <t>21:0084:000538:0003:0001:00</t>
  </si>
  <si>
    <t>064G  :843107:00:------:--</t>
  </si>
  <si>
    <t>21:0526:000604</t>
  </si>
  <si>
    <t>21:0084:000539</t>
  </si>
  <si>
    <t>21:0084:000539:0003:0001:00</t>
  </si>
  <si>
    <t>064G  :843108:00:------:--</t>
  </si>
  <si>
    <t>21:0526:000605</t>
  </si>
  <si>
    <t>21:0084:000540</t>
  </si>
  <si>
    <t>21:0084:000540:0003:0001:00</t>
  </si>
  <si>
    <t>064G  :843109:00:------:--</t>
  </si>
  <si>
    <t>21:0526:000606</t>
  </si>
  <si>
    <t>21:0084:000541</t>
  </si>
  <si>
    <t>21:0084:000541:0003:0001:00</t>
  </si>
  <si>
    <t>064G  :843110:00:------:--</t>
  </si>
  <si>
    <t>21:0526:000607</t>
  </si>
  <si>
    <t>21:0084:000542</t>
  </si>
  <si>
    <t>21:0084:000542:0003:0001:00</t>
  </si>
  <si>
    <t>064G  :843111:00:------:--</t>
  </si>
  <si>
    <t>21:0526:000608</t>
  </si>
  <si>
    <t>21:0084:000543</t>
  </si>
  <si>
    <t>21:0084:000543:0003:0001:00</t>
  </si>
  <si>
    <t>064G  :843112:00:------:--</t>
  </si>
  <si>
    <t>21:0526:000609</t>
  </si>
  <si>
    <t>21:0084:000544</t>
  </si>
  <si>
    <t>21:0084:000544:0003:0001:00</t>
  </si>
  <si>
    <t>064G  :843113:00:------:--</t>
  </si>
  <si>
    <t>21:0526:000610</t>
  </si>
  <si>
    <t>21:0084:000545</t>
  </si>
  <si>
    <t>21:0084:000545:0003:0001:00</t>
  </si>
  <si>
    <t>064G  :843114:00:------:--</t>
  </si>
  <si>
    <t>21:0526:000611</t>
  </si>
  <si>
    <t>21:0084:000546</t>
  </si>
  <si>
    <t>21:0084:000546:0003:0001:00</t>
  </si>
  <si>
    <t>064G  :843115:9M:------:--</t>
  </si>
  <si>
    <t>21:0526:000612</t>
  </si>
  <si>
    <t>064G  :843116:00:------:--</t>
  </si>
  <si>
    <t>21:0526:000613</t>
  </si>
  <si>
    <t>21:0084:000547</t>
  </si>
  <si>
    <t>21:0084:000547:0003:0001:00</t>
  </si>
  <si>
    <t>064G  :843117:00:------:--</t>
  </si>
  <si>
    <t>21:0526:000614</t>
  </si>
  <si>
    <t>21:0084:000548</t>
  </si>
  <si>
    <t>21:0084:000548:0003:0001:00</t>
  </si>
  <si>
    <t>064G  :843118:00:------:--</t>
  </si>
  <si>
    <t>21:0526:000615</t>
  </si>
  <si>
    <t>21:0084:000549</t>
  </si>
  <si>
    <t>21:0084:000549:0003:0001:00</t>
  </si>
  <si>
    <t>064G  :843119:00:------:--</t>
  </si>
  <si>
    <t>21:0526:000616</t>
  </si>
  <si>
    <t>21:0084:000550</t>
  </si>
  <si>
    <t>21:0084:000550:0003:0001:00</t>
  </si>
  <si>
    <t>064G  :843120:00:------:--</t>
  </si>
  <si>
    <t>21:0526:000617</t>
  </si>
  <si>
    <t>21:0084:000551</t>
  </si>
  <si>
    <t>21:0084:000551:0003:0001:00</t>
  </si>
  <si>
    <t>064G  :843122:10:------:--</t>
  </si>
  <si>
    <t>21:0526:000618</t>
  </si>
  <si>
    <t>21:0084:000552</t>
  </si>
  <si>
    <t>21:0084:000552:0003:0001:00</t>
  </si>
  <si>
    <t>064G  :843123:20:843122:10</t>
  </si>
  <si>
    <t>21:0526:000619</t>
  </si>
  <si>
    <t>21:0084:000552:0004:0001:00</t>
  </si>
  <si>
    <t>064G  :843124:00:------:--</t>
  </si>
  <si>
    <t>21:0526:000620</t>
  </si>
  <si>
    <t>21:0084:000553</t>
  </si>
  <si>
    <t>21:0084:000553:0003:0001:00</t>
  </si>
  <si>
    <t>064G  :843125:00:------:--</t>
  </si>
  <si>
    <t>21:0526:000621</t>
  </si>
  <si>
    <t>21:0084:000554</t>
  </si>
  <si>
    <t>21:0084:000554:0003:0001:00</t>
  </si>
  <si>
    <t>064G  :843126:00:------:--</t>
  </si>
  <si>
    <t>21:0526:000622</t>
  </si>
  <si>
    <t>21:0084:000555</t>
  </si>
  <si>
    <t>21:0084:000555:0003:0001:00</t>
  </si>
  <si>
    <t>064G  :843127:00:------:--</t>
  </si>
  <si>
    <t>21:0526:000623</t>
  </si>
  <si>
    <t>21:0084:000556</t>
  </si>
  <si>
    <t>21:0084:000556:0003:0001:00</t>
  </si>
  <si>
    <t>064G  :843128:00:------:--</t>
  </si>
  <si>
    <t>21:0526:000624</t>
  </si>
  <si>
    <t>21:0084:000557</t>
  </si>
  <si>
    <t>21:0084:000557:0003:0001:00</t>
  </si>
  <si>
    <t>064G  :843129:00:------:--</t>
  </si>
  <si>
    <t>21:0526:000625</t>
  </si>
  <si>
    <t>21:0084:000558</t>
  </si>
  <si>
    <t>21:0084:000558:0003:0001:00</t>
  </si>
  <si>
    <t>064G  :843130:00:------:--</t>
  </si>
  <si>
    <t>21:0526:000626</t>
  </si>
  <si>
    <t>21:0084:000559</t>
  </si>
  <si>
    <t>21:0084:000559:0003:0001:00</t>
  </si>
  <si>
    <t>064G  :843131:00:------:--</t>
  </si>
  <si>
    <t>21:0526:000627</t>
  </si>
  <si>
    <t>21:0084:000560</t>
  </si>
  <si>
    <t>21:0084:000560:0003:0001:00</t>
  </si>
  <si>
    <t>064G  :843132:00:------:--</t>
  </si>
  <si>
    <t>21:0526:000628</t>
  </si>
  <si>
    <t>21:0084:000561</t>
  </si>
  <si>
    <t>21:0084:000561:0003:0001:00</t>
  </si>
  <si>
    <t>064G  :843133:00:------:--</t>
  </si>
  <si>
    <t>21:0526:000629</t>
  </si>
  <si>
    <t>21:0084:000562</t>
  </si>
  <si>
    <t>21:0084:000562:0003:0001:00</t>
  </si>
  <si>
    <t>064G  :843134:00:------:--</t>
  </si>
  <si>
    <t>21:0526:000630</t>
  </si>
  <si>
    <t>21:0084:000563</t>
  </si>
  <si>
    <t>21:0084:000563:0003:0001:00</t>
  </si>
  <si>
    <t>064G  :843135:00:------:--</t>
  </si>
  <si>
    <t>21:0526:000631</t>
  </si>
  <si>
    <t>21:0084:000564</t>
  </si>
  <si>
    <t>21:0084:000564:0003:0001:00</t>
  </si>
  <si>
    <t>064G  :843136:00:------:--</t>
  </si>
  <si>
    <t>21:0526:000632</t>
  </si>
  <si>
    <t>21:0084:000565</t>
  </si>
  <si>
    <t>21:0084:000565:0003:0001:00</t>
  </si>
  <si>
    <t>064G  :843137:00:------:--</t>
  </si>
  <si>
    <t>21:0526:000633</t>
  </si>
  <si>
    <t>21:0084:000566</t>
  </si>
  <si>
    <t>21:0084:000566:0003:0001:00</t>
  </si>
  <si>
    <t>064G  :843138:9P:------:--</t>
  </si>
  <si>
    <t>21:0526:000634</t>
  </si>
  <si>
    <t>064G  :843139:00:------:--</t>
  </si>
  <si>
    <t>21:0526:000635</t>
  </si>
  <si>
    <t>21:0084:000567</t>
  </si>
  <si>
    <t>21:0084:000567:0003:0001:00</t>
  </si>
  <si>
    <t>064G  :843140:00:------:--</t>
  </si>
  <si>
    <t>21:0526:000636</t>
  </si>
  <si>
    <t>21:0084:000568</t>
  </si>
  <si>
    <t>21:0084:000568:0003:0001:00</t>
  </si>
  <si>
    <t>064G  :843142:00:------:--</t>
  </si>
  <si>
    <t>21:0526:000637</t>
  </si>
  <si>
    <t>21:0084:000569</t>
  </si>
  <si>
    <t>21:0084:000569:0003:0001:00</t>
  </si>
  <si>
    <t>064G  :843143:10:------:--</t>
  </si>
  <si>
    <t>21:0526:000638</t>
  </si>
  <si>
    <t>21:0084:000570</t>
  </si>
  <si>
    <t>21:0084:000570:0003:0001:00</t>
  </si>
  <si>
    <t>064G  :843144:20:843143:10</t>
  </si>
  <si>
    <t>21:0526:000639</t>
  </si>
  <si>
    <t>21:0084:000570:0004:0001:00</t>
  </si>
  <si>
    <t>064G  :843145:9M:------:--</t>
  </si>
  <si>
    <t>21:0526:000640</t>
  </si>
  <si>
    <t>064G  :843146:00:------:--</t>
  </si>
  <si>
    <t>21:0526:000641</t>
  </si>
  <si>
    <t>21:0084:000571</t>
  </si>
  <si>
    <t>21:0084:000571:0003:0001:00</t>
  </si>
  <si>
    <t>064G  :843147:00:------:--</t>
  </si>
  <si>
    <t>21:0526:000642</t>
  </si>
  <si>
    <t>21:0084:000572</t>
  </si>
  <si>
    <t>21:0084:000572:0003:0001:00</t>
  </si>
  <si>
    <t>064G  :843148:00:------:--</t>
  </si>
  <si>
    <t>21:0526:000643</t>
  </si>
  <si>
    <t>21:0084:000573</t>
  </si>
  <si>
    <t>21:0084:000573:0003:0001:00</t>
  </si>
  <si>
    <t>064G  :843149:00:------:--</t>
  </si>
  <si>
    <t>21:0526:000644</t>
  </si>
  <si>
    <t>21:0084:000574</t>
  </si>
  <si>
    <t>21:0084:000574:0003:0001:00</t>
  </si>
  <si>
    <t>064G  :843150:00:------:--</t>
  </si>
  <si>
    <t>21:0526:000645</t>
  </si>
  <si>
    <t>21:0084:000575</t>
  </si>
  <si>
    <t>21:0084:000575:0003:0001:00</t>
  </si>
  <si>
    <t>064G  :843151:00:------:--</t>
  </si>
  <si>
    <t>21:0526:000646</t>
  </si>
  <si>
    <t>21:0084:000576</t>
  </si>
  <si>
    <t>21:0084:000576:0003:0001:00</t>
  </si>
  <si>
    <t>064G  :843152:00:------:--</t>
  </si>
  <si>
    <t>21:0526:000647</t>
  </si>
  <si>
    <t>21:0084:000577</t>
  </si>
  <si>
    <t>21:0084:000577:0003:0001:00</t>
  </si>
  <si>
    <t>064G  :843153:00:------:--</t>
  </si>
  <si>
    <t>21:0526:000648</t>
  </si>
  <si>
    <t>21:0084:000578</t>
  </si>
  <si>
    <t>21:0084:000578:0003:0001:00</t>
  </si>
  <si>
    <t>064G  :843154:00:------:--</t>
  </si>
  <si>
    <t>21:0526:000649</t>
  </si>
  <si>
    <t>21:0084:000579</t>
  </si>
  <si>
    <t>21:0084:000579:0003:0001:00</t>
  </si>
  <si>
    <t>064G  :843155:00:------:--</t>
  </si>
  <si>
    <t>21:0526:000650</t>
  </si>
  <si>
    <t>21:0084:000580</t>
  </si>
  <si>
    <t>21:0084:000580:0003:0001:00</t>
  </si>
  <si>
    <t>064G  :843156:00:------:--</t>
  </si>
  <si>
    <t>21:0526:000651</t>
  </si>
  <si>
    <t>21:0084:000581</t>
  </si>
  <si>
    <t>21:0084:000581:0003:0001:00</t>
  </si>
  <si>
    <t>064G  :843157:00:------:--</t>
  </si>
  <si>
    <t>21:0526:000652</t>
  </si>
  <si>
    <t>21:0084:000582</t>
  </si>
  <si>
    <t>21:0084:000582:0003:0001:00</t>
  </si>
  <si>
    <t>064G  :843158:00:------:--</t>
  </si>
  <si>
    <t>21:0526:000653</t>
  </si>
  <si>
    <t>21:0084:000583</t>
  </si>
  <si>
    <t>21:0084:000583:0003:0001:00</t>
  </si>
  <si>
    <t>064G  :843159:00:------:--</t>
  </si>
  <si>
    <t>21:0526:000654</t>
  </si>
  <si>
    <t>21:0084:000584</t>
  </si>
  <si>
    <t>21:0084:000584:0003:0001:00</t>
  </si>
  <si>
    <t>064G  :843160:00:------:--</t>
  </si>
  <si>
    <t>21:0526:000655</t>
  </si>
  <si>
    <t>21:0084:000585</t>
  </si>
  <si>
    <t>21:0084:000585:0003:0001:00</t>
  </si>
  <si>
    <t>064G  :843162:9M:------:--</t>
  </si>
  <si>
    <t>21:0526:000656</t>
  </si>
  <si>
    <t>064G  :843163:10:------:--</t>
  </si>
  <si>
    <t>21:0526:000657</t>
  </si>
  <si>
    <t>21:0084:000586</t>
  </si>
  <si>
    <t>21:0084:000586:0003:0001:00</t>
  </si>
  <si>
    <t>064G  :843164:20:843163:10</t>
  </si>
  <si>
    <t>21:0526:000658</t>
  </si>
  <si>
    <t>21:0084:000586:0004:0001:00</t>
  </si>
  <si>
    <t>064G  :843165:00:------:--</t>
  </si>
  <si>
    <t>21:0526:000659</t>
  </si>
  <si>
    <t>21:0084:000587</t>
  </si>
  <si>
    <t>21:0084:000587:0003:0001:00</t>
  </si>
  <si>
    <t>064G  :843166:00:------:--</t>
  </si>
  <si>
    <t>21:0526:000660</t>
  </si>
  <si>
    <t>21:0084:000588</t>
  </si>
  <si>
    <t>21:0084:000588:0003:0001:00</t>
  </si>
  <si>
    <t>064G  :843167:00:------:--</t>
  </si>
  <si>
    <t>21:0526:000661</t>
  </si>
  <si>
    <t>21:0084:000589</t>
  </si>
  <si>
    <t>21:0084:000589:0003:0001:00</t>
  </si>
  <si>
    <t>064G  :843168:00:------:--</t>
  </si>
  <si>
    <t>21:0526:000662</t>
  </si>
  <si>
    <t>21:0084:000590</t>
  </si>
  <si>
    <t>21:0084:000590:0003:0001:00</t>
  </si>
  <si>
    <t>064G  :843169:00:------:--</t>
  </si>
  <si>
    <t>21:0526:000663</t>
  </si>
  <si>
    <t>21:0084:000591</t>
  </si>
  <si>
    <t>21:0084:000591:0003:0001:00</t>
  </si>
  <si>
    <t>064G  :843170:00:------:--</t>
  </si>
  <si>
    <t>21:0526:000664</t>
  </si>
  <si>
    <t>21:0084:000592</t>
  </si>
  <si>
    <t>21:0084:000592:0003:0001:00</t>
  </si>
  <si>
    <t>064G  :843171:00:------:--</t>
  </si>
  <si>
    <t>21:0526:000665</t>
  </si>
  <si>
    <t>21:0084:000593</t>
  </si>
  <si>
    <t>21:0084:000593:0003:0001:00</t>
  </si>
  <si>
    <t>064G  :843172:00:------:--</t>
  </si>
  <si>
    <t>21:0526:000666</t>
  </si>
  <si>
    <t>21:0084:000594</t>
  </si>
  <si>
    <t>21:0084:000594:0003:0001:00</t>
  </si>
  <si>
    <t>064G  :843173:00:------:--</t>
  </si>
  <si>
    <t>21:0526:000667</t>
  </si>
  <si>
    <t>21:0084:000595</t>
  </si>
  <si>
    <t>21:0084:000595:0003:0001:00</t>
  </si>
  <si>
    <t>064G  :843174:00:------:--</t>
  </si>
  <si>
    <t>21:0526:000668</t>
  </si>
  <si>
    <t>21:0084:000596</t>
  </si>
  <si>
    <t>21:0084:000596:0003:0001:00</t>
  </si>
  <si>
    <t>064G  :843175:00:------:--</t>
  </si>
  <si>
    <t>21:0526:000669</t>
  </si>
  <si>
    <t>21:0084:000597</t>
  </si>
  <si>
    <t>21:0084:000597:0003:0001:00</t>
  </si>
  <si>
    <t>064G  :843176:00:------:--</t>
  </si>
  <si>
    <t>21:0526:000670</t>
  </si>
  <si>
    <t>21:0084:000598</t>
  </si>
  <si>
    <t>21:0084:000598:0003:0001:00</t>
  </si>
  <si>
    <t>064G  :843177:00:------:--</t>
  </si>
  <si>
    <t>21:0526:000671</t>
  </si>
  <si>
    <t>21:0084:000599</t>
  </si>
  <si>
    <t>21:0084:000599:0003:0001:00</t>
  </si>
  <si>
    <t>064G  :843178:00:------:--</t>
  </si>
  <si>
    <t>21:0526:000672</t>
  </si>
  <si>
    <t>21:0084:000600</t>
  </si>
  <si>
    <t>21:0084:000600:0003:0001:00</t>
  </si>
  <si>
    <t>064G  :843179:00:------:--</t>
  </si>
  <si>
    <t>21:0526:000673</t>
  </si>
  <si>
    <t>21:0084:000601</t>
  </si>
  <si>
    <t>21:0084:000601:0003:0001:00</t>
  </si>
  <si>
    <t>064G  :843180:00:------:--</t>
  </si>
  <si>
    <t>21:0526:000674</t>
  </si>
  <si>
    <t>21:0084:000602</t>
  </si>
  <si>
    <t>21:0084:000602:0003:0001:00</t>
  </si>
  <si>
    <t>064G  :843182:00:------:--</t>
  </si>
  <si>
    <t>21:0526:000675</t>
  </si>
  <si>
    <t>21:0084:000603</t>
  </si>
  <si>
    <t>21:0084:000603:0003:0001:00</t>
  </si>
  <si>
    <t>064G  :843183:10:------:--</t>
  </si>
  <si>
    <t>21:0526:000676</t>
  </si>
  <si>
    <t>21:0084:000604</t>
  </si>
  <si>
    <t>21:0084:000604:0003:0001:00</t>
  </si>
  <si>
    <t>064G  :843184:20:843183:10</t>
  </si>
  <si>
    <t>21:0526:000677</t>
  </si>
  <si>
    <t>21:0084:000604:0004:0001:00</t>
  </si>
  <si>
    <t>064G  :843185:00:------:--</t>
  </si>
  <si>
    <t>21:0526:000678</t>
  </si>
  <si>
    <t>21:0084:000605</t>
  </si>
  <si>
    <t>21:0084:000605:0003:0001:00</t>
  </si>
  <si>
    <t>064G  :843186:00:------:--</t>
  </si>
  <si>
    <t>21:0526:000679</t>
  </si>
  <si>
    <t>21:0084:000606</t>
  </si>
  <si>
    <t>21:0084:000606:0003:0001:00</t>
  </si>
  <si>
    <t>064G  :843187:00:------:--</t>
  </si>
  <si>
    <t>21:0526:000680</t>
  </si>
  <si>
    <t>21:0084:000607</t>
  </si>
  <si>
    <t>21:0084:000607:0003:0001:00</t>
  </si>
  <si>
    <t>064G  :843188:00:------:--</t>
  </si>
  <si>
    <t>21:0526:000681</t>
  </si>
  <si>
    <t>21:0084:000608</t>
  </si>
  <si>
    <t>21:0084:000608:0003:0001:00</t>
  </si>
  <si>
    <t>064G  :843189:00:------:--</t>
  </si>
  <si>
    <t>21:0526:000682</t>
  </si>
  <si>
    <t>21:0084:000609</t>
  </si>
  <si>
    <t>21:0084:000609:0003:0001:00</t>
  </si>
  <si>
    <t>064G  :843190:00:------:--</t>
  </si>
  <si>
    <t>21:0526:000683</t>
  </si>
  <si>
    <t>21:0084:000610</t>
  </si>
  <si>
    <t>21:0084:000610:0003:0001:00</t>
  </si>
  <si>
    <t>064G  :843191:00:------:--</t>
  </si>
  <si>
    <t>21:0526:000684</t>
  </si>
  <si>
    <t>21:0084:000611</t>
  </si>
  <si>
    <t>21:0084:000611:0003:0001:00</t>
  </si>
  <si>
    <t>064G  :843192:00:------:--</t>
  </si>
  <si>
    <t>21:0526:000685</t>
  </si>
  <si>
    <t>21:0084:000612</t>
  </si>
  <si>
    <t>21:0084:000612:0003:0001:00</t>
  </si>
  <si>
    <t>064G  :843193:00:------:--</t>
  </si>
  <si>
    <t>21:0526:000686</t>
  </si>
  <si>
    <t>21:0084:000613</t>
  </si>
  <si>
    <t>21:0084:000613:0003:0001:00</t>
  </si>
  <si>
    <t>064G  :843194:00:------:--</t>
  </si>
  <si>
    <t>21:0526:000687</t>
  </si>
  <si>
    <t>21:0084:000614</t>
  </si>
  <si>
    <t>21:0084:000614:0003:0001:00</t>
  </si>
  <si>
    <t>064G  :843195:00:------:--</t>
  </si>
  <si>
    <t>21:0526:000688</t>
  </si>
  <si>
    <t>21:0084:000615</t>
  </si>
  <si>
    <t>21:0084:000615:0003:0001:00</t>
  </si>
  <si>
    <t>064G  :843196:00:------:--</t>
  </si>
  <si>
    <t>21:0526:000689</t>
  </si>
  <si>
    <t>21:0084:000616</t>
  </si>
  <si>
    <t>21:0084:000616:0003:0001:00</t>
  </si>
  <si>
    <t>064G  :843197:00:------:--</t>
  </si>
  <si>
    <t>21:0526:000690</t>
  </si>
  <si>
    <t>21:0084:000617</t>
  </si>
  <si>
    <t>21:0084:000617:0003:0001:00</t>
  </si>
  <si>
    <t>064G  :843198:00:------:--</t>
  </si>
  <si>
    <t>21:0526:000691</t>
  </si>
  <si>
    <t>21:0084:000618</t>
  </si>
  <si>
    <t>21:0084:000618:0003:0001:00</t>
  </si>
  <si>
    <t>064G  :843199:00:------:--</t>
  </si>
  <si>
    <t>21:0526:000692</t>
  </si>
  <si>
    <t>21:0084:000619</t>
  </si>
  <si>
    <t>21:0084:000619:0003:0001:00</t>
  </si>
  <si>
    <t>064G  :843200:9R:------:--</t>
  </si>
  <si>
    <t>21:0526:000693</t>
  </si>
  <si>
    <t>064G  :843202:10:------:--</t>
  </si>
  <si>
    <t>21:0526:000694</t>
  </si>
  <si>
    <t>21:0084:000620</t>
  </si>
  <si>
    <t>21:0084:000620:0003:0001:00</t>
  </si>
  <si>
    <t>064G  :843203:20:843202:10</t>
  </si>
  <si>
    <t>21:0526:000695</t>
  </si>
  <si>
    <t>21:0084:000620:0004:0001:00</t>
  </si>
  <si>
    <t>064G  :843204:00:------:--</t>
  </si>
  <si>
    <t>21:0526:000696</t>
  </si>
  <si>
    <t>21:0084:000621</t>
  </si>
  <si>
    <t>21:0084:000621:0003:0001:00</t>
  </si>
  <si>
    <t>064G  :843205:00:------:--</t>
  </si>
  <si>
    <t>21:0526:000697</t>
  </si>
  <si>
    <t>21:0084:000622</t>
  </si>
  <si>
    <t>21:0084:000622:0003:0001:00</t>
  </si>
  <si>
    <t>064G  :843206:00:------:--</t>
  </si>
  <si>
    <t>21:0526:000698</t>
  </si>
  <si>
    <t>21:0084:000623</t>
  </si>
  <si>
    <t>21:0084:000623:0003:0001:00</t>
  </si>
  <si>
    <t>064G  :843207:00:------:--</t>
  </si>
  <si>
    <t>21:0526:000699</t>
  </si>
  <si>
    <t>21:0084:000624</t>
  </si>
  <si>
    <t>21:0084:000624:0003:0001:00</t>
  </si>
  <si>
    <t>064G  :843208:00:------:--</t>
  </si>
  <si>
    <t>21:0526:000700</t>
  </si>
  <si>
    <t>21:0084:000625</t>
  </si>
  <si>
    <t>21:0084:000625:0003:0001:00</t>
  </si>
  <si>
    <t>064G  :843209:9M:------:--</t>
  </si>
  <si>
    <t>21:0526:000701</t>
  </si>
  <si>
    <t>064G  :843210:00:------:--</t>
  </si>
  <si>
    <t>21:0526:000702</t>
  </si>
  <si>
    <t>21:0084:000626</t>
  </si>
  <si>
    <t>21:0084:000626:0003:0001:00</t>
  </si>
  <si>
    <t>064G  :843211:00:------:--</t>
  </si>
  <si>
    <t>21:0526:000703</t>
  </si>
  <si>
    <t>21:0084:000627</t>
  </si>
  <si>
    <t>21:0084:000627:0003:0001:00</t>
  </si>
  <si>
    <t>064G  :843212:00:------:--</t>
  </si>
  <si>
    <t>21:0526:000704</t>
  </si>
  <si>
    <t>21:0084:000628</t>
  </si>
  <si>
    <t>21:0084:000628:0003:0001:00</t>
  </si>
  <si>
    <t>064G  :843213:00:------:--</t>
  </si>
  <si>
    <t>21:0526:000705</t>
  </si>
  <si>
    <t>21:0084:000629</t>
  </si>
  <si>
    <t>21:0084:000629:0003:0001:00</t>
  </si>
  <si>
    <t>064G  :843214:00:------:--</t>
  </si>
  <si>
    <t>21:0526:000706</t>
  </si>
  <si>
    <t>21:0084:000630</t>
  </si>
  <si>
    <t>21:0084:000630:0003:0001:00</t>
  </si>
  <si>
    <t>064G  :843215:00:------:--</t>
  </si>
  <si>
    <t>21:0526:000707</t>
  </si>
  <si>
    <t>21:0084:000631</t>
  </si>
  <si>
    <t>21:0084:000631:0003:0001:00</t>
  </si>
  <si>
    <t>064G  :843216:00:------:--</t>
  </si>
  <si>
    <t>21:0526:000708</t>
  </si>
  <si>
    <t>21:0084:000632</t>
  </si>
  <si>
    <t>21:0084:000632:0003:0001:00</t>
  </si>
  <si>
    <t>064G  :843217:00:------:--</t>
  </si>
  <si>
    <t>21:0526:000709</t>
  </si>
  <si>
    <t>21:0084:000633</t>
  </si>
  <si>
    <t>21:0084:000633:0003:0001:00</t>
  </si>
  <si>
    <t>064G  :843218:00:------:--</t>
  </si>
  <si>
    <t>21:0526:000710</t>
  </si>
  <si>
    <t>21:0084:000634</t>
  </si>
  <si>
    <t>21:0084:000634:0003:0001:00</t>
  </si>
  <si>
    <t>064G  :843219:00:------:--</t>
  </si>
  <si>
    <t>21:0526:000711</t>
  </si>
  <si>
    <t>21:0084:000635</t>
  </si>
  <si>
    <t>21:0084:000635:0003:0001:00</t>
  </si>
  <si>
    <t>064G  :843220:00:------:--</t>
  </si>
  <si>
    <t>21:0526:000712</t>
  </si>
  <si>
    <t>21:0084:000636</t>
  </si>
  <si>
    <t>21:0084:000636:0003:0001:00</t>
  </si>
  <si>
    <t>064G  :843222:10:------:--</t>
  </si>
  <si>
    <t>21:0526:000713</t>
  </si>
  <si>
    <t>21:0084:000637</t>
  </si>
  <si>
    <t>21:0084:000637:0003:0001:00</t>
  </si>
  <si>
    <t>064G  :843223:20:843222:10</t>
  </si>
  <si>
    <t>21:0526:000714</t>
  </si>
  <si>
    <t>21:0084:000637:0004:0001:00</t>
  </si>
  <si>
    <t>064G  :843224:00:------:--</t>
  </si>
  <si>
    <t>21:0526:000715</t>
  </si>
  <si>
    <t>21:0084:000638</t>
  </si>
  <si>
    <t>21:0084:000638:0003:0001:00</t>
  </si>
  <si>
    <t>064G  :843225:00:------:--</t>
  </si>
  <si>
    <t>21:0526:000716</t>
  </si>
  <si>
    <t>21:0084:000639</t>
  </si>
  <si>
    <t>21:0084:000639:0003:0001:00</t>
  </si>
  <si>
    <t>064G  :843226:00:------:--</t>
  </si>
  <si>
    <t>21:0526:000717</t>
  </si>
  <si>
    <t>21:0084:000640</t>
  </si>
  <si>
    <t>21:0084:000640:0003:0001:00</t>
  </si>
  <si>
    <t>064G  :843227:00:------:--</t>
  </si>
  <si>
    <t>21:0526:000718</t>
  </si>
  <si>
    <t>21:0084:000641</t>
  </si>
  <si>
    <t>21:0084:000641:0003:0001:00</t>
  </si>
  <si>
    <t>064G  :843228:00:------:--</t>
  </si>
  <si>
    <t>21:0526:000719</t>
  </si>
  <si>
    <t>21:0084:000642</t>
  </si>
  <si>
    <t>21:0084:000642:0003:0001:00</t>
  </si>
  <si>
    <t>064G  :843229:00:------:--</t>
  </si>
  <si>
    <t>21:0526:000720</t>
  </si>
  <si>
    <t>21:0084:000643</t>
  </si>
  <si>
    <t>21:0084:000643:0003:0001:00</t>
  </si>
  <si>
    <t>064G  :843230:00:------:--</t>
  </si>
  <si>
    <t>21:0526:000721</t>
  </si>
  <si>
    <t>21:0084:000644</t>
  </si>
  <si>
    <t>21:0084:000644:0003:0001:00</t>
  </si>
  <si>
    <t>064G  :843231:00:------:--</t>
  </si>
  <si>
    <t>21:0526:000722</t>
  </si>
  <si>
    <t>21:0084:000645</t>
  </si>
  <si>
    <t>21:0084:000645:0003:0001:00</t>
  </si>
  <si>
    <t>064G  :843232:00:------:--</t>
  </si>
  <si>
    <t>21:0526:000723</t>
  </si>
  <si>
    <t>21:0084:000646</t>
  </si>
  <si>
    <t>21:0084:000646:0003:0001:00</t>
  </si>
  <si>
    <t>064G  :843233:00:------:--</t>
  </si>
  <si>
    <t>21:0526:000724</t>
  </si>
  <si>
    <t>21:0084:000647</t>
  </si>
  <si>
    <t>21:0084:000647:0003:0001:00</t>
  </si>
  <si>
    <t>064G  :843234:00:------:--</t>
  </si>
  <si>
    <t>21:0526:000725</t>
  </si>
  <si>
    <t>21:0084:000648</t>
  </si>
  <si>
    <t>21:0084:000648:0003:0001:00</t>
  </si>
  <si>
    <t>064G  :843235:00:------:--</t>
  </si>
  <si>
    <t>21:0526:000726</t>
  </si>
  <si>
    <t>21:0084:000649</t>
  </si>
  <si>
    <t>21:0084:000649:0003:0001:00</t>
  </si>
  <si>
    <t>064G  :843236:00:------:--</t>
  </si>
  <si>
    <t>21:0526:000727</t>
  </si>
  <si>
    <t>21:0084:000650</t>
  </si>
  <si>
    <t>21:0084:000650:0003:0001:00</t>
  </si>
  <si>
    <t>064G  :843237:9P:------:--</t>
  </si>
  <si>
    <t>21:0526:000728</t>
  </si>
  <si>
    <t>064G  :843238:00:------:--</t>
  </si>
  <si>
    <t>21:0526:000729</t>
  </si>
  <si>
    <t>21:0084:000651</t>
  </si>
  <si>
    <t>21:0084:000651:0003:0001:00</t>
  </si>
  <si>
    <t>064G  :843239:00:------:--</t>
  </si>
  <si>
    <t>21:0526:000730</t>
  </si>
  <si>
    <t>21:0084:000652</t>
  </si>
  <si>
    <t>21:0084:000652:0003:0001:00</t>
  </si>
  <si>
    <t>064G  :843240:00:------:--</t>
  </si>
  <si>
    <t>21:0526:000731</t>
  </si>
  <si>
    <t>21:0084:000653</t>
  </si>
  <si>
    <t>21:0084:000653:0003:0001:00</t>
  </si>
  <si>
    <t>064G  :843242:10:------:--</t>
  </si>
  <si>
    <t>21:0526:000732</t>
  </si>
  <si>
    <t>21:0084:000654</t>
  </si>
  <si>
    <t>21:0084:000654:0003:0001:00</t>
  </si>
  <si>
    <t>064G  :843243:20:843242:10</t>
  </si>
  <si>
    <t>21:0526:000733</t>
  </si>
  <si>
    <t>21:0084:000654:0004:0001:00</t>
  </si>
  <si>
    <t>064G  :843244:00:------:--</t>
  </si>
  <si>
    <t>21:0526:000734</t>
  </si>
  <si>
    <t>21:0084:000655</t>
  </si>
  <si>
    <t>21:0084:000655:0003:0001:00</t>
  </si>
  <si>
    <t>064G  :843245:00:------:--</t>
  </si>
  <si>
    <t>21:0526:000735</t>
  </si>
  <si>
    <t>21:0084:000656</t>
  </si>
  <si>
    <t>21:0084:000656:0003:0001:00</t>
  </si>
  <si>
    <t>064G  :843246:9P:------:--</t>
  </si>
  <si>
    <t>21:0526:000736</t>
  </si>
  <si>
    <t>064G  :843247:00:------:--</t>
  </si>
  <si>
    <t>21:0526:000737</t>
  </si>
  <si>
    <t>21:0084:000657</t>
  </si>
  <si>
    <t>21:0084:000657:0003:0001:00</t>
  </si>
  <si>
    <t>064G  :843248:00:------:--</t>
  </si>
  <si>
    <t>21:0526:000738</t>
  </si>
  <si>
    <t>21:0084:000658</t>
  </si>
  <si>
    <t>21:0084:000658:0003:0001:00</t>
  </si>
  <si>
    <t>064G  :843249:00:------:--</t>
  </si>
  <si>
    <t>21:0526:000739</t>
  </si>
  <si>
    <t>21:0084:000659</t>
  </si>
  <si>
    <t>21:0084:000659:0003:0001:00</t>
  </si>
  <si>
    <t>064G  :843250:00:------:--</t>
  </si>
  <si>
    <t>21:0526:000740</t>
  </si>
  <si>
    <t>21:0084:000660</t>
  </si>
  <si>
    <t>21:0084:000660:0003:0001:00</t>
  </si>
  <si>
    <t>064G  :843251:00:------:--</t>
  </si>
  <si>
    <t>21:0526:000741</t>
  </si>
  <si>
    <t>21:0084:000661</t>
  </si>
  <si>
    <t>21:0084:000661:0003:0001:00</t>
  </si>
  <si>
    <t>064G  :843252:00:------:--</t>
  </si>
  <si>
    <t>21:0526:000742</t>
  </si>
  <si>
    <t>21:0084:000662</t>
  </si>
  <si>
    <t>21:0084:000662:0003:0001:00</t>
  </si>
  <si>
    <t>064G  :843253:00:------:--</t>
  </si>
  <si>
    <t>21:0526:000743</t>
  </si>
  <si>
    <t>21:0084:000663</t>
  </si>
  <si>
    <t>21:0084:000663:0003:0001:00</t>
  </si>
  <si>
    <t>064G  :843254:00:------:--</t>
  </si>
  <si>
    <t>21:0526:000744</t>
  </si>
  <si>
    <t>21:0084:000664</t>
  </si>
  <si>
    <t>21:0084:000664:0003:0001:00</t>
  </si>
  <si>
    <t>064G  :843255:00:------:--</t>
  </si>
  <si>
    <t>21:0526:000745</t>
  </si>
  <si>
    <t>21:0084:000665</t>
  </si>
  <si>
    <t>21:0084:000665:0003:0001:00</t>
  </si>
  <si>
    <t>064G  :843256:00:------:--</t>
  </si>
  <si>
    <t>21:0526:000746</t>
  </si>
  <si>
    <t>21:0084:000666</t>
  </si>
  <si>
    <t>21:0084:000666:0003:0001:00</t>
  </si>
  <si>
    <t>064G  :843257:00:------:--</t>
  </si>
  <si>
    <t>21:0526:000747</t>
  </si>
  <si>
    <t>21:0084:000667</t>
  </si>
  <si>
    <t>21:0084:000667:0003:0001:00</t>
  </si>
  <si>
    <t>064G  :843258:00:------:--</t>
  </si>
  <si>
    <t>21:0526:000748</t>
  </si>
  <si>
    <t>21:0084:000668</t>
  </si>
  <si>
    <t>21:0084:000668:0003:0001:00</t>
  </si>
  <si>
    <t>064G  :843259:00:------:--</t>
  </si>
  <si>
    <t>21:0526:000749</t>
  </si>
  <si>
    <t>21:0084:000669</t>
  </si>
  <si>
    <t>21:0084:000669:0003:0001:00</t>
  </si>
  <si>
    <t>064G  :843260:00:------:--</t>
  </si>
  <si>
    <t>21:0526:000750</t>
  </si>
  <si>
    <t>21:0084:000670</t>
  </si>
  <si>
    <t>21:0084:000670:0003:0001:00</t>
  </si>
  <si>
    <t>064G  :843262:00:------:--</t>
  </si>
  <si>
    <t>21:0526:000751</t>
  </si>
  <si>
    <t>21:0084:000671</t>
  </si>
  <si>
    <t>21:0084:000671:0003:0001:00</t>
  </si>
  <si>
    <t>064G  :843263:10:------:--</t>
  </si>
  <si>
    <t>21:0526:000752</t>
  </si>
  <si>
    <t>21:0084:000672</t>
  </si>
  <si>
    <t>21:0084:000672:0003:0001:00</t>
  </si>
  <si>
    <t>064G  :843264:20:843263:10</t>
  </si>
  <si>
    <t>21:0526:000753</t>
  </si>
  <si>
    <t>21:0084:000672:0004:0001:00</t>
  </si>
  <si>
    <t>064G  :843265:00:------:--</t>
  </si>
  <si>
    <t>21:0526:000754</t>
  </si>
  <si>
    <t>21:0084:000673</t>
  </si>
  <si>
    <t>21:0084:000673:0003:0001:00</t>
  </si>
  <si>
    <t>064G  :843266:9P:------:--</t>
  </si>
  <si>
    <t>21:0526:000755</t>
  </si>
  <si>
    <t>064G  :843267:00:------:--</t>
  </si>
  <si>
    <t>21:0526:000756</t>
  </si>
  <si>
    <t>21:0084:000674</t>
  </si>
  <si>
    <t>21:0084:000674:0003:0001:00</t>
  </si>
  <si>
    <t>064G  :843268:00:------:--</t>
  </si>
  <si>
    <t>21:0526:000757</t>
  </si>
  <si>
    <t>21:0084:000675</t>
  </si>
  <si>
    <t>21:0084:000675:0003:0001:00</t>
  </si>
  <si>
    <t>064G  :843269:00:------:--</t>
  </si>
  <si>
    <t>21:0526:000758</t>
  </si>
  <si>
    <t>21:0084:000676</t>
  </si>
  <si>
    <t>21:0084:000676:0003:0001:00</t>
  </si>
  <si>
    <t>064G  :843270:00:------:--</t>
  </si>
  <si>
    <t>21:0526:000759</t>
  </si>
  <si>
    <t>21:0084:000677</t>
  </si>
  <si>
    <t>21:0084:000677:0003:0001:00</t>
  </si>
  <si>
    <t>064G  :843271:00:------:--</t>
  </si>
  <si>
    <t>21:0526:000760</t>
  </si>
  <si>
    <t>21:0084:000678</t>
  </si>
  <si>
    <t>21:0084:000678:0003:0001:00</t>
  </si>
  <si>
    <t>064G  :843272:00:------:--</t>
  </si>
  <si>
    <t>21:0526:000761</t>
  </si>
  <si>
    <t>21:0084:000679</t>
  </si>
  <si>
    <t>21:0084:000679:0003:0001:00</t>
  </si>
  <si>
    <t>064G  :843273:00:------:--</t>
  </si>
  <si>
    <t>21:0526:000762</t>
  </si>
  <si>
    <t>21:0084:000680</t>
  </si>
  <si>
    <t>21:0084:000680:0003:0001:00</t>
  </si>
  <si>
    <t>064G  :843274:00:------:--</t>
  </si>
  <si>
    <t>21:0526:000763</t>
  </si>
  <si>
    <t>21:0084:000681</t>
  </si>
  <si>
    <t>21:0084:000681:0003:0001:00</t>
  </si>
  <si>
    <t>064G  :843275:00:------:--</t>
  </si>
  <si>
    <t>21:0526:000764</t>
  </si>
  <si>
    <t>21:0084:000682</t>
  </si>
  <si>
    <t>21:0084:000682:0003:0001:00</t>
  </si>
  <si>
    <t>064G  :843276:00:------:--</t>
  </si>
  <si>
    <t>21:0526:000765</t>
  </si>
  <si>
    <t>21:0084:000683</t>
  </si>
  <si>
    <t>21:0084:000683:0003:0001:00</t>
  </si>
  <si>
    <t>064G  :843277:00:------:--</t>
  </si>
  <si>
    <t>21:0526:000766</t>
  </si>
  <si>
    <t>21:0084:000684</t>
  </si>
  <si>
    <t>21:0084:000684:0003:0001:00</t>
  </si>
  <si>
    <t>064G  :843278:00:------:--</t>
  </si>
  <si>
    <t>21:0526:000767</t>
  </si>
  <si>
    <t>21:0084:000685</t>
  </si>
  <si>
    <t>21:0084:000685:0003:0001:00</t>
  </si>
  <si>
    <t>064G  :843279:00:------:--</t>
  </si>
  <si>
    <t>21:0526:000768</t>
  </si>
  <si>
    <t>21:0084:000686</t>
  </si>
  <si>
    <t>21:0084:000686:0003:0001:00</t>
  </si>
  <si>
    <t>064G  :843280:00:------:--</t>
  </si>
  <si>
    <t>21:0526:000769</t>
  </si>
  <si>
    <t>21:0084:000687</t>
  </si>
  <si>
    <t>21:0084:000687:0003:0001:00</t>
  </si>
  <si>
    <t>064G  :843282:10:------:--</t>
  </si>
  <si>
    <t>21:0526:000770</t>
  </si>
  <si>
    <t>21:0084:000688</t>
  </si>
  <si>
    <t>21:0084:000688:0003:0001:00</t>
  </si>
  <si>
    <t>064G  :843283:20:843282:10</t>
  </si>
  <si>
    <t>21:0526:000771</t>
  </si>
  <si>
    <t>21:0084:000688:0004:0001:00</t>
  </si>
  <si>
    <t>064G  :843284:00:------:--</t>
  </si>
  <si>
    <t>21:0526:000772</t>
  </si>
  <si>
    <t>21:0084:000689</t>
  </si>
  <si>
    <t>21:0084:000689:0003:0001:00</t>
  </si>
  <si>
    <t>064G  :843285:00:------:--</t>
  </si>
  <si>
    <t>21:0526:000773</t>
  </si>
  <si>
    <t>21:0084:000690</t>
  </si>
  <si>
    <t>21:0084:000690:0003:0001:00</t>
  </si>
  <si>
    <t>064G  :843286:00:------:--</t>
  </si>
  <si>
    <t>21:0526:000774</t>
  </si>
  <si>
    <t>21:0084:000691</t>
  </si>
  <si>
    <t>21:0084:000691:0003:0001:00</t>
  </si>
  <si>
    <t>064G  :843287:00:------:--</t>
  </si>
  <si>
    <t>21:0526:000775</t>
  </si>
  <si>
    <t>21:0084:000692</t>
  </si>
  <si>
    <t>21:0084:000692:0003:0001:00</t>
  </si>
  <si>
    <t>064G  :843288:00:------:--</t>
  </si>
  <si>
    <t>21:0526:000776</t>
  </si>
  <si>
    <t>21:0084:000693</t>
  </si>
  <si>
    <t>21:0084:000693:0003:0001:00</t>
  </si>
  <si>
    <t>064G  :843289:00:------:--</t>
  </si>
  <si>
    <t>21:0526:000777</t>
  </si>
  <si>
    <t>21:0084:000694</t>
  </si>
  <si>
    <t>21:0084:000694:0003:0001:00</t>
  </si>
  <si>
    <t>064G  :843290:00:------:--</t>
  </si>
  <si>
    <t>21:0526:000778</t>
  </si>
  <si>
    <t>21:0084:000695</t>
  </si>
  <si>
    <t>21:0084:000695:0003:0001:00</t>
  </si>
  <si>
    <t>064G  :843291:00:------:--</t>
  </si>
  <si>
    <t>21:0526:000779</t>
  </si>
  <si>
    <t>21:0084:000696</t>
  </si>
  <si>
    <t>21:0084:000696:0003:0001:00</t>
  </si>
  <si>
    <t>064G  :843292:9R:------:--</t>
  </si>
  <si>
    <t>21:0526:000780</t>
  </si>
  <si>
    <t>064G  :843293:00:------:--</t>
  </si>
  <si>
    <t>21:0526:000781</t>
  </si>
  <si>
    <t>21:0084:000697</t>
  </si>
  <si>
    <t>21:0084:000697:0003:0001:00</t>
  </si>
  <si>
    <t>064G  :843294:00:------:--</t>
  </si>
  <si>
    <t>21:0526:000782</t>
  </si>
  <si>
    <t>21:0084:000698</t>
  </si>
  <si>
    <t>21:0084:000698:0003:0001:00</t>
  </si>
  <si>
    <t>064G  :843295:00:------:--</t>
  </si>
  <si>
    <t>21:0526:000783</t>
  </si>
  <si>
    <t>21:0084:000699</t>
  </si>
  <si>
    <t>21:0084:000699:0003:0001:00</t>
  </si>
  <si>
    <t>064G  :843296:00:------:--</t>
  </si>
  <si>
    <t>21:0526:000784</t>
  </si>
  <si>
    <t>21:0084:000700</t>
  </si>
  <si>
    <t>21:0084:000700:0003:0001:00</t>
  </si>
  <si>
    <t>064G  :843297:00:------:--</t>
  </si>
  <si>
    <t>21:0526:000785</t>
  </si>
  <si>
    <t>21:0084:000701</t>
  </si>
  <si>
    <t>21:0084:000701:0003:0001:00</t>
  </si>
  <si>
    <t>064G  :843298:00:------:--</t>
  </si>
  <si>
    <t>21:0526:000786</t>
  </si>
  <si>
    <t>21:0084:000702</t>
  </si>
  <si>
    <t>21:0084:000702:0003:0001:00</t>
  </si>
  <si>
    <t>064G  :843299:00:------:--</t>
  </si>
  <si>
    <t>21:0526:000787</t>
  </si>
  <si>
    <t>21:0084:000703</t>
  </si>
  <si>
    <t>21:0084:000703:0003:0001:00</t>
  </si>
  <si>
    <t>064G  :843300:00:------:--</t>
  </si>
  <si>
    <t>21:0526:000788</t>
  </si>
  <si>
    <t>21:0084:000704</t>
  </si>
  <si>
    <t>21:0084:000704:0003:0001:00</t>
  </si>
  <si>
    <t>064G  :843302:00:------:--</t>
  </si>
  <si>
    <t>21:0526:000789</t>
  </si>
  <si>
    <t>21:0084:000705</t>
  </si>
  <si>
    <t>21:0084:000705:0003:0001:00</t>
  </si>
  <si>
    <t>064G  :843303:00:------:--</t>
  </si>
  <si>
    <t>21:0526:000790</t>
  </si>
  <si>
    <t>21:0084:000706</t>
  </si>
  <si>
    <t>21:0084:000706:0003:0001:00</t>
  </si>
  <si>
    <t>064G  :843304:10:------:--</t>
  </si>
  <si>
    <t>21:0526:000791</t>
  </si>
  <si>
    <t>21:0084:000707</t>
  </si>
  <si>
    <t>21:0084:000707:0003:0001:00</t>
  </si>
  <si>
    <t>064G  :843305:20:843304:10</t>
  </si>
  <si>
    <t>21:0526:000792</t>
  </si>
  <si>
    <t>21:0084:000707:0004:0001:00</t>
  </si>
  <si>
    <t>064G  :843306:00:------:--</t>
  </si>
  <si>
    <t>21:0526:000793</t>
  </si>
  <si>
    <t>21:0084:000708</t>
  </si>
  <si>
    <t>21:0084:000708:0003:0001:00</t>
  </si>
  <si>
    <t>064G  :843307:00:------:--</t>
  </si>
  <si>
    <t>21:0526:000794</t>
  </si>
  <si>
    <t>21:0084:000709</t>
  </si>
  <si>
    <t>21:0084:000709:0003:0001:00</t>
  </si>
  <si>
    <t>064G  :843308:00:------:--</t>
  </si>
  <si>
    <t>21:0526:000795</t>
  </si>
  <si>
    <t>21:0084:000710</t>
  </si>
  <si>
    <t>21:0084:000710:0003:0001:00</t>
  </si>
  <si>
    <t>064G  :843309:00:------:--</t>
  </si>
  <si>
    <t>21:0526:000796</t>
  </si>
  <si>
    <t>21:0084:000711</t>
  </si>
  <si>
    <t>21:0084:000711:0003:0001:00</t>
  </si>
  <si>
    <t>064G  :843310:00:------:--</t>
  </si>
  <si>
    <t>21:0526:000797</t>
  </si>
  <si>
    <t>21:0084:000712</t>
  </si>
  <si>
    <t>21:0084:000712:0003:0001:00</t>
  </si>
  <si>
    <t>064G  :843311:00:------:--</t>
  </si>
  <si>
    <t>21:0526:000798</t>
  </si>
  <si>
    <t>21:0084:000713</t>
  </si>
  <si>
    <t>21:0084:000713:0003:0001:00</t>
  </si>
  <si>
    <t>064G  :843312:00:------:--</t>
  </si>
  <si>
    <t>21:0526:000799</t>
  </si>
  <si>
    <t>21:0084:000714</t>
  </si>
  <si>
    <t>21:0084:000714:0003:0001:00</t>
  </si>
  <si>
    <t>064G  :843313:00:------:--</t>
  </si>
  <si>
    <t>21:0526:000800</t>
  </si>
  <si>
    <t>21:0084:000715</t>
  </si>
  <si>
    <t>21:0084:000715:0003:0001:00</t>
  </si>
  <si>
    <t>064G  :843314:9M:------:--</t>
  </si>
  <si>
    <t>21:0526:000801</t>
  </si>
  <si>
    <t>064G  :843315:00:------:--</t>
  </si>
  <si>
    <t>21:0526:000802</t>
  </si>
  <si>
    <t>21:0084:000716</t>
  </si>
  <si>
    <t>21:0084:000716:0003:0001:00</t>
  </si>
  <si>
    <t>064G  :843316:00:------:--</t>
  </si>
  <si>
    <t>21:0526:000803</t>
  </si>
  <si>
    <t>21:0084:000717</t>
  </si>
  <si>
    <t>21:0084:000717:0003:0001:00</t>
  </si>
  <si>
    <t>064G  :843317:00:------:--</t>
  </si>
  <si>
    <t>21:0526:000804</t>
  </si>
  <si>
    <t>21:0084:000718</t>
  </si>
  <si>
    <t>21:0084:000718:0003:0001:00</t>
  </si>
  <si>
    <t>064G  :843318:00:------:--</t>
  </si>
  <si>
    <t>21:0526:000805</t>
  </si>
  <si>
    <t>21:0084:000719</t>
  </si>
  <si>
    <t>21:0084:000719:0003:0001:00</t>
  </si>
  <si>
    <t>064G  :843319:00:------:--</t>
  </si>
  <si>
    <t>21:0526:000806</t>
  </si>
  <si>
    <t>21:0084:000720</t>
  </si>
  <si>
    <t>21:0084:000720:0003:0001:00</t>
  </si>
  <si>
    <t>064G  :843320:00:------:--</t>
  </si>
  <si>
    <t>21:0526:000807</t>
  </si>
  <si>
    <t>21:0084:000721</t>
  </si>
  <si>
    <t>21:0084:000721:0003:0001:00</t>
  </si>
  <si>
    <t>064G  :843322:10:------:--</t>
  </si>
  <si>
    <t>21:0526:000808</t>
  </si>
  <si>
    <t>21:0084:000722</t>
  </si>
  <si>
    <t>21:0084:000722:0003:0001:00</t>
  </si>
  <si>
    <t>064G  :843323:20:843322:10</t>
  </si>
  <si>
    <t>21:0526:000809</t>
  </si>
  <si>
    <t>21:0084:000722:0004:0001:00</t>
  </si>
  <si>
    <t>064G  :843324:00:------:--</t>
  </si>
  <si>
    <t>21:0526:000810</t>
  </si>
  <si>
    <t>21:0084:000723</t>
  </si>
  <si>
    <t>21:0084:000723:0003:0001:00</t>
  </si>
  <si>
    <t>064G  :843325:00:------:--</t>
  </si>
  <si>
    <t>21:0526:000811</t>
  </si>
  <si>
    <t>21:0084:000724</t>
  </si>
  <si>
    <t>21:0084:000724:0003:0001:00</t>
  </si>
  <si>
    <t>064G  :843326:00:------:--</t>
  </si>
  <si>
    <t>21:0526:000812</t>
  </si>
  <si>
    <t>21:0084:000725</t>
  </si>
  <si>
    <t>21:0084:000725:0003:0001:00</t>
  </si>
  <si>
    <t>064G  :843327:00:------:--</t>
  </si>
  <si>
    <t>21:0526:000813</t>
  </si>
  <si>
    <t>21:0084:000726</t>
  </si>
  <si>
    <t>21:0084:000726:0003:0001:00</t>
  </si>
  <si>
    <t>064G  :843328:00:------:--</t>
  </si>
  <si>
    <t>21:0526:000814</t>
  </si>
  <si>
    <t>21:0084:000727</t>
  </si>
  <si>
    <t>21:0084:000727:0003:0001:00</t>
  </si>
  <si>
    <t>064G  :843329:00:------:--</t>
  </si>
  <si>
    <t>21:0526:000815</t>
  </si>
  <si>
    <t>21:0084:000728</t>
  </si>
  <si>
    <t>21:0084:000728:0003:0001:00</t>
  </si>
  <si>
    <t>064G  :843330:00:------:--</t>
  </si>
  <si>
    <t>21:0526:000816</t>
  </si>
  <si>
    <t>21:0084:000729</t>
  </si>
  <si>
    <t>21:0084:000729:0003:0001:00</t>
  </si>
  <si>
    <t>064G  :843331:9M:------:--</t>
  </si>
  <si>
    <t>21:0526:000817</t>
  </si>
  <si>
    <t>064G  :843332:00:------:--</t>
  </si>
  <si>
    <t>21:0526:000818</t>
  </si>
  <si>
    <t>21:0084:000730</t>
  </si>
  <si>
    <t>21:0084:000730:0003:0001:00</t>
  </si>
  <si>
    <t>064G  :843333:00:------:--</t>
  </si>
  <si>
    <t>21:0526:000819</t>
  </si>
  <si>
    <t>21:0084:000731</t>
  </si>
  <si>
    <t>21:0084:000731:0003:0001:00</t>
  </si>
  <si>
    <t>064G  :843334:00:------:--</t>
  </si>
  <si>
    <t>21:0526:000820</t>
  </si>
  <si>
    <t>21:0084:000732</t>
  </si>
  <si>
    <t>21:0084:000732:0003:0001:00</t>
  </si>
  <si>
    <t>064G  :843335:00:------:--</t>
  </si>
  <si>
    <t>21:0526:000821</t>
  </si>
  <si>
    <t>21:0084:000733</t>
  </si>
  <si>
    <t>21:0084:000733:0003:0001:00</t>
  </si>
  <si>
    <t>064G  :843336:00:------:--</t>
  </si>
  <si>
    <t>21:0526:000822</t>
  </si>
  <si>
    <t>21:0084:000734</t>
  </si>
  <si>
    <t>21:0084:000734:0003:0001:00</t>
  </si>
  <si>
    <t>064G  :843337:00:------:--</t>
  </si>
  <si>
    <t>21:0526:000823</t>
  </si>
  <si>
    <t>21:0084:000735</t>
  </si>
  <si>
    <t>21:0084:000735:0003:0001:00</t>
  </si>
  <si>
    <t>064G  :843338:00:------:--</t>
  </si>
  <si>
    <t>21:0526:000824</t>
  </si>
  <si>
    <t>21:0084:000736</t>
  </si>
  <si>
    <t>21:0084:000736:0003:0001:00</t>
  </si>
  <si>
    <t>064G  :843339:00:------:--</t>
  </si>
  <si>
    <t>21:0526:000825</t>
  </si>
  <si>
    <t>21:0084:000737</t>
  </si>
  <si>
    <t>21:0084:000737:0003:0001:00</t>
  </si>
  <si>
    <t>064G  :843340:00:------:--</t>
  </si>
  <si>
    <t>21:0526:000826</t>
  </si>
  <si>
    <t>21:0084:000738</t>
  </si>
  <si>
    <t>21:0084:000738:0003:0001:00</t>
  </si>
  <si>
    <t>064G  :843342:10:------:--</t>
  </si>
  <si>
    <t>21:0526:000827</t>
  </si>
  <si>
    <t>21:0084:000739</t>
  </si>
  <si>
    <t>21:0084:000739:0003:0001:00</t>
  </si>
  <si>
    <t>064G  :843343:20:843342:10</t>
  </si>
  <si>
    <t>21:0526:000828</t>
  </si>
  <si>
    <t>21:0084:000739:0004:0001:00</t>
  </si>
  <si>
    <t>064G  :843344:00:------:--</t>
  </si>
  <si>
    <t>21:0526:000829</t>
  </si>
  <si>
    <t>21:0084:000740</t>
  </si>
  <si>
    <t>21:0084:000740:0003:0001:00</t>
  </si>
  <si>
    <t>064G  :843345:00:------:--</t>
  </si>
  <si>
    <t>21:0526:000830</t>
  </si>
  <si>
    <t>21:0084:000741</t>
  </si>
  <si>
    <t>21:0084:000741:0003:0001:00</t>
  </si>
  <si>
    <t>064G  :843346:00:------:--</t>
  </si>
  <si>
    <t>21:0526:000831</t>
  </si>
  <si>
    <t>21:0084:000742</t>
  </si>
  <si>
    <t>21:0084:000742:0003:0001:00</t>
  </si>
  <si>
    <t>064G  :843347:00:------:--</t>
  </si>
  <si>
    <t>21:0526:000832</t>
  </si>
  <si>
    <t>21:0084:000743</t>
  </si>
  <si>
    <t>21:0084:000743:0003:0001:00</t>
  </si>
  <si>
    <t>064G  :843348:00:------:--</t>
  </si>
  <si>
    <t>21:0526:000833</t>
  </si>
  <si>
    <t>21:0084:000744</t>
  </si>
  <si>
    <t>21:0084:000744:0003:0001:00</t>
  </si>
  <si>
    <t>064G  :843349:00:------:--</t>
  </si>
  <si>
    <t>21:0526:000834</t>
  </si>
  <si>
    <t>21:0084:000745</t>
  </si>
  <si>
    <t>21:0084:000745:0003:0001:00</t>
  </si>
  <si>
    <t>064G  :843350:00:------:--</t>
  </si>
  <si>
    <t>21:0526:000835</t>
  </si>
  <si>
    <t>21:0084:000746</t>
  </si>
  <si>
    <t>21:0084:000746:0003:0001:00</t>
  </si>
  <si>
    <t>064G  :843351:00:------:--</t>
  </si>
  <si>
    <t>21:0526:000836</t>
  </si>
  <si>
    <t>21:0084:000747</t>
  </si>
  <si>
    <t>21:0084:000747:0003:0001:00</t>
  </si>
  <si>
    <t>064G  :843352:00:------:--</t>
  </si>
  <si>
    <t>21:0526:000837</t>
  </si>
  <si>
    <t>21:0084:000748</t>
  </si>
  <si>
    <t>21:0084:000748:0003:0001:00</t>
  </si>
  <si>
    <t>064G  :843353:00:------:--</t>
  </si>
  <si>
    <t>21:0526:000838</t>
  </si>
  <si>
    <t>21:0084:000749</t>
  </si>
  <si>
    <t>21:0084:000749:0003:0001:00</t>
  </si>
  <si>
    <t>064G  :843354:00:------:--</t>
  </si>
  <si>
    <t>21:0526:000839</t>
  </si>
  <si>
    <t>21:0084:000750</t>
  </si>
  <si>
    <t>21:0084:000750:0003:0001:00</t>
  </si>
  <si>
    <t>064G  :843355:9R:------:--</t>
  </si>
  <si>
    <t>21:0526:000840</t>
  </si>
  <si>
    <t>064G  :843356:00:------:--</t>
  </si>
  <si>
    <t>21:0526:000841</t>
  </si>
  <si>
    <t>21:0084:000751</t>
  </si>
  <si>
    <t>21:0084:000751:0003:0001:00</t>
  </si>
  <si>
    <t>064G  :843357:00:------:--</t>
  </si>
  <si>
    <t>21:0526:000842</t>
  </si>
  <si>
    <t>21:0084:000752</t>
  </si>
  <si>
    <t>21:0084:000752:0003:0001:00</t>
  </si>
  <si>
    <t>064G  :843358:00:------:--</t>
  </si>
  <si>
    <t>21:0526:000843</t>
  </si>
  <si>
    <t>21:0084:000753</t>
  </si>
  <si>
    <t>21:0084:000753:0003:0001:00</t>
  </si>
  <si>
    <t>064G  :843359:00:------:--</t>
  </si>
  <si>
    <t>21:0526:000844</t>
  </si>
  <si>
    <t>21:0084:000754</t>
  </si>
  <si>
    <t>21:0084:000754:0003:0001:00</t>
  </si>
  <si>
    <t>064G  :843360:00:------:--</t>
  </si>
  <si>
    <t>21:0526:000845</t>
  </si>
  <si>
    <t>21:0084:000755</t>
  </si>
  <si>
    <t>21:0084:000755:0003:0001:00</t>
  </si>
  <si>
    <t>064G  :843362:00:------:--</t>
  </si>
  <si>
    <t>21:0526:000846</t>
  </si>
  <si>
    <t>21:0084:000756</t>
  </si>
  <si>
    <t>21:0084:000756:0003:0001:00</t>
  </si>
  <si>
    <t>064G  :843363:9M:------:--</t>
  </si>
  <si>
    <t>21:0526:000847</t>
  </si>
  <si>
    <t>064G  :843364:00:------:--</t>
  </si>
  <si>
    <t>21:0526:000848</t>
  </si>
  <si>
    <t>21:0084:000757</t>
  </si>
  <si>
    <t>21:0084:000757:0003:0001:00</t>
  </si>
  <si>
    <t>064G  :843365:10:------:--</t>
  </si>
  <si>
    <t>21:0526:000849</t>
  </si>
  <si>
    <t>21:0084:000758</t>
  </si>
  <si>
    <t>21:0084:000758:0003:0001:00</t>
  </si>
  <si>
    <t>064G  :843366:20:843365:10</t>
  </si>
  <si>
    <t>21:0526:000850</t>
  </si>
  <si>
    <t>21:0084:000758:0004:0001:00</t>
  </si>
  <si>
    <t>064G  :843367:00:------:--</t>
  </si>
  <si>
    <t>21:0526:000851</t>
  </si>
  <si>
    <t>21:0084:000759</t>
  </si>
  <si>
    <t>21:0084:000759:0003:0001:00</t>
  </si>
  <si>
    <t>064G  :843368:00:------:--</t>
  </si>
  <si>
    <t>21:0526:000852</t>
  </si>
  <si>
    <t>21:0084:000760</t>
  </si>
  <si>
    <t>21:0084:000760:0003:0001:00</t>
  </si>
  <si>
    <t>064G  :843369:00:------:--</t>
  </si>
  <si>
    <t>21:0526:000853</t>
  </si>
  <si>
    <t>21:0084:000761</t>
  </si>
  <si>
    <t>21:0084:000761:0003:0001:00</t>
  </si>
  <si>
    <t>064G  :843370:00:------:--</t>
  </si>
  <si>
    <t>21:0526:000854</t>
  </si>
  <si>
    <t>21:0084:000762</t>
  </si>
  <si>
    <t>21:0084:000762:0003:0001:00</t>
  </si>
  <si>
    <t>064G  :843371:00:------:--</t>
  </si>
  <si>
    <t>21:0526:000855</t>
  </si>
  <si>
    <t>21:0084:000763</t>
  </si>
  <si>
    <t>21:0084:000763:0003:0001:00</t>
  </si>
  <si>
    <t>064G  :843372:00:------:--</t>
  </si>
  <si>
    <t>21:0526:000856</t>
  </si>
  <si>
    <t>21:0084:000764</t>
  </si>
  <si>
    <t>21:0084:000764:0003:0001:00</t>
  </si>
  <si>
    <t>064G  :843373:00:------:--</t>
  </si>
  <si>
    <t>21:0526:000857</t>
  </si>
  <si>
    <t>21:0084:000765</t>
  </si>
  <si>
    <t>21:0084:000765:0003:0001:00</t>
  </si>
  <si>
    <t>064G  :843374:00:------:--</t>
  </si>
  <si>
    <t>21:0526:000858</t>
  </si>
  <si>
    <t>21:0084:000766</t>
  </si>
  <si>
    <t>21:0084:000766:0003:0001:00</t>
  </si>
  <si>
    <t>064G  :843375:00:------:--</t>
  </si>
  <si>
    <t>21:0526:000859</t>
  </si>
  <si>
    <t>21:0084:000767</t>
  </si>
  <si>
    <t>21:0084:000767:0003:0001:00</t>
  </si>
  <si>
    <t>064G  :843376:00:------:--</t>
  </si>
  <si>
    <t>21:0526:000860</t>
  </si>
  <si>
    <t>21:0084:000768</t>
  </si>
  <si>
    <t>21:0084:000768:0003:0001:00</t>
  </si>
  <si>
    <t>064G  :843377:00:------:--</t>
  </si>
  <si>
    <t>21:0526:000861</t>
  </si>
  <si>
    <t>21:0084:000769</t>
  </si>
  <si>
    <t>21:0084:000769:0003:0001:00</t>
  </si>
  <si>
    <t>064G  :843378:00:------:--</t>
  </si>
  <si>
    <t>21:0526:000862</t>
  </si>
  <si>
    <t>21:0084:000770</t>
  </si>
  <si>
    <t>21:0084:000770:0003:0001:00</t>
  </si>
  <si>
    <t>064G  :843379:00:------:--</t>
  </si>
  <si>
    <t>21:0526:000863</t>
  </si>
  <si>
    <t>21:0084:000771</t>
  </si>
  <si>
    <t>21:0084:000771:0003:0001:00</t>
  </si>
  <si>
    <t>064G  :843380:00:------:--</t>
  </si>
  <si>
    <t>21:0526:000864</t>
  </si>
  <si>
    <t>21:0084:000772</t>
  </si>
  <si>
    <t>21:0084:000772:0003:0001:00</t>
  </si>
  <si>
    <t>064G  :843382:10:------:--</t>
  </si>
  <si>
    <t>21:0526:000865</t>
  </si>
  <si>
    <t>21:0084:000773</t>
  </si>
  <si>
    <t>21:0084:000773:0003:0001:00</t>
  </si>
  <si>
    <t>064G  :843383:20:843382:10</t>
  </si>
  <si>
    <t>21:0526:000866</t>
  </si>
  <si>
    <t>21:0084:000773:0004:0001:00</t>
  </si>
  <si>
    <t>064G  :843384:00:------:--</t>
  </si>
  <si>
    <t>21:0526:000867</t>
  </si>
  <si>
    <t>21:0084:000774</t>
  </si>
  <si>
    <t>21:0084:000774:0003:0001:00</t>
  </si>
  <si>
    <t>064G  :843385:00:------:--</t>
  </si>
  <si>
    <t>21:0526:000868</t>
  </si>
  <si>
    <t>21:0084:000775</t>
  </si>
  <si>
    <t>21:0084:000775:0003:0001:00</t>
  </si>
  <si>
    <t>064G  :843386:00:------:--</t>
  </si>
  <si>
    <t>21:0526:000869</t>
  </si>
  <si>
    <t>21:0084:000776</t>
  </si>
  <si>
    <t>21:0084:000776:0003:0001:00</t>
  </si>
  <si>
    <t>064G  :843387:00:------:--</t>
  </si>
  <si>
    <t>21:0526:000870</t>
  </si>
  <si>
    <t>21:0084:000777</t>
  </si>
  <si>
    <t>21:0084:000777:0003:0001:00</t>
  </si>
  <si>
    <t>064G  :843388:00:------:--</t>
  </si>
  <si>
    <t>21:0526:000871</t>
  </si>
  <si>
    <t>21:0084:000778</t>
  </si>
  <si>
    <t>21:0084:000778:0003:0001:00</t>
  </si>
  <si>
    <t>064G  :843389:00:------:--</t>
  </si>
  <si>
    <t>21:0526:000872</t>
  </si>
  <si>
    <t>21:0084:000779</t>
  </si>
  <si>
    <t>21:0084:000779:0003:0001:00</t>
  </si>
  <si>
    <t>064G  :843390:00:------:--</t>
  </si>
  <si>
    <t>21:0526:000873</t>
  </si>
  <si>
    <t>21:0084:000780</t>
  </si>
  <si>
    <t>21:0084:000780:0003:0001:00</t>
  </si>
  <si>
    <t>064G  :843391:00:------:--</t>
  </si>
  <si>
    <t>21:0526:000874</t>
  </si>
  <si>
    <t>21:0084:000781</t>
  </si>
  <si>
    <t>21:0084:000781:0003:0001:00</t>
  </si>
  <si>
    <t>064G  :843392:9M:------:--</t>
  </si>
  <si>
    <t>21:0526:000875</t>
  </si>
  <si>
    <t>064G  :843393:00:------:--</t>
  </si>
  <si>
    <t>21:0526:000876</t>
  </si>
  <si>
    <t>21:0084:000782</t>
  </si>
  <si>
    <t>21:0084:000782:0003:0001:00</t>
  </si>
  <si>
    <t>064G  :843394:00:------:--</t>
  </si>
  <si>
    <t>21:0526:000877</t>
  </si>
  <si>
    <t>21:0084:000783</t>
  </si>
  <si>
    <t>21:0084:000783:0003:0001:00</t>
  </si>
  <si>
    <t>064G  :843395:00:------:--</t>
  </si>
  <si>
    <t>21:0526:000878</t>
  </si>
  <si>
    <t>21:0084:000784</t>
  </si>
  <si>
    <t>21:0084:000784:0003:0001:00</t>
  </si>
  <si>
    <t>064G  :843396:00:------:--</t>
  </si>
  <si>
    <t>21:0526:000879</t>
  </si>
  <si>
    <t>21:0084:000785</t>
  </si>
  <si>
    <t>21:0084:000785:0003:0001:00</t>
  </si>
  <si>
    <t>064G  :843397:00:------:--</t>
  </si>
  <si>
    <t>21:0526:000880</t>
  </si>
  <si>
    <t>21:0084:000786</t>
  </si>
  <si>
    <t>21:0084:000786:0003:0001:00</t>
  </si>
  <si>
    <t>064G  :843398:00:------:--</t>
  </si>
  <si>
    <t>21:0526:000881</t>
  </si>
  <si>
    <t>21:0084:000787</t>
  </si>
  <si>
    <t>21:0084:000787:0003:0001:00</t>
  </si>
  <si>
    <t>064G  :843399:00:------:--</t>
  </si>
  <si>
    <t>21:0526:000882</t>
  </si>
  <si>
    <t>21:0084:000788</t>
  </si>
  <si>
    <t>21:0084:000788:0003:0001:00</t>
  </si>
  <si>
    <t>064G  :843400:00:------:--</t>
  </si>
  <si>
    <t>21:0526:000883</t>
  </si>
  <si>
    <t>21:0084:000789</t>
  </si>
  <si>
    <t>21:0084:000789:0003:0001:00</t>
  </si>
  <si>
    <t>064G  :843402:00:------:--</t>
  </si>
  <si>
    <t>21:0526:000884</t>
  </si>
  <si>
    <t>21:0084:000790</t>
  </si>
  <si>
    <t>21:0084:000790:0003:0001:00</t>
  </si>
  <si>
    <t>064G  :843403:10:------:--</t>
  </si>
  <si>
    <t>21:0526:000885</t>
  </si>
  <si>
    <t>21:0084:000791</t>
  </si>
  <si>
    <t>21:0084:000791:0003:0001:00</t>
  </si>
  <si>
    <t>064G  :843404:20:843403:10</t>
  </si>
  <si>
    <t>21:0526:000886</t>
  </si>
  <si>
    <t>21:0084:000791:0004:0001:00</t>
  </si>
  <si>
    <t>064G  :843405:00:------:--</t>
  </si>
  <si>
    <t>21:0526:000887</t>
  </si>
  <si>
    <t>21:0084:000792</t>
  </si>
  <si>
    <t>21:0084:000792:0003:0001:00</t>
  </si>
  <si>
    <t>064G  :843406:00:------:--</t>
  </si>
  <si>
    <t>21:0526:000888</t>
  </si>
  <si>
    <t>21:0084:000793</t>
  </si>
  <si>
    <t>21:0084:000793:0003:0001:00</t>
  </si>
  <si>
    <t>064G  :843407:9R:------:--</t>
  </si>
  <si>
    <t>21:0526:000889</t>
  </si>
  <si>
    <t>064G  :843408:00:------:--</t>
  </si>
  <si>
    <t>21:0526:000890</t>
  </si>
  <si>
    <t>21:0084:000794</t>
  </si>
  <si>
    <t>21:0084:000794:0003:0001:00</t>
  </si>
  <si>
    <t>064G  :843409:00:------:--</t>
  </si>
  <si>
    <t>21:0526:000891</t>
  </si>
  <si>
    <t>21:0084:000795</t>
  </si>
  <si>
    <t>21:0084:000795:0003:0001:00</t>
  </si>
  <si>
    <t>064G  :843410:00:------:--</t>
  </si>
  <si>
    <t>21:0526:000892</t>
  </si>
  <si>
    <t>21:0084:000796</t>
  </si>
  <si>
    <t>21:0084:000796:0003:0001:00</t>
  </si>
  <si>
    <t>064G  :843411:00:------:--</t>
  </si>
  <si>
    <t>21:0526:000893</t>
  </si>
  <si>
    <t>21:0084:000797</t>
  </si>
  <si>
    <t>21:0084:000797:0003:0001:00</t>
  </si>
  <si>
    <t>064G  :843412:00:------:--</t>
  </si>
  <si>
    <t>21:0526:000894</t>
  </si>
  <si>
    <t>21:0084:000798</t>
  </si>
  <si>
    <t>21:0084:000798:0003:0001:00</t>
  </si>
  <si>
    <t>064G  :843413:00:------:--</t>
  </si>
  <si>
    <t>21:0526:000895</t>
  </si>
  <si>
    <t>21:0084:000799</t>
  </si>
  <si>
    <t>21:0084:000799:0003:0001:00</t>
  </si>
  <si>
    <t>064G  :843414:00:------:--</t>
  </si>
  <si>
    <t>21:0526:000896</t>
  </si>
  <si>
    <t>21:0084:000800</t>
  </si>
  <si>
    <t>21:0084:000800:0003:0001:00</t>
  </si>
  <si>
    <t>064G  :843415:00:------:--</t>
  </si>
  <si>
    <t>21:0526:000897</t>
  </si>
  <si>
    <t>21:0084:000801</t>
  </si>
  <si>
    <t>21:0084:000801:0003:0001:00</t>
  </si>
  <si>
    <t>064G  :843416:00:------:--</t>
  </si>
  <si>
    <t>21:0526:000898</t>
  </si>
  <si>
    <t>21:0084:000802</t>
  </si>
  <si>
    <t>21:0084:000802:0003:0001:00</t>
  </si>
  <si>
    <t>064G  :843417:00:------:--</t>
  </si>
  <si>
    <t>21:0526:000899</t>
  </si>
  <si>
    <t>21:0084:000803</t>
  </si>
  <si>
    <t>21:0084:000803:0003:0001:00</t>
  </si>
  <si>
    <t>064G  :843418:00:------:--</t>
  </si>
  <si>
    <t>21:0526:000900</t>
  </si>
  <si>
    <t>21:0084:000804</t>
  </si>
  <si>
    <t>21:0084:000804:0003:0001:00</t>
  </si>
  <si>
    <t>064G  :843419:00:------:--</t>
  </si>
  <si>
    <t>21:0526:000901</t>
  </si>
  <si>
    <t>21:0084:000805</t>
  </si>
  <si>
    <t>21:0084:000805:0003:0001:00</t>
  </si>
  <si>
    <t>064G  :843420:00:------:--</t>
  </si>
  <si>
    <t>21:0526:000902</t>
  </si>
  <si>
    <t>21:0084:000806</t>
  </si>
  <si>
    <t>21:0084:000806:0003:0001:00</t>
  </si>
  <si>
    <t>064G  :843422:00:------:--</t>
  </si>
  <si>
    <t>21:0526:000903</t>
  </si>
  <si>
    <t>21:0084:000807</t>
  </si>
  <si>
    <t>21:0084:000807:0003:0001:00</t>
  </si>
  <si>
    <t>064G  :843423:10:------:--</t>
  </si>
  <si>
    <t>21:0526:000904</t>
  </si>
  <si>
    <t>21:0084:000808</t>
  </si>
  <si>
    <t>21:0084:000808:0003:0001:00</t>
  </si>
  <si>
    <t>064G  :843424:20:843423:10</t>
  </si>
  <si>
    <t>21:0526:000905</t>
  </si>
  <si>
    <t>21:0084:000808:0004:0001:00</t>
  </si>
  <si>
    <t>064G  :843425:00:------:--</t>
  </si>
  <si>
    <t>21:0526:000906</t>
  </si>
  <si>
    <t>21:0084:000809</t>
  </si>
  <si>
    <t>21:0084:000809:0003:0001:00</t>
  </si>
  <si>
    <t>064G  :843426:00:------:--</t>
  </si>
  <si>
    <t>21:0526:000907</t>
  </si>
  <si>
    <t>21:0084:000810</t>
  </si>
  <si>
    <t>21:0084:000810:0003:0001:00</t>
  </si>
  <si>
    <t>064G  :843427:00:------:--</t>
  </si>
  <si>
    <t>21:0526:000908</t>
  </si>
  <si>
    <t>21:0084:000811</t>
  </si>
  <si>
    <t>21:0084:000811:0003:0001:00</t>
  </si>
  <si>
    <t>064G  :843428:00:------:--</t>
  </si>
  <si>
    <t>21:0526:000909</t>
  </si>
  <si>
    <t>21:0084:000812</t>
  </si>
  <si>
    <t>21:0084:000812:0003:0001:00</t>
  </si>
  <si>
    <t>064G  :843429:00:------:--</t>
  </si>
  <si>
    <t>21:0526:000910</t>
  </si>
  <si>
    <t>21:0084:000813</t>
  </si>
  <si>
    <t>21:0084:000813:0003:0001:00</t>
  </si>
  <si>
    <t>064G  :843430:00:------:--</t>
  </si>
  <si>
    <t>21:0526:000911</t>
  </si>
  <si>
    <t>21:0084:000814</t>
  </si>
  <si>
    <t>21:0084:000814:0003:0001:00</t>
  </si>
  <si>
    <t>064G  :843431:00:------:--</t>
  </si>
  <si>
    <t>21:0526:000912</t>
  </si>
  <si>
    <t>21:0084:000815</t>
  </si>
  <si>
    <t>21:0084:000815:0003:0001:00</t>
  </si>
  <si>
    <t>064G  :843432:9R:------:--</t>
  </si>
  <si>
    <t>21:0526:000913</t>
  </si>
  <si>
    <t>064G  :843433:00:------:--</t>
  </si>
  <si>
    <t>21:0526:000914</t>
  </si>
  <si>
    <t>21:0084:000816</t>
  </si>
  <si>
    <t>21:0084:000816:0003:0001:00</t>
  </si>
  <si>
    <t>064G  :843434:00:------:--</t>
  </si>
  <si>
    <t>21:0526:000915</t>
  </si>
  <si>
    <t>21:0084:000817</t>
  </si>
  <si>
    <t>21:0084:000817:0003:0001:00</t>
  </si>
  <si>
    <t>064G  :843435:00:------:--</t>
  </si>
  <si>
    <t>21:0526:000916</t>
  </si>
  <si>
    <t>21:0084:000818</t>
  </si>
  <si>
    <t>21:0084:000818:0003:0001:00</t>
  </si>
  <si>
    <t>064G  :843436:00:------:--</t>
  </si>
  <si>
    <t>21:0526:000917</t>
  </si>
  <si>
    <t>21:0084:000819</t>
  </si>
  <si>
    <t>21:0084:000819:0003:0001:00</t>
  </si>
  <si>
    <t>064G  :843437:00:------:--</t>
  </si>
  <si>
    <t>21:0526:000918</t>
  </si>
  <si>
    <t>21:0084:000820</t>
  </si>
  <si>
    <t>21:0084:000820:0003:0001:00</t>
  </si>
  <si>
    <t>064G  :843438:00:------:--</t>
  </si>
  <si>
    <t>21:0526:000919</t>
  </si>
  <si>
    <t>21:0084:000821</t>
  </si>
  <si>
    <t>21:0084:000821:0003:0001:00</t>
  </si>
  <si>
    <t>064G  :843439:00:------:--</t>
  </si>
  <si>
    <t>21:0526:000920</t>
  </si>
  <si>
    <t>21:0084:000822</t>
  </si>
  <si>
    <t>21:0084:000822:0003:0001:00</t>
  </si>
  <si>
    <t>064G  :843440:00:------:--</t>
  </si>
  <si>
    <t>21:0526:000921</t>
  </si>
  <si>
    <t>21:0084:000823</t>
  </si>
  <si>
    <t>21:0084:000823:0003:0001:00</t>
  </si>
  <si>
    <t>064G  :843442:10:------:--</t>
  </si>
  <si>
    <t>21:0526:000922</t>
  </si>
  <si>
    <t>21:0084:000824</t>
  </si>
  <si>
    <t>21:0084:000824:0003:0001:00</t>
  </si>
  <si>
    <t>064G  :843443:20:843442:10</t>
  </si>
  <si>
    <t>21:0526:000923</t>
  </si>
  <si>
    <t>21:0084:000824:0004:0001:00</t>
  </si>
  <si>
    <t>064G  :843444:00:------:--</t>
  </si>
  <si>
    <t>21:0526:000924</t>
  </si>
  <si>
    <t>21:0084:000825</t>
  </si>
  <si>
    <t>21:0084:000825:0003:0001:00</t>
  </si>
  <si>
    <t>064G  :843445:00:------:--</t>
  </si>
  <si>
    <t>21:0526:000925</t>
  </si>
  <si>
    <t>21:0084:000826</t>
  </si>
  <si>
    <t>21:0084:000826:0003:0001:00</t>
  </si>
  <si>
    <t>064G  :843446:00:------:--</t>
  </si>
  <si>
    <t>21:0526:000926</t>
  </si>
  <si>
    <t>21:0084:000827</t>
  </si>
  <si>
    <t>21:0084:000827:0003:0001:00</t>
  </si>
  <si>
    <t>064G  :843447:00:------:--</t>
  </si>
  <si>
    <t>21:0526:000927</t>
  </si>
  <si>
    <t>21:0084:000828</t>
  </si>
  <si>
    <t>21:0084:000828:0003:0001:00</t>
  </si>
  <si>
    <t>064G  :843448:00:------:--</t>
  </si>
  <si>
    <t>21:0526:000928</t>
  </si>
  <si>
    <t>21:0084:000829</t>
  </si>
  <si>
    <t>21:0084:000829:0003:0001:00</t>
  </si>
  <si>
    <t>064G  :843449:00:------:--</t>
  </si>
  <si>
    <t>21:0526:000929</t>
  </si>
  <si>
    <t>21:0084:000830</t>
  </si>
  <si>
    <t>21:0084:000830:0003:0001:00</t>
  </si>
  <si>
    <t>064G  :843450:00:------:--</t>
  </si>
  <si>
    <t>21:0526:000930</t>
  </si>
  <si>
    <t>21:0084:000831</t>
  </si>
  <si>
    <t>21:0084:000831:0003:0001:00</t>
  </si>
  <si>
    <t>064G  :843451:00:------:--</t>
  </si>
  <si>
    <t>21:0526:000931</t>
  </si>
  <si>
    <t>21:0084:000832</t>
  </si>
  <si>
    <t>21:0084:000832:0003:0001:00</t>
  </si>
  <si>
    <t>064G  :843452:00:------:--</t>
  </si>
  <si>
    <t>21:0526:000932</t>
  </si>
  <si>
    <t>21:0084:000833</t>
  </si>
  <si>
    <t>21:0084:000833:0003:0001:00</t>
  </si>
  <si>
    <t>064G  :843453:00:------:--</t>
  </si>
  <si>
    <t>21:0526:000933</t>
  </si>
  <si>
    <t>21:0084:000834</t>
  </si>
  <si>
    <t>21:0084:000834:0003:0001:00</t>
  </si>
  <si>
    <t>064G  :843454:00:------:--</t>
  </si>
  <si>
    <t>21:0526:000934</t>
  </si>
  <si>
    <t>21:0084:000835</t>
  </si>
  <si>
    <t>21:0084:000835:0003:0001:00</t>
  </si>
  <si>
    <t>064G  :843455:00:------:--</t>
  </si>
  <si>
    <t>21:0526:000935</t>
  </si>
  <si>
    <t>21:0084:000836</t>
  </si>
  <si>
    <t>21:0084:000836:0003:0001:00</t>
  </si>
  <si>
    <t>064G  :843456:9M:------:--</t>
  </si>
  <si>
    <t>21:0526:000936</t>
  </si>
  <si>
    <t>064G  :843457:00:------:--</t>
  </si>
  <si>
    <t>21:0526:000937</t>
  </si>
  <si>
    <t>21:0084:000837</t>
  </si>
  <si>
    <t>21:0084:000837:0003:0001:00</t>
  </si>
  <si>
    <t>064G  :843458:00:------:--</t>
  </si>
  <si>
    <t>21:0526:000938</t>
  </si>
  <si>
    <t>21:0084:000838</t>
  </si>
  <si>
    <t>21:0084:000838:0003:0001:00</t>
  </si>
  <si>
    <t>064G  :843459:00:------:--</t>
  </si>
  <si>
    <t>21:0526:000939</t>
  </si>
  <si>
    <t>21:0084:000839</t>
  </si>
  <si>
    <t>21:0084:000839:0003:0001:00</t>
  </si>
  <si>
    <t>064G  :843460:00:------:--</t>
  </si>
  <si>
    <t>21:0526:000940</t>
  </si>
  <si>
    <t>21:0084:000840</t>
  </si>
  <si>
    <t>21:0084:000840:0003:0001:00</t>
  </si>
  <si>
    <t>064G  :843462:10:------:--</t>
  </si>
  <si>
    <t>21:0526:000941</t>
  </si>
  <si>
    <t>21:0084:000841</t>
  </si>
  <si>
    <t>21:0084:000841:0003:0001:00</t>
  </si>
  <si>
    <t>064G  :843463:20:843462:10</t>
  </si>
  <si>
    <t>21:0526:000942</t>
  </si>
  <si>
    <t>21:0084:000841:0004:0001:00</t>
  </si>
  <si>
    <t>064G  :843464:00:------:--</t>
  </si>
  <si>
    <t>21:0526:000943</t>
  </si>
  <si>
    <t>21:0084:000842</t>
  </si>
  <si>
    <t>21:0084:000842:0003:0001:00</t>
  </si>
  <si>
    <t>064G  :843465:00:------:--</t>
  </si>
  <si>
    <t>21:0526:000944</t>
  </si>
  <si>
    <t>21:0084:000843</t>
  </si>
  <si>
    <t>21:0084:000843:0003:0001:00</t>
  </si>
  <si>
    <t>064G  :843466:00:------:--</t>
  </si>
  <si>
    <t>21:0526:000945</t>
  </si>
  <si>
    <t>21:0084:000844</t>
  </si>
  <si>
    <t>21:0084:000844:0003:0001:00</t>
  </si>
  <si>
    <t>064G  :843467:9R:------:--</t>
  </si>
  <si>
    <t>21:0526:000946</t>
  </si>
  <si>
    <t>064G  :843468:00:------:--</t>
  </si>
  <si>
    <t>21:0526:000947</t>
  </si>
  <si>
    <t>21:0084:000845</t>
  </si>
  <si>
    <t>21:0084:000845:0003:0001:00</t>
  </si>
  <si>
    <t>064G  :843469:00:------:--</t>
  </si>
  <si>
    <t>21:0526:000948</t>
  </si>
  <si>
    <t>21:0084:000846</t>
  </si>
  <si>
    <t>21:0084:000846:0003:0001:00</t>
  </si>
  <si>
    <t>064G  :843470:00:------:--</t>
  </si>
  <si>
    <t>21:0526:000949</t>
  </si>
  <si>
    <t>21:0084:000847</t>
  </si>
  <si>
    <t>21:0084:000847:0003:0001:00</t>
  </si>
  <si>
    <t>064G  :843471:00:------:--</t>
  </si>
  <si>
    <t>21:0526:000950</t>
  </si>
  <si>
    <t>21:0084:000848</t>
  </si>
  <si>
    <t>21:0084:000848:0003:0001:00</t>
  </si>
  <si>
    <t>064G  :843472:00:------:--</t>
  </si>
  <si>
    <t>21:0526:000951</t>
  </si>
  <si>
    <t>21:0084:000849</t>
  </si>
  <si>
    <t>21:0084:000849:0003:0001:00</t>
  </si>
  <si>
    <t>064G  :843473:00:------:--</t>
  </si>
  <si>
    <t>21:0526:000952</t>
  </si>
  <si>
    <t>21:0084:000850</t>
  </si>
  <si>
    <t>21:0084:000850:0003:0001:00</t>
  </si>
  <si>
    <t>064G  :843474:00:------:--</t>
  </si>
  <si>
    <t>21:0526:000953</t>
  </si>
  <si>
    <t>21:0084:000851</t>
  </si>
  <si>
    <t>21:0084:000851:0003:0001:00</t>
  </si>
  <si>
    <t>064G  :843475:00:------:--</t>
  </si>
  <si>
    <t>21:0526:000954</t>
  </si>
  <si>
    <t>21:0084:000852</t>
  </si>
  <si>
    <t>21:0084:000852:0003:0001:00</t>
  </si>
  <si>
    <t>064G  :843476:00:------:--</t>
  </si>
  <si>
    <t>21:0526:000955</t>
  </si>
  <si>
    <t>21:0084:000853</t>
  </si>
  <si>
    <t>21:0084:000853:0003:0001:00</t>
  </si>
  <si>
    <t>064G  :843477:00:------:--</t>
  </si>
  <si>
    <t>21:0526:000956</t>
  </si>
  <si>
    <t>21:0084:000854</t>
  </si>
  <si>
    <t>21:0084:000854:0003:0001:00</t>
  </si>
  <si>
    <t>064G  :843478:00:------:--</t>
  </si>
  <si>
    <t>21:0526:000957</t>
  </si>
  <si>
    <t>21:0084:000855</t>
  </si>
  <si>
    <t>21:0084:000855:0003:0001:00</t>
  </si>
  <si>
    <t>064G  :843479:00:------:--</t>
  </si>
  <si>
    <t>21:0526:000958</t>
  </si>
  <si>
    <t>21:0084:000856</t>
  </si>
  <si>
    <t>21:0084:000856:0003:0001:00</t>
  </si>
  <si>
    <t>064G  :843480:00:------:--</t>
  </si>
  <si>
    <t>21:0526:000959</t>
  </si>
  <si>
    <t>21:0084:000857</t>
  </si>
  <si>
    <t>21:0084:000857:0003:0001:00</t>
  </si>
  <si>
    <t>064G  :843482:10:------:--</t>
  </si>
  <si>
    <t>21:0526:000960</t>
  </si>
  <si>
    <t>21:0084:000858</t>
  </si>
  <si>
    <t>21:0084:000858:0003:0001:00</t>
  </si>
  <si>
    <t>064G  :843483:20:843482:10</t>
  </si>
  <si>
    <t>21:0526:000961</t>
  </si>
  <si>
    <t>21:0084:000858:0004:0001:00</t>
  </si>
  <si>
    <t>064G  :843484:00:------:--</t>
  </si>
  <si>
    <t>21:0526:000962</t>
  </si>
  <si>
    <t>21:0084:000859</t>
  </si>
  <si>
    <t>21:0084:000859:0003:0001:00</t>
  </si>
  <si>
    <t>064G  :843485:00:------:--</t>
  </si>
  <si>
    <t>21:0526:000963</t>
  </si>
  <si>
    <t>21:0084:000860</t>
  </si>
  <si>
    <t>21:0084:000860:0003:0001:00</t>
  </si>
  <si>
    <t>064G  :843486:00:------:--</t>
  </si>
  <si>
    <t>21:0526:000964</t>
  </si>
  <si>
    <t>21:0084:000861</t>
  </si>
  <si>
    <t>21:0084:000861:0003:0001:00</t>
  </si>
  <si>
    <t>064G  :843487:9P:------:--</t>
  </si>
  <si>
    <t>21:0526:000965</t>
  </si>
  <si>
    <t>064G  :843488:00:------:--</t>
  </si>
  <si>
    <t>21:0526:000966</t>
  </si>
  <si>
    <t>21:0084:000862</t>
  </si>
  <si>
    <t>21:0084:000862:0003:0001:00</t>
  </si>
  <si>
    <t>064G  :843489:00:------:--</t>
  </si>
  <si>
    <t>21:0526:000967</t>
  </si>
  <si>
    <t>21:0084:000863</t>
  </si>
  <si>
    <t>21:0084:000863:0003:0001:00</t>
  </si>
  <si>
    <t>064G  :843490:00:------:--</t>
  </si>
  <si>
    <t>21:0526:000968</t>
  </si>
  <si>
    <t>21:0084:000864</t>
  </si>
  <si>
    <t>21:0084:000864:0003:0001:00</t>
  </si>
  <si>
    <t>064G  :843491:00:------:--</t>
  </si>
  <si>
    <t>21:0526:000969</t>
  </si>
  <si>
    <t>21:0084:000865</t>
  </si>
  <si>
    <t>21:0084:000865:0003:0001:00</t>
  </si>
  <si>
    <t>064G  :843492:00:------:--</t>
  </si>
  <si>
    <t>21:0526:000970</t>
  </si>
  <si>
    <t>21:0084:000866</t>
  </si>
  <si>
    <t>21:0084:000866:0003:0001:00</t>
  </si>
  <si>
    <t>064G  :843493:00:------:--</t>
  </si>
  <si>
    <t>21:0526:000971</t>
  </si>
  <si>
    <t>21:0084:000867</t>
  </si>
  <si>
    <t>21:0084:000867:0003:0001:00</t>
  </si>
  <si>
    <t>064G  :843494:00:------:--</t>
  </si>
  <si>
    <t>21:0526:000972</t>
  </si>
  <si>
    <t>21:0084:000868</t>
  </si>
  <si>
    <t>21:0084:000868:0003:0001:00</t>
  </si>
  <si>
    <t>064G  :843495:00:------:--</t>
  </si>
  <si>
    <t>21:0526:000973</t>
  </si>
  <si>
    <t>21:0084:000869</t>
  </si>
  <si>
    <t>21:0084:000869:0003:0001:00</t>
  </si>
  <si>
    <t>064G  :843496:00:------:--</t>
  </si>
  <si>
    <t>21:0526:000974</t>
  </si>
  <si>
    <t>21:0084:000870</t>
  </si>
  <si>
    <t>21:0084:000870:0003:0001:00</t>
  </si>
  <si>
    <t>064G  :843497:00:------:--</t>
  </si>
  <si>
    <t>21:0526:000975</t>
  </si>
  <si>
    <t>21:0084:000871</t>
  </si>
  <si>
    <t>21:0084:000871:0003:0001:00</t>
  </si>
  <si>
    <t>064G  :843498:00:------:--</t>
  </si>
  <si>
    <t>21:0526:000976</t>
  </si>
  <si>
    <t>21:0084:000872</t>
  </si>
  <si>
    <t>21:0084:000872:0003:0001:00</t>
  </si>
  <si>
    <t>064G  :843499:00:------:--</t>
  </si>
  <si>
    <t>21:0526:000977</t>
  </si>
  <si>
    <t>21:0084:000873</t>
  </si>
  <si>
    <t>21:0084:000873:0003:0001:00</t>
  </si>
  <si>
    <t>064G  :843500:00:------:--</t>
  </si>
  <si>
    <t>21:0526:000978</t>
  </si>
  <si>
    <t>21:0084:000874</t>
  </si>
  <si>
    <t>21:0084:000874:0003:0001:00</t>
  </si>
  <si>
    <t>064G  :843502:00:------:--</t>
  </si>
  <si>
    <t>21:0526:000979</t>
  </si>
  <si>
    <t>21:0084:000875</t>
  </si>
  <si>
    <t>21:0084:000875:0003:0001:00</t>
  </si>
  <si>
    <t>064G  :843503:00:------:--</t>
  </si>
  <si>
    <t>21:0526:000980</t>
  </si>
  <si>
    <t>21:0084:000876</t>
  </si>
  <si>
    <t>21:0084:000876:0003:0001:00</t>
  </si>
  <si>
    <t>064G  :843504:10:------:--</t>
  </si>
  <si>
    <t>21:0526:000981</t>
  </si>
  <si>
    <t>21:0084:000877</t>
  </si>
  <si>
    <t>21:0084:000877:0003:0001:00</t>
  </si>
  <si>
    <t>064G  :843505:20:843504:10</t>
  </si>
  <si>
    <t>21:0526:000982</t>
  </si>
  <si>
    <t>21:0084:000877:0004:0001:00</t>
  </si>
  <si>
    <t>064G  :843506:00:------:--</t>
  </si>
  <si>
    <t>21:0526:000983</t>
  </si>
  <si>
    <t>21:0084:000878</t>
  </si>
  <si>
    <t>21:0084:000878:0003:0001:00</t>
  </si>
  <si>
    <t>064G  :843507:00:------:--</t>
  </si>
  <si>
    <t>21:0526:000984</t>
  </si>
  <si>
    <t>21:0084:000879</t>
  </si>
  <si>
    <t>21:0084:000879:0003:0001:00</t>
  </si>
  <si>
    <t>064G  :843508:9M:------:--</t>
  </si>
  <si>
    <t>21:0526:000985</t>
  </si>
  <si>
    <t>064G  :843509:00:------:--</t>
  </si>
  <si>
    <t>21:0526:000986</t>
  </si>
  <si>
    <t>21:0084:000880</t>
  </si>
  <si>
    <t>21:0084:000880:0003:0001:00</t>
  </si>
  <si>
    <t>064G  :843510:00:------:--</t>
  </si>
  <si>
    <t>21:0526:000987</t>
  </si>
  <si>
    <t>21:0084:000881</t>
  </si>
  <si>
    <t>21:0084:000881:0003:0001:00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</si>
</sst>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90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HYPERLINK("http://geochem.nrcan.gc.ca/cdogs/content/bdl/bdl210522_e.htm", "21:0522")</f>
        <v>21:0522</v>
      </c>
      <c r="D2" s="1" t="str">
        <f t="shared" ref="D2:D9" si="1">HYPERLINK("http://geochem.nrcan.gc.ca/cdogs/content/svy/svy210082_e.htm", "21:0082")</f>
        <v>21:0082</v>
      </c>
      <c r="E2" t="s">
        <v>19</v>
      </c>
      <c r="F2" t="s">
        <v>20</v>
      </c>
      <c r="H2">
        <v>56.554889500000002</v>
      </c>
      <c r="I2">
        <v>-99.229156900000007</v>
      </c>
      <c r="J2" s="1" t="str">
        <f t="shared" ref="J2:J9" si="2">HYPERLINK("http://geochem.nrcan.gc.ca/cdogs/content/kwd/kwd020016_e.htm", "Fluid (lake)")</f>
        <v>Fluid (lake)</v>
      </c>
      <c r="K2" s="1" t="str">
        <f t="shared" ref="K2:K9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100</v>
      </c>
      <c r="P2">
        <v>7.7</v>
      </c>
      <c r="Q2">
        <v>-0.05</v>
      </c>
    </row>
    <row r="3" spans="1:17" hidden="1" x14ac:dyDescent="0.3">
      <c r="A3" t="s">
        <v>22</v>
      </c>
      <c r="B3" t="s">
        <v>23</v>
      </c>
      <c r="C3" s="1" t="str">
        <f t="shared" si="0"/>
        <v>21:0522</v>
      </c>
      <c r="D3" s="1" t="str">
        <f t="shared" si="1"/>
        <v>21:0082</v>
      </c>
      <c r="E3" t="s">
        <v>24</v>
      </c>
      <c r="F3" t="s">
        <v>25</v>
      </c>
      <c r="H3">
        <v>56.495253599999998</v>
      </c>
      <c r="I3">
        <v>-99.103393299999993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32</v>
      </c>
      <c r="P3">
        <v>7.2</v>
      </c>
      <c r="Q3">
        <v>-0.05</v>
      </c>
    </row>
    <row r="4" spans="1:17" hidden="1" x14ac:dyDescent="0.3">
      <c r="A4" t="s">
        <v>27</v>
      </c>
      <c r="B4" t="s">
        <v>28</v>
      </c>
      <c r="C4" s="1" t="str">
        <f t="shared" si="0"/>
        <v>21:0522</v>
      </c>
      <c r="D4" s="1" t="str">
        <f t="shared" si="1"/>
        <v>21:0082</v>
      </c>
      <c r="E4" t="s">
        <v>29</v>
      </c>
      <c r="F4" t="s">
        <v>30</v>
      </c>
      <c r="H4">
        <v>56.4673698</v>
      </c>
      <c r="I4">
        <v>-99.087474799999995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50</v>
      </c>
      <c r="P4">
        <v>7.5</v>
      </c>
      <c r="Q4">
        <v>-0.05</v>
      </c>
    </row>
    <row r="5" spans="1:17" hidden="1" x14ac:dyDescent="0.3">
      <c r="A5" t="s">
        <v>32</v>
      </c>
      <c r="B5" t="s">
        <v>33</v>
      </c>
      <c r="C5" s="1" t="str">
        <f t="shared" si="0"/>
        <v>21:0522</v>
      </c>
      <c r="D5" s="1" t="str">
        <f t="shared" si="1"/>
        <v>21:0082</v>
      </c>
      <c r="E5" t="s">
        <v>34</v>
      </c>
      <c r="F5" t="s">
        <v>35</v>
      </c>
      <c r="H5">
        <v>56.466411399999998</v>
      </c>
      <c r="I5">
        <v>-99.052611900000002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36</v>
      </c>
      <c r="N5">
        <v>4</v>
      </c>
      <c r="O5">
        <v>56</v>
      </c>
      <c r="P5">
        <v>7.5</v>
      </c>
      <c r="Q5">
        <v>-0.05</v>
      </c>
    </row>
    <row r="6" spans="1:17" hidden="1" x14ac:dyDescent="0.3">
      <c r="A6" t="s">
        <v>37</v>
      </c>
      <c r="B6" t="s">
        <v>38</v>
      </c>
      <c r="C6" s="1" t="str">
        <f t="shared" si="0"/>
        <v>21:0522</v>
      </c>
      <c r="D6" s="1" t="str">
        <f t="shared" si="1"/>
        <v>21:0082</v>
      </c>
      <c r="E6" t="s">
        <v>39</v>
      </c>
      <c r="F6" t="s">
        <v>40</v>
      </c>
      <c r="H6">
        <v>56.437556399999998</v>
      </c>
      <c r="I6">
        <v>-99.003853800000002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41</v>
      </c>
      <c r="N6">
        <v>5</v>
      </c>
      <c r="O6">
        <v>58</v>
      </c>
      <c r="P6">
        <v>7.9</v>
      </c>
      <c r="Q6">
        <v>-0.05</v>
      </c>
    </row>
    <row r="7" spans="1:17" hidden="1" x14ac:dyDescent="0.3">
      <c r="A7" t="s">
        <v>42</v>
      </c>
      <c r="B7" t="s">
        <v>43</v>
      </c>
      <c r="C7" s="1" t="str">
        <f t="shared" si="0"/>
        <v>21:0522</v>
      </c>
      <c r="D7" s="1" t="str">
        <f t="shared" si="1"/>
        <v>21:0082</v>
      </c>
      <c r="E7" t="s">
        <v>39</v>
      </c>
      <c r="F7" t="s">
        <v>44</v>
      </c>
      <c r="H7">
        <v>56.437556399999998</v>
      </c>
      <c r="I7">
        <v>-99.003853800000002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48</v>
      </c>
      <c r="P7">
        <v>7.5</v>
      </c>
      <c r="Q7">
        <v>-0.05</v>
      </c>
    </row>
    <row r="8" spans="1:17" hidden="1" x14ac:dyDescent="0.3">
      <c r="A8" t="s">
        <v>46</v>
      </c>
      <c r="B8" t="s">
        <v>47</v>
      </c>
      <c r="C8" s="1" t="str">
        <f t="shared" si="0"/>
        <v>21:0522</v>
      </c>
      <c r="D8" s="1" t="str">
        <f t="shared" si="1"/>
        <v>21:0082</v>
      </c>
      <c r="E8" t="s">
        <v>48</v>
      </c>
      <c r="F8" t="s">
        <v>49</v>
      </c>
      <c r="H8">
        <v>56.396099999999997</v>
      </c>
      <c r="I8">
        <v>-98.947149100000004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48</v>
      </c>
      <c r="P8">
        <v>7.6</v>
      </c>
      <c r="Q8">
        <v>-0.05</v>
      </c>
    </row>
    <row r="9" spans="1:17" hidden="1" x14ac:dyDescent="0.3">
      <c r="A9" t="s">
        <v>51</v>
      </c>
      <c r="B9" t="s">
        <v>52</v>
      </c>
      <c r="C9" s="1" t="str">
        <f t="shared" si="0"/>
        <v>21:0522</v>
      </c>
      <c r="D9" s="1" t="str">
        <f t="shared" si="1"/>
        <v>21:0082</v>
      </c>
      <c r="E9" t="s">
        <v>53</v>
      </c>
      <c r="F9" t="s">
        <v>54</v>
      </c>
      <c r="H9">
        <v>56.380582799999999</v>
      </c>
      <c r="I9">
        <v>-98.9756371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55</v>
      </c>
      <c r="N9">
        <v>8</v>
      </c>
      <c r="O9">
        <v>54</v>
      </c>
      <c r="P9">
        <v>7.6</v>
      </c>
      <c r="Q9">
        <v>0.08</v>
      </c>
    </row>
    <row r="10" spans="1:17" hidden="1" x14ac:dyDescent="0.3">
      <c r="A10" t="s">
        <v>56</v>
      </c>
      <c r="B10" t="s">
        <v>57</v>
      </c>
      <c r="C10" s="1" t="str">
        <f t="shared" si="0"/>
        <v>21:0522</v>
      </c>
      <c r="D10" s="1" t="str">
        <f>HYPERLINK("http://geochem.nrcan.gc.ca/cdogs/content/svy/svy_e.htm", "")</f>
        <v/>
      </c>
      <c r="G10" s="1" t="str">
        <f>HYPERLINK("http://geochem.nrcan.gc.ca/cdogs/content/cr_/cr_00066_e.htm", "66")</f>
        <v>66</v>
      </c>
      <c r="J10" t="s">
        <v>58</v>
      </c>
      <c r="K10" t="s">
        <v>59</v>
      </c>
      <c r="L10">
        <v>1</v>
      </c>
      <c r="M10" t="s">
        <v>60</v>
      </c>
      <c r="N10">
        <v>9</v>
      </c>
      <c r="O10">
        <v>190</v>
      </c>
      <c r="P10">
        <v>7.5</v>
      </c>
      <c r="Q10">
        <v>0.24</v>
      </c>
    </row>
    <row r="11" spans="1:17" hidden="1" x14ac:dyDescent="0.3">
      <c r="A11" t="s">
        <v>61</v>
      </c>
      <c r="B11" t="s">
        <v>62</v>
      </c>
      <c r="C11" s="1" t="str">
        <f t="shared" si="0"/>
        <v>21:0522</v>
      </c>
      <c r="D11" s="1" t="str">
        <f t="shared" ref="D11:D31" si="4">HYPERLINK("http://geochem.nrcan.gc.ca/cdogs/content/svy/svy210082_e.htm", "21:0082")</f>
        <v>21:0082</v>
      </c>
      <c r="E11" t="s">
        <v>63</v>
      </c>
      <c r="F11" t="s">
        <v>64</v>
      </c>
      <c r="H11">
        <v>56.382600699999998</v>
      </c>
      <c r="I11">
        <v>-99.035309799999993</v>
      </c>
      <c r="J11" s="1" t="str">
        <f t="shared" ref="J11:J31" si="5">HYPERLINK("http://geochem.nrcan.gc.ca/cdogs/content/kwd/kwd020016_e.htm", "Fluid (lake)")</f>
        <v>Fluid (lake)</v>
      </c>
      <c r="K11" s="1" t="str">
        <f t="shared" ref="K11:K31" si="6">HYPERLINK("http://geochem.nrcan.gc.ca/cdogs/content/kwd/kwd080007_e.htm", "Untreated Water")</f>
        <v>Untreated Water</v>
      </c>
      <c r="L11">
        <v>1</v>
      </c>
      <c r="M11" t="s">
        <v>65</v>
      </c>
      <c r="N11">
        <v>10</v>
      </c>
      <c r="O11">
        <v>52</v>
      </c>
      <c r="P11">
        <v>7</v>
      </c>
      <c r="Q11">
        <v>-0.05</v>
      </c>
    </row>
    <row r="12" spans="1:17" hidden="1" x14ac:dyDescent="0.3">
      <c r="A12" t="s">
        <v>66</v>
      </c>
      <c r="B12" t="s">
        <v>67</v>
      </c>
      <c r="C12" s="1" t="str">
        <f t="shared" si="0"/>
        <v>21:0522</v>
      </c>
      <c r="D12" s="1" t="str">
        <f t="shared" si="4"/>
        <v>21:0082</v>
      </c>
      <c r="E12" t="s">
        <v>68</v>
      </c>
      <c r="F12" t="s">
        <v>69</v>
      </c>
      <c r="H12">
        <v>56.346618300000003</v>
      </c>
      <c r="I12">
        <v>-98.966273999999999</v>
      </c>
      <c r="J12" s="1" t="str">
        <f t="shared" si="5"/>
        <v>Fluid (lake)</v>
      </c>
      <c r="K12" s="1" t="str">
        <f t="shared" si="6"/>
        <v>Untreated Water</v>
      </c>
      <c r="L12">
        <v>1</v>
      </c>
      <c r="M12" t="s">
        <v>70</v>
      </c>
      <c r="N12">
        <v>11</v>
      </c>
      <c r="O12">
        <v>48</v>
      </c>
      <c r="P12">
        <v>7</v>
      </c>
      <c r="Q12">
        <v>0.11</v>
      </c>
    </row>
    <row r="13" spans="1:17" hidden="1" x14ac:dyDescent="0.3">
      <c r="A13" t="s">
        <v>71</v>
      </c>
      <c r="B13" t="s">
        <v>72</v>
      </c>
      <c r="C13" s="1" t="str">
        <f t="shared" si="0"/>
        <v>21:0522</v>
      </c>
      <c r="D13" s="1" t="str">
        <f t="shared" si="4"/>
        <v>21:0082</v>
      </c>
      <c r="E13" t="s">
        <v>73</v>
      </c>
      <c r="F13" t="s">
        <v>74</v>
      </c>
      <c r="H13">
        <v>56.304075400000002</v>
      </c>
      <c r="I13">
        <v>-99.030904800000002</v>
      </c>
      <c r="J13" s="1" t="str">
        <f t="shared" si="5"/>
        <v>Fluid (lake)</v>
      </c>
      <c r="K13" s="1" t="str">
        <f t="shared" si="6"/>
        <v>Untreated Water</v>
      </c>
      <c r="L13">
        <v>1</v>
      </c>
      <c r="M13" t="s">
        <v>75</v>
      </c>
      <c r="N13">
        <v>12</v>
      </c>
      <c r="O13">
        <v>90</v>
      </c>
      <c r="P13">
        <v>7.4</v>
      </c>
      <c r="Q13">
        <v>0.18</v>
      </c>
    </row>
    <row r="14" spans="1:17" hidden="1" x14ac:dyDescent="0.3">
      <c r="A14" t="s">
        <v>76</v>
      </c>
      <c r="B14" t="s">
        <v>77</v>
      </c>
      <c r="C14" s="1" t="str">
        <f t="shared" si="0"/>
        <v>21:0522</v>
      </c>
      <c r="D14" s="1" t="str">
        <f t="shared" si="4"/>
        <v>21:0082</v>
      </c>
      <c r="E14" t="s">
        <v>78</v>
      </c>
      <c r="F14" t="s">
        <v>79</v>
      </c>
      <c r="H14">
        <v>56.301265999999998</v>
      </c>
      <c r="I14">
        <v>-98.980533399999999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80</v>
      </c>
      <c r="N14">
        <v>13</v>
      </c>
      <c r="O14">
        <v>46</v>
      </c>
      <c r="P14">
        <v>7.9</v>
      </c>
      <c r="Q14">
        <v>0.09</v>
      </c>
    </row>
    <row r="15" spans="1:17" hidden="1" x14ac:dyDescent="0.3">
      <c r="A15" t="s">
        <v>81</v>
      </c>
      <c r="B15" t="s">
        <v>82</v>
      </c>
      <c r="C15" s="1" t="str">
        <f t="shared" si="0"/>
        <v>21:0522</v>
      </c>
      <c r="D15" s="1" t="str">
        <f t="shared" si="4"/>
        <v>21:0082</v>
      </c>
      <c r="E15" t="s">
        <v>83</v>
      </c>
      <c r="F15" t="s">
        <v>84</v>
      </c>
      <c r="H15">
        <v>56.273520099999999</v>
      </c>
      <c r="I15">
        <v>-98.946394499999997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85</v>
      </c>
      <c r="N15">
        <v>14</v>
      </c>
      <c r="O15">
        <v>46</v>
      </c>
      <c r="P15">
        <v>6.6</v>
      </c>
      <c r="Q15">
        <v>-0.05</v>
      </c>
    </row>
    <row r="16" spans="1:17" hidden="1" x14ac:dyDescent="0.3">
      <c r="A16" t="s">
        <v>86</v>
      </c>
      <c r="B16" t="s">
        <v>87</v>
      </c>
      <c r="C16" s="1" t="str">
        <f t="shared" si="0"/>
        <v>21:0522</v>
      </c>
      <c r="D16" s="1" t="str">
        <f t="shared" si="4"/>
        <v>21:0082</v>
      </c>
      <c r="E16" t="s">
        <v>88</v>
      </c>
      <c r="F16" t="s">
        <v>89</v>
      </c>
      <c r="H16">
        <v>56.242843399999998</v>
      </c>
      <c r="I16">
        <v>-98.965508600000007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90</v>
      </c>
      <c r="N16">
        <v>15</v>
      </c>
      <c r="O16">
        <v>62</v>
      </c>
      <c r="P16">
        <v>7</v>
      </c>
      <c r="Q16">
        <v>-0.05</v>
      </c>
    </row>
    <row r="17" spans="1:17" hidden="1" x14ac:dyDescent="0.3">
      <c r="A17" t="s">
        <v>91</v>
      </c>
      <c r="B17" t="s">
        <v>92</v>
      </c>
      <c r="C17" s="1" t="str">
        <f t="shared" si="0"/>
        <v>21:0522</v>
      </c>
      <c r="D17" s="1" t="str">
        <f t="shared" si="4"/>
        <v>21:0082</v>
      </c>
      <c r="E17" t="s">
        <v>93</v>
      </c>
      <c r="F17" t="s">
        <v>94</v>
      </c>
      <c r="H17">
        <v>56.240273100000003</v>
      </c>
      <c r="I17">
        <v>-98.898071200000004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95</v>
      </c>
      <c r="N17">
        <v>16</v>
      </c>
      <c r="O17">
        <v>62</v>
      </c>
      <c r="P17">
        <v>6.9</v>
      </c>
      <c r="Q17">
        <v>-0.05</v>
      </c>
    </row>
    <row r="18" spans="1:17" hidden="1" x14ac:dyDescent="0.3">
      <c r="A18" t="s">
        <v>96</v>
      </c>
      <c r="B18" t="s">
        <v>97</v>
      </c>
      <c r="C18" s="1" t="str">
        <f t="shared" si="0"/>
        <v>21:0522</v>
      </c>
      <c r="D18" s="1" t="str">
        <f t="shared" si="4"/>
        <v>21:0082</v>
      </c>
      <c r="E18" t="s">
        <v>98</v>
      </c>
      <c r="F18" t="s">
        <v>99</v>
      </c>
      <c r="H18">
        <v>56.204450199999997</v>
      </c>
      <c r="I18">
        <v>-98.9235051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100</v>
      </c>
      <c r="N18">
        <v>17</v>
      </c>
      <c r="O18">
        <v>102</v>
      </c>
      <c r="P18">
        <v>7.2</v>
      </c>
      <c r="Q18">
        <v>-0.05</v>
      </c>
    </row>
    <row r="19" spans="1:17" hidden="1" x14ac:dyDescent="0.3">
      <c r="A19" t="s">
        <v>101</v>
      </c>
      <c r="B19" t="s">
        <v>102</v>
      </c>
      <c r="C19" s="1" t="str">
        <f t="shared" si="0"/>
        <v>21:0522</v>
      </c>
      <c r="D19" s="1" t="str">
        <f t="shared" si="4"/>
        <v>21:0082</v>
      </c>
      <c r="E19" t="s">
        <v>103</v>
      </c>
      <c r="F19" t="s">
        <v>104</v>
      </c>
      <c r="H19">
        <v>56.172586500000001</v>
      </c>
      <c r="I19">
        <v>-98.905981100000005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105</v>
      </c>
      <c r="N19">
        <v>18</v>
      </c>
      <c r="O19">
        <v>68</v>
      </c>
      <c r="P19">
        <v>7.3</v>
      </c>
      <c r="Q19">
        <v>-0.05</v>
      </c>
    </row>
    <row r="20" spans="1:17" hidden="1" x14ac:dyDescent="0.3">
      <c r="A20" t="s">
        <v>106</v>
      </c>
      <c r="B20" t="s">
        <v>107</v>
      </c>
      <c r="C20" s="1" t="str">
        <f t="shared" si="0"/>
        <v>21:0522</v>
      </c>
      <c r="D20" s="1" t="str">
        <f t="shared" si="4"/>
        <v>21:0082</v>
      </c>
      <c r="E20" t="s">
        <v>108</v>
      </c>
      <c r="F20" t="s">
        <v>109</v>
      </c>
      <c r="H20">
        <v>56.139585599999997</v>
      </c>
      <c r="I20">
        <v>-98.896390499999995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110</v>
      </c>
      <c r="N20">
        <v>19</v>
      </c>
      <c r="O20">
        <v>74</v>
      </c>
      <c r="P20">
        <v>7.3</v>
      </c>
      <c r="Q20">
        <v>0.05</v>
      </c>
    </row>
    <row r="21" spans="1:17" hidden="1" x14ac:dyDescent="0.3">
      <c r="A21" t="s">
        <v>111</v>
      </c>
      <c r="B21" t="s">
        <v>112</v>
      </c>
      <c r="C21" s="1" t="str">
        <f t="shared" si="0"/>
        <v>21:0522</v>
      </c>
      <c r="D21" s="1" t="str">
        <f t="shared" si="4"/>
        <v>21:0082</v>
      </c>
      <c r="E21" t="s">
        <v>113</v>
      </c>
      <c r="F21" t="s">
        <v>114</v>
      </c>
      <c r="H21">
        <v>56.093024100000001</v>
      </c>
      <c r="I21">
        <v>-98.851512799999995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>
        <v>94</v>
      </c>
      <c r="P21">
        <v>7.6</v>
      </c>
      <c r="Q21">
        <v>0.15</v>
      </c>
    </row>
    <row r="22" spans="1:17" hidden="1" x14ac:dyDescent="0.3">
      <c r="A22" t="s">
        <v>115</v>
      </c>
      <c r="B22" t="s">
        <v>116</v>
      </c>
      <c r="C22" s="1" t="str">
        <f t="shared" si="0"/>
        <v>21:0522</v>
      </c>
      <c r="D22" s="1" t="str">
        <f t="shared" si="4"/>
        <v>21:0082</v>
      </c>
      <c r="E22" t="s">
        <v>117</v>
      </c>
      <c r="F22" t="s">
        <v>118</v>
      </c>
      <c r="H22">
        <v>56.052971999999997</v>
      </c>
      <c r="I22">
        <v>-98.854845999999995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41</v>
      </c>
      <c r="N22">
        <v>21</v>
      </c>
      <c r="O22">
        <v>80</v>
      </c>
      <c r="P22">
        <v>7.7</v>
      </c>
      <c r="Q22">
        <v>0.2</v>
      </c>
    </row>
    <row r="23" spans="1:17" hidden="1" x14ac:dyDescent="0.3">
      <c r="A23" t="s">
        <v>119</v>
      </c>
      <c r="B23" t="s">
        <v>120</v>
      </c>
      <c r="C23" s="1" t="str">
        <f t="shared" si="0"/>
        <v>21:0522</v>
      </c>
      <c r="D23" s="1" t="str">
        <f t="shared" si="4"/>
        <v>21:0082</v>
      </c>
      <c r="E23" t="s">
        <v>117</v>
      </c>
      <c r="F23" t="s">
        <v>121</v>
      </c>
      <c r="H23">
        <v>56.052971999999997</v>
      </c>
      <c r="I23">
        <v>-98.854845999999995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45</v>
      </c>
      <c r="N23">
        <v>22</v>
      </c>
      <c r="O23">
        <v>80</v>
      </c>
      <c r="P23">
        <v>7.6</v>
      </c>
      <c r="Q23">
        <v>0.19</v>
      </c>
    </row>
    <row r="24" spans="1:17" hidden="1" x14ac:dyDescent="0.3">
      <c r="A24" t="s">
        <v>122</v>
      </c>
      <c r="B24" t="s">
        <v>123</v>
      </c>
      <c r="C24" s="1" t="str">
        <f t="shared" si="0"/>
        <v>21:0522</v>
      </c>
      <c r="D24" s="1" t="str">
        <f t="shared" si="4"/>
        <v>21:0082</v>
      </c>
      <c r="E24" t="s">
        <v>124</v>
      </c>
      <c r="F24" t="s">
        <v>125</v>
      </c>
      <c r="H24">
        <v>56.019252899999998</v>
      </c>
      <c r="I24">
        <v>-98.849438399999997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26</v>
      </c>
      <c r="N24">
        <v>23</v>
      </c>
      <c r="O24">
        <v>70</v>
      </c>
      <c r="P24">
        <v>7.4</v>
      </c>
      <c r="Q24">
        <v>-0.05</v>
      </c>
    </row>
    <row r="25" spans="1:17" hidden="1" x14ac:dyDescent="0.3">
      <c r="A25" t="s">
        <v>126</v>
      </c>
      <c r="B25" t="s">
        <v>127</v>
      </c>
      <c r="C25" s="1" t="str">
        <f t="shared" si="0"/>
        <v>21:0522</v>
      </c>
      <c r="D25" s="1" t="str">
        <f t="shared" si="4"/>
        <v>21:0082</v>
      </c>
      <c r="E25" t="s">
        <v>128</v>
      </c>
      <c r="F25" t="s">
        <v>129</v>
      </c>
      <c r="H25">
        <v>56.025976200000002</v>
      </c>
      <c r="I25">
        <v>-98.805802999999997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31</v>
      </c>
      <c r="N25">
        <v>24</v>
      </c>
      <c r="O25">
        <v>88</v>
      </c>
      <c r="P25">
        <v>7.6</v>
      </c>
      <c r="Q25">
        <v>0.18</v>
      </c>
    </row>
    <row r="26" spans="1:17" hidden="1" x14ac:dyDescent="0.3">
      <c r="A26" t="s">
        <v>130</v>
      </c>
      <c r="B26" t="s">
        <v>131</v>
      </c>
      <c r="C26" s="1" t="str">
        <f t="shared" si="0"/>
        <v>21:0522</v>
      </c>
      <c r="D26" s="1" t="str">
        <f t="shared" si="4"/>
        <v>21:0082</v>
      </c>
      <c r="E26" t="s">
        <v>132</v>
      </c>
      <c r="F26" t="s">
        <v>133</v>
      </c>
      <c r="H26">
        <v>56.023531300000002</v>
      </c>
      <c r="I26">
        <v>-98.737004400000004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36</v>
      </c>
      <c r="N26">
        <v>25</v>
      </c>
      <c r="O26">
        <v>92</v>
      </c>
      <c r="P26">
        <v>7.6</v>
      </c>
      <c r="Q26">
        <v>-0.05</v>
      </c>
    </row>
    <row r="27" spans="1:17" hidden="1" x14ac:dyDescent="0.3">
      <c r="A27" t="s">
        <v>134</v>
      </c>
      <c r="B27" t="s">
        <v>135</v>
      </c>
      <c r="C27" s="1" t="str">
        <f t="shared" si="0"/>
        <v>21:0522</v>
      </c>
      <c r="D27" s="1" t="str">
        <f t="shared" si="4"/>
        <v>21:0082</v>
      </c>
      <c r="E27" t="s">
        <v>136</v>
      </c>
      <c r="F27" t="s">
        <v>137</v>
      </c>
      <c r="H27">
        <v>56.057593500000003</v>
      </c>
      <c r="I27">
        <v>-98.716170399999996</v>
      </c>
      <c r="J27" s="1" t="str">
        <f t="shared" si="5"/>
        <v>Fluid (lake)</v>
      </c>
      <c r="K27" s="1" t="str">
        <f t="shared" si="6"/>
        <v>Untreated Water</v>
      </c>
      <c r="L27">
        <v>2</v>
      </c>
      <c r="M27" t="s">
        <v>50</v>
      </c>
      <c r="N27">
        <v>26</v>
      </c>
      <c r="O27">
        <v>82</v>
      </c>
      <c r="P27">
        <v>7.7</v>
      </c>
      <c r="Q27">
        <v>0.17</v>
      </c>
    </row>
    <row r="28" spans="1:17" hidden="1" x14ac:dyDescent="0.3">
      <c r="A28" t="s">
        <v>138</v>
      </c>
      <c r="B28" t="s">
        <v>139</v>
      </c>
      <c r="C28" s="1" t="str">
        <f t="shared" si="0"/>
        <v>21:0522</v>
      </c>
      <c r="D28" s="1" t="str">
        <f t="shared" si="4"/>
        <v>21:0082</v>
      </c>
      <c r="E28" t="s">
        <v>140</v>
      </c>
      <c r="F28" t="s">
        <v>141</v>
      </c>
      <c r="H28">
        <v>56.053933700000002</v>
      </c>
      <c r="I28">
        <v>-98.786523399999993</v>
      </c>
      <c r="J28" s="1" t="str">
        <f t="shared" si="5"/>
        <v>Fluid (lake)</v>
      </c>
      <c r="K28" s="1" t="str">
        <f t="shared" si="6"/>
        <v>Untreated Water</v>
      </c>
      <c r="L28">
        <v>2</v>
      </c>
      <c r="M28" t="s">
        <v>55</v>
      </c>
      <c r="N28">
        <v>27</v>
      </c>
      <c r="O28">
        <v>92</v>
      </c>
      <c r="P28">
        <v>7.4</v>
      </c>
      <c r="Q28">
        <v>0.05</v>
      </c>
    </row>
    <row r="29" spans="1:17" hidden="1" x14ac:dyDescent="0.3">
      <c r="A29" t="s">
        <v>142</v>
      </c>
      <c r="B29" t="s">
        <v>143</v>
      </c>
      <c r="C29" s="1" t="str">
        <f t="shared" si="0"/>
        <v>21:0522</v>
      </c>
      <c r="D29" s="1" t="str">
        <f t="shared" si="4"/>
        <v>21:0082</v>
      </c>
      <c r="E29" t="s">
        <v>144</v>
      </c>
      <c r="F29" t="s">
        <v>145</v>
      </c>
      <c r="H29">
        <v>56.080441299999997</v>
      </c>
      <c r="I29">
        <v>-98.776977299999999</v>
      </c>
      <c r="J29" s="1" t="str">
        <f t="shared" si="5"/>
        <v>Fluid (lake)</v>
      </c>
      <c r="K29" s="1" t="str">
        <f t="shared" si="6"/>
        <v>Untreated Water</v>
      </c>
      <c r="L29">
        <v>2</v>
      </c>
      <c r="M29" t="s">
        <v>65</v>
      </c>
      <c r="N29">
        <v>28</v>
      </c>
      <c r="O29">
        <v>92</v>
      </c>
      <c r="P29">
        <v>7.6</v>
      </c>
      <c r="Q29">
        <v>-0.05</v>
      </c>
    </row>
    <row r="30" spans="1:17" hidden="1" x14ac:dyDescent="0.3">
      <c r="A30" t="s">
        <v>146</v>
      </c>
      <c r="B30" t="s">
        <v>147</v>
      </c>
      <c r="C30" s="1" t="str">
        <f t="shared" si="0"/>
        <v>21:0522</v>
      </c>
      <c r="D30" s="1" t="str">
        <f t="shared" si="4"/>
        <v>21:0082</v>
      </c>
      <c r="E30" t="s">
        <v>148</v>
      </c>
      <c r="F30" t="s">
        <v>149</v>
      </c>
      <c r="H30">
        <v>56.124660400000003</v>
      </c>
      <c r="I30">
        <v>-98.805547000000004</v>
      </c>
      <c r="J30" s="1" t="str">
        <f t="shared" si="5"/>
        <v>Fluid (lake)</v>
      </c>
      <c r="K30" s="1" t="str">
        <f t="shared" si="6"/>
        <v>Untreated Water</v>
      </c>
      <c r="L30">
        <v>2</v>
      </c>
      <c r="M30" t="s">
        <v>70</v>
      </c>
      <c r="N30">
        <v>29</v>
      </c>
      <c r="O30">
        <v>68</v>
      </c>
      <c r="P30">
        <v>7.2</v>
      </c>
      <c r="Q30">
        <v>-0.05</v>
      </c>
    </row>
    <row r="31" spans="1:17" hidden="1" x14ac:dyDescent="0.3">
      <c r="A31" t="s">
        <v>150</v>
      </c>
      <c r="B31" t="s">
        <v>151</v>
      </c>
      <c r="C31" s="1" t="str">
        <f t="shared" si="0"/>
        <v>21:0522</v>
      </c>
      <c r="D31" s="1" t="str">
        <f t="shared" si="4"/>
        <v>21:0082</v>
      </c>
      <c r="E31" t="s">
        <v>152</v>
      </c>
      <c r="F31" t="s">
        <v>153</v>
      </c>
      <c r="H31">
        <v>56.135699099999997</v>
      </c>
      <c r="I31">
        <v>-98.786617500000006</v>
      </c>
      <c r="J31" s="1" t="str">
        <f t="shared" si="5"/>
        <v>Fluid (lake)</v>
      </c>
      <c r="K31" s="1" t="str">
        <f t="shared" si="6"/>
        <v>Untreated Water</v>
      </c>
      <c r="L31">
        <v>2</v>
      </c>
      <c r="M31" t="s">
        <v>75</v>
      </c>
      <c r="N31">
        <v>30</v>
      </c>
      <c r="O31">
        <v>70</v>
      </c>
      <c r="P31">
        <v>7.3</v>
      </c>
      <c r="Q31">
        <v>-0.05</v>
      </c>
    </row>
    <row r="32" spans="1:17" hidden="1" x14ac:dyDescent="0.3">
      <c r="A32" t="s">
        <v>154</v>
      </c>
      <c r="B32" t="s">
        <v>155</v>
      </c>
      <c r="C32" s="1" t="str">
        <f t="shared" si="0"/>
        <v>21:0522</v>
      </c>
      <c r="D32" s="1" t="str">
        <f>HYPERLINK("http://geochem.nrcan.gc.ca/cdogs/content/svy/svy_e.htm", "")</f>
        <v/>
      </c>
      <c r="G32" s="1" t="str">
        <f>HYPERLINK("http://geochem.nrcan.gc.ca/cdogs/content/cr_/cr_00067_e.htm", "67")</f>
        <v>67</v>
      </c>
      <c r="J32" t="s">
        <v>58</v>
      </c>
      <c r="K32" t="s">
        <v>59</v>
      </c>
      <c r="L32">
        <v>2</v>
      </c>
      <c r="M32" t="s">
        <v>60</v>
      </c>
      <c r="N32">
        <v>31</v>
      </c>
      <c r="O32">
        <v>68</v>
      </c>
      <c r="P32">
        <v>8.5</v>
      </c>
      <c r="Q32">
        <v>0.19</v>
      </c>
    </row>
    <row r="33" spans="1:17" hidden="1" x14ac:dyDescent="0.3">
      <c r="A33" t="s">
        <v>156</v>
      </c>
      <c r="B33" t="s">
        <v>157</v>
      </c>
      <c r="C33" s="1" t="str">
        <f t="shared" si="0"/>
        <v>21:0522</v>
      </c>
      <c r="D33" s="1" t="str">
        <f t="shared" ref="D33:D47" si="7">HYPERLINK("http://geochem.nrcan.gc.ca/cdogs/content/svy/svy210082_e.htm", "21:0082")</f>
        <v>21:0082</v>
      </c>
      <c r="E33" t="s">
        <v>158</v>
      </c>
      <c r="F33" t="s">
        <v>159</v>
      </c>
      <c r="H33">
        <v>56.144428300000001</v>
      </c>
      <c r="I33">
        <v>-98.851652700000002</v>
      </c>
      <c r="J33" s="1" t="str">
        <f t="shared" ref="J33:J47" si="8">HYPERLINK("http://geochem.nrcan.gc.ca/cdogs/content/kwd/kwd020016_e.htm", "Fluid (lake)")</f>
        <v>Fluid (lake)</v>
      </c>
      <c r="K33" s="1" t="str">
        <f t="shared" ref="K33:K47" si="9">HYPERLINK("http://geochem.nrcan.gc.ca/cdogs/content/kwd/kwd080007_e.htm", "Untreated Water")</f>
        <v>Untreated Water</v>
      </c>
      <c r="L33">
        <v>2</v>
      </c>
      <c r="M33" t="s">
        <v>80</v>
      </c>
      <c r="N33">
        <v>32</v>
      </c>
      <c r="O33">
        <v>80</v>
      </c>
      <c r="P33">
        <v>7.4</v>
      </c>
      <c r="Q33">
        <v>-0.05</v>
      </c>
    </row>
    <row r="34" spans="1:17" hidden="1" x14ac:dyDescent="0.3">
      <c r="A34" t="s">
        <v>160</v>
      </c>
      <c r="B34" t="s">
        <v>161</v>
      </c>
      <c r="C34" s="1" t="str">
        <f t="shared" si="0"/>
        <v>21:0522</v>
      </c>
      <c r="D34" s="1" t="str">
        <f t="shared" si="7"/>
        <v>21:0082</v>
      </c>
      <c r="E34" t="s">
        <v>162</v>
      </c>
      <c r="F34" t="s">
        <v>163</v>
      </c>
      <c r="H34">
        <v>56.173350800000001</v>
      </c>
      <c r="I34">
        <v>-98.843907099999996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85</v>
      </c>
      <c r="N34">
        <v>33</v>
      </c>
      <c r="O34">
        <v>88</v>
      </c>
      <c r="P34">
        <v>7.6</v>
      </c>
      <c r="Q34">
        <v>-0.05</v>
      </c>
    </row>
    <row r="35" spans="1:17" hidden="1" x14ac:dyDescent="0.3">
      <c r="A35" t="s">
        <v>164</v>
      </c>
      <c r="B35" t="s">
        <v>165</v>
      </c>
      <c r="C35" s="1" t="str">
        <f t="shared" si="0"/>
        <v>21:0522</v>
      </c>
      <c r="D35" s="1" t="str">
        <f t="shared" si="7"/>
        <v>21:0082</v>
      </c>
      <c r="E35" t="s">
        <v>166</v>
      </c>
      <c r="F35" t="s">
        <v>167</v>
      </c>
      <c r="H35">
        <v>56.194181</v>
      </c>
      <c r="I35">
        <v>-98.8391333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90</v>
      </c>
      <c r="N35">
        <v>34</v>
      </c>
      <c r="O35">
        <v>84</v>
      </c>
      <c r="P35">
        <v>7.3</v>
      </c>
      <c r="Q35">
        <v>0.06</v>
      </c>
    </row>
    <row r="36" spans="1:17" hidden="1" x14ac:dyDescent="0.3">
      <c r="A36" t="s">
        <v>168</v>
      </c>
      <c r="B36" t="s">
        <v>169</v>
      </c>
      <c r="C36" s="1" t="str">
        <f t="shared" si="0"/>
        <v>21:0522</v>
      </c>
      <c r="D36" s="1" t="str">
        <f t="shared" si="7"/>
        <v>21:0082</v>
      </c>
      <c r="E36" t="s">
        <v>170</v>
      </c>
      <c r="F36" t="s">
        <v>171</v>
      </c>
      <c r="H36">
        <v>56.233688200000003</v>
      </c>
      <c r="I36">
        <v>-98.853937700000003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95</v>
      </c>
      <c r="N36">
        <v>35</v>
      </c>
      <c r="O36">
        <v>66</v>
      </c>
      <c r="P36">
        <v>7.6</v>
      </c>
      <c r="Q36">
        <v>0.05</v>
      </c>
    </row>
    <row r="37" spans="1:17" hidden="1" x14ac:dyDescent="0.3">
      <c r="A37" t="s">
        <v>172</v>
      </c>
      <c r="B37" t="s">
        <v>173</v>
      </c>
      <c r="C37" s="1" t="str">
        <f t="shared" si="0"/>
        <v>21:0522</v>
      </c>
      <c r="D37" s="1" t="str">
        <f t="shared" si="7"/>
        <v>21:0082</v>
      </c>
      <c r="E37" t="s">
        <v>174</v>
      </c>
      <c r="F37" t="s">
        <v>175</v>
      </c>
      <c r="H37">
        <v>56.266143100000001</v>
      </c>
      <c r="I37">
        <v>-98.901199399999996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100</v>
      </c>
      <c r="N37">
        <v>36</v>
      </c>
      <c r="O37">
        <v>56</v>
      </c>
      <c r="P37">
        <v>7.2</v>
      </c>
      <c r="Q37">
        <v>-0.05</v>
      </c>
    </row>
    <row r="38" spans="1:17" hidden="1" x14ac:dyDescent="0.3">
      <c r="A38" t="s">
        <v>176</v>
      </c>
      <c r="B38" t="s">
        <v>177</v>
      </c>
      <c r="C38" s="1" t="str">
        <f t="shared" si="0"/>
        <v>21:0522</v>
      </c>
      <c r="D38" s="1" t="str">
        <f t="shared" si="7"/>
        <v>21:0082</v>
      </c>
      <c r="E38" t="s">
        <v>178</v>
      </c>
      <c r="F38" t="s">
        <v>179</v>
      </c>
      <c r="H38">
        <v>56.275462500000003</v>
      </c>
      <c r="I38">
        <v>-98.864921800000005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105</v>
      </c>
      <c r="N38">
        <v>37</v>
      </c>
      <c r="O38">
        <v>74</v>
      </c>
      <c r="P38">
        <v>7.6</v>
      </c>
      <c r="Q38">
        <v>0.12</v>
      </c>
    </row>
    <row r="39" spans="1:17" hidden="1" x14ac:dyDescent="0.3">
      <c r="A39" t="s">
        <v>180</v>
      </c>
      <c r="B39" t="s">
        <v>181</v>
      </c>
      <c r="C39" s="1" t="str">
        <f t="shared" si="0"/>
        <v>21:0522</v>
      </c>
      <c r="D39" s="1" t="str">
        <f t="shared" si="7"/>
        <v>21:0082</v>
      </c>
      <c r="E39" t="s">
        <v>182</v>
      </c>
      <c r="F39" t="s">
        <v>183</v>
      </c>
      <c r="H39">
        <v>56.312370000000001</v>
      </c>
      <c r="I39">
        <v>-98.927234600000006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110</v>
      </c>
      <c r="N39">
        <v>38</v>
      </c>
      <c r="O39">
        <v>76</v>
      </c>
      <c r="P39">
        <v>7.7</v>
      </c>
      <c r="Q39">
        <v>0.05</v>
      </c>
    </row>
    <row r="40" spans="1:17" hidden="1" x14ac:dyDescent="0.3">
      <c r="A40" t="s">
        <v>184</v>
      </c>
      <c r="B40" t="s">
        <v>185</v>
      </c>
      <c r="C40" s="1" t="str">
        <f t="shared" si="0"/>
        <v>21:0522</v>
      </c>
      <c r="D40" s="1" t="str">
        <f t="shared" si="7"/>
        <v>21:0082</v>
      </c>
      <c r="E40" t="s">
        <v>186</v>
      </c>
      <c r="F40" t="s">
        <v>187</v>
      </c>
      <c r="H40">
        <v>56.341199199999998</v>
      </c>
      <c r="I40">
        <v>-98.922181899999998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41</v>
      </c>
      <c r="N40">
        <v>39</v>
      </c>
      <c r="O40">
        <v>52</v>
      </c>
      <c r="P40">
        <v>7.1</v>
      </c>
      <c r="Q40">
        <v>-0.05</v>
      </c>
    </row>
    <row r="41" spans="1:17" hidden="1" x14ac:dyDescent="0.3">
      <c r="A41" t="s">
        <v>188</v>
      </c>
      <c r="B41" t="s">
        <v>189</v>
      </c>
      <c r="C41" s="1" t="str">
        <f t="shared" si="0"/>
        <v>21:0522</v>
      </c>
      <c r="D41" s="1" t="str">
        <f t="shared" si="7"/>
        <v>21:0082</v>
      </c>
      <c r="E41" t="s">
        <v>186</v>
      </c>
      <c r="F41" t="s">
        <v>190</v>
      </c>
      <c r="H41">
        <v>56.341199199999998</v>
      </c>
      <c r="I41">
        <v>-98.922181899999998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45</v>
      </c>
      <c r="N41">
        <v>40</v>
      </c>
      <c r="O41">
        <v>44</v>
      </c>
      <c r="P41">
        <v>7.1</v>
      </c>
      <c r="Q41">
        <v>-0.05</v>
      </c>
    </row>
    <row r="42" spans="1:17" hidden="1" x14ac:dyDescent="0.3">
      <c r="A42" t="s">
        <v>191</v>
      </c>
      <c r="B42" t="s">
        <v>192</v>
      </c>
      <c r="C42" s="1" t="str">
        <f t="shared" si="0"/>
        <v>21:0522</v>
      </c>
      <c r="D42" s="1" t="str">
        <f t="shared" si="7"/>
        <v>21:0082</v>
      </c>
      <c r="E42" t="s">
        <v>193</v>
      </c>
      <c r="F42" t="s">
        <v>194</v>
      </c>
      <c r="H42">
        <v>56.360550099999998</v>
      </c>
      <c r="I42">
        <v>-98.918388500000006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21</v>
      </c>
      <c r="N42">
        <v>41</v>
      </c>
      <c r="O42">
        <v>56</v>
      </c>
      <c r="P42">
        <v>7.5</v>
      </c>
      <c r="Q42">
        <v>0.09</v>
      </c>
    </row>
    <row r="43" spans="1:17" hidden="1" x14ac:dyDescent="0.3">
      <c r="A43" t="s">
        <v>195</v>
      </c>
      <c r="B43" t="s">
        <v>196</v>
      </c>
      <c r="C43" s="1" t="str">
        <f t="shared" si="0"/>
        <v>21:0522</v>
      </c>
      <c r="D43" s="1" t="str">
        <f t="shared" si="7"/>
        <v>21:0082</v>
      </c>
      <c r="E43" t="s">
        <v>197</v>
      </c>
      <c r="F43" t="s">
        <v>198</v>
      </c>
      <c r="H43">
        <v>56.4126926</v>
      </c>
      <c r="I43">
        <v>-98.910872800000007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58</v>
      </c>
      <c r="P43">
        <v>7.4</v>
      </c>
      <c r="Q43">
        <v>-0.05</v>
      </c>
    </row>
    <row r="44" spans="1:17" hidden="1" x14ac:dyDescent="0.3">
      <c r="A44" t="s">
        <v>199</v>
      </c>
      <c r="B44" t="s">
        <v>200</v>
      </c>
      <c r="C44" s="1" t="str">
        <f t="shared" si="0"/>
        <v>21:0522</v>
      </c>
      <c r="D44" s="1" t="str">
        <f t="shared" si="7"/>
        <v>21:0082</v>
      </c>
      <c r="E44" t="s">
        <v>201</v>
      </c>
      <c r="F44" t="s">
        <v>202</v>
      </c>
      <c r="H44">
        <v>56.421010600000002</v>
      </c>
      <c r="I44">
        <v>-98.921698500000005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31</v>
      </c>
      <c r="N44">
        <v>43</v>
      </c>
      <c r="O44">
        <v>60</v>
      </c>
      <c r="P44">
        <v>7.3</v>
      </c>
      <c r="Q44">
        <v>-0.05</v>
      </c>
    </row>
    <row r="45" spans="1:17" hidden="1" x14ac:dyDescent="0.3">
      <c r="A45" t="s">
        <v>203</v>
      </c>
      <c r="B45" t="s">
        <v>204</v>
      </c>
      <c r="C45" s="1" t="str">
        <f t="shared" si="0"/>
        <v>21:0522</v>
      </c>
      <c r="D45" s="1" t="str">
        <f t="shared" si="7"/>
        <v>21:0082</v>
      </c>
      <c r="E45" t="s">
        <v>205</v>
      </c>
      <c r="F45" t="s">
        <v>206</v>
      </c>
      <c r="H45">
        <v>56.4467189</v>
      </c>
      <c r="I45">
        <v>-98.974252300000003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36</v>
      </c>
      <c r="N45">
        <v>44</v>
      </c>
      <c r="O45">
        <v>90</v>
      </c>
      <c r="P45">
        <v>7.5</v>
      </c>
      <c r="Q45">
        <v>-0.05</v>
      </c>
    </row>
    <row r="46" spans="1:17" hidden="1" x14ac:dyDescent="0.3">
      <c r="A46" t="s">
        <v>207</v>
      </c>
      <c r="B46" t="s">
        <v>208</v>
      </c>
      <c r="C46" s="1" t="str">
        <f t="shared" si="0"/>
        <v>21:0522</v>
      </c>
      <c r="D46" s="1" t="str">
        <f t="shared" si="7"/>
        <v>21:0082</v>
      </c>
      <c r="E46" t="s">
        <v>209</v>
      </c>
      <c r="F46" t="s">
        <v>210</v>
      </c>
      <c r="H46">
        <v>56.500260300000001</v>
      </c>
      <c r="I46">
        <v>-98.994850099999994</v>
      </c>
      <c r="J46" s="1" t="str">
        <f t="shared" si="8"/>
        <v>Fluid (lake)</v>
      </c>
      <c r="K46" s="1" t="str">
        <f t="shared" si="9"/>
        <v>Untreated Water</v>
      </c>
      <c r="L46">
        <v>3</v>
      </c>
      <c r="M46" t="s">
        <v>50</v>
      </c>
      <c r="N46">
        <v>45</v>
      </c>
      <c r="O46">
        <v>68</v>
      </c>
      <c r="P46">
        <v>6.8</v>
      </c>
      <c r="Q46">
        <v>-0.05</v>
      </c>
    </row>
    <row r="47" spans="1:17" hidden="1" x14ac:dyDescent="0.3">
      <c r="A47" t="s">
        <v>211</v>
      </c>
      <c r="B47" t="s">
        <v>212</v>
      </c>
      <c r="C47" s="1" t="str">
        <f t="shared" si="0"/>
        <v>21:0522</v>
      </c>
      <c r="D47" s="1" t="str">
        <f t="shared" si="7"/>
        <v>21:0082</v>
      </c>
      <c r="E47" t="s">
        <v>213</v>
      </c>
      <c r="F47" t="s">
        <v>214</v>
      </c>
      <c r="H47">
        <v>56.518976500000001</v>
      </c>
      <c r="I47">
        <v>-99.057547999999997</v>
      </c>
      <c r="J47" s="1" t="str">
        <f t="shared" si="8"/>
        <v>Fluid (lake)</v>
      </c>
      <c r="K47" s="1" t="str">
        <f t="shared" si="9"/>
        <v>Untreated Water</v>
      </c>
      <c r="L47">
        <v>3</v>
      </c>
      <c r="M47" t="s">
        <v>55</v>
      </c>
      <c r="N47">
        <v>46</v>
      </c>
      <c r="O47">
        <v>64</v>
      </c>
      <c r="P47">
        <v>7.2</v>
      </c>
      <c r="Q47">
        <v>-0.05</v>
      </c>
    </row>
    <row r="48" spans="1:17" hidden="1" x14ac:dyDescent="0.3">
      <c r="A48" t="s">
        <v>215</v>
      </c>
      <c r="B48" t="s">
        <v>216</v>
      </c>
      <c r="C48" s="1" t="str">
        <f t="shared" si="0"/>
        <v>21:0522</v>
      </c>
      <c r="D48" s="1" t="str">
        <f>HYPERLINK("http://geochem.nrcan.gc.ca/cdogs/content/svy/svy_e.htm", "")</f>
        <v/>
      </c>
      <c r="G48" s="1" t="str">
        <f>HYPERLINK("http://geochem.nrcan.gc.ca/cdogs/content/cr_/cr_00068_e.htm", "68")</f>
        <v>68</v>
      </c>
      <c r="J48" t="s">
        <v>58</v>
      </c>
      <c r="K48" t="s">
        <v>59</v>
      </c>
      <c r="L48">
        <v>3</v>
      </c>
      <c r="M48" t="s">
        <v>60</v>
      </c>
      <c r="N48">
        <v>47</v>
      </c>
      <c r="O48">
        <v>92</v>
      </c>
      <c r="P48">
        <v>7.2</v>
      </c>
      <c r="Q48">
        <v>0.17</v>
      </c>
    </row>
    <row r="49" spans="1:17" hidden="1" x14ac:dyDescent="0.3">
      <c r="A49" t="s">
        <v>217</v>
      </c>
      <c r="B49" t="s">
        <v>218</v>
      </c>
      <c r="C49" s="1" t="str">
        <f t="shared" si="0"/>
        <v>21:0522</v>
      </c>
      <c r="D49" s="1" t="str">
        <f t="shared" ref="D49:D69" si="10">HYPERLINK("http://geochem.nrcan.gc.ca/cdogs/content/svy/svy210082_e.htm", "21:0082")</f>
        <v>21:0082</v>
      </c>
      <c r="E49" t="s">
        <v>219</v>
      </c>
      <c r="F49" t="s">
        <v>220</v>
      </c>
      <c r="H49">
        <v>56.551483300000001</v>
      </c>
      <c r="I49">
        <v>-98.962933399999997</v>
      </c>
      <c r="J49" s="1" t="str">
        <f t="shared" ref="J49:J69" si="11">HYPERLINK("http://geochem.nrcan.gc.ca/cdogs/content/kwd/kwd020016_e.htm", "Fluid (lake)")</f>
        <v>Fluid (lake)</v>
      </c>
      <c r="K49" s="1" t="str">
        <f t="shared" ref="K49:K69" si="12">HYPERLINK("http://geochem.nrcan.gc.ca/cdogs/content/kwd/kwd080007_e.htm", "Untreated Water")</f>
        <v>Untreated Water</v>
      </c>
      <c r="L49">
        <v>3</v>
      </c>
      <c r="M49" t="s">
        <v>65</v>
      </c>
      <c r="N49">
        <v>48</v>
      </c>
      <c r="O49">
        <v>62</v>
      </c>
      <c r="P49">
        <v>7.2</v>
      </c>
      <c r="Q49">
        <v>-0.05</v>
      </c>
    </row>
    <row r="50" spans="1:17" hidden="1" x14ac:dyDescent="0.3">
      <c r="A50" t="s">
        <v>221</v>
      </c>
      <c r="B50" t="s">
        <v>222</v>
      </c>
      <c r="C50" s="1" t="str">
        <f t="shared" si="0"/>
        <v>21:0522</v>
      </c>
      <c r="D50" s="1" t="str">
        <f t="shared" si="10"/>
        <v>21:0082</v>
      </c>
      <c r="E50" t="s">
        <v>223</v>
      </c>
      <c r="F50" t="s">
        <v>224</v>
      </c>
      <c r="H50">
        <v>56.543866199999997</v>
      </c>
      <c r="I50">
        <v>-98.877286499999997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70</v>
      </c>
      <c r="N50">
        <v>49</v>
      </c>
      <c r="O50">
        <v>68</v>
      </c>
      <c r="P50">
        <v>7.2</v>
      </c>
      <c r="Q50">
        <v>-0.05</v>
      </c>
    </row>
    <row r="51" spans="1:17" hidden="1" x14ac:dyDescent="0.3">
      <c r="A51" t="s">
        <v>225</v>
      </c>
      <c r="B51" t="s">
        <v>226</v>
      </c>
      <c r="C51" s="1" t="str">
        <f t="shared" si="0"/>
        <v>21:0522</v>
      </c>
      <c r="D51" s="1" t="str">
        <f t="shared" si="10"/>
        <v>21:0082</v>
      </c>
      <c r="E51" t="s">
        <v>227</v>
      </c>
      <c r="F51" t="s">
        <v>228</v>
      </c>
      <c r="H51">
        <v>56.505466400000003</v>
      </c>
      <c r="I51">
        <v>-98.858481100000006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75</v>
      </c>
      <c r="N51">
        <v>50</v>
      </c>
      <c r="O51">
        <v>66</v>
      </c>
      <c r="P51">
        <v>6.5</v>
      </c>
      <c r="Q51">
        <v>-0.05</v>
      </c>
    </row>
    <row r="52" spans="1:17" hidden="1" x14ac:dyDescent="0.3">
      <c r="A52" t="s">
        <v>229</v>
      </c>
      <c r="B52" t="s">
        <v>230</v>
      </c>
      <c r="C52" s="1" t="str">
        <f t="shared" si="0"/>
        <v>21:0522</v>
      </c>
      <c r="D52" s="1" t="str">
        <f t="shared" si="10"/>
        <v>21:0082</v>
      </c>
      <c r="E52" t="s">
        <v>231</v>
      </c>
      <c r="F52" t="s">
        <v>232</v>
      </c>
      <c r="H52">
        <v>56.493070000000003</v>
      </c>
      <c r="I52">
        <v>-98.910447599999998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80</v>
      </c>
      <c r="N52">
        <v>51</v>
      </c>
      <c r="O52">
        <v>50</v>
      </c>
      <c r="P52">
        <v>7.1</v>
      </c>
      <c r="Q52">
        <v>-0.05</v>
      </c>
    </row>
    <row r="53" spans="1:17" hidden="1" x14ac:dyDescent="0.3">
      <c r="A53" t="s">
        <v>233</v>
      </c>
      <c r="B53" t="s">
        <v>234</v>
      </c>
      <c r="C53" s="1" t="str">
        <f t="shared" si="0"/>
        <v>21:0522</v>
      </c>
      <c r="D53" s="1" t="str">
        <f t="shared" si="10"/>
        <v>21:0082</v>
      </c>
      <c r="E53" t="s">
        <v>235</v>
      </c>
      <c r="F53" t="s">
        <v>236</v>
      </c>
      <c r="H53">
        <v>56.464925899999997</v>
      </c>
      <c r="I53">
        <v>-98.815638399999997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85</v>
      </c>
      <c r="N53">
        <v>52</v>
      </c>
      <c r="O53">
        <v>36</v>
      </c>
      <c r="P53">
        <v>6.8</v>
      </c>
      <c r="Q53">
        <v>-0.05</v>
      </c>
    </row>
    <row r="54" spans="1:17" hidden="1" x14ac:dyDescent="0.3">
      <c r="A54" t="s">
        <v>237</v>
      </c>
      <c r="B54" t="s">
        <v>238</v>
      </c>
      <c r="C54" s="1" t="str">
        <f t="shared" si="0"/>
        <v>21:0522</v>
      </c>
      <c r="D54" s="1" t="str">
        <f t="shared" si="10"/>
        <v>21:0082</v>
      </c>
      <c r="E54" t="s">
        <v>239</v>
      </c>
      <c r="F54" t="s">
        <v>240</v>
      </c>
      <c r="H54">
        <v>56.428788599999997</v>
      </c>
      <c r="I54">
        <v>-98.821711500000006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90</v>
      </c>
      <c r="N54">
        <v>53</v>
      </c>
      <c r="O54">
        <v>46</v>
      </c>
      <c r="P54">
        <v>7</v>
      </c>
      <c r="Q54">
        <v>-0.05</v>
      </c>
    </row>
    <row r="55" spans="1:17" hidden="1" x14ac:dyDescent="0.3">
      <c r="A55" t="s">
        <v>241</v>
      </c>
      <c r="B55" t="s">
        <v>242</v>
      </c>
      <c r="C55" s="1" t="str">
        <f t="shared" si="0"/>
        <v>21:0522</v>
      </c>
      <c r="D55" s="1" t="str">
        <f t="shared" si="10"/>
        <v>21:0082</v>
      </c>
      <c r="E55" t="s">
        <v>243</v>
      </c>
      <c r="F55" t="s">
        <v>244</v>
      </c>
      <c r="H55">
        <v>56.401764399999998</v>
      </c>
      <c r="I55">
        <v>-98.858630500000004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95</v>
      </c>
      <c r="N55">
        <v>54</v>
      </c>
      <c r="O55">
        <v>44</v>
      </c>
      <c r="P55">
        <v>7.4</v>
      </c>
      <c r="Q55">
        <v>-0.05</v>
      </c>
    </row>
    <row r="56" spans="1:17" hidden="1" x14ac:dyDescent="0.3">
      <c r="A56" t="s">
        <v>245</v>
      </c>
      <c r="B56" t="s">
        <v>246</v>
      </c>
      <c r="C56" s="1" t="str">
        <f t="shared" si="0"/>
        <v>21:0522</v>
      </c>
      <c r="D56" s="1" t="str">
        <f t="shared" si="10"/>
        <v>21:0082</v>
      </c>
      <c r="E56" t="s">
        <v>247</v>
      </c>
      <c r="F56" t="s">
        <v>248</v>
      </c>
      <c r="H56">
        <v>56.358967</v>
      </c>
      <c r="I56">
        <v>-98.841259600000001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100</v>
      </c>
      <c r="N56">
        <v>55</v>
      </c>
      <c r="O56">
        <v>40</v>
      </c>
      <c r="P56">
        <v>7.1</v>
      </c>
      <c r="Q56">
        <v>-0.05</v>
      </c>
    </row>
    <row r="57" spans="1:17" hidden="1" x14ac:dyDescent="0.3">
      <c r="A57" t="s">
        <v>249</v>
      </c>
      <c r="B57" t="s">
        <v>250</v>
      </c>
      <c r="C57" s="1" t="str">
        <f t="shared" si="0"/>
        <v>21:0522</v>
      </c>
      <c r="D57" s="1" t="str">
        <f t="shared" si="10"/>
        <v>21:0082</v>
      </c>
      <c r="E57" t="s">
        <v>251</v>
      </c>
      <c r="F57" t="s">
        <v>252</v>
      </c>
      <c r="H57">
        <v>56.3403645</v>
      </c>
      <c r="I57">
        <v>-98.831484700000004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105</v>
      </c>
      <c r="N57">
        <v>56</v>
      </c>
      <c r="O57">
        <v>58</v>
      </c>
      <c r="P57">
        <v>7.4</v>
      </c>
      <c r="Q57">
        <v>-0.05</v>
      </c>
    </row>
    <row r="58" spans="1:17" hidden="1" x14ac:dyDescent="0.3">
      <c r="A58" t="s">
        <v>253</v>
      </c>
      <c r="B58" t="s">
        <v>254</v>
      </c>
      <c r="C58" s="1" t="str">
        <f t="shared" si="0"/>
        <v>21:0522</v>
      </c>
      <c r="D58" s="1" t="str">
        <f t="shared" si="10"/>
        <v>21:0082</v>
      </c>
      <c r="E58" t="s">
        <v>255</v>
      </c>
      <c r="F58" t="s">
        <v>256</v>
      </c>
      <c r="H58">
        <v>56.330279099999998</v>
      </c>
      <c r="I58">
        <v>-98.7822046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110</v>
      </c>
      <c r="N58">
        <v>57</v>
      </c>
      <c r="O58">
        <v>44</v>
      </c>
      <c r="P58">
        <v>7.3</v>
      </c>
      <c r="Q58">
        <v>0.08</v>
      </c>
    </row>
    <row r="59" spans="1:17" hidden="1" x14ac:dyDescent="0.3">
      <c r="A59" t="s">
        <v>257</v>
      </c>
      <c r="B59" t="s">
        <v>258</v>
      </c>
      <c r="C59" s="1" t="str">
        <f t="shared" si="0"/>
        <v>21:0522</v>
      </c>
      <c r="D59" s="1" t="str">
        <f t="shared" si="10"/>
        <v>21:0082</v>
      </c>
      <c r="E59" t="s">
        <v>259</v>
      </c>
      <c r="F59" t="s">
        <v>260</v>
      </c>
      <c r="H59">
        <v>56.306318099999999</v>
      </c>
      <c r="I59">
        <v>-98.788352500000002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41</v>
      </c>
      <c r="N59">
        <v>58</v>
      </c>
      <c r="O59">
        <v>42</v>
      </c>
      <c r="P59">
        <v>7</v>
      </c>
      <c r="Q59">
        <v>-0.05</v>
      </c>
    </row>
    <row r="60" spans="1:17" hidden="1" x14ac:dyDescent="0.3">
      <c r="A60" t="s">
        <v>261</v>
      </c>
      <c r="B60" t="s">
        <v>262</v>
      </c>
      <c r="C60" s="1" t="str">
        <f t="shared" si="0"/>
        <v>21:0522</v>
      </c>
      <c r="D60" s="1" t="str">
        <f t="shared" si="10"/>
        <v>21:0082</v>
      </c>
      <c r="E60" t="s">
        <v>259</v>
      </c>
      <c r="F60" t="s">
        <v>263</v>
      </c>
      <c r="H60">
        <v>56.306318099999999</v>
      </c>
      <c r="I60">
        <v>-98.788352500000002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45</v>
      </c>
      <c r="N60">
        <v>59</v>
      </c>
      <c r="O60">
        <v>44</v>
      </c>
      <c r="P60">
        <v>7.1</v>
      </c>
      <c r="Q60">
        <v>-0.05</v>
      </c>
    </row>
    <row r="61" spans="1:17" hidden="1" x14ac:dyDescent="0.3">
      <c r="A61" t="s">
        <v>264</v>
      </c>
      <c r="B61" t="s">
        <v>265</v>
      </c>
      <c r="C61" s="1" t="str">
        <f t="shared" si="0"/>
        <v>21:0522</v>
      </c>
      <c r="D61" s="1" t="str">
        <f t="shared" si="10"/>
        <v>21:0082</v>
      </c>
      <c r="E61" t="s">
        <v>266</v>
      </c>
      <c r="F61" t="s">
        <v>267</v>
      </c>
      <c r="H61">
        <v>56.267849900000002</v>
      </c>
      <c r="I61">
        <v>-98.775905800000004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21</v>
      </c>
      <c r="N61">
        <v>60</v>
      </c>
      <c r="O61">
        <v>34</v>
      </c>
      <c r="P61">
        <v>6.9</v>
      </c>
      <c r="Q61">
        <v>0.05</v>
      </c>
    </row>
    <row r="62" spans="1:17" hidden="1" x14ac:dyDescent="0.3">
      <c r="A62" t="s">
        <v>268</v>
      </c>
      <c r="B62" t="s">
        <v>269</v>
      </c>
      <c r="C62" s="1" t="str">
        <f t="shared" si="0"/>
        <v>21:0522</v>
      </c>
      <c r="D62" s="1" t="str">
        <f t="shared" si="10"/>
        <v>21:0082</v>
      </c>
      <c r="E62" t="s">
        <v>270</v>
      </c>
      <c r="F62" t="s">
        <v>271</v>
      </c>
      <c r="H62">
        <v>56.2490332</v>
      </c>
      <c r="I62">
        <v>-98.755633399999994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26</v>
      </c>
      <c r="N62">
        <v>61</v>
      </c>
      <c r="O62">
        <v>48</v>
      </c>
      <c r="P62">
        <v>7.4</v>
      </c>
      <c r="Q62">
        <v>0.11</v>
      </c>
    </row>
    <row r="63" spans="1:17" hidden="1" x14ac:dyDescent="0.3">
      <c r="A63" t="s">
        <v>272</v>
      </c>
      <c r="B63" t="s">
        <v>273</v>
      </c>
      <c r="C63" s="1" t="str">
        <f t="shared" si="0"/>
        <v>21:0522</v>
      </c>
      <c r="D63" s="1" t="str">
        <f t="shared" si="10"/>
        <v>21:0082</v>
      </c>
      <c r="E63" t="s">
        <v>274</v>
      </c>
      <c r="F63" t="s">
        <v>275</v>
      </c>
      <c r="H63">
        <v>56.212604200000001</v>
      </c>
      <c r="I63">
        <v>-98.787771000000006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31</v>
      </c>
      <c r="N63">
        <v>62</v>
      </c>
      <c r="O63">
        <v>48</v>
      </c>
      <c r="P63">
        <v>7.2</v>
      </c>
      <c r="Q63">
        <v>-0.05</v>
      </c>
    </row>
    <row r="64" spans="1:17" hidden="1" x14ac:dyDescent="0.3">
      <c r="A64" t="s">
        <v>276</v>
      </c>
      <c r="B64" t="s">
        <v>277</v>
      </c>
      <c r="C64" s="1" t="str">
        <f t="shared" si="0"/>
        <v>21:0522</v>
      </c>
      <c r="D64" s="1" t="str">
        <f t="shared" si="10"/>
        <v>21:0082</v>
      </c>
      <c r="E64" t="s">
        <v>278</v>
      </c>
      <c r="F64" t="s">
        <v>279</v>
      </c>
      <c r="H64">
        <v>56.184888899999997</v>
      </c>
      <c r="I64">
        <v>-98.795238100000006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36</v>
      </c>
      <c r="N64">
        <v>63</v>
      </c>
      <c r="O64">
        <v>54</v>
      </c>
      <c r="P64">
        <v>7.2</v>
      </c>
      <c r="Q64">
        <v>0.08</v>
      </c>
    </row>
    <row r="65" spans="1:17" hidden="1" x14ac:dyDescent="0.3">
      <c r="A65" t="s">
        <v>280</v>
      </c>
      <c r="B65" t="s">
        <v>281</v>
      </c>
      <c r="C65" s="1" t="str">
        <f t="shared" si="0"/>
        <v>21:0522</v>
      </c>
      <c r="D65" s="1" t="str">
        <f t="shared" si="10"/>
        <v>21:0082</v>
      </c>
      <c r="E65" t="s">
        <v>282</v>
      </c>
      <c r="F65" t="s">
        <v>283</v>
      </c>
      <c r="H65">
        <v>56.1663487</v>
      </c>
      <c r="I65">
        <v>-98.723485100000005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50</v>
      </c>
      <c r="N65">
        <v>64</v>
      </c>
      <c r="O65">
        <v>62</v>
      </c>
      <c r="P65">
        <v>7.5</v>
      </c>
      <c r="Q65">
        <v>0.08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HYPERLINK("http://geochem.nrcan.gc.ca/cdogs/content/bdl/bdl210522_e.htm", "21:0522")</f>
        <v>21:0522</v>
      </c>
      <c r="D66" s="1" t="str">
        <f t="shared" si="10"/>
        <v>21:0082</v>
      </c>
      <c r="E66" t="s">
        <v>286</v>
      </c>
      <c r="F66" t="s">
        <v>287</v>
      </c>
      <c r="H66">
        <v>56.131750699999998</v>
      </c>
      <c r="I66">
        <v>-98.729251599999998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55</v>
      </c>
      <c r="N66">
        <v>65</v>
      </c>
      <c r="O66">
        <v>94</v>
      </c>
      <c r="P66">
        <v>7.3</v>
      </c>
      <c r="Q66">
        <v>0.22</v>
      </c>
    </row>
    <row r="67" spans="1:17" hidden="1" x14ac:dyDescent="0.3">
      <c r="A67" t="s">
        <v>288</v>
      </c>
      <c r="B67" t="s">
        <v>289</v>
      </c>
      <c r="C67" s="1" t="str">
        <f t="shared" si="13"/>
        <v>21:0522</v>
      </c>
      <c r="D67" s="1" t="str">
        <f t="shared" si="10"/>
        <v>21:0082</v>
      </c>
      <c r="E67" t="s">
        <v>290</v>
      </c>
      <c r="F67" t="s">
        <v>291</v>
      </c>
      <c r="H67">
        <v>56.104338900000002</v>
      </c>
      <c r="I67">
        <v>-98.738559600000002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65</v>
      </c>
      <c r="N67">
        <v>66</v>
      </c>
      <c r="O67">
        <v>52</v>
      </c>
      <c r="P67">
        <v>7.2</v>
      </c>
      <c r="Q67">
        <v>-0.05</v>
      </c>
    </row>
    <row r="68" spans="1:17" hidden="1" x14ac:dyDescent="0.3">
      <c r="A68" t="s">
        <v>292</v>
      </c>
      <c r="B68" t="s">
        <v>293</v>
      </c>
      <c r="C68" s="1" t="str">
        <f t="shared" si="13"/>
        <v>21:0522</v>
      </c>
      <c r="D68" s="1" t="str">
        <f t="shared" si="10"/>
        <v>21:0082</v>
      </c>
      <c r="E68" t="s">
        <v>294</v>
      </c>
      <c r="F68" t="s">
        <v>295</v>
      </c>
      <c r="H68">
        <v>56.107286100000003</v>
      </c>
      <c r="I68">
        <v>-98.680914799999996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70</v>
      </c>
      <c r="N68">
        <v>67</v>
      </c>
      <c r="O68">
        <v>56</v>
      </c>
      <c r="P68">
        <v>7.5</v>
      </c>
      <c r="Q68">
        <v>-0.05</v>
      </c>
    </row>
    <row r="69" spans="1:17" hidden="1" x14ac:dyDescent="0.3">
      <c r="A69" t="s">
        <v>296</v>
      </c>
      <c r="B69" t="s">
        <v>297</v>
      </c>
      <c r="C69" s="1" t="str">
        <f t="shared" si="13"/>
        <v>21:0522</v>
      </c>
      <c r="D69" s="1" t="str">
        <f t="shared" si="10"/>
        <v>21:0082</v>
      </c>
      <c r="E69" t="s">
        <v>298</v>
      </c>
      <c r="F69" t="s">
        <v>299</v>
      </c>
      <c r="H69">
        <v>56.085439999999998</v>
      </c>
      <c r="I69">
        <v>-98.662808299999995</v>
      </c>
      <c r="J69" s="1" t="str">
        <f t="shared" si="11"/>
        <v>Fluid (lake)</v>
      </c>
      <c r="K69" s="1" t="str">
        <f t="shared" si="12"/>
        <v>Untreated Water</v>
      </c>
      <c r="L69">
        <v>4</v>
      </c>
      <c r="M69" t="s">
        <v>75</v>
      </c>
      <c r="N69">
        <v>68</v>
      </c>
      <c r="O69">
        <v>64</v>
      </c>
      <c r="P69">
        <v>7.5</v>
      </c>
      <c r="Q69">
        <v>0.09</v>
      </c>
    </row>
    <row r="70" spans="1:17" hidden="1" x14ac:dyDescent="0.3">
      <c r="A70" t="s">
        <v>300</v>
      </c>
      <c r="B70" t="s">
        <v>301</v>
      </c>
      <c r="C70" s="1" t="str">
        <f t="shared" si="13"/>
        <v>21:0522</v>
      </c>
      <c r="D70" s="1" t="str">
        <f>HYPERLINK("http://geochem.nrcan.gc.ca/cdogs/content/svy/svy_e.htm", "")</f>
        <v/>
      </c>
      <c r="G70" s="1" t="str">
        <f>HYPERLINK("http://geochem.nrcan.gc.ca/cdogs/content/cr_/cr_00066_e.htm", "66")</f>
        <v>66</v>
      </c>
      <c r="J70" t="s">
        <v>58</v>
      </c>
      <c r="K70" t="s">
        <v>59</v>
      </c>
      <c r="L70">
        <v>4</v>
      </c>
      <c r="M70" t="s">
        <v>60</v>
      </c>
      <c r="N70">
        <v>69</v>
      </c>
      <c r="O70">
        <v>170</v>
      </c>
      <c r="P70">
        <v>7.7</v>
      </c>
      <c r="Q70">
        <v>0.24</v>
      </c>
    </row>
    <row r="71" spans="1:17" hidden="1" x14ac:dyDescent="0.3">
      <c r="A71" t="s">
        <v>302</v>
      </c>
      <c r="B71" t="s">
        <v>303</v>
      </c>
      <c r="C71" s="1" t="str">
        <f t="shared" si="13"/>
        <v>21:0522</v>
      </c>
      <c r="D71" s="1" t="str">
        <f t="shared" ref="D71:D84" si="14">HYPERLINK("http://geochem.nrcan.gc.ca/cdogs/content/svy/svy210082_e.htm", "21:0082")</f>
        <v>21:0082</v>
      </c>
      <c r="E71" t="s">
        <v>304</v>
      </c>
      <c r="F71" t="s">
        <v>305</v>
      </c>
      <c r="H71">
        <v>56.051541499999999</v>
      </c>
      <c r="I71">
        <v>-98.680829200000005</v>
      </c>
      <c r="J71" s="1" t="str">
        <f t="shared" ref="J71:J84" si="15">HYPERLINK("http://geochem.nrcan.gc.ca/cdogs/content/kwd/kwd020016_e.htm", "Fluid (lake)")</f>
        <v>Fluid (lake)</v>
      </c>
      <c r="K71" s="1" t="str">
        <f t="shared" ref="K71:K84" si="16">HYPERLINK("http://geochem.nrcan.gc.ca/cdogs/content/kwd/kwd080007_e.htm", "Untreated Water")</f>
        <v>Untreated Water</v>
      </c>
      <c r="L71">
        <v>4</v>
      </c>
      <c r="M71" t="s">
        <v>80</v>
      </c>
      <c r="N71">
        <v>70</v>
      </c>
      <c r="O71">
        <v>66</v>
      </c>
      <c r="P71">
        <v>7.7</v>
      </c>
      <c r="Q71">
        <v>0.11</v>
      </c>
    </row>
    <row r="72" spans="1:17" hidden="1" x14ac:dyDescent="0.3">
      <c r="A72" t="s">
        <v>306</v>
      </c>
      <c r="B72" t="s">
        <v>307</v>
      </c>
      <c r="C72" s="1" t="str">
        <f t="shared" si="13"/>
        <v>21:0522</v>
      </c>
      <c r="D72" s="1" t="str">
        <f t="shared" si="14"/>
        <v>21:0082</v>
      </c>
      <c r="E72" t="s">
        <v>308</v>
      </c>
      <c r="F72" t="s">
        <v>309</v>
      </c>
      <c r="H72">
        <v>56.017211500000002</v>
      </c>
      <c r="I72">
        <v>-98.678449799999996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85</v>
      </c>
      <c r="N72">
        <v>71</v>
      </c>
      <c r="O72">
        <v>66</v>
      </c>
      <c r="P72">
        <v>7.6</v>
      </c>
      <c r="Q72">
        <v>0.18</v>
      </c>
    </row>
    <row r="73" spans="1:17" hidden="1" x14ac:dyDescent="0.3">
      <c r="A73" t="s">
        <v>310</v>
      </c>
      <c r="B73" t="s">
        <v>311</v>
      </c>
      <c r="C73" s="1" t="str">
        <f t="shared" si="13"/>
        <v>21:0522</v>
      </c>
      <c r="D73" s="1" t="str">
        <f t="shared" si="14"/>
        <v>21:0082</v>
      </c>
      <c r="E73" t="s">
        <v>312</v>
      </c>
      <c r="F73" t="s">
        <v>313</v>
      </c>
      <c r="H73">
        <v>56.017689900000001</v>
      </c>
      <c r="I73">
        <v>-98.639979100000005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90</v>
      </c>
      <c r="N73">
        <v>72</v>
      </c>
      <c r="O73">
        <v>84</v>
      </c>
      <c r="P73">
        <v>7.5</v>
      </c>
      <c r="Q73">
        <v>0.09</v>
      </c>
    </row>
    <row r="74" spans="1:17" hidden="1" x14ac:dyDescent="0.3">
      <c r="A74" t="s">
        <v>314</v>
      </c>
      <c r="B74" t="s">
        <v>315</v>
      </c>
      <c r="C74" s="1" t="str">
        <f t="shared" si="13"/>
        <v>21:0522</v>
      </c>
      <c r="D74" s="1" t="str">
        <f t="shared" si="14"/>
        <v>21:0082</v>
      </c>
      <c r="E74" t="s">
        <v>316</v>
      </c>
      <c r="F74" t="s">
        <v>317</v>
      </c>
      <c r="H74">
        <v>56.0328047</v>
      </c>
      <c r="I74">
        <v>-98.619393900000006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95</v>
      </c>
      <c r="N74">
        <v>73</v>
      </c>
      <c r="O74">
        <v>68</v>
      </c>
      <c r="P74">
        <v>7.6</v>
      </c>
      <c r="Q74">
        <v>0.17</v>
      </c>
    </row>
    <row r="75" spans="1:17" hidden="1" x14ac:dyDescent="0.3">
      <c r="A75" t="s">
        <v>318</v>
      </c>
      <c r="B75" t="s">
        <v>319</v>
      </c>
      <c r="C75" s="1" t="str">
        <f t="shared" si="13"/>
        <v>21:0522</v>
      </c>
      <c r="D75" s="1" t="str">
        <f t="shared" si="14"/>
        <v>21:0082</v>
      </c>
      <c r="E75" t="s">
        <v>320</v>
      </c>
      <c r="F75" t="s">
        <v>321</v>
      </c>
      <c r="H75">
        <v>56.003262100000001</v>
      </c>
      <c r="I75">
        <v>-98.560001600000007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100</v>
      </c>
      <c r="N75">
        <v>74</v>
      </c>
      <c r="O75">
        <v>74</v>
      </c>
      <c r="P75">
        <v>7.9</v>
      </c>
      <c r="Q75">
        <v>0.24</v>
      </c>
    </row>
    <row r="76" spans="1:17" hidden="1" x14ac:dyDescent="0.3">
      <c r="A76" t="s">
        <v>322</v>
      </c>
      <c r="B76" t="s">
        <v>323</v>
      </c>
      <c r="C76" s="1" t="str">
        <f t="shared" si="13"/>
        <v>21:0522</v>
      </c>
      <c r="D76" s="1" t="str">
        <f t="shared" si="14"/>
        <v>21:0082</v>
      </c>
      <c r="E76" t="s">
        <v>324</v>
      </c>
      <c r="F76" t="s">
        <v>325</v>
      </c>
      <c r="H76">
        <v>56.033343199999997</v>
      </c>
      <c r="I76">
        <v>-98.544574400000002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105</v>
      </c>
      <c r="N76">
        <v>75</v>
      </c>
      <c r="O76">
        <v>52</v>
      </c>
      <c r="P76">
        <v>7.3</v>
      </c>
      <c r="Q76">
        <v>-0.05</v>
      </c>
    </row>
    <row r="77" spans="1:17" hidden="1" x14ac:dyDescent="0.3">
      <c r="A77" t="s">
        <v>326</v>
      </c>
      <c r="B77" t="s">
        <v>327</v>
      </c>
      <c r="C77" s="1" t="str">
        <f t="shared" si="13"/>
        <v>21:0522</v>
      </c>
      <c r="D77" s="1" t="str">
        <f t="shared" si="14"/>
        <v>21:0082</v>
      </c>
      <c r="E77" t="s">
        <v>328</v>
      </c>
      <c r="F77" t="s">
        <v>329</v>
      </c>
      <c r="H77">
        <v>56.070828900000002</v>
      </c>
      <c r="I77">
        <v>-98.618938799999995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110</v>
      </c>
      <c r="N77">
        <v>76</v>
      </c>
      <c r="O77">
        <v>76</v>
      </c>
      <c r="P77">
        <v>7.6</v>
      </c>
      <c r="Q77">
        <v>0.16</v>
      </c>
    </row>
    <row r="78" spans="1:17" hidden="1" x14ac:dyDescent="0.3">
      <c r="A78" t="s">
        <v>330</v>
      </c>
      <c r="B78" t="s">
        <v>331</v>
      </c>
      <c r="C78" s="1" t="str">
        <f t="shared" si="13"/>
        <v>21:0522</v>
      </c>
      <c r="D78" s="1" t="str">
        <f t="shared" si="14"/>
        <v>21:0082</v>
      </c>
      <c r="E78" t="s">
        <v>332</v>
      </c>
      <c r="F78" t="s">
        <v>333</v>
      </c>
      <c r="H78">
        <v>56.080680800000003</v>
      </c>
      <c r="I78">
        <v>-98.565497899999997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21</v>
      </c>
      <c r="N78">
        <v>77</v>
      </c>
      <c r="O78">
        <v>68</v>
      </c>
      <c r="P78">
        <v>7.5</v>
      </c>
      <c r="Q78">
        <v>-0.05</v>
      </c>
    </row>
    <row r="79" spans="1:17" hidden="1" x14ac:dyDescent="0.3">
      <c r="A79" t="s">
        <v>334</v>
      </c>
      <c r="B79" t="s">
        <v>335</v>
      </c>
      <c r="C79" s="1" t="str">
        <f t="shared" si="13"/>
        <v>21:0522</v>
      </c>
      <c r="D79" s="1" t="str">
        <f t="shared" si="14"/>
        <v>21:0082</v>
      </c>
      <c r="E79" t="s">
        <v>336</v>
      </c>
      <c r="F79" t="s">
        <v>337</v>
      </c>
      <c r="H79">
        <v>56.1202702</v>
      </c>
      <c r="I79">
        <v>-98.617501899999993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41</v>
      </c>
      <c r="N79">
        <v>78</v>
      </c>
      <c r="O79">
        <v>72</v>
      </c>
      <c r="P79">
        <v>7.6</v>
      </c>
      <c r="Q79">
        <v>0.16</v>
      </c>
    </row>
    <row r="80" spans="1:17" hidden="1" x14ac:dyDescent="0.3">
      <c r="A80" t="s">
        <v>338</v>
      </c>
      <c r="B80" t="s">
        <v>339</v>
      </c>
      <c r="C80" s="1" t="str">
        <f t="shared" si="13"/>
        <v>21:0522</v>
      </c>
      <c r="D80" s="1" t="str">
        <f t="shared" si="14"/>
        <v>21:0082</v>
      </c>
      <c r="E80" t="s">
        <v>336</v>
      </c>
      <c r="F80" t="s">
        <v>340</v>
      </c>
      <c r="H80">
        <v>56.1202702</v>
      </c>
      <c r="I80">
        <v>-98.617501899999993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45</v>
      </c>
      <c r="N80">
        <v>79</v>
      </c>
      <c r="O80">
        <v>70</v>
      </c>
      <c r="P80">
        <v>7.6</v>
      </c>
      <c r="Q80">
        <v>0.17</v>
      </c>
    </row>
    <row r="81" spans="1:17" hidden="1" x14ac:dyDescent="0.3">
      <c r="A81" t="s">
        <v>341</v>
      </c>
      <c r="B81" t="s">
        <v>342</v>
      </c>
      <c r="C81" s="1" t="str">
        <f t="shared" si="13"/>
        <v>21:0522</v>
      </c>
      <c r="D81" s="1" t="str">
        <f t="shared" si="14"/>
        <v>21:0082</v>
      </c>
      <c r="E81" t="s">
        <v>343</v>
      </c>
      <c r="F81" t="s">
        <v>344</v>
      </c>
      <c r="H81">
        <v>56.140325599999997</v>
      </c>
      <c r="I81">
        <v>-98.638641199999995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26</v>
      </c>
      <c r="N81">
        <v>80</v>
      </c>
      <c r="O81">
        <v>68</v>
      </c>
      <c r="P81">
        <v>7.5</v>
      </c>
      <c r="Q81">
        <v>-0.05</v>
      </c>
    </row>
    <row r="82" spans="1:17" hidden="1" x14ac:dyDescent="0.3">
      <c r="A82" t="s">
        <v>345</v>
      </c>
      <c r="B82" t="s">
        <v>346</v>
      </c>
      <c r="C82" s="1" t="str">
        <f t="shared" si="13"/>
        <v>21:0522</v>
      </c>
      <c r="D82" s="1" t="str">
        <f t="shared" si="14"/>
        <v>21:0082</v>
      </c>
      <c r="E82" t="s">
        <v>347</v>
      </c>
      <c r="F82" t="s">
        <v>348</v>
      </c>
      <c r="H82">
        <v>56.169750100000002</v>
      </c>
      <c r="I82">
        <v>-98.619958199999999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31</v>
      </c>
      <c r="N82">
        <v>81</v>
      </c>
      <c r="O82">
        <v>72</v>
      </c>
      <c r="P82">
        <v>7.8</v>
      </c>
      <c r="Q82">
        <v>0.25</v>
      </c>
    </row>
    <row r="83" spans="1:17" hidden="1" x14ac:dyDescent="0.3">
      <c r="A83" t="s">
        <v>349</v>
      </c>
      <c r="B83" t="s">
        <v>350</v>
      </c>
      <c r="C83" s="1" t="str">
        <f t="shared" si="13"/>
        <v>21:0522</v>
      </c>
      <c r="D83" s="1" t="str">
        <f t="shared" si="14"/>
        <v>21:0082</v>
      </c>
      <c r="E83" t="s">
        <v>351</v>
      </c>
      <c r="F83" t="s">
        <v>352</v>
      </c>
      <c r="H83">
        <v>56.205689100000001</v>
      </c>
      <c r="I83">
        <v>-98.663141300000007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36</v>
      </c>
      <c r="N83">
        <v>82</v>
      </c>
      <c r="O83">
        <v>74</v>
      </c>
      <c r="P83">
        <v>7.4</v>
      </c>
      <c r="Q83">
        <v>0.26</v>
      </c>
    </row>
    <row r="84" spans="1:17" hidden="1" x14ac:dyDescent="0.3">
      <c r="A84" t="s">
        <v>353</v>
      </c>
      <c r="B84" t="s">
        <v>354</v>
      </c>
      <c r="C84" s="1" t="str">
        <f t="shared" si="13"/>
        <v>21:0522</v>
      </c>
      <c r="D84" s="1" t="str">
        <f t="shared" si="14"/>
        <v>21:0082</v>
      </c>
      <c r="E84" t="s">
        <v>355</v>
      </c>
      <c r="F84" t="s">
        <v>356</v>
      </c>
      <c r="H84">
        <v>56.204739099999998</v>
      </c>
      <c r="I84">
        <v>-98.726304099999993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50</v>
      </c>
      <c r="N84">
        <v>83</v>
      </c>
      <c r="O84">
        <v>70</v>
      </c>
      <c r="P84">
        <v>7.5</v>
      </c>
      <c r="Q84">
        <v>-0.05</v>
      </c>
    </row>
    <row r="85" spans="1:17" hidden="1" x14ac:dyDescent="0.3">
      <c r="A85" t="s">
        <v>357</v>
      </c>
      <c r="B85" t="s">
        <v>358</v>
      </c>
      <c r="C85" s="1" t="str">
        <f t="shared" si="13"/>
        <v>21:0522</v>
      </c>
      <c r="D85" s="1" t="str">
        <f>HYPERLINK("http://geochem.nrcan.gc.ca/cdogs/content/svy/svy_e.htm", "")</f>
        <v/>
      </c>
      <c r="G85" s="1" t="str">
        <f>HYPERLINK("http://geochem.nrcan.gc.ca/cdogs/content/cr_/cr_00066_e.htm", "66")</f>
        <v>66</v>
      </c>
      <c r="J85" t="s">
        <v>58</v>
      </c>
      <c r="K85" t="s">
        <v>59</v>
      </c>
      <c r="L85">
        <v>5</v>
      </c>
      <c r="M85" t="s">
        <v>60</v>
      </c>
      <c r="N85">
        <v>84</v>
      </c>
      <c r="O85">
        <v>170</v>
      </c>
      <c r="P85">
        <v>7.6</v>
      </c>
      <c r="Q85">
        <v>0.17</v>
      </c>
    </row>
    <row r="86" spans="1:17" hidden="1" x14ac:dyDescent="0.3">
      <c r="A86" t="s">
        <v>359</v>
      </c>
      <c r="B86" t="s">
        <v>360</v>
      </c>
      <c r="C86" s="1" t="str">
        <f t="shared" si="13"/>
        <v>21:0522</v>
      </c>
      <c r="D86" s="1" t="str">
        <f t="shared" ref="D86:D111" si="17">HYPERLINK("http://geochem.nrcan.gc.ca/cdogs/content/svy/svy210082_e.htm", "21:0082")</f>
        <v>21:0082</v>
      </c>
      <c r="E86" t="s">
        <v>361</v>
      </c>
      <c r="F86" t="s">
        <v>362</v>
      </c>
      <c r="H86">
        <v>56.229491500000002</v>
      </c>
      <c r="I86">
        <v>-98.694885099999993</v>
      </c>
      <c r="J86" s="1" t="str">
        <f t="shared" ref="J86:J111" si="18">HYPERLINK("http://geochem.nrcan.gc.ca/cdogs/content/kwd/kwd020016_e.htm", "Fluid (lake)")</f>
        <v>Fluid (lake)</v>
      </c>
      <c r="K86" s="1" t="str">
        <f t="shared" ref="K86:K111" si="19">HYPERLINK("http://geochem.nrcan.gc.ca/cdogs/content/kwd/kwd080007_e.htm", "Untreated Water")</f>
        <v>Untreated Water</v>
      </c>
      <c r="L86">
        <v>5</v>
      </c>
      <c r="M86" t="s">
        <v>55</v>
      </c>
      <c r="N86">
        <v>85</v>
      </c>
      <c r="O86">
        <v>64</v>
      </c>
      <c r="P86">
        <v>7.5</v>
      </c>
      <c r="Q86">
        <v>0.26</v>
      </c>
    </row>
    <row r="87" spans="1:17" hidden="1" x14ac:dyDescent="0.3">
      <c r="A87" t="s">
        <v>363</v>
      </c>
      <c r="B87" t="s">
        <v>364</v>
      </c>
      <c r="C87" s="1" t="str">
        <f t="shared" si="13"/>
        <v>21:0522</v>
      </c>
      <c r="D87" s="1" t="str">
        <f t="shared" si="17"/>
        <v>21:0082</v>
      </c>
      <c r="E87" t="s">
        <v>365</v>
      </c>
      <c r="F87" t="s">
        <v>366</v>
      </c>
      <c r="H87">
        <v>56.280025999999999</v>
      </c>
      <c r="I87">
        <v>-98.744034299999996</v>
      </c>
      <c r="J87" s="1" t="str">
        <f t="shared" si="18"/>
        <v>Fluid (lake)</v>
      </c>
      <c r="K87" s="1" t="str">
        <f t="shared" si="19"/>
        <v>Untreated Water</v>
      </c>
      <c r="L87">
        <v>5</v>
      </c>
      <c r="M87" t="s">
        <v>65</v>
      </c>
      <c r="N87">
        <v>86</v>
      </c>
      <c r="O87">
        <v>44</v>
      </c>
      <c r="P87">
        <v>7.3</v>
      </c>
      <c r="Q87">
        <v>7.0000000000000007E-2</v>
      </c>
    </row>
    <row r="88" spans="1:17" hidden="1" x14ac:dyDescent="0.3">
      <c r="A88" t="s">
        <v>367</v>
      </c>
      <c r="B88" t="s">
        <v>368</v>
      </c>
      <c r="C88" s="1" t="str">
        <f t="shared" si="13"/>
        <v>21:0522</v>
      </c>
      <c r="D88" s="1" t="str">
        <f t="shared" si="17"/>
        <v>21:0082</v>
      </c>
      <c r="E88" t="s">
        <v>369</v>
      </c>
      <c r="F88" t="s">
        <v>370</v>
      </c>
      <c r="H88">
        <v>56.298723099999997</v>
      </c>
      <c r="I88">
        <v>-98.731031400000006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70</v>
      </c>
      <c r="N88">
        <v>87</v>
      </c>
      <c r="O88">
        <v>34</v>
      </c>
      <c r="P88">
        <v>7.2</v>
      </c>
      <c r="Q88">
        <v>-0.05</v>
      </c>
    </row>
    <row r="89" spans="1:17" hidden="1" x14ac:dyDescent="0.3">
      <c r="A89" t="s">
        <v>371</v>
      </c>
      <c r="B89" t="s">
        <v>372</v>
      </c>
      <c r="C89" s="1" t="str">
        <f t="shared" si="13"/>
        <v>21:0522</v>
      </c>
      <c r="D89" s="1" t="str">
        <f t="shared" si="17"/>
        <v>21:0082</v>
      </c>
      <c r="E89" t="s">
        <v>373</v>
      </c>
      <c r="F89" t="s">
        <v>374</v>
      </c>
      <c r="H89">
        <v>56.339911600000001</v>
      </c>
      <c r="I89">
        <v>-98.727718300000006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75</v>
      </c>
      <c r="N89">
        <v>88</v>
      </c>
      <c r="O89">
        <v>40</v>
      </c>
      <c r="P89">
        <v>6.8</v>
      </c>
      <c r="Q89">
        <v>-0.05</v>
      </c>
    </row>
    <row r="90" spans="1:17" hidden="1" x14ac:dyDescent="0.3">
      <c r="A90" t="s">
        <v>375</v>
      </c>
      <c r="B90" t="s">
        <v>376</v>
      </c>
      <c r="C90" s="1" t="str">
        <f t="shared" si="13"/>
        <v>21:0522</v>
      </c>
      <c r="D90" s="1" t="str">
        <f t="shared" si="17"/>
        <v>21:0082</v>
      </c>
      <c r="E90" t="s">
        <v>377</v>
      </c>
      <c r="F90" t="s">
        <v>378</v>
      </c>
      <c r="H90">
        <v>56.360043099999999</v>
      </c>
      <c r="I90">
        <v>-98.734308799999994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80</v>
      </c>
      <c r="N90">
        <v>89</v>
      </c>
      <c r="O90">
        <v>42</v>
      </c>
      <c r="P90">
        <v>7.3</v>
      </c>
      <c r="Q90">
        <v>0.05</v>
      </c>
    </row>
    <row r="91" spans="1:17" hidden="1" x14ac:dyDescent="0.3">
      <c r="A91" t="s">
        <v>379</v>
      </c>
      <c r="B91" t="s">
        <v>380</v>
      </c>
      <c r="C91" s="1" t="str">
        <f t="shared" si="13"/>
        <v>21:0522</v>
      </c>
      <c r="D91" s="1" t="str">
        <f t="shared" si="17"/>
        <v>21:0082</v>
      </c>
      <c r="E91" t="s">
        <v>381</v>
      </c>
      <c r="F91" t="s">
        <v>382</v>
      </c>
      <c r="H91">
        <v>56.380143599999997</v>
      </c>
      <c r="I91">
        <v>-98.802892799999995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85</v>
      </c>
      <c r="N91">
        <v>90</v>
      </c>
      <c r="O91">
        <v>44</v>
      </c>
      <c r="P91">
        <v>7.4</v>
      </c>
      <c r="Q91">
        <v>-0.05</v>
      </c>
    </row>
    <row r="92" spans="1:17" hidden="1" x14ac:dyDescent="0.3">
      <c r="A92" t="s">
        <v>383</v>
      </c>
      <c r="B92" t="s">
        <v>384</v>
      </c>
      <c r="C92" s="1" t="str">
        <f t="shared" si="13"/>
        <v>21:0522</v>
      </c>
      <c r="D92" s="1" t="str">
        <f t="shared" si="17"/>
        <v>21:0082</v>
      </c>
      <c r="E92" t="s">
        <v>385</v>
      </c>
      <c r="F92" t="s">
        <v>386</v>
      </c>
      <c r="H92">
        <v>56.388489200000002</v>
      </c>
      <c r="I92">
        <v>-98.7964688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90</v>
      </c>
      <c r="N92">
        <v>91</v>
      </c>
      <c r="O92">
        <v>44</v>
      </c>
      <c r="P92">
        <v>7.5</v>
      </c>
      <c r="Q92">
        <v>-0.05</v>
      </c>
    </row>
    <row r="93" spans="1:17" hidden="1" x14ac:dyDescent="0.3">
      <c r="A93" t="s">
        <v>387</v>
      </c>
      <c r="B93" t="s">
        <v>388</v>
      </c>
      <c r="C93" s="1" t="str">
        <f t="shared" si="13"/>
        <v>21:0522</v>
      </c>
      <c r="D93" s="1" t="str">
        <f t="shared" si="17"/>
        <v>21:0082</v>
      </c>
      <c r="E93" t="s">
        <v>389</v>
      </c>
      <c r="F93" t="s">
        <v>390</v>
      </c>
      <c r="H93">
        <v>56.419580600000003</v>
      </c>
      <c r="I93">
        <v>-98.711787900000004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95</v>
      </c>
      <c r="N93">
        <v>92</v>
      </c>
      <c r="O93">
        <v>32</v>
      </c>
      <c r="P93">
        <v>7.1</v>
      </c>
      <c r="Q93">
        <v>-0.05</v>
      </c>
    </row>
    <row r="94" spans="1:17" hidden="1" x14ac:dyDescent="0.3">
      <c r="A94" t="s">
        <v>391</v>
      </c>
      <c r="B94" t="s">
        <v>392</v>
      </c>
      <c r="C94" s="1" t="str">
        <f t="shared" si="13"/>
        <v>21:0522</v>
      </c>
      <c r="D94" s="1" t="str">
        <f t="shared" si="17"/>
        <v>21:0082</v>
      </c>
      <c r="E94" t="s">
        <v>393</v>
      </c>
      <c r="F94" t="s">
        <v>394</v>
      </c>
      <c r="H94">
        <v>56.4769291</v>
      </c>
      <c r="I94">
        <v>-98.762025800000004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100</v>
      </c>
      <c r="N94">
        <v>93</v>
      </c>
      <c r="O94">
        <v>32</v>
      </c>
      <c r="P94">
        <v>7</v>
      </c>
      <c r="Q94">
        <v>-0.05</v>
      </c>
    </row>
    <row r="95" spans="1:17" hidden="1" x14ac:dyDescent="0.3">
      <c r="A95" t="s">
        <v>395</v>
      </c>
      <c r="B95" t="s">
        <v>396</v>
      </c>
      <c r="C95" s="1" t="str">
        <f t="shared" si="13"/>
        <v>21:0522</v>
      </c>
      <c r="D95" s="1" t="str">
        <f t="shared" si="17"/>
        <v>21:0082</v>
      </c>
      <c r="E95" t="s">
        <v>397</v>
      </c>
      <c r="F95" t="s">
        <v>398</v>
      </c>
      <c r="H95">
        <v>56.484549899999998</v>
      </c>
      <c r="I95">
        <v>-98.777598999999995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105</v>
      </c>
      <c r="N95">
        <v>94</v>
      </c>
      <c r="O95">
        <v>40</v>
      </c>
      <c r="P95">
        <v>6.9</v>
      </c>
      <c r="Q95">
        <v>-0.05</v>
      </c>
    </row>
    <row r="96" spans="1:17" hidden="1" x14ac:dyDescent="0.3">
      <c r="A96" t="s">
        <v>399</v>
      </c>
      <c r="B96" t="s">
        <v>400</v>
      </c>
      <c r="C96" s="1" t="str">
        <f t="shared" si="13"/>
        <v>21:0522</v>
      </c>
      <c r="D96" s="1" t="str">
        <f t="shared" si="17"/>
        <v>21:0082</v>
      </c>
      <c r="E96" t="s">
        <v>401</v>
      </c>
      <c r="F96" t="s">
        <v>402</v>
      </c>
      <c r="H96">
        <v>56.539086099999999</v>
      </c>
      <c r="I96">
        <v>-98.783332900000005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110</v>
      </c>
      <c r="N96">
        <v>95</v>
      </c>
      <c r="O96">
        <v>50</v>
      </c>
      <c r="P96">
        <v>7.3</v>
      </c>
      <c r="Q96">
        <v>-0.05</v>
      </c>
    </row>
    <row r="97" spans="1:17" hidden="1" x14ac:dyDescent="0.3">
      <c r="A97" t="s">
        <v>403</v>
      </c>
      <c r="B97" t="s">
        <v>404</v>
      </c>
      <c r="C97" s="1" t="str">
        <f t="shared" si="13"/>
        <v>21:0522</v>
      </c>
      <c r="D97" s="1" t="str">
        <f t="shared" si="17"/>
        <v>21:0082</v>
      </c>
      <c r="E97" t="s">
        <v>405</v>
      </c>
      <c r="F97" t="s">
        <v>406</v>
      </c>
      <c r="H97">
        <v>56.549987899999998</v>
      </c>
      <c r="I97">
        <v>-98.807848100000001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41</v>
      </c>
      <c r="N97">
        <v>96</v>
      </c>
      <c r="O97">
        <v>46</v>
      </c>
      <c r="P97">
        <v>6.9</v>
      </c>
      <c r="Q97">
        <v>-0.05</v>
      </c>
    </row>
    <row r="98" spans="1:17" hidden="1" x14ac:dyDescent="0.3">
      <c r="A98" t="s">
        <v>407</v>
      </c>
      <c r="B98" t="s">
        <v>408</v>
      </c>
      <c r="C98" s="1" t="str">
        <f t="shared" si="13"/>
        <v>21:0522</v>
      </c>
      <c r="D98" s="1" t="str">
        <f t="shared" si="17"/>
        <v>21:0082</v>
      </c>
      <c r="E98" t="s">
        <v>405</v>
      </c>
      <c r="F98" t="s">
        <v>409</v>
      </c>
      <c r="H98">
        <v>56.549987899999998</v>
      </c>
      <c r="I98">
        <v>-98.807848100000001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45</v>
      </c>
      <c r="N98">
        <v>97</v>
      </c>
      <c r="O98">
        <v>44</v>
      </c>
      <c r="P98">
        <v>7</v>
      </c>
      <c r="Q98">
        <v>-0.05</v>
      </c>
    </row>
    <row r="99" spans="1:17" hidden="1" x14ac:dyDescent="0.3">
      <c r="A99" t="s">
        <v>410</v>
      </c>
      <c r="B99" t="s">
        <v>411</v>
      </c>
      <c r="C99" s="1" t="str">
        <f t="shared" si="13"/>
        <v>21:0522</v>
      </c>
      <c r="D99" s="1" t="str">
        <f t="shared" si="17"/>
        <v>21:0082</v>
      </c>
      <c r="E99" t="s">
        <v>412</v>
      </c>
      <c r="F99" t="s">
        <v>413</v>
      </c>
      <c r="H99">
        <v>56.573504200000002</v>
      </c>
      <c r="I99">
        <v>-98.859322800000001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21</v>
      </c>
      <c r="N99">
        <v>98</v>
      </c>
      <c r="O99">
        <v>42</v>
      </c>
      <c r="P99">
        <v>6.6</v>
      </c>
      <c r="Q99">
        <v>-0.05</v>
      </c>
    </row>
    <row r="100" spans="1:17" hidden="1" x14ac:dyDescent="0.3">
      <c r="A100" t="s">
        <v>414</v>
      </c>
      <c r="B100" t="s">
        <v>415</v>
      </c>
      <c r="C100" s="1" t="str">
        <f t="shared" si="13"/>
        <v>21:0522</v>
      </c>
      <c r="D100" s="1" t="str">
        <f t="shared" si="17"/>
        <v>21:0082</v>
      </c>
      <c r="E100" t="s">
        <v>416</v>
      </c>
      <c r="F100" t="s">
        <v>417</v>
      </c>
      <c r="H100">
        <v>56.5849087</v>
      </c>
      <c r="I100">
        <v>-98.862732600000001</v>
      </c>
      <c r="J100" s="1" t="str">
        <f t="shared" si="18"/>
        <v>Fluid (lake)</v>
      </c>
      <c r="K100" s="1" t="str">
        <f t="shared" si="19"/>
        <v>Untreated Water</v>
      </c>
      <c r="L100">
        <v>6</v>
      </c>
      <c r="M100" t="s">
        <v>26</v>
      </c>
      <c r="N100">
        <v>99</v>
      </c>
      <c r="O100">
        <v>38</v>
      </c>
      <c r="P100">
        <v>6.7</v>
      </c>
      <c r="Q100">
        <v>-0.05</v>
      </c>
    </row>
    <row r="101" spans="1:17" hidden="1" x14ac:dyDescent="0.3">
      <c r="A101" t="s">
        <v>418</v>
      </c>
      <c r="B101" t="s">
        <v>419</v>
      </c>
      <c r="C101" s="1" t="str">
        <f t="shared" si="13"/>
        <v>21:0522</v>
      </c>
      <c r="D101" s="1" t="str">
        <f t="shared" si="17"/>
        <v>21:0082</v>
      </c>
      <c r="E101" t="s">
        <v>420</v>
      </c>
      <c r="F101" t="s">
        <v>421</v>
      </c>
      <c r="H101">
        <v>56.602843900000003</v>
      </c>
      <c r="I101">
        <v>-99.0855155</v>
      </c>
      <c r="J101" s="1" t="str">
        <f t="shared" si="18"/>
        <v>Fluid (lake)</v>
      </c>
      <c r="K101" s="1" t="str">
        <f t="shared" si="19"/>
        <v>Untreated Water</v>
      </c>
      <c r="L101">
        <v>6</v>
      </c>
      <c r="M101" t="s">
        <v>31</v>
      </c>
      <c r="N101">
        <v>100</v>
      </c>
      <c r="O101">
        <v>66</v>
      </c>
      <c r="P101">
        <v>7.3</v>
      </c>
      <c r="Q101">
        <v>-0.05</v>
      </c>
    </row>
    <row r="102" spans="1:17" hidden="1" x14ac:dyDescent="0.3">
      <c r="A102" t="s">
        <v>422</v>
      </c>
      <c r="B102" t="s">
        <v>423</v>
      </c>
      <c r="C102" s="1" t="str">
        <f t="shared" si="13"/>
        <v>21:0522</v>
      </c>
      <c r="D102" s="1" t="str">
        <f t="shared" si="17"/>
        <v>21:0082</v>
      </c>
      <c r="E102" t="s">
        <v>424</v>
      </c>
      <c r="F102" t="s">
        <v>425</v>
      </c>
      <c r="H102">
        <v>56.600572100000001</v>
      </c>
      <c r="I102">
        <v>-99.230217100000004</v>
      </c>
      <c r="J102" s="1" t="str">
        <f t="shared" si="18"/>
        <v>Fluid (lake)</v>
      </c>
      <c r="K102" s="1" t="str">
        <f t="shared" si="19"/>
        <v>Untreated Water</v>
      </c>
      <c r="L102">
        <v>6</v>
      </c>
      <c r="M102" t="s">
        <v>36</v>
      </c>
      <c r="N102">
        <v>101</v>
      </c>
      <c r="O102">
        <v>60</v>
      </c>
      <c r="P102">
        <v>7.3</v>
      </c>
      <c r="Q102">
        <v>7.0000000000000007E-2</v>
      </c>
    </row>
    <row r="103" spans="1:17" hidden="1" x14ac:dyDescent="0.3">
      <c r="A103" t="s">
        <v>426</v>
      </c>
      <c r="B103" t="s">
        <v>427</v>
      </c>
      <c r="C103" s="1" t="str">
        <f t="shared" si="13"/>
        <v>21:0522</v>
      </c>
      <c r="D103" s="1" t="str">
        <f t="shared" si="17"/>
        <v>21:0082</v>
      </c>
      <c r="E103" t="s">
        <v>428</v>
      </c>
      <c r="F103" t="s">
        <v>429</v>
      </c>
      <c r="H103">
        <v>56.569244699999999</v>
      </c>
      <c r="I103">
        <v>-99.341887499999999</v>
      </c>
      <c r="J103" s="1" t="str">
        <f t="shared" si="18"/>
        <v>Fluid (lake)</v>
      </c>
      <c r="K103" s="1" t="str">
        <f t="shared" si="19"/>
        <v>Untreated Water</v>
      </c>
      <c r="L103">
        <v>6</v>
      </c>
      <c r="M103" t="s">
        <v>50</v>
      </c>
      <c r="N103">
        <v>102</v>
      </c>
      <c r="O103">
        <v>70</v>
      </c>
      <c r="P103">
        <v>7.2</v>
      </c>
      <c r="Q103">
        <v>-0.05</v>
      </c>
    </row>
    <row r="104" spans="1:17" hidden="1" x14ac:dyDescent="0.3">
      <c r="A104" t="s">
        <v>430</v>
      </c>
      <c r="B104" t="s">
        <v>431</v>
      </c>
      <c r="C104" s="1" t="str">
        <f t="shared" si="13"/>
        <v>21:0522</v>
      </c>
      <c r="D104" s="1" t="str">
        <f t="shared" si="17"/>
        <v>21:0082</v>
      </c>
      <c r="E104" t="s">
        <v>432</v>
      </c>
      <c r="F104" t="s">
        <v>433</v>
      </c>
      <c r="H104">
        <v>56.554724899999997</v>
      </c>
      <c r="I104">
        <v>-99.370222299999995</v>
      </c>
      <c r="J104" s="1" t="str">
        <f t="shared" si="18"/>
        <v>Fluid (lake)</v>
      </c>
      <c r="K104" s="1" t="str">
        <f t="shared" si="19"/>
        <v>Untreated Water</v>
      </c>
      <c r="L104">
        <v>6</v>
      </c>
      <c r="M104" t="s">
        <v>55</v>
      </c>
      <c r="N104">
        <v>103</v>
      </c>
      <c r="O104">
        <v>64</v>
      </c>
      <c r="P104">
        <v>7.1</v>
      </c>
      <c r="Q104">
        <v>-0.05</v>
      </c>
    </row>
    <row r="105" spans="1:17" hidden="1" x14ac:dyDescent="0.3">
      <c r="A105" t="s">
        <v>434</v>
      </c>
      <c r="B105" t="s">
        <v>435</v>
      </c>
      <c r="C105" s="1" t="str">
        <f t="shared" si="13"/>
        <v>21:0522</v>
      </c>
      <c r="D105" s="1" t="str">
        <f t="shared" si="17"/>
        <v>21:0082</v>
      </c>
      <c r="E105" t="s">
        <v>436</v>
      </c>
      <c r="F105" t="s">
        <v>437</v>
      </c>
      <c r="H105">
        <v>56.660007800000002</v>
      </c>
      <c r="I105">
        <v>-98.919292600000006</v>
      </c>
      <c r="J105" s="1" t="str">
        <f t="shared" si="18"/>
        <v>Fluid (lake)</v>
      </c>
      <c r="K105" s="1" t="str">
        <f t="shared" si="19"/>
        <v>Untreated Water</v>
      </c>
      <c r="L105">
        <v>6</v>
      </c>
      <c r="M105" t="s">
        <v>65</v>
      </c>
      <c r="N105">
        <v>104</v>
      </c>
      <c r="O105">
        <v>84</v>
      </c>
      <c r="P105">
        <v>7.3</v>
      </c>
      <c r="Q105">
        <v>-0.05</v>
      </c>
    </row>
    <row r="106" spans="1:17" hidden="1" x14ac:dyDescent="0.3">
      <c r="A106" t="s">
        <v>438</v>
      </c>
      <c r="B106" t="s">
        <v>439</v>
      </c>
      <c r="C106" s="1" t="str">
        <f t="shared" si="13"/>
        <v>21:0522</v>
      </c>
      <c r="D106" s="1" t="str">
        <f t="shared" si="17"/>
        <v>21:0082</v>
      </c>
      <c r="E106" t="s">
        <v>440</v>
      </c>
      <c r="F106" t="s">
        <v>441</v>
      </c>
      <c r="H106">
        <v>56.657787999999996</v>
      </c>
      <c r="I106">
        <v>-98.882939199999996</v>
      </c>
      <c r="J106" s="1" t="str">
        <f t="shared" si="18"/>
        <v>Fluid (lake)</v>
      </c>
      <c r="K106" s="1" t="str">
        <f t="shared" si="19"/>
        <v>Untreated Water</v>
      </c>
      <c r="L106">
        <v>6</v>
      </c>
      <c r="M106" t="s">
        <v>70</v>
      </c>
      <c r="N106">
        <v>105</v>
      </c>
      <c r="O106">
        <v>68</v>
      </c>
      <c r="P106">
        <v>6.9</v>
      </c>
      <c r="Q106">
        <v>-0.05</v>
      </c>
    </row>
    <row r="107" spans="1:17" hidden="1" x14ac:dyDescent="0.3">
      <c r="A107" t="s">
        <v>442</v>
      </c>
      <c r="B107" t="s">
        <v>443</v>
      </c>
      <c r="C107" s="1" t="str">
        <f t="shared" si="13"/>
        <v>21:0522</v>
      </c>
      <c r="D107" s="1" t="str">
        <f t="shared" si="17"/>
        <v>21:0082</v>
      </c>
      <c r="E107" t="s">
        <v>444</v>
      </c>
      <c r="F107" t="s">
        <v>445</v>
      </c>
      <c r="H107">
        <v>56.6237043</v>
      </c>
      <c r="I107">
        <v>-98.771525999999994</v>
      </c>
      <c r="J107" s="1" t="str">
        <f t="shared" si="18"/>
        <v>Fluid (lake)</v>
      </c>
      <c r="K107" s="1" t="str">
        <f t="shared" si="19"/>
        <v>Untreated Water</v>
      </c>
      <c r="L107">
        <v>6</v>
      </c>
      <c r="M107" t="s">
        <v>75</v>
      </c>
      <c r="N107">
        <v>106</v>
      </c>
      <c r="O107">
        <v>84</v>
      </c>
      <c r="P107">
        <v>7.6</v>
      </c>
      <c r="Q107">
        <v>0.19</v>
      </c>
    </row>
    <row r="108" spans="1:17" hidden="1" x14ac:dyDescent="0.3">
      <c r="A108" t="s">
        <v>446</v>
      </c>
      <c r="B108" t="s">
        <v>447</v>
      </c>
      <c r="C108" s="1" t="str">
        <f t="shared" si="13"/>
        <v>21:0522</v>
      </c>
      <c r="D108" s="1" t="str">
        <f t="shared" si="17"/>
        <v>21:0082</v>
      </c>
      <c r="E108" t="s">
        <v>448</v>
      </c>
      <c r="F108" t="s">
        <v>449</v>
      </c>
      <c r="H108">
        <v>56.634161499999998</v>
      </c>
      <c r="I108">
        <v>-98.726438700000003</v>
      </c>
      <c r="J108" s="1" t="str">
        <f t="shared" si="18"/>
        <v>Fluid (lake)</v>
      </c>
      <c r="K108" s="1" t="str">
        <f t="shared" si="19"/>
        <v>Untreated Water</v>
      </c>
      <c r="L108">
        <v>6</v>
      </c>
      <c r="M108" t="s">
        <v>80</v>
      </c>
      <c r="N108">
        <v>107</v>
      </c>
      <c r="O108">
        <v>90</v>
      </c>
      <c r="P108">
        <v>7.7</v>
      </c>
      <c r="Q108">
        <v>0.24</v>
      </c>
    </row>
    <row r="109" spans="1:17" hidden="1" x14ac:dyDescent="0.3">
      <c r="A109" t="s">
        <v>450</v>
      </c>
      <c r="B109" t="s">
        <v>451</v>
      </c>
      <c r="C109" s="1" t="str">
        <f t="shared" si="13"/>
        <v>21:0522</v>
      </c>
      <c r="D109" s="1" t="str">
        <f t="shared" si="17"/>
        <v>21:0082</v>
      </c>
      <c r="E109" t="s">
        <v>452</v>
      </c>
      <c r="F109" t="s">
        <v>453</v>
      </c>
      <c r="H109">
        <v>56.621107700000003</v>
      </c>
      <c r="I109">
        <v>-98.611012200000005</v>
      </c>
      <c r="J109" s="1" t="str">
        <f t="shared" si="18"/>
        <v>Fluid (lake)</v>
      </c>
      <c r="K109" s="1" t="str">
        <f t="shared" si="19"/>
        <v>Untreated Water</v>
      </c>
      <c r="L109">
        <v>6</v>
      </c>
      <c r="M109" t="s">
        <v>85</v>
      </c>
      <c r="N109">
        <v>108</v>
      </c>
      <c r="O109">
        <v>70</v>
      </c>
      <c r="P109">
        <v>7.2</v>
      </c>
      <c r="Q109">
        <v>-0.05</v>
      </c>
    </row>
    <row r="110" spans="1:17" hidden="1" x14ac:dyDescent="0.3">
      <c r="A110" t="s">
        <v>454</v>
      </c>
      <c r="B110" t="s">
        <v>455</v>
      </c>
      <c r="C110" s="1" t="str">
        <f t="shared" si="13"/>
        <v>21:0522</v>
      </c>
      <c r="D110" s="1" t="str">
        <f t="shared" si="17"/>
        <v>21:0082</v>
      </c>
      <c r="E110" t="s">
        <v>456</v>
      </c>
      <c r="F110" t="s">
        <v>457</v>
      </c>
      <c r="H110">
        <v>56.6057366</v>
      </c>
      <c r="I110">
        <v>-98.611429999999999</v>
      </c>
      <c r="J110" s="1" t="str">
        <f t="shared" si="18"/>
        <v>Fluid (lake)</v>
      </c>
      <c r="K110" s="1" t="str">
        <f t="shared" si="19"/>
        <v>Untreated Water</v>
      </c>
      <c r="L110">
        <v>6</v>
      </c>
      <c r="M110" t="s">
        <v>90</v>
      </c>
      <c r="N110">
        <v>109</v>
      </c>
      <c r="O110">
        <v>74</v>
      </c>
      <c r="P110">
        <v>7.2</v>
      </c>
      <c r="Q110">
        <v>-0.05</v>
      </c>
    </row>
    <row r="111" spans="1:17" hidden="1" x14ac:dyDescent="0.3">
      <c r="A111" t="s">
        <v>458</v>
      </c>
      <c r="B111" t="s">
        <v>459</v>
      </c>
      <c r="C111" s="1" t="str">
        <f t="shared" si="13"/>
        <v>21:0522</v>
      </c>
      <c r="D111" s="1" t="str">
        <f t="shared" si="17"/>
        <v>21:0082</v>
      </c>
      <c r="E111" t="s">
        <v>460</v>
      </c>
      <c r="F111" t="s">
        <v>461</v>
      </c>
      <c r="H111">
        <v>56.588158499999999</v>
      </c>
      <c r="I111">
        <v>-98.649285699999993</v>
      </c>
      <c r="J111" s="1" t="str">
        <f t="shared" si="18"/>
        <v>Fluid (lake)</v>
      </c>
      <c r="K111" s="1" t="str">
        <f t="shared" si="19"/>
        <v>Untreated Water</v>
      </c>
      <c r="L111">
        <v>6</v>
      </c>
      <c r="M111" t="s">
        <v>95</v>
      </c>
      <c r="N111">
        <v>110</v>
      </c>
      <c r="O111">
        <v>50</v>
      </c>
      <c r="P111">
        <v>7</v>
      </c>
      <c r="Q111">
        <v>-0.05</v>
      </c>
    </row>
    <row r="112" spans="1:17" hidden="1" x14ac:dyDescent="0.3">
      <c r="A112" t="s">
        <v>462</v>
      </c>
      <c r="B112" t="s">
        <v>463</v>
      </c>
      <c r="C112" s="1" t="str">
        <f t="shared" si="13"/>
        <v>21:0522</v>
      </c>
      <c r="D112" s="1" t="str">
        <f>HYPERLINK("http://geochem.nrcan.gc.ca/cdogs/content/svy/svy_e.htm", "")</f>
        <v/>
      </c>
      <c r="G112" s="1" t="str">
        <f>HYPERLINK("http://geochem.nrcan.gc.ca/cdogs/content/cr_/cr_00066_e.htm", "66")</f>
        <v>66</v>
      </c>
      <c r="J112" t="s">
        <v>58</v>
      </c>
      <c r="K112" t="s">
        <v>59</v>
      </c>
      <c r="L112">
        <v>6</v>
      </c>
      <c r="M112" t="s">
        <v>60</v>
      </c>
      <c r="N112">
        <v>111</v>
      </c>
      <c r="O112">
        <v>180</v>
      </c>
      <c r="P112">
        <v>7.5</v>
      </c>
      <c r="Q112">
        <v>0.26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21:0522</v>
      </c>
      <c r="D113" s="1" t="str">
        <f t="shared" ref="D113:D129" si="20">HYPERLINK("http://geochem.nrcan.gc.ca/cdogs/content/svy/svy210082_e.htm", "21:0082")</f>
        <v>21:0082</v>
      </c>
      <c r="E113" t="s">
        <v>466</v>
      </c>
      <c r="F113" t="s">
        <v>467</v>
      </c>
      <c r="H113">
        <v>56.517887700000003</v>
      </c>
      <c r="I113">
        <v>-98.591555999999997</v>
      </c>
      <c r="J113" s="1" t="str">
        <f t="shared" ref="J113:J129" si="21">HYPERLINK("http://geochem.nrcan.gc.ca/cdogs/content/kwd/kwd020016_e.htm", "Fluid (lake)")</f>
        <v>Fluid (lake)</v>
      </c>
      <c r="K113" s="1" t="str">
        <f t="shared" ref="K113:K129" si="22">HYPERLINK("http://geochem.nrcan.gc.ca/cdogs/content/kwd/kwd080007_e.htm", "Untreated Water")</f>
        <v>Untreated Water</v>
      </c>
      <c r="L113">
        <v>6</v>
      </c>
      <c r="M113" t="s">
        <v>100</v>
      </c>
      <c r="N113">
        <v>112</v>
      </c>
      <c r="O113">
        <v>76</v>
      </c>
      <c r="P113">
        <v>7.2</v>
      </c>
      <c r="Q113">
        <v>-0.05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21:0522</v>
      </c>
      <c r="D114" s="1" t="str">
        <f t="shared" si="20"/>
        <v>21:0082</v>
      </c>
      <c r="E114" t="s">
        <v>470</v>
      </c>
      <c r="F114" t="s">
        <v>471</v>
      </c>
      <c r="H114">
        <v>56.4715627</v>
      </c>
      <c r="I114">
        <v>-98.535237800000004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105</v>
      </c>
      <c r="N114">
        <v>113</v>
      </c>
      <c r="O114">
        <v>24</v>
      </c>
      <c r="P114">
        <v>6.4</v>
      </c>
      <c r="Q114">
        <v>-0.05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21:0522</v>
      </c>
      <c r="D115" s="1" t="str">
        <f t="shared" si="20"/>
        <v>21:0082</v>
      </c>
      <c r="E115" t="s">
        <v>474</v>
      </c>
      <c r="F115" t="s">
        <v>475</v>
      </c>
      <c r="H115">
        <v>56.458858900000003</v>
      </c>
      <c r="I115">
        <v>-98.491839600000006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110</v>
      </c>
      <c r="N115">
        <v>114</v>
      </c>
      <c r="O115">
        <v>38</v>
      </c>
      <c r="P115">
        <v>7</v>
      </c>
      <c r="Q115">
        <v>-0.05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21:0522</v>
      </c>
      <c r="D116" s="1" t="str">
        <f t="shared" si="20"/>
        <v>21:0082</v>
      </c>
      <c r="E116" t="s">
        <v>478</v>
      </c>
      <c r="F116" t="s">
        <v>479</v>
      </c>
      <c r="H116">
        <v>56.427630999999998</v>
      </c>
      <c r="I116">
        <v>-98.486074799999997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>
        <v>42</v>
      </c>
      <c r="P116">
        <v>7.3</v>
      </c>
      <c r="Q116">
        <v>0.05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21:0522</v>
      </c>
      <c r="D117" s="1" t="str">
        <f t="shared" si="20"/>
        <v>21:0082</v>
      </c>
      <c r="E117" t="s">
        <v>482</v>
      </c>
      <c r="F117" t="s">
        <v>483</v>
      </c>
      <c r="H117">
        <v>56.404603199999997</v>
      </c>
      <c r="I117">
        <v>-98.508354699999998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26</v>
      </c>
      <c r="N117">
        <v>116</v>
      </c>
      <c r="O117">
        <v>44</v>
      </c>
      <c r="P117">
        <v>7.4</v>
      </c>
      <c r="Q117">
        <v>-0.05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21:0522</v>
      </c>
      <c r="D118" s="1" t="str">
        <f t="shared" si="20"/>
        <v>21:0082</v>
      </c>
      <c r="E118" t="s">
        <v>486</v>
      </c>
      <c r="F118" t="s">
        <v>487</v>
      </c>
      <c r="H118">
        <v>56.393873499999998</v>
      </c>
      <c r="I118">
        <v>-98.468674199999995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31</v>
      </c>
      <c r="N118">
        <v>117</v>
      </c>
      <c r="O118">
        <v>48</v>
      </c>
      <c r="P118">
        <v>7.2</v>
      </c>
      <c r="Q118">
        <v>-0.05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21:0522</v>
      </c>
      <c r="D119" s="1" t="str">
        <f t="shared" si="20"/>
        <v>21:0082</v>
      </c>
      <c r="E119" t="s">
        <v>490</v>
      </c>
      <c r="F119" t="s">
        <v>491</v>
      </c>
      <c r="H119">
        <v>56.3617183</v>
      </c>
      <c r="I119">
        <v>-98.446507100000005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41</v>
      </c>
      <c r="N119">
        <v>118</v>
      </c>
      <c r="O119">
        <v>50</v>
      </c>
      <c r="P119">
        <v>7.1</v>
      </c>
      <c r="Q119">
        <v>-0.05</v>
      </c>
    </row>
    <row r="120" spans="1:17" hidden="1" x14ac:dyDescent="0.3">
      <c r="A120" t="s">
        <v>492</v>
      </c>
      <c r="B120" t="s">
        <v>493</v>
      </c>
      <c r="C120" s="1" t="str">
        <f t="shared" si="13"/>
        <v>21:0522</v>
      </c>
      <c r="D120" s="1" t="str">
        <f t="shared" si="20"/>
        <v>21:0082</v>
      </c>
      <c r="E120" t="s">
        <v>490</v>
      </c>
      <c r="F120" t="s">
        <v>494</v>
      </c>
      <c r="H120">
        <v>56.3617183</v>
      </c>
      <c r="I120">
        <v>-98.446507100000005</v>
      </c>
      <c r="J120" s="1" t="str">
        <f t="shared" si="21"/>
        <v>Fluid (lake)</v>
      </c>
      <c r="K120" s="1" t="str">
        <f t="shared" si="22"/>
        <v>Untreated Water</v>
      </c>
      <c r="L120">
        <v>7</v>
      </c>
      <c r="M120" t="s">
        <v>45</v>
      </c>
      <c r="N120">
        <v>119</v>
      </c>
      <c r="O120">
        <v>54</v>
      </c>
      <c r="P120">
        <v>7.1</v>
      </c>
      <c r="Q120">
        <v>-0.05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21:0522</v>
      </c>
      <c r="D121" s="1" t="str">
        <f t="shared" si="20"/>
        <v>21:0082</v>
      </c>
      <c r="E121" t="s">
        <v>497</v>
      </c>
      <c r="F121" t="s">
        <v>498</v>
      </c>
      <c r="H121">
        <v>56.345929400000003</v>
      </c>
      <c r="I121">
        <v>-98.426219599999996</v>
      </c>
      <c r="J121" s="1" t="str">
        <f t="shared" si="21"/>
        <v>Fluid (lake)</v>
      </c>
      <c r="K121" s="1" t="str">
        <f t="shared" si="22"/>
        <v>Untreated Water</v>
      </c>
      <c r="L121">
        <v>7</v>
      </c>
      <c r="M121" t="s">
        <v>36</v>
      </c>
      <c r="N121">
        <v>120</v>
      </c>
      <c r="O121">
        <v>60</v>
      </c>
      <c r="P121">
        <v>7.7</v>
      </c>
      <c r="Q121">
        <v>0.2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21:0522</v>
      </c>
      <c r="D122" s="1" t="str">
        <f t="shared" si="20"/>
        <v>21:0082</v>
      </c>
      <c r="E122" t="s">
        <v>501</v>
      </c>
      <c r="F122" t="s">
        <v>502</v>
      </c>
      <c r="H122">
        <v>56.346452399999997</v>
      </c>
      <c r="I122">
        <v>-98.508304100000004</v>
      </c>
      <c r="J122" s="1" t="str">
        <f t="shared" si="21"/>
        <v>Fluid (lake)</v>
      </c>
      <c r="K122" s="1" t="str">
        <f t="shared" si="22"/>
        <v>Untreated Water</v>
      </c>
      <c r="L122">
        <v>7</v>
      </c>
      <c r="M122" t="s">
        <v>50</v>
      </c>
      <c r="N122">
        <v>121</v>
      </c>
      <c r="O122">
        <v>60</v>
      </c>
      <c r="P122">
        <v>7.3</v>
      </c>
      <c r="Q122">
        <v>-0.05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21:0522</v>
      </c>
      <c r="D123" s="1" t="str">
        <f t="shared" si="20"/>
        <v>21:0082</v>
      </c>
      <c r="E123" t="s">
        <v>505</v>
      </c>
      <c r="F123" t="s">
        <v>506</v>
      </c>
      <c r="H123">
        <v>56.313485</v>
      </c>
      <c r="I123">
        <v>-98.494484600000007</v>
      </c>
      <c r="J123" s="1" t="str">
        <f t="shared" si="21"/>
        <v>Fluid (lake)</v>
      </c>
      <c r="K123" s="1" t="str">
        <f t="shared" si="22"/>
        <v>Untreated Water</v>
      </c>
      <c r="L123">
        <v>7</v>
      </c>
      <c r="M123" t="s">
        <v>55</v>
      </c>
      <c r="N123">
        <v>122</v>
      </c>
      <c r="O123">
        <v>42</v>
      </c>
      <c r="P123">
        <v>7.2</v>
      </c>
      <c r="Q123">
        <v>-0.05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21:0522</v>
      </c>
      <c r="D124" s="1" t="str">
        <f t="shared" si="20"/>
        <v>21:0082</v>
      </c>
      <c r="E124" t="s">
        <v>509</v>
      </c>
      <c r="F124" t="s">
        <v>510</v>
      </c>
      <c r="H124">
        <v>56.302961600000003</v>
      </c>
      <c r="I124">
        <v>-98.443603999999993</v>
      </c>
      <c r="J124" s="1" t="str">
        <f t="shared" si="21"/>
        <v>Fluid (lake)</v>
      </c>
      <c r="K124" s="1" t="str">
        <f t="shared" si="22"/>
        <v>Untreated Water</v>
      </c>
      <c r="L124">
        <v>7</v>
      </c>
      <c r="M124" t="s">
        <v>65</v>
      </c>
      <c r="N124">
        <v>123</v>
      </c>
      <c r="O124">
        <v>48</v>
      </c>
      <c r="P124">
        <v>7.4</v>
      </c>
      <c r="Q124">
        <v>-0.05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21:0522</v>
      </c>
      <c r="D125" s="1" t="str">
        <f t="shared" si="20"/>
        <v>21:0082</v>
      </c>
      <c r="E125" t="s">
        <v>513</v>
      </c>
      <c r="F125" t="s">
        <v>514</v>
      </c>
      <c r="H125">
        <v>56.290094500000002</v>
      </c>
      <c r="I125">
        <v>-98.414193900000001</v>
      </c>
      <c r="J125" s="1" t="str">
        <f t="shared" si="21"/>
        <v>Fluid (lake)</v>
      </c>
      <c r="K125" s="1" t="str">
        <f t="shared" si="22"/>
        <v>Untreated Water</v>
      </c>
      <c r="L125">
        <v>7</v>
      </c>
      <c r="M125" t="s">
        <v>70</v>
      </c>
      <c r="N125">
        <v>124</v>
      </c>
      <c r="O125">
        <v>50</v>
      </c>
      <c r="P125">
        <v>7.2</v>
      </c>
      <c r="Q125">
        <v>-0.05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21:0522</v>
      </c>
      <c r="D126" s="1" t="str">
        <f t="shared" si="20"/>
        <v>21:0082</v>
      </c>
      <c r="E126" t="s">
        <v>517</v>
      </c>
      <c r="F126" t="s">
        <v>518</v>
      </c>
      <c r="H126">
        <v>56.1639932</v>
      </c>
      <c r="I126">
        <v>-98.350157899999999</v>
      </c>
      <c r="J126" s="1" t="str">
        <f t="shared" si="21"/>
        <v>Fluid (lake)</v>
      </c>
      <c r="K126" s="1" t="str">
        <f t="shared" si="22"/>
        <v>Untreated Water</v>
      </c>
      <c r="L126">
        <v>7</v>
      </c>
      <c r="M126" t="s">
        <v>75</v>
      </c>
      <c r="N126">
        <v>125</v>
      </c>
      <c r="O126">
        <v>48</v>
      </c>
      <c r="P126">
        <v>7.5</v>
      </c>
      <c r="Q126">
        <v>-0.05</v>
      </c>
    </row>
    <row r="127" spans="1:17" hidden="1" x14ac:dyDescent="0.3">
      <c r="A127" t="s">
        <v>519</v>
      </c>
      <c r="B127" t="s">
        <v>520</v>
      </c>
      <c r="C127" s="1" t="str">
        <f t="shared" si="13"/>
        <v>21:0522</v>
      </c>
      <c r="D127" s="1" t="str">
        <f t="shared" si="20"/>
        <v>21:0082</v>
      </c>
      <c r="E127" t="s">
        <v>521</v>
      </c>
      <c r="F127" t="s">
        <v>522</v>
      </c>
      <c r="H127">
        <v>56.125627799999997</v>
      </c>
      <c r="I127">
        <v>-98.331854800000002</v>
      </c>
      <c r="J127" s="1" t="str">
        <f t="shared" si="21"/>
        <v>Fluid (lake)</v>
      </c>
      <c r="K127" s="1" t="str">
        <f t="shared" si="22"/>
        <v>Untreated Water</v>
      </c>
      <c r="L127">
        <v>7</v>
      </c>
      <c r="M127" t="s">
        <v>80</v>
      </c>
      <c r="N127">
        <v>126</v>
      </c>
      <c r="O127">
        <v>52</v>
      </c>
      <c r="P127">
        <v>7.7</v>
      </c>
      <c r="Q127">
        <v>0.11</v>
      </c>
    </row>
    <row r="128" spans="1:17" hidden="1" x14ac:dyDescent="0.3">
      <c r="A128" t="s">
        <v>523</v>
      </c>
      <c r="B128" t="s">
        <v>524</v>
      </c>
      <c r="C128" s="1" t="str">
        <f t="shared" si="13"/>
        <v>21:0522</v>
      </c>
      <c r="D128" s="1" t="str">
        <f t="shared" si="20"/>
        <v>21:0082</v>
      </c>
      <c r="E128" t="s">
        <v>525</v>
      </c>
      <c r="F128" t="s">
        <v>526</v>
      </c>
      <c r="H128">
        <v>56.117532599999997</v>
      </c>
      <c r="I128">
        <v>-98.310604600000005</v>
      </c>
      <c r="J128" s="1" t="str">
        <f t="shared" si="21"/>
        <v>Fluid (lake)</v>
      </c>
      <c r="K128" s="1" t="str">
        <f t="shared" si="22"/>
        <v>Untreated Water</v>
      </c>
      <c r="L128">
        <v>7</v>
      </c>
      <c r="M128" t="s">
        <v>85</v>
      </c>
      <c r="N128">
        <v>127</v>
      </c>
      <c r="O128">
        <v>54</v>
      </c>
      <c r="P128">
        <v>7.8</v>
      </c>
      <c r="Q128">
        <v>-0.05</v>
      </c>
    </row>
    <row r="129" spans="1:17" hidden="1" x14ac:dyDescent="0.3">
      <c r="A129" t="s">
        <v>527</v>
      </c>
      <c r="B129" t="s">
        <v>528</v>
      </c>
      <c r="C129" s="1" t="str">
        <f t="shared" si="13"/>
        <v>21:0522</v>
      </c>
      <c r="D129" s="1" t="str">
        <f t="shared" si="20"/>
        <v>21:0082</v>
      </c>
      <c r="E129" t="s">
        <v>529</v>
      </c>
      <c r="F129" t="s">
        <v>530</v>
      </c>
      <c r="H129">
        <v>56.119815500000001</v>
      </c>
      <c r="I129">
        <v>-98.366246799999999</v>
      </c>
      <c r="J129" s="1" t="str">
        <f t="shared" si="21"/>
        <v>Fluid (lake)</v>
      </c>
      <c r="K129" s="1" t="str">
        <f t="shared" si="22"/>
        <v>Untreated Water</v>
      </c>
      <c r="L129">
        <v>7</v>
      </c>
      <c r="M129" t="s">
        <v>90</v>
      </c>
      <c r="N129">
        <v>128</v>
      </c>
      <c r="O129">
        <v>42</v>
      </c>
      <c r="P129">
        <v>7.2</v>
      </c>
      <c r="Q129">
        <v>-0.05</v>
      </c>
    </row>
    <row r="130" spans="1:17" hidden="1" x14ac:dyDescent="0.3">
      <c r="A130" t="s">
        <v>531</v>
      </c>
      <c r="B130" t="s">
        <v>532</v>
      </c>
      <c r="C130" s="1" t="str">
        <f t="shared" ref="C130:C193" si="23">HYPERLINK("http://geochem.nrcan.gc.ca/cdogs/content/bdl/bdl210522_e.htm", "21:0522")</f>
        <v>21:0522</v>
      </c>
      <c r="D130" s="1" t="str">
        <f>HYPERLINK("http://geochem.nrcan.gc.ca/cdogs/content/svy/svy_e.htm", "")</f>
        <v/>
      </c>
      <c r="G130" s="1" t="str">
        <f>HYPERLINK("http://geochem.nrcan.gc.ca/cdogs/content/cr_/cr_00067_e.htm", "67")</f>
        <v>67</v>
      </c>
      <c r="J130" t="s">
        <v>58</v>
      </c>
      <c r="K130" t="s">
        <v>59</v>
      </c>
      <c r="L130">
        <v>7</v>
      </c>
      <c r="M130" t="s">
        <v>60</v>
      </c>
      <c r="N130">
        <v>129</v>
      </c>
      <c r="O130">
        <v>78</v>
      </c>
      <c r="P130">
        <v>8</v>
      </c>
      <c r="Q130">
        <v>0.22</v>
      </c>
    </row>
    <row r="131" spans="1:17" hidden="1" x14ac:dyDescent="0.3">
      <c r="A131" t="s">
        <v>533</v>
      </c>
      <c r="B131" t="s">
        <v>534</v>
      </c>
      <c r="C131" s="1" t="str">
        <f t="shared" si="23"/>
        <v>21:0522</v>
      </c>
      <c r="D131" s="1" t="str">
        <f>HYPERLINK("http://geochem.nrcan.gc.ca/cdogs/content/svy/svy210082_e.htm", "21:0082")</f>
        <v>21:0082</v>
      </c>
      <c r="E131" t="s">
        <v>535</v>
      </c>
      <c r="F131" t="s">
        <v>536</v>
      </c>
      <c r="H131">
        <v>56.088763299999997</v>
      </c>
      <c r="I131">
        <v>-98.389657700000001</v>
      </c>
      <c r="J131" s="1" t="str">
        <f>HYPERLINK("http://geochem.nrcan.gc.ca/cdogs/content/kwd/kwd020016_e.htm", "Fluid (lake)")</f>
        <v>Fluid (lake)</v>
      </c>
      <c r="K131" s="1" t="str">
        <f>HYPERLINK("http://geochem.nrcan.gc.ca/cdogs/content/kwd/kwd080007_e.htm", "Untreated Water")</f>
        <v>Untreated Water</v>
      </c>
      <c r="L131">
        <v>7</v>
      </c>
      <c r="M131" t="s">
        <v>95</v>
      </c>
      <c r="N131">
        <v>130</v>
      </c>
      <c r="O131">
        <v>52</v>
      </c>
      <c r="P131">
        <v>7.5</v>
      </c>
      <c r="Q131">
        <v>-0.05</v>
      </c>
    </row>
    <row r="132" spans="1:17" hidden="1" x14ac:dyDescent="0.3">
      <c r="A132" t="s">
        <v>537</v>
      </c>
      <c r="B132" t="s">
        <v>538</v>
      </c>
      <c r="C132" s="1" t="str">
        <f t="shared" si="23"/>
        <v>21:0522</v>
      </c>
      <c r="D132" s="1" t="str">
        <f>HYPERLINK("http://geochem.nrcan.gc.ca/cdogs/content/svy/svy210082_e.htm", "21:0082")</f>
        <v>21:0082</v>
      </c>
      <c r="E132" t="s">
        <v>539</v>
      </c>
      <c r="F132" t="s">
        <v>540</v>
      </c>
      <c r="H132">
        <v>56.061146399999998</v>
      </c>
      <c r="I132">
        <v>-98.351519100000004</v>
      </c>
      <c r="J132" s="1" t="str">
        <f>HYPERLINK("http://geochem.nrcan.gc.ca/cdogs/content/kwd/kwd020016_e.htm", "Fluid (lake)")</f>
        <v>Fluid (lake)</v>
      </c>
      <c r="K132" s="1" t="str">
        <f>HYPERLINK("http://geochem.nrcan.gc.ca/cdogs/content/kwd/kwd080007_e.htm", "Untreated Water")</f>
        <v>Untreated Water</v>
      </c>
      <c r="L132">
        <v>7</v>
      </c>
      <c r="M132" t="s">
        <v>100</v>
      </c>
      <c r="N132">
        <v>131</v>
      </c>
      <c r="O132">
        <v>52</v>
      </c>
      <c r="P132">
        <v>7.6</v>
      </c>
      <c r="Q132">
        <v>-0.05</v>
      </c>
    </row>
    <row r="133" spans="1:17" hidden="1" x14ac:dyDescent="0.3">
      <c r="A133" t="s">
        <v>541</v>
      </c>
      <c r="B133" t="s">
        <v>542</v>
      </c>
      <c r="C133" s="1" t="str">
        <f t="shared" si="23"/>
        <v>21:0522</v>
      </c>
      <c r="D133" s="1" t="str">
        <f>HYPERLINK("http://geochem.nrcan.gc.ca/cdogs/content/svy/svy210082_e.htm", "21:0082")</f>
        <v>21:0082</v>
      </c>
      <c r="E133" t="s">
        <v>543</v>
      </c>
      <c r="F133" t="s">
        <v>544</v>
      </c>
      <c r="H133">
        <v>56.051908300000001</v>
      </c>
      <c r="I133">
        <v>-98.303298600000005</v>
      </c>
      <c r="J133" s="1" t="str">
        <f>HYPERLINK("http://geochem.nrcan.gc.ca/cdogs/content/kwd/kwd020016_e.htm", "Fluid (lake)")</f>
        <v>Fluid (lake)</v>
      </c>
      <c r="K133" s="1" t="str">
        <f>HYPERLINK("http://geochem.nrcan.gc.ca/cdogs/content/kwd/kwd080007_e.htm", "Untreated Water")</f>
        <v>Untreated Water</v>
      </c>
      <c r="L133">
        <v>7</v>
      </c>
      <c r="M133" t="s">
        <v>105</v>
      </c>
      <c r="N133">
        <v>132</v>
      </c>
      <c r="O133">
        <v>40</v>
      </c>
      <c r="P133">
        <v>7.2</v>
      </c>
      <c r="Q133">
        <v>-0.05</v>
      </c>
    </row>
    <row r="134" spans="1:17" hidden="1" x14ac:dyDescent="0.3">
      <c r="A134" t="s">
        <v>545</v>
      </c>
      <c r="B134" t="s">
        <v>546</v>
      </c>
      <c r="C134" s="1" t="str">
        <f t="shared" si="23"/>
        <v>21:0522</v>
      </c>
      <c r="D134" s="1" t="str">
        <f>HYPERLINK("http://geochem.nrcan.gc.ca/cdogs/content/svy/svy210082_e.htm", "21:0082")</f>
        <v>21:0082</v>
      </c>
      <c r="E134" t="s">
        <v>547</v>
      </c>
      <c r="F134" t="s">
        <v>548</v>
      </c>
      <c r="H134">
        <v>56.0703198</v>
      </c>
      <c r="I134">
        <v>-98.298645199999996</v>
      </c>
      <c r="J134" s="1" t="str">
        <f>HYPERLINK("http://geochem.nrcan.gc.ca/cdogs/content/kwd/kwd020016_e.htm", "Fluid (lake)")</f>
        <v>Fluid (lake)</v>
      </c>
      <c r="K134" s="1" t="str">
        <f>HYPERLINK("http://geochem.nrcan.gc.ca/cdogs/content/kwd/kwd080007_e.htm", "Untreated Water")</f>
        <v>Untreated Water</v>
      </c>
      <c r="L134">
        <v>7</v>
      </c>
      <c r="M134" t="s">
        <v>110</v>
      </c>
      <c r="N134">
        <v>133</v>
      </c>
      <c r="O134">
        <v>34</v>
      </c>
      <c r="P134">
        <v>7.3</v>
      </c>
      <c r="Q134">
        <v>-0.05</v>
      </c>
    </row>
    <row r="135" spans="1:17" hidden="1" x14ac:dyDescent="0.3">
      <c r="A135" t="s">
        <v>549</v>
      </c>
      <c r="B135" t="s">
        <v>550</v>
      </c>
      <c r="C135" s="1" t="str">
        <f t="shared" si="23"/>
        <v>21:0522</v>
      </c>
      <c r="D135" s="1" t="str">
        <f>HYPERLINK("http://geochem.nrcan.gc.ca/cdogs/content/svy/svy210082_e.htm", "21:0082")</f>
        <v>21:0082</v>
      </c>
      <c r="E135" t="s">
        <v>551</v>
      </c>
      <c r="F135" t="s">
        <v>552</v>
      </c>
      <c r="H135">
        <v>56.097363799999997</v>
      </c>
      <c r="I135">
        <v>-98.271871300000001</v>
      </c>
      <c r="J135" s="1" t="str">
        <f>HYPERLINK("http://geochem.nrcan.gc.ca/cdogs/content/kwd/kwd020016_e.htm", "Fluid (lake)")</f>
        <v>Fluid (lake)</v>
      </c>
      <c r="K135" s="1" t="str">
        <f>HYPERLINK("http://geochem.nrcan.gc.ca/cdogs/content/kwd/kwd080007_e.htm", "Untreated Water")</f>
        <v>Untreated Water</v>
      </c>
      <c r="L135">
        <v>8</v>
      </c>
      <c r="M135" t="s">
        <v>21</v>
      </c>
      <c r="N135">
        <v>134</v>
      </c>
      <c r="O135">
        <v>40</v>
      </c>
      <c r="P135">
        <v>7.4</v>
      </c>
      <c r="Q135">
        <v>-0.05</v>
      </c>
    </row>
    <row r="136" spans="1:17" hidden="1" x14ac:dyDescent="0.3">
      <c r="A136" t="s">
        <v>553</v>
      </c>
      <c r="B136" t="s">
        <v>554</v>
      </c>
      <c r="C136" s="1" t="str">
        <f t="shared" si="23"/>
        <v>21:0522</v>
      </c>
      <c r="D136" s="1" t="str">
        <f>HYPERLINK("http://geochem.nrcan.gc.ca/cdogs/content/svy/svy_e.htm", "")</f>
        <v/>
      </c>
      <c r="G136" s="1" t="str">
        <f>HYPERLINK("http://geochem.nrcan.gc.ca/cdogs/content/cr_/cr_00067_e.htm", "67")</f>
        <v>67</v>
      </c>
      <c r="J136" t="s">
        <v>58</v>
      </c>
      <c r="K136" t="s">
        <v>59</v>
      </c>
      <c r="L136">
        <v>8</v>
      </c>
      <c r="M136" t="s">
        <v>60</v>
      </c>
      <c r="N136">
        <v>135</v>
      </c>
      <c r="O136">
        <v>76</v>
      </c>
      <c r="P136">
        <v>8</v>
      </c>
      <c r="Q136">
        <v>0.21</v>
      </c>
    </row>
    <row r="137" spans="1:17" hidden="1" x14ac:dyDescent="0.3">
      <c r="A137" t="s">
        <v>555</v>
      </c>
      <c r="B137" t="s">
        <v>556</v>
      </c>
      <c r="C137" s="1" t="str">
        <f t="shared" si="23"/>
        <v>21:0522</v>
      </c>
      <c r="D137" s="1" t="str">
        <f t="shared" ref="D137:D159" si="24">HYPERLINK("http://geochem.nrcan.gc.ca/cdogs/content/svy/svy210082_e.htm", "21:0082")</f>
        <v>21:0082</v>
      </c>
      <c r="E137" t="s">
        <v>557</v>
      </c>
      <c r="F137" t="s">
        <v>558</v>
      </c>
      <c r="H137">
        <v>56.118805199999997</v>
      </c>
      <c r="I137">
        <v>-98.193959599999999</v>
      </c>
      <c r="J137" s="1" t="str">
        <f t="shared" ref="J137:J159" si="25">HYPERLINK("http://geochem.nrcan.gc.ca/cdogs/content/kwd/kwd020016_e.htm", "Fluid (lake)")</f>
        <v>Fluid (lake)</v>
      </c>
      <c r="K137" s="1" t="str">
        <f t="shared" ref="K137:K159" si="26">HYPERLINK("http://geochem.nrcan.gc.ca/cdogs/content/kwd/kwd080007_e.htm", "Untreated Water")</f>
        <v>Untreated Water</v>
      </c>
      <c r="L137">
        <v>8</v>
      </c>
      <c r="M137" t="s">
        <v>26</v>
      </c>
      <c r="N137">
        <v>136</v>
      </c>
      <c r="O137">
        <v>44</v>
      </c>
      <c r="P137">
        <v>7.5</v>
      </c>
      <c r="Q137">
        <v>-0.05</v>
      </c>
    </row>
    <row r="138" spans="1:17" hidden="1" x14ac:dyDescent="0.3">
      <c r="A138" t="s">
        <v>559</v>
      </c>
      <c r="B138" t="s">
        <v>560</v>
      </c>
      <c r="C138" s="1" t="str">
        <f t="shared" si="23"/>
        <v>21:0522</v>
      </c>
      <c r="D138" s="1" t="str">
        <f t="shared" si="24"/>
        <v>21:0082</v>
      </c>
      <c r="E138" t="s">
        <v>561</v>
      </c>
      <c r="F138" t="s">
        <v>562</v>
      </c>
      <c r="H138">
        <v>56.106586999999998</v>
      </c>
      <c r="I138">
        <v>-98.133052199999995</v>
      </c>
      <c r="J138" s="1" t="str">
        <f t="shared" si="25"/>
        <v>Fluid (lake)</v>
      </c>
      <c r="K138" s="1" t="str">
        <f t="shared" si="26"/>
        <v>Untreated Water</v>
      </c>
      <c r="L138">
        <v>8</v>
      </c>
      <c r="M138" t="s">
        <v>41</v>
      </c>
      <c r="N138">
        <v>137</v>
      </c>
      <c r="O138">
        <v>30</v>
      </c>
      <c r="P138">
        <v>7.2</v>
      </c>
      <c r="Q138">
        <v>-0.05</v>
      </c>
    </row>
    <row r="139" spans="1:17" hidden="1" x14ac:dyDescent="0.3">
      <c r="A139" t="s">
        <v>563</v>
      </c>
      <c r="B139" t="s">
        <v>564</v>
      </c>
      <c r="C139" s="1" t="str">
        <f t="shared" si="23"/>
        <v>21:0522</v>
      </c>
      <c r="D139" s="1" t="str">
        <f t="shared" si="24"/>
        <v>21:0082</v>
      </c>
      <c r="E139" t="s">
        <v>561</v>
      </c>
      <c r="F139" t="s">
        <v>565</v>
      </c>
      <c r="H139">
        <v>56.106586999999998</v>
      </c>
      <c r="I139">
        <v>-98.133052199999995</v>
      </c>
      <c r="J139" s="1" t="str">
        <f t="shared" si="25"/>
        <v>Fluid (lake)</v>
      </c>
      <c r="K139" s="1" t="str">
        <f t="shared" si="26"/>
        <v>Untreated Water</v>
      </c>
      <c r="L139">
        <v>8</v>
      </c>
      <c r="M139" t="s">
        <v>45</v>
      </c>
      <c r="N139">
        <v>138</v>
      </c>
      <c r="O139">
        <v>32</v>
      </c>
      <c r="P139">
        <v>7.2</v>
      </c>
      <c r="Q139">
        <v>-0.05</v>
      </c>
    </row>
    <row r="140" spans="1:17" hidden="1" x14ac:dyDescent="0.3">
      <c r="A140" t="s">
        <v>566</v>
      </c>
      <c r="B140" t="s">
        <v>567</v>
      </c>
      <c r="C140" s="1" t="str">
        <f t="shared" si="23"/>
        <v>21:0522</v>
      </c>
      <c r="D140" s="1" t="str">
        <f t="shared" si="24"/>
        <v>21:0082</v>
      </c>
      <c r="E140" t="s">
        <v>568</v>
      </c>
      <c r="F140" t="s">
        <v>569</v>
      </c>
      <c r="H140">
        <v>56.100619100000003</v>
      </c>
      <c r="I140">
        <v>-98.095182100000002</v>
      </c>
      <c r="J140" s="1" t="str">
        <f t="shared" si="25"/>
        <v>Fluid (lake)</v>
      </c>
      <c r="K140" s="1" t="str">
        <f t="shared" si="26"/>
        <v>Untreated Water</v>
      </c>
      <c r="L140">
        <v>8</v>
      </c>
      <c r="M140" t="s">
        <v>31</v>
      </c>
      <c r="N140">
        <v>139</v>
      </c>
      <c r="O140">
        <v>34</v>
      </c>
      <c r="P140">
        <v>7.1</v>
      </c>
      <c r="Q140">
        <v>-0.05</v>
      </c>
    </row>
    <row r="141" spans="1:17" hidden="1" x14ac:dyDescent="0.3">
      <c r="A141" t="s">
        <v>570</v>
      </c>
      <c r="B141" t="s">
        <v>571</v>
      </c>
      <c r="C141" s="1" t="str">
        <f t="shared" si="23"/>
        <v>21:0522</v>
      </c>
      <c r="D141" s="1" t="str">
        <f t="shared" si="24"/>
        <v>21:0082</v>
      </c>
      <c r="E141" t="s">
        <v>572</v>
      </c>
      <c r="F141" t="s">
        <v>573</v>
      </c>
      <c r="H141">
        <v>56.031989299999999</v>
      </c>
      <c r="I141">
        <v>-98.086663700000003</v>
      </c>
      <c r="J141" s="1" t="str">
        <f t="shared" si="25"/>
        <v>Fluid (lake)</v>
      </c>
      <c r="K141" s="1" t="str">
        <f t="shared" si="26"/>
        <v>Untreated Water</v>
      </c>
      <c r="L141">
        <v>8</v>
      </c>
      <c r="M141" t="s">
        <v>36</v>
      </c>
      <c r="N141">
        <v>140</v>
      </c>
      <c r="O141">
        <v>32</v>
      </c>
      <c r="P141">
        <v>7.3</v>
      </c>
      <c r="Q141">
        <v>-0.05</v>
      </c>
    </row>
    <row r="142" spans="1:17" hidden="1" x14ac:dyDescent="0.3">
      <c r="A142" t="s">
        <v>574</v>
      </c>
      <c r="B142" t="s">
        <v>575</v>
      </c>
      <c r="C142" s="1" t="str">
        <f t="shared" si="23"/>
        <v>21:0522</v>
      </c>
      <c r="D142" s="1" t="str">
        <f t="shared" si="24"/>
        <v>21:0082</v>
      </c>
      <c r="E142" t="s">
        <v>576</v>
      </c>
      <c r="F142" t="s">
        <v>577</v>
      </c>
      <c r="H142">
        <v>56.053829999999998</v>
      </c>
      <c r="I142">
        <v>-98.070620000000005</v>
      </c>
      <c r="J142" s="1" t="str">
        <f t="shared" si="25"/>
        <v>Fluid (lake)</v>
      </c>
      <c r="K142" s="1" t="str">
        <f t="shared" si="26"/>
        <v>Untreated Water</v>
      </c>
      <c r="L142">
        <v>8</v>
      </c>
      <c r="M142" t="s">
        <v>50</v>
      </c>
      <c r="N142">
        <v>141</v>
      </c>
      <c r="O142">
        <v>22</v>
      </c>
      <c r="P142">
        <v>6.3</v>
      </c>
      <c r="Q142">
        <v>-0.05</v>
      </c>
    </row>
    <row r="143" spans="1:17" hidden="1" x14ac:dyDescent="0.3">
      <c r="A143" t="s">
        <v>578</v>
      </c>
      <c r="B143" t="s">
        <v>579</v>
      </c>
      <c r="C143" s="1" t="str">
        <f t="shared" si="23"/>
        <v>21:0522</v>
      </c>
      <c r="D143" s="1" t="str">
        <f t="shared" si="24"/>
        <v>21:0082</v>
      </c>
      <c r="E143" t="s">
        <v>580</v>
      </c>
      <c r="F143" t="s">
        <v>581</v>
      </c>
      <c r="H143">
        <v>56.115730999999997</v>
      </c>
      <c r="I143">
        <v>-98.021859599999999</v>
      </c>
      <c r="J143" s="1" t="str">
        <f t="shared" si="25"/>
        <v>Fluid (lake)</v>
      </c>
      <c r="K143" s="1" t="str">
        <f t="shared" si="26"/>
        <v>Untreated Water</v>
      </c>
      <c r="L143">
        <v>8</v>
      </c>
      <c r="M143" t="s">
        <v>55</v>
      </c>
      <c r="N143">
        <v>142</v>
      </c>
      <c r="O143">
        <v>28</v>
      </c>
      <c r="P143">
        <v>7.3</v>
      </c>
      <c r="Q143">
        <v>-0.05</v>
      </c>
    </row>
    <row r="144" spans="1:17" hidden="1" x14ac:dyDescent="0.3">
      <c r="A144" t="s">
        <v>582</v>
      </c>
      <c r="B144" t="s">
        <v>583</v>
      </c>
      <c r="C144" s="1" t="str">
        <f t="shared" si="23"/>
        <v>21:0522</v>
      </c>
      <c r="D144" s="1" t="str">
        <f t="shared" si="24"/>
        <v>21:0082</v>
      </c>
      <c r="E144" t="s">
        <v>584</v>
      </c>
      <c r="F144" t="s">
        <v>585</v>
      </c>
      <c r="H144">
        <v>56.1170373</v>
      </c>
      <c r="I144">
        <v>-98.002059900000006</v>
      </c>
      <c r="J144" s="1" t="str">
        <f t="shared" si="25"/>
        <v>Fluid (lake)</v>
      </c>
      <c r="K144" s="1" t="str">
        <f t="shared" si="26"/>
        <v>Untreated Water</v>
      </c>
      <c r="L144">
        <v>8</v>
      </c>
      <c r="M144" t="s">
        <v>65</v>
      </c>
      <c r="N144">
        <v>143</v>
      </c>
      <c r="O144">
        <v>28</v>
      </c>
      <c r="P144">
        <v>7.2</v>
      </c>
      <c r="Q144">
        <v>-0.05</v>
      </c>
    </row>
    <row r="145" spans="1:17" hidden="1" x14ac:dyDescent="0.3">
      <c r="A145" t="s">
        <v>586</v>
      </c>
      <c r="B145" t="s">
        <v>587</v>
      </c>
      <c r="C145" s="1" t="str">
        <f t="shared" si="23"/>
        <v>21:0522</v>
      </c>
      <c r="D145" s="1" t="str">
        <f t="shared" si="24"/>
        <v>21:0082</v>
      </c>
      <c r="E145" t="s">
        <v>588</v>
      </c>
      <c r="F145" t="s">
        <v>589</v>
      </c>
      <c r="H145">
        <v>56.130382099999999</v>
      </c>
      <c r="I145">
        <v>-98.019106300000004</v>
      </c>
      <c r="J145" s="1" t="str">
        <f t="shared" si="25"/>
        <v>Fluid (lake)</v>
      </c>
      <c r="K145" s="1" t="str">
        <f t="shared" si="26"/>
        <v>Untreated Water</v>
      </c>
      <c r="L145">
        <v>8</v>
      </c>
      <c r="M145" t="s">
        <v>70</v>
      </c>
      <c r="N145">
        <v>144</v>
      </c>
      <c r="O145">
        <v>54</v>
      </c>
      <c r="P145">
        <v>7.7</v>
      </c>
      <c r="Q145">
        <v>0.09</v>
      </c>
    </row>
    <row r="146" spans="1:17" hidden="1" x14ac:dyDescent="0.3">
      <c r="A146" t="s">
        <v>590</v>
      </c>
      <c r="B146" t="s">
        <v>591</v>
      </c>
      <c r="C146" s="1" t="str">
        <f t="shared" si="23"/>
        <v>21:0522</v>
      </c>
      <c r="D146" s="1" t="str">
        <f t="shared" si="24"/>
        <v>21:0082</v>
      </c>
      <c r="E146" t="s">
        <v>592</v>
      </c>
      <c r="F146" t="s">
        <v>593</v>
      </c>
      <c r="H146">
        <v>56.152475099999997</v>
      </c>
      <c r="I146">
        <v>-98.000931600000001</v>
      </c>
      <c r="J146" s="1" t="str">
        <f t="shared" si="25"/>
        <v>Fluid (lake)</v>
      </c>
      <c r="K146" s="1" t="str">
        <f t="shared" si="26"/>
        <v>Untreated Water</v>
      </c>
      <c r="L146">
        <v>8</v>
      </c>
      <c r="M146" t="s">
        <v>75</v>
      </c>
      <c r="N146">
        <v>145</v>
      </c>
      <c r="O146">
        <v>62</v>
      </c>
      <c r="P146">
        <v>7.8</v>
      </c>
      <c r="Q146">
        <v>0.14000000000000001</v>
      </c>
    </row>
    <row r="147" spans="1:17" hidden="1" x14ac:dyDescent="0.3">
      <c r="A147" t="s">
        <v>594</v>
      </c>
      <c r="B147" t="s">
        <v>595</v>
      </c>
      <c r="C147" s="1" t="str">
        <f t="shared" si="23"/>
        <v>21:0522</v>
      </c>
      <c r="D147" s="1" t="str">
        <f t="shared" si="24"/>
        <v>21:0082</v>
      </c>
      <c r="E147" t="s">
        <v>596</v>
      </c>
      <c r="F147" t="s">
        <v>597</v>
      </c>
      <c r="H147">
        <v>56.173315799999997</v>
      </c>
      <c r="I147">
        <v>-98.010344399999994</v>
      </c>
      <c r="J147" s="1" t="str">
        <f t="shared" si="25"/>
        <v>Fluid (lake)</v>
      </c>
      <c r="K147" s="1" t="str">
        <f t="shared" si="26"/>
        <v>Untreated Water</v>
      </c>
      <c r="L147">
        <v>8</v>
      </c>
      <c r="M147" t="s">
        <v>80</v>
      </c>
      <c r="N147">
        <v>146</v>
      </c>
      <c r="O147">
        <v>60</v>
      </c>
      <c r="P147">
        <v>7.9</v>
      </c>
      <c r="Q147">
        <v>0.15</v>
      </c>
    </row>
    <row r="148" spans="1:17" hidden="1" x14ac:dyDescent="0.3">
      <c r="A148" t="s">
        <v>598</v>
      </c>
      <c r="B148" t="s">
        <v>599</v>
      </c>
      <c r="C148" s="1" t="str">
        <f t="shared" si="23"/>
        <v>21:0522</v>
      </c>
      <c r="D148" s="1" t="str">
        <f t="shared" si="24"/>
        <v>21:0082</v>
      </c>
      <c r="E148" t="s">
        <v>600</v>
      </c>
      <c r="F148" t="s">
        <v>601</v>
      </c>
      <c r="H148">
        <v>56.163410399999997</v>
      </c>
      <c r="I148">
        <v>-98.083334699999995</v>
      </c>
      <c r="J148" s="1" t="str">
        <f t="shared" si="25"/>
        <v>Fluid (lake)</v>
      </c>
      <c r="K148" s="1" t="str">
        <f t="shared" si="26"/>
        <v>Untreated Water</v>
      </c>
      <c r="L148">
        <v>8</v>
      </c>
      <c r="M148" t="s">
        <v>85</v>
      </c>
      <c r="N148">
        <v>147</v>
      </c>
      <c r="O148">
        <v>64</v>
      </c>
      <c r="P148">
        <v>7.2</v>
      </c>
      <c r="Q148">
        <v>-0.05</v>
      </c>
    </row>
    <row r="149" spans="1:17" hidden="1" x14ac:dyDescent="0.3">
      <c r="A149" t="s">
        <v>602</v>
      </c>
      <c r="B149" t="s">
        <v>603</v>
      </c>
      <c r="C149" s="1" t="str">
        <f t="shared" si="23"/>
        <v>21:0522</v>
      </c>
      <c r="D149" s="1" t="str">
        <f t="shared" si="24"/>
        <v>21:0082</v>
      </c>
      <c r="E149" t="s">
        <v>604</v>
      </c>
      <c r="F149" t="s">
        <v>605</v>
      </c>
      <c r="H149">
        <v>56.146325599999997</v>
      </c>
      <c r="I149">
        <v>-98.165297100000004</v>
      </c>
      <c r="J149" s="1" t="str">
        <f t="shared" si="25"/>
        <v>Fluid (lake)</v>
      </c>
      <c r="K149" s="1" t="str">
        <f t="shared" si="26"/>
        <v>Untreated Water</v>
      </c>
      <c r="L149">
        <v>8</v>
      </c>
      <c r="M149" t="s">
        <v>90</v>
      </c>
      <c r="N149">
        <v>148</v>
      </c>
      <c r="O149">
        <v>50</v>
      </c>
      <c r="P149">
        <v>7.4</v>
      </c>
      <c r="Q149">
        <v>-0.05</v>
      </c>
    </row>
    <row r="150" spans="1:17" hidden="1" x14ac:dyDescent="0.3">
      <c r="A150" t="s">
        <v>606</v>
      </c>
      <c r="B150" t="s">
        <v>607</v>
      </c>
      <c r="C150" s="1" t="str">
        <f t="shared" si="23"/>
        <v>21:0522</v>
      </c>
      <c r="D150" s="1" t="str">
        <f t="shared" si="24"/>
        <v>21:0082</v>
      </c>
      <c r="E150" t="s">
        <v>608</v>
      </c>
      <c r="F150" t="s">
        <v>609</v>
      </c>
      <c r="H150">
        <v>56.176281799999998</v>
      </c>
      <c r="I150">
        <v>-98.144189900000001</v>
      </c>
      <c r="J150" s="1" t="str">
        <f t="shared" si="25"/>
        <v>Fluid (lake)</v>
      </c>
      <c r="K150" s="1" t="str">
        <f t="shared" si="26"/>
        <v>Untreated Water</v>
      </c>
      <c r="L150">
        <v>8</v>
      </c>
      <c r="M150" t="s">
        <v>95</v>
      </c>
      <c r="N150">
        <v>149</v>
      </c>
      <c r="O150">
        <v>58</v>
      </c>
      <c r="P150">
        <v>7.5</v>
      </c>
      <c r="Q150">
        <v>-0.05</v>
      </c>
    </row>
    <row r="151" spans="1:17" hidden="1" x14ac:dyDescent="0.3">
      <c r="A151" t="s">
        <v>610</v>
      </c>
      <c r="B151" t="s">
        <v>611</v>
      </c>
      <c r="C151" s="1" t="str">
        <f t="shared" si="23"/>
        <v>21:0522</v>
      </c>
      <c r="D151" s="1" t="str">
        <f t="shared" si="24"/>
        <v>21:0082</v>
      </c>
      <c r="E151" t="s">
        <v>612</v>
      </c>
      <c r="F151" t="s">
        <v>613</v>
      </c>
      <c r="H151">
        <v>56.179026200000003</v>
      </c>
      <c r="I151">
        <v>-98.236867899999993</v>
      </c>
      <c r="J151" s="1" t="str">
        <f t="shared" si="25"/>
        <v>Fluid (lake)</v>
      </c>
      <c r="K151" s="1" t="str">
        <f t="shared" si="26"/>
        <v>Untreated Water</v>
      </c>
      <c r="L151">
        <v>8</v>
      </c>
      <c r="M151" t="s">
        <v>100</v>
      </c>
      <c r="N151">
        <v>150</v>
      </c>
      <c r="O151">
        <v>70</v>
      </c>
      <c r="P151">
        <v>7.4</v>
      </c>
      <c r="Q151">
        <v>-0.05</v>
      </c>
    </row>
    <row r="152" spans="1:17" hidden="1" x14ac:dyDescent="0.3">
      <c r="A152" t="s">
        <v>614</v>
      </c>
      <c r="B152" t="s">
        <v>615</v>
      </c>
      <c r="C152" s="1" t="str">
        <f t="shared" si="23"/>
        <v>21:0522</v>
      </c>
      <c r="D152" s="1" t="str">
        <f t="shared" si="24"/>
        <v>21:0082</v>
      </c>
      <c r="E152" t="s">
        <v>616</v>
      </c>
      <c r="F152" t="s">
        <v>617</v>
      </c>
      <c r="H152">
        <v>56.183880000000002</v>
      </c>
      <c r="I152">
        <v>-98.271490700000001</v>
      </c>
      <c r="J152" s="1" t="str">
        <f t="shared" si="25"/>
        <v>Fluid (lake)</v>
      </c>
      <c r="K152" s="1" t="str">
        <f t="shared" si="26"/>
        <v>Untreated Water</v>
      </c>
      <c r="L152">
        <v>8</v>
      </c>
      <c r="M152" t="s">
        <v>105</v>
      </c>
      <c r="N152">
        <v>151</v>
      </c>
      <c r="O152">
        <v>86</v>
      </c>
      <c r="P152">
        <v>7.6</v>
      </c>
      <c r="Q152">
        <v>0.2</v>
      </c>
    </row>
    <row r="153" spans="1:17" hidden="1" x14ac:dyDescent="0.3">
      <c r="A153" t="s">
        <v>618</v>
      </c>
      <c r="B153" t="s">
        <v>619</v>
      </c>
      <c r="C153" s="1" t="str">
        <f t="shared" si="23"/>
        <v>21:0522</v>
      </c>
      <c r="D153" s="1" t="str">
        <f t="shared" si="24"/>
        <v>21:0082</v>
      </c>
      <c r="E153" t="s">
        <v>620</v>
      </c>
      <c r="F153" t="s">
        <v>621</v>
      </c>
      <c r="H153">
        <v>56.195463599999997</v>
      </c>
      <c r="I153">
        <v>-98.192094600000004</v>
      </c>
      <c r="J153" s="1" t="str">
        <f t="shared" si="25"/>
        <v>Fluid (lake)</v>
      </c>
      <c r="K153" s="1" t="str">
        <f t="shared" si="26"/>
        <v>Untreated Water</v>
      </c>
      <c r="L153">
        <v>8</v>
      </c>
      <c r="M153" t="s">
        <v>110</v>
      </c>
      <c r="N153">
        <v>152</v>
      </c>
      <c r="O153">
        <v>52</v>
      </c>
      <c r="P153">
        <v>7.3</v>
      </c>
      <c r="Q153">
        <v>-0.05</v>
      </c>
    </row>
    <row r="154" spans="1:17" hidden="1" x14ac:dyDescent="0.3">
      <c r="A154" t="s">
        <v>622</v>
      </c>
      <c r="B154" t="s">
        <v>623</v>
      </c>
      <c r="C154" s="1" t="str">
        <f t="shared" si="23"/>
        <v>21:0522</v>
      </c>
      <c r="D154" s="1" t="str">
        <f t="shared" si="24"/>
        <v>21:0082</v>
      </c>
      <c r="E154" t="s">
        <v>624</v>
      </c>
      <c r="F154" t="s">
        <v>625</v>
      </c>
      <c r="H154">
        <v>56.211328299999998</v>
      </c>
      <c r="I154">
        <v>-98.164530499999998</v>
      </c>
      <c r="J154" s="1" t="str">
        <f t="shared" si="25"/>
        <v>Fluid (lake)</v>
      </c>
      <c r="K154" s="1" t="str">
        <f t="shared" si="26"/>
        <v>Untreated Water</v>
      </c>
      <c r="L154">
        <v>9</v>
      </c>
      <c r="M154" t="s">
        <v>21</v>
      </c>
      <c r="N154">
        <v>153</v>
      </c>
      <c r="O154">
        <v>78</v>
      </c>
      <c r="P154">
        <v>7.7</v>
      </c>
      <c r="Q154">
        <v>0.13</v>
      </c>
    </row>
    <row r="155" spans="1:17" hidden="1" x14ac:dyDescent="0.3">
      <c r="A155" t="s">
        <v>626</v>
      </c>
      <c r="B155" t="s">
        <v>627</v>
      </c>
      <c r="C155" s="1" t="str">
        <f t="shared" si="23"/>
        <v>21:0522</v>
      </c>
      <c r="D155" s="1" t="str">
        <f t="shared" si="24"/>
        <v>21:0082</v>
      </c>
      <c r="E155" t="s">
        <v>628</v>
      </c>
      <c r="F155" t="s">
        <v>629</v>
      </c>
      <c r="H155">
        <v>56.201638299999999</v>
      </c>
      <c r="I155">
        <v>-98.097414000000001</v>
      </c>
      <c r="J155" s="1" t="str">
        <f t="shared" si="25"/>
        <v>Fluid (lake)</v>
      </c>
      <c r="K155" s="1" t="str">
        <f t="shared" si="26"/>
        <v>Untreated Water</v>
      </c>
      <c r="L155">
        <v>9</v>
      </c>
      <c r="M155" t="s">
        <v>41</v>
      </c>
      <c r="N155">
        <v>154</v>
      </c>
      <c r="O155">
        <v>42</v>
      </c>
      <c r="P155">
        <v>7.5</v>
      </c>
      <c r="Q155">
        <v>-0.05</v>
      </c>
    </row>
    <row r="156" spans="1:17" hidden="1" x14ac:dyDescent="0.3">
      <c r="A156" t="s">
        <v>630</v>
      </c>
      <c r="B156" t="s">
        <v>631</v>
      </c>
      <c r="C156" s="1" t="str">
        <f t="shared" si="23"/>
        <v>21:0522</v>
      </c>
      <c r="D156" s="1" t="str">
        <f t="shared" si="24"/>
        <v>21:0082</v>
      </c>
      <c r="E156" t="s">
        <v>628</v>
      </c>
      <c r="F156" t="s">
        <v>632</v>
      </c>
      <c r="H156">
        <v>56.201638299999999</v>
      </c>
      <c r="I156">
        <v>-98.097414000000001</v>
      </c>
      <c r="J156" s="1" t="str">
        <f t="shared" si="25"/>
        <v>Fluid (lake)</v>
      </c>
      <c r="K156" s="1" t="str">
        <f t="shared" si="26"/>
        <v>Untreated Water</v>
      </c>
      <c r="L156">
        <v>9</v>
      </c>
      <c r="M156" t="s">
        <v>45</v>
      </c>
      <c r="N156">
        <v>155</v>
      </c>
      <c r="O156">
        <v>38</v>
      </c>
      <c r="P156">
        <v>7.5</v>
      </c>
      <c r="Q156">
        <v>-0.05</v>
      </c>
    </row>
    <row r="157" spans="1:17" hidden="1" x14ac:dyDescent="0.3">
      <c r="A157" t="s">
        <v>633</v>
      </c>
      <c r="B157" t="s">
        <v>634</v>
      </c>
      <c r="C157" s="1" t="str">
        <f t="shared" si="23"/>
        <v>21:0522</v>
      </c>
      <c r="D157" s="1" t="str">
        <f t="shared" si="24"/>
        <v>21:0082</v>
      </c>
      <c r="E157" t="s">
        <v>635</v>
      </c>
      <c r="F157" t="s">
        <v>636</v>
      </c>
      <c r="H157">
        <v>56.200163600000003</v>
      </c>
      <c r="I157">
        <v>-98.023886000000005</v>
      </c>
      <c r="J157" s="1" t="str">
        <f t="shared" si="25"/>
        <v>Fluid (lake)</v>
      </c>
      <c r="K157" s="1" t="str">
        <f t="shared" si="26"/>
        <v>Untreated Water</v>
      </c>
      <c r="L157">
        <v>9</v>
      </c>
      <c r="M157" t="s">
        <v>26</v>
      </c>
      <c r="N157">
        <v>156</v>
      </c>
      <c r="O157">
        <v>84</v>
      </c>
      <c r="P157">
        <v>7.5</v>
      </c>
      <c r="Q157">
        <v>0.05</v>
      </c>
    </row>
    <row r="158" spans="1:17" hidden="1" x14ac:dyDescent="0.3">
      <c r="A158" t="s">
        <v>637</v>
      </c>
      <c r="B158" t="s">
        <v>638</v>
      </c>
      <c r="C158" s="1" t="str">
        <f t="shared" si="23"/>
        <v>21:0522</v>
      </c>
      <c r="D158" s="1" t="str">
        <f t="shared" si="24"/>
        <v>21:0082</v>
      </c>
      <c r="E158" t="s">
        <v>639</v>
      </c>
      <c r="F158" t="s">
        <v>640</v>
      </c>
      <c r="H158">
        <v>56.203200099999997</v>
      </c>
      <c r="I158">
        <v>-98.0012902</v>
      </c>
      <c r="J158" s="1" t="str">
        <f t="shared" si="25"/>
        <v>Fluid (lake)</v>
      </c>
      <c r="K158" s="1" t="str">
        <f t="shared" si="26"/>
        <v>Untreated Water</v>
      </c>
      <c r="L158">
        <v>9</v>
      </c>
      <c r="M158" t="s">
        <v>31</v>
      </c>
      <c r="N158">
        <v>157</v>
      </c>
      <c r="O158">
        <v>130</v>
      </c>
      <c r="P158">
        <v>7.7</v>
      </c>
      <c r="Q158">
        <v>0.1</v>
      </c>
    </row>
    <row r="159" spans="1:17" hidden="1" x14ac:dyDescent="0.3">
      <c r="A159" t="s">
        <v>641</v>
      </c>
      <c r="B159" t="s">
        <v>642</v>
      </c>
      <c r="C159" s="1" t="str">
        <f t="shared" si="23"/>
        <v>21:0522</v>
      </c>
      <c r="D159" s="1" t="str">
        <f t="shared" si="24"/>
        <v>21:0082</v>
      </c>
      <c r="E159" t="s">
        <v>643</v>
      </c>
      <c r="F159" t="s">
        <v>644</v>
      </c>
      <c r="H159">
        <v>56.238989599999996</v>
      </c>
      <c r="I159">
        <v>-98.008136500000006</v>
      </c>
      <c r="J159" s="1" t="str">
        <f t="shared" si="25"/>
        <v>Fluid (lake)</v>
      </c>
      <c r="K159" s="1" t="str">
        <f t="shared" si="26"/>
        <v>Untreated Water</v>
      </c>
      <c r="L159">
        <v>9</v>
      </c>
      <c r="M159" t="s">
        <v>36</v>
      </c>
      <c r="N159">
        <v>158</v>
      </c>
      <c r="O159">
        <v>130</v>
      </c>
      <c r="P159">
        <v>7.8</v>
      </c>
      <c r="Q159">
        <v>-0.05</v>
      </c>
    </row>
    <row r="160" spans="1:17" hidden="1" x14ac:dyDescent="0.3">
      <c r="A160" t="s">
        <v>645</v>
      </c>
      <c r="B160" t="s">
        <v>646</v>
      </c>
      <c r="C160" s="1" t="str">
        <f t="shared" si="23"/>
        <v>21:0522</v>
      </c>
      <c r="D160" s="1" t="str">
        <f>HYPERLINK("http://geochem.nrcan.gc.ca/cdogs/content/svy/svy_e.htm", "")</f>
        <v/>
      </c>
      <c r="G160" s="1" t="str">
        <f>HYPERLINK("http://geochem.nrcan.gc.ca/cdogs/content/cr_/cr_00068_e.htm", "68")</f>
        <v>68</v>
      </c>
      <c r="J160" t="s">
        <v>58</v>
      </c>
      <c r="K160" t="s">
        <v>59</v>
      </c>
      <c r="L160">
        <v>9</v>
      </c>
      <c r="M160" t="s">
        <v>60</v>
      </c>
      <c r="N160">
        <v>159</v>
      </c>
      <c r="O160">
        <v>90</v>
      </c>
      <c r="P160">
        <v>7.2</v>
      </c>
      <c r="Q160">
        <v>0.17</v>
      </c>
    </row>
    <row r="161" spans="1:17" hidden="1" x14ac:dyDescent="0.3">
      <c r="A161" t="s">
        <v>647</v>
      </c>
      <c r="B161" t="s">
        <v>648</v>
      </c>
      <c r="C161" s="1" t="str">
        <f t="shared" si="23"/>
        <v>21:0522</v>
      </c>
      <c r="D161" s="1" t="str">
        <f t="shared" ref="D161:D182" si="27">HYPERLINK("http://geochem.nrcan.gc.ca/cdogs/content/svy/svy210082_e.htm", "21:0082")</f>
        <v>21:0082</v>
      </c>
      <c r="E161" t="s">
        <v>649</v>
      </c>
      <c r="F161" t="s">
        <v>650</v>
      </c>
      <c r="H161">
        <v>56.242583199999999</v>
      </c>
      <c r="I161">
        <v>-98.019355000000004</v>
      </c>
      <c r="J161" s="1" t="str">
        <f t="shared" ref="J161:J182" si="28">HYPERLINK("http://geochem.nrcan.gc.ca/cdogs/content/kwd/kwd020016_e.htm", "Fluid (lake)")</f>
        <v>Fluid (lake)</v>
      </c>
      <c r="K161" s="1" t="str">
        <f t="shared" ref="K161:K182" si="29">HYPERLINK("http://geochem.nrcan.gc.ca/cdogs/content/kwd/kwd080007_e.htm", "Untreated Water")</f>
        <v>Untreated Water</v>
      </c>
      <c r="L161">
        <v>9</v>
      </c>
      <c r="M161" t="s">
        <v>50</v>
      </c>
      <c r="N161">
        <v>160</v>
      </c>
      <c r="O161">
        <v>102</v>
      </c>
      <c r="P161">
        <v>7.8</v>
      </c>
      <c r="Q161">
        <v>-0.05</v>
      </c>
    </row>
    <row r="162" spans="1:17" hidden="1" x14ac:dyDescent="0.3">
      <c r="A162" t="s">
        <v>651</v>
      </c>
      <c r="B162" t="s">
        <v>652</v>
      </c>
      <c r="C162" s="1" t="str">
        <f t="shared" si="23"/>
        <v>21:0522</v>
      </c>
      <c r="D162" s="1" t="str">
        <f t="shared" si="27"/>
        <v>21:0082</v>
      </c>
      <c r="E162" t="s">
        <v>653</v>
      </c>
      <c r="F162" t="s">
        <v>654</v>
      </c>
      <c r="H162">
        <v>56.238317600000002</v>
      </c>
      <c r="I162">
        <v>-98.095180900000003</v>
      </c>
      <c r="J162" s="1" t="str">
        <f t="shared" si="28"/>
        <v>Fluid (lake)</v>
      </c>
      <c r="K162" s="1" t="str">
        <f t="shared" si="29"/>
        <v>Untreated Water</v>
      </c>
      <c r="L162">
        <v>9</v>
      </c>
      <c r="M162" t="s">
        <v>55</v>
      </c>
      <c r="N162">
        <v>161</v>
      </c>
      <c r="O162">
        <v>36</v>
      </c>
      <c r="P162">
        <v>7.3</v>
      </c>
      <c r="Q162">
        <v>-0.05</v>
      </c>
    </row>
    <row r="163" spans="1:17" hidden="1" x14ac:dyDescent="0.3">
      <c r="A163" t="s">
        <v>655</v>
      </c>
      <c r="B163" t="s">
        <v>656</v>
      </c>
      <c r="C163" s="1" t="str">
        <f t="shared" si="23"/>
        <v>21:0522</v>
      </c>
      <c r="D163" s="1" t="str">
        <f t="shared" si="27"/>
        <v>21:0082</v>
      </c>
      <c r="E163" t="s">
        <v>657</v>
      </c>
      <c r="F163" t="s">
        <v>658</v>
      </c>
      <c r="H163">
        <v>56.228664100000003</v>
      </c>
      <c r="I163">
        <v>-98.237495300000006</v>
      </c>
      <c r="J163" s="1" t="str">
        <f t="shared" si="28"/>
        <v>Fluid (lake)</v>
      </c>
      <c r="K163" s="1" t="str">
        <f t="shared" si="29"/>
        <v>Untreated Water</v>
      </c>
      <c r="L163">
        <v>9</v>
      </c>
      <c r="M163" t="s">
        <v>65</v>
      </c>
      <c r="N163">
        <v>162</v>
      </c>
      <c r="O163">
        <v>66</v>
      </c>
      <c r="P163">
        <v>7.7</v>
      </c>
      <c r="Q163">
        <v>0.26</v>
      </c>
    </row>
    <row r="164" spans="1:17" hidden="1" x14ac:dyDescent="0.3">
      <c r="A164" t="s">
        <v>659</v>
      </c>
      <c r="B164" t="s">
        <v>660</v>
      </c>
      <c r="C164" s="1" t="str">
        <f t="shared" si="23"/>
        <v>21:0522</v>
      </c>
      <c r="D164" s="1" t="str">
        <f t="shared" si="27"/>
        <v>21:0082</v>
      </c>
      <c r="E164" t="s">
        <v>661</v>
      </c>
      <c r="F164" t="s">
        <v>662</v>
      </c>
      <c r="H164">
        <v>56.2253045</v>
      </c>
      <c r="I164">
        <v>-98.273527900000005</v>
      </c>
      <c r="J164" s="1" t="str">
        <f t="shared" si="28"/>
        <v>Fluid (lake)</v>
      </c>
      <c r="K164" s="1" t="str">
        <f t="shared" si="29"/>
        <v>Untreated Water</v>
      </c>
      <c r="L164">
        <v>9</v>
      </c>
      <c r="M164" t="s">
        <v>70</v>
      </c>
      <c r="N164">
        <v>163</v>
      </c>
      <c r="O164">
        <v>60</v>
      </c>
      <c r="P164">
        <v>7.4</v>
      </c>
      <c r="Q164">
        <v>0.13</v>
      </c>
    </row>
    <row r="165" spans="1:17" hidden="1" x14ac:dyDescent="0.3">
      <c r="A165" t="s">
        <v>663</v>
      </c>
      <c r="B165" t="s">
        <v>664</v>
      </c>
      <c r="C165" s="1" t="str">
        <f t="shared" si="23"/>
        <v>21:0522</v>
      </c>
      <c r="D165" s="1" t="str">
        <f t="shared" si="27"/>
        <v>21:0082</v>
      </c>
      <c r="E165" t="s">
        <v>665</v>
      </c>
      <c r="F165" t="s">
        <v>666</v>
      </c>
      <c r="H165">
        <v>56.266468600000003</v>
      </c>
      <c r="I165">
        <v>-98.291187199999996</v>
      </c>
      <c r="J165" s="1" t="str">
        <f t="shared" si="28"/>
        <v>Fluid (lake)</v>
      </c>
      <c r="K165" s="1" t="str">
        <f t="shared" si="29"/>
        <v>Untreated Water</v>
      </c>
      <c r="L165">
        <v>9</v>
      </c>
      <c r="M165" t="s">
        <v>75</v>
      </c>
      <c r="N165">
        <v>164</v>
      </c>
      <c r="O165">
        <v>44</v>
      </c>
      <c r="P165">
        <v>7.4</v>
      </c>
      <c r="Q165">
        <v>-0.05</v>
      </c>
    </row>
    <row r="166" spans="1:17" hidden="1" x14ac:dyDescent="0.3">
      <c r="A166" t="s">
        <v>667</v>
      </c>
      <c r="B166" t="s">
        <v>668</v>
      </c>
      <c r="C166" s="1" t="str">
        <f t="shared" si="23"/>
        <v>21:0522</v>
      </c>
      <c r="D166" s="1" t="str">
        <f t="shared" si="27"/>
        <v>21:0082</v>
      </c>
      <c r="E166" t="s">
        <v>669</v>
      </c>
      <c r="F166" t="s">
        <v>670</v>
      </c>
      <c r="H166">
        <v>56.256338300000003</v>
      </c>
      <c r="I166">
        <v>-98.228794500000006</v>
      </c>
      <c r="J166" s="1" t="str">
        <f t="shared" si="28"/>
        <v>Fluid (lake)</v>
      </c>
      <c r="K166" s="1" t="str">
        <f t="shared" si="29"/>
        <v>Untreated Water</v>
      </c>
      <c r="L166">
        <v>9</v>
      </c>
      <c r="M166" t="s">
        <v>80</v>
      </c>
      <c r="N166">
        <v>165</v>
      </c>
      <c r="O166">
        <v>70</v>
      </c>
      <c r="P166">
        <v>7.3</v>
      </c>
      <c r="Q166">
        <v>0.14000000000000001</v>
      </c>
    </row>
    <row r="167" spans="1:17" hidden="1" x14ac:dyDescent="0.3">
      <c r="A167" t="s">
        <v>671</v>
      </c>
      <c r="B167" t="s">
        <v>672</v>
      </c>
      <c r="C167" s="1" t="str">
        <f t="shared" si="23"/>
        <v>21:0522</v>
      </c>
      <c r="D167" s="1" t="str">
        <f t="shared" si="27"/>
        <v>21:0082</v>
      </c>
      <c r="E167" t="s">
        <v>673</v>
      </c>
      <c r="F167" t="s">
        <v>674</v>
      </c>
      <c r="H167">
        <v>56.265589599999998</v>
      </c>
      <c r="I167">
        <v>-98.147398300000006</v>
      </c>
      <c r="J167" s="1" t="str">
        <f t="shared" si="28"/>
        <v>Fluid (lake)</v>
      </c>
      <c r="K167" s="1" t="str">
        <f t="shared" si="29"/>
        <v>Untreated Water</v>
      </c>
      <c r="L167">
        <v>9</v>
      </c>
      <c r="M167" t="s">
        <v>85</v>
      </c>
      <c r="N167">
        <v>166</v>
      </c>
      <c r="O167">
        <v>50</v>
      </c>
      <c r="P167">
        <v>7.6</v>
      </c>
      <c r="Q167">
        <v>-0.05</v>
      </c>
    </row>
    <row r="168" spans="1:17" hidden="1" x14ac:dyDescent="0.3">
      <c r="A168" t="s">
        <v>675</v>
      </c>
      <c r="B168" t="s">
        <v>676</v>
      </c>
      <c r="C168" s="1" t="str">
        <f t="shared" si="23"/>
        <v>21:0522</v>
      </c>
      <c r="D168" s="1" t="str">
        <f t="shared" si="27"/>
        <v>21:0082</v>
      </c>
      <c r="E168" t="s">
        <v>677</v>
      </c>
      <c r="F168" t="s">
        <v>678</v>
      </c>
      <c r="H168">
        <v>56.280726799999997</v>
      </c>
      <c r="I168">
        <v>-98.113725200000005</v>
      </c>
      <c r="J168" s="1" t="str">
        <f t="shared" si="28"/>
        <v>Fluid (lake)</v>
      </c>
      <c r="K168" s="1" t="str">
        <f t="shared" si="29"/>
        <v>Untreated Water</v>
      </c>
      <c r="L168">
        <v>9</v>
      </c>
      <c r="M168" t="s">
        <v>90</v>
      </c>
      <c r="N168">
        <v>167</v>
      </c>
      <c r="O168">
        <v>42</v>
      </c>
      <c r="P168">
        <v>7.6</v>
      </c>
      <c r="Q168">
        <v>0.05</v>
      </c>
    </row>
    <row r="169" spans="1:17" hidden="1" x14ac:dyDescent="0.3">
      <c r="A169" t="s">
        <v>679</v>
      </c>
      <c r="B169" t="s">
        <v>680</v>
      </c>
      <c r="C169" s="1" t="str">
        <f t="shared" si="23"/>
        <v>21:0522</v>
      </c>
      <c r="D169" s="1" t="str">
        <f t="shared" si="27"/>
        <v>21:0082</v>
      </c>
      <c r="E169" t="s">
        <v>681</v>
      </c>
      <c r="F169" t="s">
        <v>682</v>
      </c>
      <c r="H169">
        <v>56.260759800000002</v>
      </c>
      <c r="I169">
        <v>-98.057473900000005</v>
      </c>
      <c r="J169" s="1" t="str">
        <f t="shared" si="28"/>
        <v>Fluid (lake)</v>
      </c>
      <c r="K169" s="1" t="str">
        <f t="shared" si="29"/>
        <v>Untreated Water</v>
      </c>
      <c r="L169">
        <v>9</v>
      </c>
      <c r="M169" t="s">
        <v>95</v>
      </c>
      <c r="N169">
        <v>168</v>
      </c>
      <c r="O169">
        <v>26</v>
      </c>
      <c r="P169">
        <v>6.9</v>
      </c>
      <c r="Q169">
        <v>-0.05</v>
      </c>
    </row>
    <row r="170" spans="1:17" hidden="1" x14ac:dyDescent="0.3">
      <c r="A170" t="s">
        <v>683</v>
      </c>
      <c r="B170" t="s">
        <v>684</v>
      </c>
      <c r="C170" s="1" t="str">
        <f t="shared" si="23"/>
        <v>21:0522</v>
      </c>
      <c r="D170" s="1" t="str">
        <f t="shared" si="27"/>
        <v>21:0082</v>
      </c>
      <c r="E170" t="s">
        <v>685</v>
      </c>
      <c r="F170" t="s">
        <v>686</v>
      </c>
      <c r="H170">
        <v>56.281668799999998</v>
      </c>
      <c r="I170">
        <v>-98.005838800000006</v>
      </c>
      <c r="J170" s="1" t="str">
        <f t="shared" si="28"/>
        <v>Fluid (lake)</v>
      </c>
      <c r="K170" s="1" t="str">
        <f t="shared" si="29"/>
        <v>Untreated Water</v>
      </c>
      <c r="L170">
        <v>9</v>
      </c>
      <c r="M170" t="s">
        <v>100</v>
      </c>
      <c r="N170">
        <v>169</v>
      </c>
      <c r="O170">
        <v>86</v>
      </c>
      <c r="P170">
        <v>7.8</v>
      </c>
      <c r="Q170">
        <v>-0.05</v>
      </c>
    </row>
    <row r="171" spans="1:17" hidden="1" x14ac:dyDescent="0.3">
      <c r="A171" t="s">
        <v>687</v>
      </c>
      <c r="B171" t="s">
        <v>688</v>
      </c>
      <c r="C171" s="1" t="str">
        <f t="shared" si="23"/>
        <v>21:0522</v>
      </c>
      <c r="D171" s="1" t="str">
        <f t="shared" si="27"/>
        <v>21:0082</v>
      </c>
      <c r="E171" t="s">
        <v>689</v>
      </c>
      <c r="F171" t="s">
        <v>690</v>
      </c>
      <c r="H171">
        <v>56.300705899999997</v>
      </c>
      <c r="I171">
        <v>-98.032753600000007</v>
      </c>
      <c r="J171" s="1" t="str">
        <f t="shared" si="28"/>
        <v>Fluid (lake)</v>
      </c>
      <c r="K171" s="1" t="str">
        <f t="shared" si="29"/>
        <v>Untreated Water</v>
      </c>
      <c r="L171">
        <v>9</v>
      </c>
      <c r="M171" t="s">
        <v>105</v>
      </c>
      <c r="N171">
        <v>170</v>
      </c>
      <c r="O171">
        <v>76</v>
      </c>
      <c r="P171">
        <v>7.3</v>
      </c>
      <c r="Q171">
        <v>0.05</v>
      </c>
    </row>
    <row r="172" spans="1:17" hidden="1" x14ac:dyDescent="0.3">
      <c r="A172" t="s">
        <v>691</v>
      </c>
      <c r="B172" t="s">
        <v>692</v>
      </c>
      <c r="C172" s="1" t="str">
        <f t="shared" si="23"/>
        <v>21:0522</v>
      </c>
      <c r="D172" s="1" t="str">
        <f t="shared" si="27"/>
        <v>21:0082</v>
      </c>
      <c r="E172" t="s">
        <v>693</v>
      </c>
      <c r="F172" t="s">
        <v>694</v>
      </c>
      <c r="H172">
        <v>56.2972234</v>
      </c>
      <c r="I172">
        <v>-98.100013399999995</v>
      </c>
      <c r="J172" s="1" t="str">
        <f t="shared" si="28"/>
        <v>Fluid (lake)</v>
      </c>
      <c r="K172" s="1" t="str">
        <f t="shared" si="29"/>
        <v>Untreated Water</v>
      </c>
      <c r="L172">
        <v>9</v>
      </c>
      <c r="M172" t="s">
        <v>110</v>
      </c>
      <c r="N172">
        <v>171</v>
      </c>
      <c r="O172">
        <v>46</v>
      </c>
      <c r="P172">
        <v>7.5</v>
      </c>
      <c r="Q172">
        <v>0.05</v>
      </c>
    </row>
    <row r="173" spans="1:17" hidden="1" x14ac:dyDescent="0.3">
      <c r="A173" t="s">
        <v>695</v>
      </c>
      <c r="B173" t="s">
        <v>696</v>
      </c>
      <c r="C173" s="1" t="str">
        <f t="shared" si="23"/>
        <v>21:0522</v>
      </c>
      <c r="D173" s="1" t="str">
        <f t="shared" si="27"/>
        <v>21:0082</v>
      </c>
      <c r="E173" t="s">
        <v>697</v>
      </c>
      <c r="F173" t="s">
        <v>698</v>
      </c>
      <c r="H173">
        <v>56.312329699999999</v>
      </c>
      <c r="I173">
        <v>-98.165822399999996</v>
      </c>
      <c r="J173" s="1" t="str">
        <f t="shared" si="28"/>
        <v>Fluid (lake)</v>
      </c>
      <c r="K173" s="1" t="str">
        <f t="shared" si="29"/>
        <v>Untreated Water</v>
      </c>
      <c r="L173">
        <v>10</v>
      </c>
      <c r="M173" t="s">
        <v>41</v>
      </c>
      <c r="N173">
        <v>172</v>
      </c>
      <c r="O173">
        <v>74</v>
      </c>
      <c r="P173">
        <v>7.3</v>
      </c>
      <c r="Q173">
        <v>0.05</v>
      </c>
    </row>
    <row r="174" spans="1:17" hidden="1" x14ac:dyDescent="0.3">
      <c r="A174" t="s">
        <v>699</v>
      </c>
      <c r="B174" t="s">
        <v>700</v>
      </c>
      <c r="C174" s="1" t="str">
        <f t="shared" si="23"/>
        <v>21:0522</v>
      </c>
      <c r="D174" s="1" t="str">
        <f t="shared" si="27"/>
        <v>21:0082</v>
      </c>
      <c r="E174" t="s">
        <v>697</v>
      </c>
      <c r="F174" t="s">
        <v>701</v>
      </c>
      <c r="H174">
        <v>56.312329699999999</v>
      </c>
      <c r="I174">
        <v>-98.165822399999996</v>
      </c>
      <c r="J174" s="1" t="str">
        <f t="shared" si="28"/>
        <v>Fluid (lake)</v>
      </c>
      <c r="K174" s="1" t="str">
        <f t="shared" si="29"/>
        <v>Untreated Water</v>
      </c>
      <c r="L174">
        <v>10</v>
      </c>
      <c r="M174" t="s">
        <v>45</v>
      </c>
      <c r="N174">
        <v>173</v>
      </c>
      <c r="O174">
        <v>72</v>
      </c>
      <c r="P174">
        <v>7.4</v>
      </c>
      <c r="Q174">
        <v>0.06</v>
      </c>
    </row>
    <row r="175" spans="1:17" hidden="1" x14ac:dyDescent="0.3">
      <c r="A175" t="s">
        <v>702</v>
      </c>
      <c r="B175" t="s">
        <v>703</v>
      </c>
      <c r="C175" s="1" t="str">
        <f t="shared" si="23"/>
        <v>21:0522</v>
      </c>
      <c r="D175" s="1" t="str">
        <f t="shared" si="27"/>
        <v>21:0082</v>
      </c>
      <c r="E175" t="s">
        <v>704</v>
      </c>
      <c r="F175" t="s">
        <v>705</v>
      </c>
      <c r="H175">
        <v>56.314149800000003</v>
      </c>
      <c r="I175">
        <v>-98.229055200000005</v>
      </c>
      <c r="J175" s="1" t="str">
        <f t="shared" si="28"/>
        <v>Fluid (lake)</v>
      </c>
      <c r="K175" s="1" t="str">
        <f t="shared" si="29"/>
        <v>Untreated Water</v>
      </c>
      <c r="L175">
        <v>10</v>
      </c>
      <c r="M175" t="s">
        <v>21</v>
      </c>
      <c r="N175">
        <v>174</v>
      </c>
      <c r="O175">
        <v>46</v>
      </c>
      <c r="P175">
        <v>7.4</v>
      </c>
      <c r="Q175">
        <v>-0.05</v>
      </c>
    </row>
    <row r="176" spans="1:17" hidden="1" x14ac:dyDescent="0.3">
      <c r="A176" t="s">
        <v>706</v>
      </c>
      <c r="B176" t="s">
        <v>707</v>
      </c>
      <c r="C176" s="1" t="str">
        <f t="shared" si="23"/>
        <v>21:0522</v>
      </c>
      <c r="D176" s="1" t="str">
        <f t="shared" si="27"/>
        <v>21:0082</v>
      </c>
      <c r="E176" t="s">
        <v>708</v>
      </c>
      <c r="F176" t="s">
        <v>709</v>
      </c>
      <c r="H176">
        <v>56.303922999999998</v>
      </c>
      <c r="I176">
        <v>-98.282625100000004</v>
      </c>
      <c r="J176" s="1" t="str">
        <f t="shared" si="28"/>
        <v>Fluid (lake)</v>
      </c>
      <c r="K176" s="1" t="str">
        <f t="shared" si="29"/>
        <v>Untreated Water</v>
      </c>
      <c r="L176">
        <v>10</v>
      </c>
      <c r="M176" t="s">
        <v>26</v>
      </c>
      <c r="N176">
        <v>175</v>
      </c>
      <c r="O176">
        <v>50</v>
      </c>
      <c r="P176">
        <v>7.3</v>
      </c>
      <c r="Q176">
        <v>-0.05</v>
      </c>
    </row>
    <row r="177" spans="1:17" hidden="1" x14ac:dyDescent="0.3">
      <c r="A177" t="s">
        <v>710</v>
      </c>
      <c r="B177" t="s">
        <v>711</v>
      </c>
      <c r="C177" s="1" t="str">
        <f t="shared" si="23"/>
        <v>21:0522</v>
      </c>
      <c r="D177" s="1" t="str">
        <f t="shared" si="27"/>
        <v>21:0082</v>
      </c>
      <c r="E177" t="s">
        <v>712</v>
      </c>
      <c r="F177" t="s">
        <v>713</v>
      </c>
      <c r="H177">
        <v>56.318015099999997</v>
      </c>
      <c r="I177">
        <v>-98.329844499999993</v>
      </c>
      <c r="J177" s="1" t="str">
        <f t="shared" si="28"/>
        <v>Fluid (lake)</v>
      </c>
      <c r="K177" s="1" t="str">
        <f t="shared" si="29"/>
        <v>Untreated Water</v>
      </c>
      <c r="L177">
        <v>10</v>
      </c>
      <c r="M177" t="s">
        <v>31</v>
      </c>
      <c r="N177">
        <v>176</v>
      </c>
      <c r="O177">
        <v>50</v>
      </c>
      <c r="P177">
        <v>7.3</v>
      </c>
      <c r="Q177">
        <v>0.05</v>
      </c>
    </row>
    <row r="178" spans="1:17" hidden="1" x14ac:dyDescent="0.3">
      <c r="A178" t="s">
        <v>714</v>
      </c>
      <c r="B178" t="s">
        <v>715</v>
      </c>
      <c r="C178" s="1" t="str">
        <f t="shared" si="23"/>
        <v>21:0522</v>
      </c>
      <c r="D178" s="1" t="str">
        <f t="shared" si="27"/>
        <v>21:0082</v>
      </c>
      <c r="E178" t="s">
        <v>716</v>
      </c>
      <c r="F178" t="s">
        <v>717</v>
      </c>
      <c r="H178">
        <v>56.335966900000003</v>
      </c>
      <c r="I178">
        <v>-98.376323999999997</v>
      </c>
      <c r="J178" s="1" t="str">
        <f t="shared" si="28"/>
        <v>Fluid (lake)</v>
      </c>
      <c r="K178" s="1" t="str">
        <f t="shared" si="29"/>
        <v>Untreated Water</v>
      </c>
      <c r="L178">
        <v>10</v>
      </c>
      <c r="M178" t="s">
        <v>36</v>
      </c>
      <c r="N178">
        <v>177</v>
      </c>
      <c r="O178">
        <v>46</v>
      </c>
      <c r="P178">
        <v>7.3</v>
      </c>
      <c r="Q178">
        <v>-0.05</v>
      </c>
    </row>
    <row r="179" spans="1:17" hidden="1" x14ac:dyDescent="0.3">
      <c r="A179" t="s">
        <v>718</v>
      </c>
      <c r="B179" t="s">
        <v>719</v>
      </c>
      <c r="C179" s="1" t="str">
        <f t="shared" si="23"/>
        <v>21:0522</v>
      </c>
      <c r="D179" s="1" t="str">
        <f t="shared" si="27"/>
        <v>21:0082</v>
      </c>
      <c r="E179" t="s">
        <v>720</v>
      </c>
      <c r="F179" t="s">
        <v>721</v>
      </c>
      <c r="H179">
        <v>56.361403899999999</v>
      </c>
      <c r="I179">
        <v>-98.400108099999997</v>
      </c>
      <c r="J179" s="1" t="str">
        <f t="shared" si="28"/>
        <v>Fluid (lake)</v>
      </c>
      <c r="K179" s="1" t="str">
        <f t="shared" si="29"/>
        <v>Untreated Water</v>
      </c>
      <c r="L179">
        <v>10</v>
      </c>
      <c r="M179" t="s">
        <v>50</v>
      </c>
      <c r="N179">
        <v>178</v>
      </c>
      <c r="O179">
        <v>56</v>
      </c>
      <c r="P179">
        <v>7.6</v>
      </c>
      <c r="Q179">
        <v>-0.05</v>
      </c>
    </row>
    <row r="180" spans="1:17" hidden="1" x14ac:dyDescent="0.3">
      <c r="A180" t="s">
        <v>722</v>
      </c>
      <c r="B180" t="s">
        <v>723</v>
      </c>
      <c r="C180" s="1" t="str">
        <f t="shared" si="23"/>
        <v>21:0522</v>
      </c>
      <c r="D180" s="1" t="str">
        <f t="shared" si="27"/>
        <v>21:0082</v>
      </c>
      <c r="E180" t="s">
        <v>724</v>
      </c>
      <c r="F180" t="s">
        <v>725</v>
      </c>
      <c r="H180">
        <v>56.401408000000004</v>
      </c>
      <c r="I180">
        <v>-98.364647399999996</v>
      </c>
      <c r="J180" s="1" t="str">
        <f t="shared" si="28"/>
        <v>Fluid (lake)</v>
      </c>
      <c r="K180" s="1" t="str">
        <f t="shared" si="29"/>
        <v>Untreated Water</v>
      </c>
      <c r="L180">
        <v>10</v>
      </c>
      <c r="M180" t="s">
        <v>55</v>
      </c>
      <c r="N180">
        <v>179</v>
      </c>
      <c r="O180">
        <v>50</v>
      </c>
      <c r="P180">
        <v>7.4</v>
      </c>
      <c r="Q180">
        <v>0.05</v>
      </c>
    </row>
    <row r="181" spans="1:17" hidden="1" x14ac:dyDescent="0.3">
      <c r="A181" t="s">
        <v>726</v>
      </c>
      <c r="B181" t="s">
        <v>727</v>
      </c>
      <c r="C181" s="1" t="str">
        <f t="shared" si="23"/>
        <v>21:0522</v>
      </c>
      <c r="D181" s="1" t="str">
        <f t="shared" si="27"/>
        <v>21:0082</v>
      </c>
      <c r="E181" t="s">
        <v>728</v>
      </c>
      <c r="F181" t="s">
        <v>729</v>
      </c>
      <c r="H181">
        <v>56.432164200000003</v>
      </c>
      <c r="I181">
        <v>-98.388055800000004</v>
      </c>
      <c r="J181" s="1" t="str">
        <f t="shared" si="28"/>
        <v>Fluid (lake)</v>
      </c>
      <c r="K181" s="1" t="str">
        <f t="shared" si="29"/>
        <v>Untreated Water</v>
      </c>
      <c r="L181">
        <v>10</v>
      </c>
      <c r="M181" t="s">
        <v>65</v>
      </c>
      <c r="N181">
        <v>180</v>
      </c>
      <c r="O181">
        <v>50</v>
      </c>
      <c r="P181">
        <v>7.4</v>
      </c>
      <c r="Q181">
        <v>-0.05</v>
      </c>
    </row>
    <row r="182" spans="1:17" hidden="1" x14ac:dyDescent="0.3">
      <c r="A182" t="s">
        <v>730</v>
      </c>
      <c r="B182" t="s">
        <v>731</v>
      </c>
      <c r="C182" s="1" t="str">
        <f t="shared" si="23"/>
        <v>21:0522</v>
      </c>
      <c r="D182" s="1" t="str">
        <f t="shared" si="27"/>
        <v>21:0082</v>
      </c>
      <c r="E182" t="s">
        <v>732</v>
      </c>
      <c r="F182" t="s">
        <v>733</v>
      </c>
      <c r="H182">
        <v>56.444716999999997</v>
      </c>
      <c r="I182">
        <v>-98.420054199999996</v>
      </c>
      <c r="J182" s="1" t="str">
        <f t="shared" si="28"/>
        <v>Fluid (lake)</v>
      </c>
      <c r="K182" s="1" t="str">
        <f t="shared" si="29"/>
        <v>Untreated Water</v>
      </c>
      <c r="L182">
        <v>10</v>
      </c>
      <c r="M182" t="s">
        <v>70</v>
      </c>
      <c r="N182">
        <v>181</v>
      </c>
      <c r="O182">
        <v>40</v>
      </c>
      <c r="P182">
        <v>7.5</v>
      </c>
      <c r="Q182">
        <v>-0.05</v>
      </c>
    </row>
    <row r="183" spans="1:17" hidden="1" x14ac:dyDescent="0.3">
      <c r="A183" t="s">
        <v>734</v>
      </c>
      <c r="B183" t="s">
        <v>735</v>
      </c>
      <c r="C183" s="1" t="str">
        <f t="shared" si="23"/>
        <v>21:0522</v>
      </c>
      <c r="D183" s="1" t="str">
        <f>HYPERLINK("http://geochem.nrcan.gc.ca/cdogs/content/svy/svy_e.htm", "")</f>
        <v/>
      </c>
      <c r="G183" s="1" t="str">
        <f>HYPERLINK("http://geochem.nrcan.gc.ca/cdogs/content/cr_/cr_00066_e.htm", "66")</f>
        <v>66</v>
      </c>
      <c r="J183" t="s">
        <v>58</v>
      </c>
      <c r="K183" t="s">
        <v>59</v>
      </c>
      <c r="L183">
        <v>10</v>
      </c>
      <c r="M183" t="s">
        <v>60</v>
      </c>
      <c r="N183">
        <v>182</v>
      </c>
      <c r="O183">
        <v>170</v>
      </c>
      <c r="P183">
        <v>7.6</v>
      </c>
      <c r="Q183">
        <v>0.25</v>
      </c>
    </row>
    <row r="184" spans="1:17" hidden="1" x14ac:dyDescent="0.3">
      <c r="A184" t="s">
        <v>736</v>
      </c>
      <c r="B184" t="s">
        <v>737</v>
      </c>
      <c r="C184" s="1" t="str">
        <f t="shared" si="23"/>
        <v>21:0522</v>
      </c>
      <c r="D184" s="1" t="str">
        <f t="shared" ref="D184:D196" si="30">HYPERLINK("http://geochem.nrcan.gc.ca/cdogs/content/svy/svy210082_e.htm", "21:0082")</f>
        <v>21:0082</v>
      </c>
      <c r="E184" t="s">
        <v>738</v>
      </c>
      <c r="F184" t="s">
        <v>739</v>
      </c>
      <c r="H184">
        <v>56.450887999999999</v>
      </c>
      <c r="I184">
        <v>-98.449325799999997</v>
      </c>
      <c r="J184" s="1" t="str">
        <f t="shared" ref="J184:J196" si="31">HYPERLINK("http://geochem.nrcan.gc.ca/cdogs/content/kwd/kwd020016_e.htm", "Fluid (lake)")</f>
        <v>Fluid (lake)</v>
      </c>
      <c r="K184" s="1" t="str">
        <f t="shared" ref="K184:K196" si="32">HYPERLINK("http://geochem.nrcan.gc.ca/cdogs/content/kwd/kwd080007_e.htm", "Untreated Water")</f>
        <v>Untreated Water</v>
      </c>
      <c r="L184">
        <v>10</v>
      </c>
      <c r="M184" t="s">
        <v>75</v>
      </c>
      <c r="N184">
        <v>183</v>
      </c>
      <c r="O184">
        <v>50</v>
      </c>
      <c r="P184">
        <v>7.5</v>
      </c>
      <c r="Q184">
        <v>-0.05</v>
      </c>
    </row>
    <row r="185" spans="1:17" hidden="1" x14ac:dyDescent="0.3">
      <c r="A185" t="s">
        <v>740</v>
      </c>
      <c r="B185" t="s">
        <v>741</v>
      </c>
      <c r="C185" s="1" t="str">
        <f t="shared" si="23"/>
        <v>21:0522</v>
      </c>
      <c r="D185" s="1" t="str">
        <f t="shared" si="30"/>
        <v>21:0082</v>
      </c>
      <c r="E185" t="s">
        <v>742</v>
      </c>
      <c r="F185" t="s">
        <v>743</v>
      </c>
      <c r="H185">
        <v>56.489406500000001</v>
      </c>
      <c r="I185">
        <v>-98.509607200000005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80</v>
      </c>
      <c r="N185">
        <v>184</v>
      </c>
      <c r="O185">
        <v>40</v>
      </c>
      <c r="P185">
        <v>7.4</v>
      </c>
      <c r="Q185">
        <v>-0.05</v>
      </c>
    </row>
    <row r="186" spans="1:17" hidden="1" x14ac:dyDescent="0.3">
      <c r="A186" t="s">
        <v>744</v>
      </c>
      <c r="B186" t="s">
        <v>745</v>
      </c>
      <c r="C186" s="1" t="str">
        <f t="shared" si="23"/>
        <v>21:0522</v>
      </c>
      <c r="D186" s="1" t="str">
        <f t="shared" si="30"/>
        <v>21:0082</v>
      </c>
      <c r="E186" t="s">
        <v>746</v>
      </c>
      <c r="F186" t="s">
        <v>747</v>
      </c>
      <c r="H186">
        <v>56.499880900000001</v>
      </c>
      <c r="I186">
        <v>-98.463470000000001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85</v>
      </c>
      <c r="N186">
        <v>185</v>
      </c>
      <c r="O186">
        <v>44</v>
      </c>
      <c r="P186">
        <v>7.1</v>
      </c>
      <c r="Q186">
        <v>-0.05</v>
      </c>
    </row>
    <row r="187" spans="1:17" hidden="1" x14ac:dyDescent="0.3">
      <c r="A187" t="s">
        <v>748</v>
      </c>
      <c r="B187" t="s">
        <v>749</v>
      </c>
      <c r="C187" s="1" t="str">
        <f t="shared" si="23"/>
        <v>21:0522</v>
      </c>
      <c r="D187" s="1" t="str">
        <f t="shared" si="30"/>
        <v>21:0082</v>
      </c>
      <c r="E187" t="s">
        <v>750</v>
      </c>
      <c r="F187" t="s">
        <v>751</v>
      </c>
      <c r="H187">
        <v>56.537713799999999</v>
      </c>
      <c r="I187">
        <v>-98.436919799999998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90</v>
      </c>
      <c r="N187">
        <v>186</v>
      </c>
      <c r="O187">
        <v>56</v>
      </c>
      <c r="P187">
        <v>7.6</v>
      </c>
      <c r="Q187">
        <v>-0.05</v>
      </c>
    </row>
    <row r="188" spans="1:17" hidden="1" x14ac:dyDescent="0.3">
      <c r="A188" t="s">
        <v>752</v>
      </c>
      <c r="B188" t="s">
        <v>753</v>
      </c>
      <c r="C188" s="1" t="str">
        <f t="shared" si="23"/>
        <v>21:0522</v>
      </c>
      <c r="D188" s="1" t="str">
        <f t="shared" si="30"/>
        <v>21:0082</v>
      </c>
      <c r="E188" t="s">
        <v>754</v>
      </c>
      <c r="F188" t="s">
        <v>755</v>
      </c>
      <c r="H188">
        <v>56.554803300000003</v>
      </c>
      <c r="I188">
        <v>-98.482817600000004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95</v>
      </c>
      <c r="N188">
        <v>187</v>
      </c>
      <c r="O188">
        <v>60</v>
      </c>
      <c r="P188">
        <v>7.2</v>
      </c>
      <c r="Q188">
        <v>0.06</v>
      </c>
    </row>
    <row r="189" spans="1:17" hidden="1" x14ac:dyDescent="0.3">
      <c r="A189" t="s">
        <v>756</v>
      </c>
      <c r="B189" t="s">
        <v>757</v>
      </c>
      <c r="C189" s="1" t="str">
        <f t="shared" si="23"/>
        <v>21:0522</v>
      </c>
      <c r="D189" s="1" t="str">
        <f t="shared" si="30"/>
        <v>21:0082</v>
      </c>
      <c r="E189" t="s">
        <v>758</v>
      </c>
      <c r="F189" t="s">
        <v>759</v>
      </c>
      <c r="H189">
        <v>56.602141400000001</v>
      </c>
      <c r="I189">
        <v>-98.482499200000007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100</v>
      </c>
      <c r="N189">
        <v>188</v>
      </c>
      <c r="O189">
        <v>62</v>
      </c>
      <c r="P189">
        <v>7.4</v>
      </c>
      <c r="Q189">
        <v>-0.05</v>
      </c>
    </row>
    <row r="190" spans="1:17" hidden="1" x14ac:dyDescent="0.3">
      <c r="A190" t="s">
        <v>760</v>
      </c>
      <c r="B190" t="s">
        <v>761</v>
      </c>
      <c r="C190" s="1" t="str">
        <f t="shared" si="23"/>
        <v>21:0522</v>
      </c>
      <c r="D190" s="1" t="str">
        <f t="shared" si="30"/>
        <v>21:0082</v>
      </c>
      <c r="E190" t="s">
        <v>762</v>
      </c>
      <c r="F190" t="s">
        <v>763</v>
      </c>
      <c r="H190">
        <v>56.633130299999998</v>
      </c>
      <c r="I190">
        <v>-98.572875300000007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105</v>
      </c>
      <c r="N190">
        <v>189</v>
      </c>
      <c r="O190">
        <v>60</v>
      </c>
      <c r="P190">
        <v>7.1</v>
      </c>
      <c r="Q190">
        <v>-0.05</v>
      </c>
    </row>
    <row r="191" spans="1:17" hidden="1" x14ac:dyDescent="0.3">
      <c r="A191" t="s">
        <v>764</v>
      </c>
      <c r="B191" t="s">
        <v>765</v>
      </c>
      <c r="C191" s="1" t="str">
        <f t="shared" si="23"/>
        <v>21:0522</v>
      </c>
      <c r="D191" s="1" t="str">
        <f t="shared" si="30"/>
        <v>21:0082</v>
      </c>
      <c r="E191" t="s">
        <v>766</v>
      </c>
      <c r="F191" t="s">
        <v>767</v>
      </c>
      <c r="H191">
        <v>56.652463900000001</v>
      </c>
      <c r="I191">
        <v>-98.647794099999999</v>
      </c>
      <c r="J191" s="1" t="str">
        <f t="shared" si="31"/>
        <v>Fluid (lake)</v>
      </c>
      <c r="K191" s="1" t="str">
        <f t="shared" si="32"/>
        <v>Untreated Water</v>
      </c>
      <c r="L191">
        <v>10</v>
      </c>
      <c r="M191" t="s">
        <v>110</v>
      </c>
      <c r="N191">
        <v>190</v>
      </c>
      <c r="O191">
        <v>78</v>
      </c>
      <c r="P191">
        <v>7.8</v>
      </c>
      <c r="Q191">
        <v>-0.05</v>
      </c>
    </row>
    <row r="192" spans="1:17" hidden="1" x14ac:dyDescent="0.3">
      <c r="A192" t="s">
        <v>768</v>
      </c>
      <c r="B192" t="s">
        <v>769</v>
      </c>
      <c r="C192" s="1" t="str">
        <f t="shared" si="23"/>
        <v>21:0522</v>
      </c>
      <c r="D192" s="1" t="str">
        <f t="shared" si="30"/>
        <v>21:0082</v>
      </c>
      <c r="E192" t="s">
        <v>770</v>
      </c>
      <c r="F192" t="s">
        <v>771</v>
      </c>
      <c r="H192">
        <v>56.652004499999997</v>
      </c>
      <c r="I192">
        <v>-98.726717399999998</v>
      </c>
      <c r="J192" s="1" t="str">
        <f t="shared" si="31"/>
        <v>Fluid (lake)</v>
      </c>
      <c r="K192" s="1" t="str">
        <f t="shared" si="32"/>
        <v>Untreated Water</v>
      </c>
      <c r="L192">
        <v>11</v>
      </c>
      <c r="M192" t="s">
        <v>21</v>
      </c>
      <c r="N192">
        <v>191</v>
      </c>
      <c r="O192">
        <v>80</v>
      </c>
      <c r="P192">
        <v>7.6</v>
      </c>
      <c r="Q192">
        <v>0.26</v>
      </c>
    </row>
    <row r="193" spans="1:17" hidden="1" x14ac:dyDescent="0.3">
      <c r="A193" t="s">
        <v>772</v>
      </c>
      <c r="B193" t="s">
        <v>773</v>
      </c>
      <c r="C193" s="1" t="str">
        <f t="shared" si="23"/>
        <v>21:0522</v>
      </c>
      <c r="D193" s="1" t="str">
        <f t="shared" si="30"/>
        <v>21:0082</v>
      </c>
      <c r="E193" t="s">
        <v>774</v>
      </c>
      <c r="F193" t="s">
        <v>775</v>
      </c>
      <c r="H193">
        <v>56.771457900000001</v>
      </c>
      <c r="I193">
        <v>-99.036249400000003</v>
      </c>
      <c r="J193" s="1" t="str">
        <f t="shared" si="31"/>
        <v>Fluid (lake)</v>
      </c>
      <c r="K193" s="1" t="str">
        <f t="shared" si="32"/>
        <v>Untreated Water</v>
      </c>
      <c r="L193">
        <v>11</v>
      </c>
      <c r="M193" t="s">
        <v>26</v>
      </c>
      <c r="N193">
        <v>192</v>
      </c>
      <c r="O193">
        <v>80</v>
      </c>
      <c r="P193">
        <v>7.4</v>
      </c>
      <c r="Q193">
        <v>0.2</v>
      </c>
    </row>
    <row r="194" spans="1:17" hidden="1" x14ac:dyDescent="0.3">
      <c r="A194" t="s">
        <v>776</v>
      </c>
      <c r="B194" t="s">
        <v>777</v>
      </c>
      <c r="C194" s="1" t="str">
        <f t="shared" ref="C194:C257" si="33">HYPERLINK("http://geochem.nrcan.gc.ca/cdogs/content/bdl/bdl210522_e.htm", "21:0522")</f>
        <v>21:0522</v>
      </c>
      <c r="D194" s="1" t="str">
        <f t="shared" si="30"/>
        <v>21:0082</v>
      </c>
      <c r="E194" t="s">
        <v>778</v>
      </c>
      <c r="F194" t="s">
        <v>779</v>
      </c>
      <c r="H194">
        <v>56.8064635</v>
      </c>
      <c r="I194">
        <v>-99.030767299999994</v>
      </c>
      <c r="J194" s="1" t="str">
        <f t="shared" si="31"/>
        <v>Fluid (lake)</v>
      </c>
      <c r="K194" s="1" t="str">
        <f t="shared" si="32"/>
        <v>Untreated Water</v>
      </c>
      <c r="L194">
        <v>11</v>
      </c>
      <c r="M194" t="s">
        <v>31</v>
      </c>
      <c r="N194">
        <v>193</v>
      </c>
      <c r="O194">
        <v>50</v>
      </c>
      <c r="P194">
        <v>6.5</v>
      </c>
      <c r="Q194">
        <v>-0.05</v>
      </c>
    </row>
    <row r="195" spans="1:17" hidden="1" x14ac:dyDescent="0.3">
      <c r="A195" t="s">
        <v>780</v>
      </c>
      <c r="B195" t="s">
        <v>781</v>
      </c>
      <c r="C195" s="1" t="str">
        <f t="shared" si="33"/>
        <v>21:0522</v>
      </c>
      <c r="D195" s="1" t="str">
        <f t="shared" si="30"/>
        <v>21:0082</v>
      </c>
      <c r="E195" t="s">
        <v>782</v>
      </c>
      <c r="F195" t="s">
        <v>783</v>
      </c>
      <c r="H195">
        <v>56.825185500000003</v>
      </c>
      <c r="I195">
        <v>-99.035535100000004</v>
      </c>
      <c r="J195" s="1" t="str">
        <f t="shared" si="31"/>
        <v>Fluid (lake)</v>
      </c>
      <c r="K195" s="1" t="str">
        <f t="shared" si="32"/>
        <v>Untreated Water</v>
      </c>
      <c r="L195">
        <v>11</v>
      </c>
      <c r="M195" t="s">
        <v>41</v>
      </c>
      <c r="N195">
        <v>194</v>
      </c>
      <c r="O195">
        <v>76</v>
      </c>
      <c r="P195">
        <v>7.1</v>
      </c>
      <c r="Q195">
        <v>-0.05</v>
      </c>
    </row>
    <row r="196" spans="1:17" hidden="1" x14ac:dyDescent="0.3">
      <c r="A196" t="s">
        <v>784</v>
      </c>
      <c r="B196" t="s">
        <v>785</v>
      </c>
      <c r="C196" s="1" t="str">
        <f t="shared" si="33"/>
        <v>21:0522</v>
      </c>
      <c r="D196" s="1" t="str">
        <f t="shared" si="30"/>
        <v>21:0082</v>
      </c>
      <c r="E196" t="s">
        <v>782</v>
      </c>
      <c r="F196" t="s">
        <v>786</v>
      </c>
      <c r="H196">
        <v>56.825185500000003</v>
      </c>
      <c r="I196">
        <v>-99.035535100000004</v>
      </c>
      <c r="J196" s="1" t="str">
        <f t="shared" si="31"/>
        <v>Fluid (lake)</v>
      </c>
      <c r="K196" s="1" t="str">
        <f t="shared" si="32"/>
        <v>Untreated Water</v>
      </c>
      <c r="L196">
        <v>11</v>
      </c>
      <c r="M196" t="s">
        <v>45</v>
      </c>
      <c r="N196">
        <v>195</v>
      </c>
      <c r="O196">
        <v>76</v>
      </c>
      <c r="P196">
        <v>7.2</v>
      </c>
      <c r="Q196">
        <v>0.05</v>
      </c>
    </row>
    <row r="197" spans="1:17" hidden="1" x14ac:dyDescent="0.3">
      <c r="A197" t="s">
        <v>787</v>
      </c>
      <c r="B197" t="s">
        <v>788</v>
      </c>
      <c r="C197" s="1" t="str">
        <f t="shared" si="33"/>
        <v>21:0522</v>
      </c>
      <c r="D197" s="1" t="str">
        <f>HYPERLINK("http://geochem.nrcan.gc.ca/cdogs/content/svy/svy_e.htm", "")</f>
        <v/>
      </c>
      <c r="G197" s="1" t="str">
        <f>HYPERLINK("http://geochem.nrcan.gc.ca/cdogs/content/cr_/cr_00067_e.htm", "67")</f>
        <v>67</v>
      </c>
      <c r="J197" t="s">
        <v>58</v>
      </c>
      <c r="K197" t="s">
        <v>59</v>
      </c>
      <c r="L197">
        <v>11</v>
      </c>
      <c r="M197" t="s">
        <v>60</v>
      </c>
      <c r="N197">
        <v>196</v>
      </c>
      <c r="O197">
        <v>90</v>
      </c>
      <c r="P197">
        <v>8.1</v>
      </c>
      <c r="Q197">
        <v>0.2</v>
      </c>
    </row>
    <row r="198" spans="1:17" hidden="1" x14ac:dyDescent="0.3">
      <c r="A198" t="s">
        <v>789</v>
      </c>
      <c r="B198" t="s">
        <v>790</v>
      </c>
      <c r="C198" s="1" t="str">
        <f t="shared" si="33"/>
        <v>21:0522</v>
      </c>
      <c r="D198" s="1" t="str">
        <f t="shared" ref="D198:D227" si="34">HYPERLINK("http://geochem.nrcan.gc.ca/cdogs/content/svy/svy210082_e.htm", "21:0082")</f>
        <v>21:0082</v>
      </c>
      <c r="E198" t="s">
        <v>791</v>
      </c>
      <c r="F198" t="s">
        <v>792</v>
      </c>
      <c r="H198">
        <v>56.813839199999997</v>
      </c>
      <c r="I198">
        <v>-99.104312199999995</v>
      </c>
      <c r="J198" s="1" t="str">
        <f t="shared" ref="J198:J227" si="35">HYPERLINK("http://geochem.nrcan.gc.ca/cdogs/content/kwd/kwd020016_e.htm", "Fluid (lake)")</f>
        <v>Fluid (lake)</v>
      </c>
      <c r="K198" s="1" t="str">
        <f t="shared" ref="K198:K227" si="36">HYPERLINK("http://geochem.nrcan.gc.ca/cdogs/content/kwd/kwd080007_e.htm", "Untreated Water")</f>
        <v>Untreated Water</v>
      </c>
      <c r="L198">
        <v>11</v>
      </c>
      <c r="M198" t="s">
        <v>36</v>
      </c>
      <c r="N198">
        <v>197</v>
      </c>
      <c r="O198">
        <v>80</v>
      </c>
      <c r="P198">
        <v>7.2</v>
      </c>
      <c r="Q198">
        <v>-0.05</v>
      </c>
    </row>
    <row r="199" spans="1:17" hidden="1" x14ac:dyDescent="0.3">
      <c r="A199" t="s">
        <v>793</v>
      </c>
      <c r="B199" t="s">
        <v>794</v>
      </c>
      <c r="C199" s="1" t="str">
        <f t="shared" si="33"/>
        <v>21:0522</v>
      </c>
      <c r="D199" s="1" t="str">
        <f t="shared" si="34"/>
        <v>21:0082</v>
      </c>
      <c r="E199" t="s">
        <v>795</v>
      </c>
      <c r="F199" t="s">
        <v>796</v>
      </c>
      <c r="H199">
        <v>56.824744099999997</v>
      </c>
      <c r="I199">
        <v>-99.214505900000006</v>
      </c>
      <c r="J199" s="1" t="str">
        <f t="shared" si="35"/>
        <v>Fluid (lake)</v>
      </c>
      <c r="K199" s="1" t="str">
        <f t="shared" si="36"/>
        <v>Untreated Water</v>
      </c>
      <c r="L199">
        <v>11</v>
      </c>
      <c r="M199" t="s">
        <v>50</v>
      </c>
      <c r="N199">
        <v>198</v>
      </c>
      <c r="O199">
        <v>80</v>
      </c>
      <c r="P199">
        <v>7.1</v>
      </c>
      <c r="Q199">
        <v>-0.05</v>
      </c>
    </row>
    <row r="200" spans="1:17" hidden="1" x14ac:dyDescent="0.3">
      <c r="A200" t="s">
        <v>797</v>
      </c>
      <c r="B200" t="s">
        <v>798</v>
      </c>
      <c r="C200" s="1" t="str">
        <f t="shared" si="33"/>
        <v>21:0522</v>
      </c>
      <c r="D200" s="1" t="str">
        <f t="shared" si="34"/>
        <v>21:0082</v>
      </c>
      <c r="E200" t="s">
        <v>799</v>
      </c>
      <c r="F200" t="s">
        <v>800</v>
      </c>
      <c r="H200">
        <v>56.746907200000003</v>
      </c>
      <c r="I200">
        <v>-99.548319800000002</v>
      </c>
      <c r="J200" s="1" t="str">
        <f t="shared" si="35"/>
        <v>Fluid (lake)</v>
      </c>
      <c r="K200" s="1" t="str">
        <f t="shared" si="36"/>
        <v>Untreated Water</v>
      </c>
      <c r="L200">
        <v>11</v>
      </c>
      <c r="M200" t="s">
        <v>55</v>
      </c>
      <c r="N200">
        <v>199</v>
      </c>
      <c r="O200">
        <v>82</v>
      </c>
      <c r="P200">
        <v>7.2</v>
      </c>
      <c r="Q200">
        <v>0.05</v>
      </c>
    </row>
    <row r="201" spans="1:17" hidden="1" x14ac:dyDescent="0.3">
      <c r="A201" t="s">
        <v>801</v>
      </c>
      <c r="B201" t="s">
        <v>802</v>
      </c>
      <c r="C201" s="1" t="str">
        <f t="shared" si="33"/>
        <v>21:0522</v>
      </c>
      <c r="D201" s="1" t="str">
        <f t="shared" si="34"/>
        <v>21:0082</v>
      </c>
      <c r="E201" t="s">
        <v>803</v>
      </c>
      <c r="F201" t="s">
        <v>804</v>
      </c>
      <c r="H201">
        <v>56.670703199999998</v>
      </c>
      <c r="I201">
        <v>-99.627229700000001</v>
      </c>
      <c r="J201" s="1" t="str">
        <f t="shared" si="35"/>
        <v>Fluid (lake)</v>
      </c>
      <c r="K201" s="1" t="str">
        <f t="shared" si="36"/>
        <v>Untreated Water</v>
      </c>
      <c r="L201">
        <v>11</v>
      </c>
      <c r="M201" t="s">
        <v>65</v>
      </c>
      <c r="N201">
        <v>200</v>
      </c>
      <c r="O201">
        <v>86</v>
      </c>
      <c r="P201">
        <v>7.1</v>
      </c>
      <c r="Q201">
        <v>-0.05</v>
      </c>
    </row>
    <row r="202" spans="1:17" hidden="1" x14ac:dyDescent="0.3">
      <c r="A202" t="s">
        <v>805</v>
      </c>
      <c r="B202" t="s">
        <v>806</v>
      </c>
      <c r="C202" s="1" t="str">
        <f t="shared" si="33"/>
        <v>21:0522</v>
      </c>
      <c r="D202" s="1" t="str">
        <f t="shared" si="34"/>
        <v>21:0082</v>
      </c>
      <c r="E202" t="s">
        <v>807</v>
      </c>
      <c r="F202" t="s">
        <v>808</v>
      </c>
      <c r="H202">
        <v>56.640151500000002</v>
      </c>
      <c r="I202">
        <v>-99.640613400000007</v>
      </c>
      <c r="J202" s="1" t="str">
        <f t="shared" si="35"/>
        <v>Fluid (lake)</v>
      </c>
      <c r="K202" s="1" t="str">
        <f t="shared" si="36"/>
        <v>Untreated Water</v>
      </c>
      <c r="L202">
        <v>11</v>
      </c>
      <c r="M202" t="s">
        <v>70</v>
      </c>
      <c r="N202">
        <v>201</v>
      </c>
      <c r="O202">
        <v>66</v>
      </c>
      <c r="P202">
        <v>7.2</v>
      </c>
      <c r="Q202">
        <v>-0.05</v>
      </c>
    </row>
    <row r="203" spans="1:17" hidden="1" x14ac:dyDescent="0.3">
      <c r="A203" t="s">
        <v>809</v>
      </c>
      <c r="B203" t="s">
        <v>810</v>
      </c>
      <c r="C203" s="1" t="str">
        <f t="shared" si="33"/>
        <v>21:0522</v>
      </c>
      <c r="D203" s="1" t="str">
        <f t="shared" si="34"/>
        <v>21:0082</v>
      </c>
      <c r="E203" t="s">
        <v>811</v>
      </c>
      <c r="F203" t="s">
        <v>812</v>
      </c>
      <c r="H203">
        <v>56.605550800000003</v>
      </c>
      <c r="I203">
        <v>-99.630906100000004</v>
      </c>
      <c r="J203" s="1" t="str">
        <f t="shared" si="35"/>
        <v>Fluid (lake)</v>
      </c>
      <c r="K203" s="1" t="str">
        <f t="shared" si="36"/>
        <v>Untreated Water</v>
      </c>
      <c r="L203">
        <v>11</v>
      </c>
      <c r="M203" t="s">
        <v>75</v>
      </c>
      <c r="N203">
        <v>202</v>
      </c>
      <c r="O203">
        <v>180</v>
      </c>
      <c r="P203">
        <v>7.2</v>
      </c>
      <c r="Q203">
        <v>0.15</v>
      </c>
    </row>
    <row r="204" spans="1:17" hidden="1" x14ac:dyDescent="0.3">
      <c r="A204" t="s">
        <v>813</v>
      </c>
      <c r="B204" t="s">
        <v>814</v>
      </c>
      <c r="C204" s="1" t="str">
        <f t="shared" si="33"/>
        <v>21:0522</v>
      </c>
      <c r="D204" s="1" t="str">
        <f t="shared" si="34"/>
        <v>21:0082</v>
      </c>
      <c r="E204" t="s">
        <v>815</v>
      </c>
      <c r="F204" t="s">
        <v>816</v>
      </c>
      <c r="H204">
        <v>56.592317799999996</v>
      </c>
      <c r="I204">
        <v>-99.684616000000005</v>
      </c>
      <c r="J204" s="1" t="str">
        <f t="shared" si="35"/>
        <v>Fluid (lake)</v>
      </c>
      <c r="K204" s="1" t="str">
        <f t="shared" si="36"/>
        <v>Untreated Water</v>
      </c>
      <c r="L204">
        <v>11</v>
      </c>
      <c r="M204" t="s">
        <v>80</v>
      </c>
      <c r="N204">
        <v>203</v>
      </c>
      <c r="O204">
        <v>160</v>
      </c>
      <c r="P204">
        <v>7.3</v>
      </c>
      <c r="Q204">
        <v>0.19</v>
      </c>
    </row>
    <row r="205" spans="1:17" hidden="1" x14ac:dyDescent="0.3">
      <c r="A205" t="s">
        <v>817</v>
      </c>
      <c r="B205" t="s">
        <v>818</v>
      </c>
      <c r="C205" s="1" t="str">
        <f t="shared" si="33"/>
        <v>21:0522</v>
      </c>
      <c r="D205" s="1" t="str">
        <f t="shared" si="34"/>
        <v>21:0082</v>
      </c>
      <c r="E205" t="s">
        <v>819</v>
      </c>
      <c r="F205" t="s">
        <v>820</v>
      </c>
      <c r="H205">
        <v>56.789285900000003</v>
      </c>
      <c r="I205">
        <v>-99.807269700000006</v>
      </c>
      <c r="J205" s="1" t="str">
        <f t="shared" si="35"/>
        <v>Fluid (lake)</v>
      </c>
      <c r="K205" s="1" t="str">
        <f t="shared" si="36"/>
        <v>Untreated Water</v>
      </c>
      <c r="L205">
        <v>11</v>
      </c>
      <c r="M205" t="s">
        <v>85</v>
      </c>
      <c r="N205">
        <v>204</v>
      </c>
      <c r="O205">
        <v>70</v>
      </c>
      <c r="P205">
        <v>7</v>
      </c>
      <c r="Q205">
        <v>-0.05</v>
      </c>
    </row>
    <row r="206" spans="1:17" hidden="1" x14ac:dyDescent="0.3">
      <c r="A206" t="s">
        <v>821</v>
      </c>
      <c r="B206" t="s">
        <v>822</v>
      </c>
      <c r="C206" s="1" t="str">
        <f t="shared" si="33"/>
        <v>21:0522</v>
      </c>
      <c r="D206" s="1" t="str">
        <f t="shared" si="34"/>
        <v>21:0082</v>
      </c>
      <c r="E206" t="s">
        <v>823</v>
      </c>
      <c r="F206" t="s">
        <v>824</v>
      </c>
      <c r="H206">
        <v>56.819651399999998</v>
      </c>
      <c r="I206">
        <v>-99.748029500000001</v>
      </c>
      <c r="J206" s="1" t="str">
        <f t="shared" si="35"/>
        <v>Fluid (lake)</v>
      </c>
      <c r="K206" s="1" t="str">
        <f t="shared" si="36"/>
        <v>Untreated Water</v>
      </c>
      <c r="L206">
        <v>11</v>
      </c>
      <c r="M206" t="s">
        <v>90</v>
      </c>
      <c r="N206">
        <v>205</v>
      </c>
      <c r="O206">
        <v>120</v>
      </c>
      <c r="P206">
        <v>7.2</v>
      </c>
      <c r="Q206">
        <v>0.09</v>
      </c>
    </row>
    <row r="207" spans="1:17" hidden="1" x14ac:dyDescent="0.3">
      <c r="A207" t="s">
        <v>825</v>
      </c>
      <c r="B207" t="s">
        <v>826</v>
      </c>
      <c r="C207" s="1" t="str">
        <f t="shared" si="33"/>
        <v>21:0522</v>
      </c>
      <c r="D207" s="1" t="str">
        <f t="shared" si="34"/>
        <v>21:0082</v>
      </c>
      <c r="E207" t="s">
        <v>827</v>
      </c>
      <c r="F207" t="s">
        <v>828</v>
      </c>
      <c r="H207">
        <v>56.848366499999997</v>
      </c>
      <c r="I207">
        <v>-99.714469199999996</v>
      </c>
      <c r="J207" s="1" t="str">
        <f t="shared" si="35"/>
        <v>Fluid (lake)</v>
      </c>
      <c r="K207" s="1" t="str">
        <f t="shared" si="36"/>
        <v>Untreated Water</v>
      </c>
      <c r="L207">
        <v>11</v>
      </c>
      <c r="M207" t="s">
        <v>95</v>
      </c>
      <c r="N207">
        <v>206</v>
      </c>
      <c r="O207">
        <v>68</v>
      </c>
      <c r="P207">
        <v>7.4</v>
      </c>
      <c r="Q207">
        <v>0.15</v>
      </c>
    </row>
    <row r="208" spans="1:17" hidden="1" x14ac:dyDescent="0.3">
      <c r="A208" t="s">
        <v>829</v>
      </c>
      <c r="B208" t="s">
        <v>830</v>
      </c>
      <c r="C208" s="1" t="str">
        <f t="shared" si="33"/>
        <v>21:0522</v>
      </c>
      <c r="D208" s="1" t="str">
        <f t="shared" si="34"/>
        <v>21:0082</v>
      </c>
      <c r="E208" t="s">
        <v>831</v>
      </c>
      <c r="F208" t="s">
        <v>832</v>
      </c>
      <c r="H208">
        <v>56.886692799999999</v>
      </c>
      <c r="I208">
        <v>-99.688827000000003</v>
      </c>
      <c r="J208" s="1" t="str">
        <f t="shared" si="35"/>
        <v>Fluid (lake)</v>
      </c>
      <c r="K208" s="1" t="str">
        <f t="shared" si="36"/>
        <v>Untreated Water</v>
      </c>
      <c r="L208">
        <v>11</v>
      </c>
      <c r="M208" t="s">
        <v>100</v>
      </c>
      <c r="N208">
        <v>207</v>
      </c>
      <c r="O208">
        <v>84</v>
      </c>
      <c r="P208">
        <v>7</v>
      </c>
      <c r="Q208">
        <v>0.15</v>
      </c>
    </row>
    <row r="209" spans="1:17" hidden="1" x14ac:dyDescent="0.3">
      <c r="A209" t="s">
        <v>833</v>
      </c>
      <c r="B209" t="s">
        <v>834</v>
      </c>
      <c r="C209" s="1" t="str">
        <f t="shared" si="33"/>
        <v>21:0522</v>
      </c>
      <c r="D209" s="1" t="str">
        <f t="shared" si="34"/>
        <v>21:0082</v>
      </c>
      <c r="E209" t="s">
        <v>835</v>
      </c>
      <c r="F209" t="s">
        <v>836</v>
      </c>
      <c r="H209">
        <v>56.923000700000003</v>
      </c>
      <c r="I209">
        <v>-99.700633100000005</v>
      </c>
      <c r="J209" s="1" t="str">
        <f t="shared" si="35"/>
        <v>Fluid (lake)</v>
      </c>
      <c r="K209" s="1" t="str">
        <f t="shared" si="36"/>
        <v>Untreated Water</v>
      </c>
      <c r="L209">
        <v>11</v>
      </c>
      <c r="M209" t="s">
        <v>105</v>
      </c>
      <c r="N209">
        <v>208</v>
      </c>
      <c r="O209">
        <v>52</v>
      </c>
      <c r="P209">
        <v>6.9</v>
      </c>
      <c r="Q209">
        <v>0.05</v>
      </c>
    </row>
    <row r="210" spans="1:17" hidden="1" x14ac:dyDescent="0.3">
      <c r="A210" t="s">
        <v>837</v>
      </c>
      <c r="B210" t="s">
        <v>838</v>
      </c>
      <c r="C210" s="1" t="str">
        <f t="shared" si="33"/>
        <v>21:0522</v>
      </c>
      <c r="D210" s="1" t="str">
        <f t="shared" si="34"/>
        <v>21:0082</v>
      </c>
      <c r="E210" t="s">
        <v>839</v>
      </c>
      <c r="F210" t="s">
        <v>840</v>
      </c>
      <c r="H210">
        <v>56.946785200000001</v>
      </c>
      <c r="I210">
        <v>-99.706158200000004</v>
      </c>
      <c r="J210" s="1" t="str">
        <f t="shared" si="35"/>
        <v>Fluid (lake)</v>
      </c>
      <c r="K210" s="1" t="str">
        <f t="shared" si="36"/>
        <v>Untreated Water</v>
      </c>
      <c r="L210">
        <v>11</v>
      </c>
      <c r="M210" t="s">
        <v>110</v>
      </c>
      <c r="N210">
        <v>209</v>
      </c>
      <c r="O210">
        <v>48</v>
      </c>
      <c r="P210">
        <v>6.9</v>
      </c>
      <c r="Q210">
        <v>-0.05</v>
      </c>
    </row>
    <row r="211" spans="1:17" hidden="1" x14ac:dyDescent="0.3">
      <c r="A211" t="s">
        <v>841</v>
      </c>
      <c r="B211" t="s">
        <v>842</v>
      </c>
      <c r="C211" s="1" t="str">
        <f t="shared" si="33"/>
        <v>21:0522</v>
      </c>
      <c r="D211" s="1" t="str">
        <f t="shared" si="34"/>
        <v>21:0082</v>
      </c>
      <c r="E211" t="s">
        <v>843</v>
      </c>
      <c r="F211" t="s">
        <v>844</v>
      </c>
      <c r="H211">
        <v>56.986485700000003</v>
      </c>
      <c r="I211">
        <v>-99.691424400000002</v>
      </c>
      <c r="J211" s="1" t="str">
        <f t="shared" si="35"/>
        <v>Fluid (lake)</v>
      </c>
      <c r="K211" s="1" t="str">
        <f t="shared" si="36"/>
        <v>Untreated Water</v>
      </c>
      <c r="L211">
        <v>12</v>
      </c>
      <c r="M211" t="s">
        <v>21</v>
      </c>
      <c r="N211">
        <v>210</v>
      </c>
      <c r="O211">
        <v>56</v>
      </c>
      <c r="P211">
        <v>7.4</v>
      </c>
      <c r="Q211">
        <v>0.1</v>
      </c>
    </row>
    <row r="212" spans="1:17" hidden="1" x14ac:dyDescent="0.3">
      <c r="A212" t="s">
        <v>845</v>
      </c>
      <c r="B212" t="s">
        <v>846</v>
      </c>
      <c r="C212" s="1" t="str">
        <f t="shared" si="33"/>
        <v>21:0522</v>
      </c>
      <c r="D212" s="1" t="str">
        <f t="shared" si="34"/>
        <v>21:0082</v>
      </c>
      <c r="E212" t="s">
        <v>847</v>
      </c>
      <c r="F212" t="s">
        <v>848</v>
      </c>
      <c r="H212">
        <v>56.982126600000001</v>
      </c>
      <c r="I212">
        <v>-99.609338899999997</v>
      </c>
      <c r="J212" s="1" t="str">
        <f t="shared" si="35"/>
        <v>Fluid (lake)</v>
      </c>
      <c r="K212" s="1" t="str">
        <f t="shared" si="36"/>
        <v>Untreated Water</v>
      </c>
      <c r="L212">
        <v>12</v>
      </c>
      <c r="M212" t="s">
        <v>26</v>
      </c>
      <c r="N212">
        <v>211</v>
      </c>
      <c r="O212">
        <v>56</v>
      </c>
      <c r="P212">
        <v>7</v>
      </c>
      <c r="Q212">
        <v>0.06</v>
      </c>
    </row>
    <row r="213" spans="1:17" hidden="1" x14ac:dyDescent="0.3">
      <c r="A213" t="s">
        <v>849</v>
      </c>
      <c r="B213" t="s">
        <v>850</v>
      </c>
      <c r="C213" s="1" t="str">
        <f t="shared" si="33"/>
        <v>21:0522</v>
      </c>
      <c r="D213" s="1" t="str">
        <f t="shared" si="34"/>
        <v>21:0082</v>
      </c>
      <c r="E213" t="s">
        <v>851</v>
      </c>
      <c r="F213" t="s">
        <v>852</v>
      </c>
      <c r="H213">
        <v>56.955015699999997</v>
      </c>
      <c r="I213">
        <v>-99.630649099999999</v>
      </c>
      <c r="J213" s="1" t="str">
        <f t="shared" si="35"/>
        <v>Fluid (lake)</v>
      </c>
      <c r="K213" s="1" t="str">
        <f t="shared" si="36"/>
        <v>Untreated Water</v>
      </c>
      <c r="L213">
        <v>12</v>
      </c>
      <c r="M213" t="s">
        <v>41</v>
      </c>
      <c r="N213">
        <v>212</v>
      </c>
      <c r="O213">
        <v>62</v>
      </c>
      <c r="P213">
        <v>7</v>
      </c>
      <c r="Q213">
        <v>0.13</v>
      </c>
    </row>
    <row r="214" spans="1:17" hidden="1" x14ac:dyDescent="0.3">
      <c r="A214" t="s">
        <v>853</v>
      </c>
      <c r="B214" t="s">
        <v>854</v>
      </c>
      <c r="C214" s="1" t="str">
        <f t="shared" si="33"/>
        <v>21:0522</v>
      </c>
      <c r="D214" s="1" t="str">
        <f t="shared" si="34"/>
        <v>21:0082</v>
      </c>
      <c r="E214" t="s">
        <v>851</v>
      </c>
      <c r="F214" t="s">
        <v>855</v>
      </c>
      <c r="H214">
        <v>56.955015699999997</v>
      </c>
      <c r="I214">
        <v>-99.630649099999999</v>
      </c>
      <c r="J214" s="1" t="str">
        <f t="shared" si="35"/>
        <v>Fluid (lake)</v>
      </c>
      <c r="K214" s="1" t="str">
        <f t="shared" si="36"/>
        <v>Untreated Water</v>
      </c>
      <c r="L214">
        <v>12</v>
      </c>
      <c r="M214" t="s">
        <v>45</v>
      </c>
      <c r="N214">
        <v>213</v>
      </c>
      <c r="O214">
        <v>64</v>
      </c>
      <c r="P214">
        <v>7</v>
      </c>
      <c r="Q214">
        <v>0.13</v>
      </c>
    </row>
    <row r="215" spans="1:17" hidden="1" x14ac:dyDescent="0.3">
      <c r="A215" t="s">
        <v>856</v>
      </c>
      <c r="B215" t="s">
        <v>857</v>
      </c>
      <c r="C215" s="1" t="str">
        <f t="shared" si="33"/>
        <v>21:0522</v>
      </c>
      <c r="D215" s="1" t="str">
        <f t="shared" si="34"/>
        <v>21:0082</v>
      </c>
      <c r="E215" t="s">
        <v>858</v>
      </c>
      <c r="F215" t="s">
        <v>859</v>
      </c>
      <c r="H215">
        <v>56.916304799999999</v>
      </c>
      <c r="I215">
        <v>-99.619961000000004</v>
      </c>
      <c r="J215" s="1" t="str">
        <f t="shared" si="35"/>
        <v>Fluid (lake)</v>
      </c>
      <c r="K215" s="1" t="str">
        <f t="shared" si="36"/>
        <v>Untreated Water</v>
      </c>
      <c r="L215">
        <v>12</v>
      </c>
      <c r="M215" t="s">
        <v>31</v>
      </c>
      <c r="N215">
        <v>214</v>
      </c>
      <c r="O215">
        <v>76</v>
      </c>
      <c r="P215">
        <v>7</v>
      </c>
      <c r="Q215">
        <v>0.5</v>
      </c>
    </row>
    <row r="216" spans="1:17" hidden="1" x14ac:dyDescent="0.3">
      <c r="A216" t="s">
        <v>860</v>
      </c>
      <c r="B216" t="s">
        <v>861</v>
      </c>
      <c r="C216" s="1" t="str">
        <f t="shared" si="33"/>
        <v>21:0522</v>
      </c>
      <c r="D216" s="1" t="str">
        <f t="shared" si="34"/>
        <v>21:0082</v>
      </c>
      <c r="E216" t="s">
        <v>862</v>
      </c>
      <c r="F216" t="s">
        <v>863</v>
      </c>
      <c r="H216">
        <v>56.883560000000003</v>
      </c>
      <c r="I216">
        <v>-99.596199299999995</v>
      </c>
      <c r="J216" s="1" t="str">
        <f t="shared" si="35"/>
        <v>Fluid (lake)</v>
      </c>
      <c r="K216" s="1" t="str">
        <f t="shared" si="36"/>
        <v>Untreated Water</v>
      </c>
      <c r="L216">
        <v>12</v>
      </c>
      <c r="M216" t="s">
        <v>36</v>
      </c>
      <c r="N216">
        <v>215</v>
      </c>
      <c r="O216">
        <v>76</v>
      </c>
      <c r="P216">
        <v>7.1</v>
      </c>
      <c r="Q216">
        <v>0.2</v>
      </c>
    </row>
    <row r="217" spans="1:17" hidden="1" x14ac:dyDescent="0.3">
      <c r="A217" t="s">
        <v>864</v>
      </c>
      <c r="B217" t="s">
        <v>865</v>
      </c>
      <c r="C217" s="1" t="str">
        <f t="shared" si="33"/>
        <v>21:0522</v>
      </c>
      <c r="D217" s="1" t="str">
        <f t="shared" si="34"/>
        <v>21:0082</v>
      </c>
      <c r="E217" t="s">
        <v>866</v>
      </c>
      <c r="F217" t="s">
        <v>867</v>
      </c>
      <c r="H217">
        <v>56.866498300000003</v>
      </c>
      <c r="I217">
        <v>-99.641905300000005</v>
      </c>
      <c r="J217" s="1" t="str">
        <f t="shared" si="35"/>
        <v>Fluid (lake)</v>
      </c>
      <c r="K217" s="1" t="str">
        <f t="shared" si="36"/>
        <v>Untreated Water</v>
      </c>
      <c r="L217">
        <v>12</v>
      </c>
      <c r="M217" t="s">
        <v>50</v>
      </c>
      <c r="N217">
        <v>216</v>
      </c>
      <c r="O217">
        <v>76</v>
      </c>
      <c r="P217">
        <v>7.2</v>
      </c>
      <c r="Q217">
        <v>0.24</v>
      </c>
    </row>
    <row r="218" spans="1:17" hidden="1" x14ac:dyDescent="0.3">
      <c r="A218" t="s">
        <v>868</v>
      </c>
      <c r="B218" t="s">
        <v>869</v>
      </c>
      <c r="C218" s="1" t="str">
        <f t="shared" si="33"/>
        <v>21:0522</v>
      </c>
      <c r="D218" s="1" t="str">
        <f t="shared" si="34"/>
        <v>21:0082</v>
      </c>
      <c r="E218" t="s">
        <v>870</v>
      </c>
      <c r="F218" t="s">
        <v>871</v>
      </c>
      <c r="H218">
        <v>56.843729699999997</v>
      </c>
      <c r="I218">
        <v>-99.6633183</v>
      </c>
      <c r="J218" s="1" t="str">
        <f t="shared" si="35"/>
        <v>Fluid (lake)</v>
      </c>
      <c r="K218" s="1" t="str">
        <f t="shared" si="36"/>
        <v>Untreated Water</v>
      </c>
      <c r="L218">
        <v>12</v>
      </c>
      <c r="M218" t="s">
        <v>55</v>
      </c>
      <c r="N218">
        <v>217</v>
      </c>
      <c r="O218">
        <v>52</v>
      </c>
      <c r="P218">
        <v>7</v>
      </c>
      <c r="Q218">
        <v>-0.05</v>
      </c>
    </row>
    <row r="219" spans="1:17" hidden="1" x14ac:dyDescent="0.3">
      <c r="A219" t="s">
        <v>872</v>
      </c>
      <c r="B219" t="s">
        <v>873</v>
      </c>
      <c r="C219" s="1" t="str">
        <f t="shared" si="33"/>
        <v>21:0522</v>
      </c>
      <c r="D219" s="1" t="str">
        <f t="shared" si="34"/>
        <v>21:0082</v>
      </c>
      <c r="E219" t="s">
        <v>874</v>
      </c>
      <c r="F219" t="s">
        <v>875</v>
      </c>
      <c r="H219">
        <v>56.826211000000001</v>
      </c>
      <c r="I219">
        <v>-99.684669200000002</v>
      </c>
      <c r="J219" s="1" t="str">
        <f t="shared" si="35"/>
        <v>Fluid (lake)</v>
      </c>
      <c r="K219" s="1" t="str">
        <f t="shared" si="36"/>
        <v>Untreated Water</v>
      </c>
      <c r="L219">
        <v>12</v>
      </c>
      <c r="M219" t="s">
        <v>65</v>
      </c>
      <c r="N219">
        <v>218</v>
      </c>
      <c r="O219">
        <v>48</v>
      </c>
      <c r="P219">
        <v>7</v>
      </c>
      <c r="Q219">
        <v>-0.05</v>
      </c>
    </row>
    <row r="220" spans="1:17" hidden="1" x14ac:dyDescent="0.3">
      <c r="A220" t="s">
        <v>876</v>
      </c>
      <c r="B220" t="s">
        <v>877</v>
      </c>
      <c r="C220" s="1" t="str">
        <f t="shared" si="33"/>
        <v>21:0522</v>
      </c>
      <c r="D220" s="1" t="str">
        <f t="shared" si="34"/>
        <v>21:0082</v>
      </c>
      <c r="E220" t="s">
        <v>878</v>
      </c>
      <c r="F220" t="s">
        <v>879</v>
      </c>
      <c r="H220">
        <v>56.6179256</v>
      </c>
      <c r="I220">
        <v>-99.869586400000003</v>
      </c>
      <c r="J220" s="1" t="str">
        <f t="shared" si="35"/>
        <v>Fluid (lake)</v>
      </c>
      <c r="K220" s="1" t="str">
        <f t="shared" si="36"/>
        <v>Untreated Water</v>
      </c>
      <c r="L220">
        <v>12</v>
      </c>
      <c r="M220" t="s">
        <v>70</v>
      </c>
      <c r="N220">
        <v>219</v>
      </c>
      <c r="O220">
        <v>140</v>
      </c>
      <c r="P220">
        <v>7</v>
      </c>
      <c r="Q220">
        <v>0.13</v>
      </c>
    </row>
    <row r="221" spans="1:17" hidden="1" x14ac:dyDescent="0.3">
      <c r="A221" t="s">
        <v>880</v>
      </c>
      <c r="B221" t="s">
        <v>881</v>
      </c>
      <c r="C221" s="1" t="str">
        <f t="shared" si="33"/>
        <v>21:0522</v>
      </c>
      <c r="D221" s="1" t="str">
        <f t="shared" si="34"/>
        <v>21:0082</v>
      </c>
      <c r="E221" t="s">
        <v>882</v>
      </c>
      <c r="F221" t="s">
        <v>883</v>
      </c>
      <c r="H221">
        <v>56.6584474</v>
      </c>
      <c r="I221">
        <v>-99.837207399999997</v>
      </c>
      <c r="J221" s="1" t="str">
        <f t="shared" si="35"/>
        <v>Fluid (lake)</v>
      </c>
      <c r="K221" s="1" t="str">
        <f t="shared" si="36"/>
        <v>Untreated Water</v>
      </c>
      <c r="L221">
        <v>12</v>
      </c>
      <c r="M221" t="s">
        <v>75</v>
      </c>
      <c r="N221">
        <v>220</v>
      </c>
      <c r="O221">
        <v>380</v>
      </c>
      <c r="P221">
        <v>6.9</v>
      </c>
      <c r="Q221">
        <v>0.18</v>
      </c>
    </row>
    <row r="222" spans="1:17" hidden="1" x14ac:dyDescent="0.3">
      <c r="A222" t="s">
        <v>884</v>
      </c>
      <c r="B222" t="s">
        <v>885</v>
      </c>
      <c r="C222" s="1" t="str">
        <f t="shared" si="33"/>
        <v>21:0522</v>
      </c>
      <c r="D222" s="1" t="str">
        <f t="shared" si="34"/>
        <v>21:0082</v>
      </c>
      <c r="E222" t="s">
        <v>886</v>
      </c>
      <c r="F222" t="s">
        <v>887</v>
      </c>
      <c r="H222">
        <v>56.697418499999998</v>
      </c>
      <c r="I222">
        <v>-99.804973099999998</v>
      </c>
      <c r="J222" s="1" t="str">
        <f t="shared" si="35"/>
        <v>Fluid (lake)</v>
      </c>
      <c r="K222" s="1" t="str">
        <f t="shared" si="36"/>
        <v>Untreated Water</v>
      </c>
      <c r="L222">
        <v>12</v>
      </c>
      <c r="M222" t="s">
        <v>80</v>
      </c>
      <c r="N222">
        <v>221</v>
      </c>
      <c r="O222">
        <v>150</v>
      </c>
      <c r="P222">
        <v>7.3</v>
      </c>
      <c r="Q222">
        <v>0.53</v>
      </c>
    </row>
    <row r="223" spans="1:17" hidden="1" x14ac:dyDescent="0.3">
      <c r="A223" t="s">
        <v>888</v>
      </c>
      <c r="B223" t="s">
        <v>889</v>
      </c>
      <c r="C223" s="1" t="str">
        <f t="shared" si="33"/>
        <v>21:0522</v>
      </c>
      <c r="D223" s="1" t="str">
        <f t="shared" si="34"/>
        <v>21:0082</v>
      </c>
      <c r="E223" t="s">
        <v>890</v>
      </c>
      <c r="F223" t="s">
        <v>891</v>
      </c>
      <c r="H223">
        <v>56.731986200000001</v>
      </c>
      <c r="I223">
        <v>-99.781718999999995</v>
      </c>
      <c r="J223" s="1" t="str">
        <f t="shared" si="35"/>
        <v>Fluid (lake)</v>
      </c>
      <c r="K223" s="1" t="str">
        <f t="shared" si="36"/>
        <v>Untreated Water</v>
      </c>
      <c r="L223">
        <v>12</v>
      </c>
      <c r="M223" t="s">
        <v>85</v>
      </c>
      <c r="N223">
        <v>222</v>
      </c>
      <c r="O223">
        <v>140</v>
      </c>
      <c r="P223">
        <v>7.2</v>
      </c>
      <c r="Q223">
        <v>1.2</v>
      </c>
    </row>
    <row r="224" spans="1:17" hidden="1" x14ac:dyDescent="0.3">
      <c r="A224" t="s">
        <v>892</v>
      </c>
      <c r="B224" t="s">
        <v>893</v>
      </c>
      <c r="C224" s="1" t="str">
        <f t="shared" si="33"/>
        <v>21:0522</v>
      </c>
      <c r="D224" s="1" t="str">
        <f t="shared" si="34"/>
        <v>21:0082</v>
      </c>
      <c r="E224" t="s">
        <v>894</v>
      </c>
      <c r="F224" t="s">
        <v>895</v>
      </c>
      <c r="H224">
        <v>56.762928899999999</v>
      </c>
      <c r="I224">
        <v>-99.812101200000001</v>
      </c>
      <c r="J224" s="1" t="str">
        <f t="shared" si="35"/>
        <v>Fluid (lake)</v>
      </c>
      <c r="K224" s="1" t="str">
        <f t="shared" si="36"/>
        <v>Untreated Water</v>
      </c>
      <c r="L224">
        <v>12</v>
      </c>
      <c r="M224" t="s">
        <v>90</v>
      </c>
      <c r="N224">
        <v>223</v>
      </c>
      <c r="O224">
        <v>66</v>
      </c>
      <c r="P224">
        <v>7</v>
      </c>
      <c r="Q224">
        <v>-0.05</v>
      </c>
    </row>
    <row r="225" spans="1:17" hidden="1" x14ac:dyDescent="0.3">
      <c r="A225" t="s">
        <v>896</v>
      </c>
      <c r="B225" t="s">
        <v>897</v>
      </c>
      <c r="C225" s="1" t="str">
        <f t="shared" si="33"/>
        <v>21:0522</v>
      </c>
      <c r="D225" s="1" t="str">
        <f t="shared" si="34"/>
        <v>21:0082</v>
      </c>
      <c r="E225" t="s">
        <v>898</v>
      </c>
      <c r="F225" t="s">
        <v>899</v>
      </c>
      <c r="H225">
        <v>56.778554499999998</v>
      </c>
      <c r="I225">
        <v>-99.748192000000003</v>
      </c>
      <c r="J225" s="1" t="str">
        <f t="shared" si="35"/>
        <v>Fluid (lake)</v>
      </c>
      <c r="K225" s="1" t="str">
        <f t="shared" si="36"/>
        <v>Untreated Water</v>
      </c>
      <c r="L225">
        <v>12</v>
      </c>
      <c r="M225" t="s">
        <v>95</v>
      </c>
      <c r="N225">
        <v>224</v>
      </c>
      <c r="O225">
        <v>56</v>
      </c>
      <c r="P225">
        <v>7</v>
      </c>
      <c r="Q225">
        <v>-0.05</v>
      </c>
    </row>
    <row r="226" spans="1:17" hidden="1" x14ac:dyDescent="0.3">
      <c r="A226" t="s">
        <v>900</v>
      </c>
      <c r="B226" t="s">
        <v>901</v>
      </c>
      <c r="C226" s="1" t="str">
        <f t="shared" si="33"/>
        <v>21:0522</v>
      </c>
      <c r="D226" s="1" t="str">
        <f t="shared" si="34"/>
        <v>21:0082</v>
      </c>
      <c r="E226" t="s">
        <v>902</v>
      </c>
      <c r="F226" t="s">
        <v>903</v>
      </c>
      <c r="H226">
        <v>56.819488800000002</v>
      </c>
      <c r="I226">
        <v>-99.596608500000002</v>
      </c>
      <c r="J226" s="1" t="str">
        <f t="shared" si="35"/>
        <v>Fluid (lake)</v>
      </c>
      <c r="K226" s="1" t="str">
        <f t="shared" si="36"/>
        <v>Untreated Water</v>
      </c>
      <c r="L226">
        <v>12</v>
      </c>
      <c r="M226" t="s">
        <v>100</v>
      </c>
      <c r="N226">
        <v>225</v>
      </c>
      <c r="O226">
        <v>66</v>
      </c>
      <c r="P226">
        <v>7</v>
      </c>
      <c r="Q226">
        <v>0.08</v>
      </c>
    </row>
    <row r="227" spans="1:17" hidden="1" x14ac:dyDescent="0.3">
      <c r="A227" t="s">
        <v>904</v>
      </c>
      <c r="B227" t="s">
        <v>905</v>
      </c>
      <c r="C227" s="1" t="str">
        <f t="shared" si="33"/>
        <v>21:0522</v>
      </c>
      <c r="D227" s="1" t="str">
        <f t="shared" si="34"/>
        <v>21:0082</v>
      </c>
      <c r="E227" t="s">
        <v>906</v>
      </c>
      <c r="F227" t="s">
        <v>907</v>
      </c>
      <c r="H227">
        <v>56.8533939</v>
      </c>
      <c r="I227">
        <v>-99.575388599999997</v>
      </c>
      <c r="J227" s="1" t="str">
        <f t="shared" si="35"/>
        <v>Fluid (lake)</v>
      </c>
      <c r="K227" s="1" t="str">
        <f t="shared" si="36"/>
        <v>Untreated Water</v>
      </c>
      <c r="L227">
        <v>12</v>
      </c>
      <c r="M227" t="s">
        <v>105</v>
      </c>
      <c r="N227">
        <v>226</v>
      </c>
      <c r="O227">
        <v>54</v>
      </c>
      <c r="P227">
        <v>7.1</v>
      </c>
      <c r="Q227">
        <v>0.13</v>
      </c>
    </row>
    <row r="228" spans="1:17" hidden="1" x14ac:dyDescent="0.3">
      <c r="A228" t="s">
        <v>908</v>
      </c>
      <c r="B228" t="s">
        <v>909</v>
      </c>
      <c r="C228" s="1" t="str">
        <f t="shared" si="33"/>
        <v>21:0522</v>
      </c>
      <c r="D228" s="1" t="str">
        <f>HYPERLINK("http://geochem.nrcan.gc.ca/cdogs/content/svy/svy_e.htm", "")</f>
        <v/>
      </c>
      <c r="G228" s="1" t="str">
        <f>HYPERLINK("http://geochem.nrcan.gc.ca/cdogs/content/cr_/cr_00066_e.htm", "66")</f>
        <v>66</v>
      </c>
      <c r="J228" t="s">
        <v>58</v>
      </c>
      <c r="K228" t="s">
        <v>59</v>
      </c>
      <c r="L228">
        <v>12</v>
      </c>
      <c r="M228" t="s">
        <v>60</v>
      </c>
      <c r="N228">
        <v>227</v>
      </c>
      <c r="O228">
        <v>190</v>
      </c>
      <c r="P228">
        <v>7.6</v>
      </c>
      <c r="Q228">
        <v>0.25</v>
      </c>
    </row>
    <row r="229" spans="1:17" hidden="1" x14ac:dyDescent="0.3">
      <c r="A229" t="s">
        <v>910</v>
      </c>
      <c r="B229" t="s">
        <v>911</v>
      </c>
      <c r="C229" s="1" t="str">
        <f t="shared" si="33"/>
        <v>21:0522</v>
      </c>
      <c r="D229" s="1" t="str">
        <f t="shared" ref="D229:D236" si="37">HYPERLINK("http://geochem.nrcan.gc.ca/cdogs/content/svy/svy210082_e.htm", "21:0082")</f>
        <v>21:0082</v>
      </c>
      <c r="E229" t="s">
        <v>912</v>
      </c>
      <c r="F229" t="s">
        <v>913</v>
      </c>
      <c r="H229">
        <v>56.886656199999997</v>
      </c>
      <c r="I229">
        <v>-99.548179599999997</v>
      </c>
      <c r="J229" s="1" t="str">
        <f t="shared" ref="J229:J236" si="38">HYPERLINK("http://geochem.nrcan.gc.ca/cdogs/content/kwd/kwd020016_e.htm", "Fluid (lake)")</f>
        <v>Fluid (lake)</v>
      </c>
      <c r="K229" s="1" t="str">
        <f t="shared" ref="K229:K236" si="39">HYPERLINK("http://geochem.nrcan.gc.ca/cdogs/content/kwd/kwd080007_e.htm", "Untreated Water")</f>
        <v>Untreated Water</v>
      </c>
      <c r="L229">
        <v>12</v>
      </c>
      <c r="M229" t="s">
        <v>110</v>
      </c>
      <c r="N229">
        <v>228</v>
      </c>
      <c r="O229">
        <v>98</v>
      </c>
      <c r="P229">
        <v>7.3</v>
      </c>
      <c r="Q229">
        <v>1</v>
      </c>
    </row>
    <row r="230" spans="1:17" hidden="1" x14ac:dyDescent="0.3">
      <c r="A230" t="s">
        <v>914</v>
      </c>
      <c r="B230" t="s">
        <v>915</v>
      </c>
      <c r="C230" s="1" t="str">
        <f t="shared" si="33"/>
        <v>21:0522</v>
      </c>
      <c r="D230" s="1" t="str">
        <f t="shared" si="37"/>
        <v>21:0082</v>
      </c>
      <c r="E230" t="s">
        <v>916</v>
      </c>
      <c r="F230" t="s">
        <v>917</v>
      </c>
      <c r="H230">
        <v>56.913602099999999</v>
      </c>
      <c r="I230">
        <v>-99.5609891</v>
      </c>
      <c r="J230" s="1" t="str">
        <f t="shared" si="38"/>
        <v>Fluid (lake)</v>
      </c>
      <c r="K230" s="1" t="str">
        <f t="shared" si="39"/>
        <v>Untreated Water</v>
      </c>
      <c r="L230">
        <v>13</v>
      </c>
      <c r="M230" t="s">
        <v>21</v>
      </c>
      <c r="N230">
        <v>229</v>
      </c>
      <c r="O230">
        <v>62</v>
      </c>
      <c r="P230">
        <v>7</v>
      </c>
      <c r="Q230">
        <v>0.26</v>
      </c>
    </row>
    <row r="231" spans="1:17" hidden="1" x14ac:dyDescent="0.3">
      <c r="A231" t="s">
        <v>918</v>
      </c>
      <c r="B231" t="s">
        <v>919</v>
      </c>
      <c r="C231" s="1" t="str">
        <f t="shared" si="33"/>
        <v>21:0522</v>
      </c>
      <c r="D231" s="1" t="str">
        <f t="shared" si="37"/>
        <v>21:0082</v>
      </c>
      <c r="E231" t="s">
        <v>920</v>
      </c>
      <c r="F231" t="s">
        <v>921</v>
      </c>
      <c r="H231">
        <v>56.947296700000003</v>
      </c>
      <c r="I231">
        <v>-99.571554899999995</v>
      </c>
      <c r="J231" s="1" t="str">
        <f t="shared" si="38"/>
        <v>Fluid (lake)</v>
      </c>
      <c r="K231" s="1" t="str">
        <f t="shared" si="39"/>
        <v>Untreated Water</v>
      </c>
      <c r="L231">
        <v>13</v>
      </c>
      <c r="M231" t="s">
        <v>26</v>
      </c>
      <c r="N231">
        <v>230</v>
      </c>
      <c r="O231">
        <v>62</v>
      </c>
      <c r="P231">
        <v>7</v>
      </c>
      <c r="Q231">
        <v>0.28999999999999998</v>
      </c>
    </row>
    <row r="232" spans="1:17" hidden="1" x14ac:dyDescent="0.3">
      <c r="A232" t="s">
        <v>922</v>
      </c>
      <c r="B232" t="s">
        <v>923</v>
      </c>
      <c r="C232" s="1" t="str">
        <f t="shared" si="33"/>
        <v>21:0522</v>
      </c>
      <c r="D232" s="1" t="str">
        <f t="shared" si="37"/>
        <v>21:0082</v>
      </c>
      <c r="E232" t="s">
        <v>924</v>
      </c>
      <c r="F232" t="s">
        <v>925</v>
      </c>
      <c r="H232">
        <v>56.989276099999998</v>
      </c>
      <c r="I232">
        <v>-99.560217800000004</v>
      </c>
      <c r="J232" s="1" t="str">
        <f t="shared" si="38"/>
        <v>Fluid (lake)</v>
      </c>
      <c r="K232" s="1" t="str">
        <f t="shared" si="39"/>
        <v>Untreated Water</v>
      </c>
      <c r="L232">
        <v>13</v>
      </c>
      <c r="M232" t="s">
        <v>31</v>
      </c>
      <c r="N232">
        <v>231</v>
      </c>
      <c r="O232">
        <v>56</v>
      </c>
      <c r="P232">
        <v>7.4</v>
      </c>
      <c r="Q232">
        <v>0.26</v>
      </c>
    </row>
    <row r="233" spans="1:17" hidden="1" x14ac:dyDescent="0.3">
      <c r="A233" t="s">
        <v>926</v>
      </c>
      <c r="B233" t="s">
        <v>927</v>
      </c>
      <c r="C233" s="1" t="str">
        <f t="shared" si="33"/>
        <v>21:0522</v>
      </c>
      <c r="D233" s="1" t="str">
        <f t="shared" si="37"/>
        <v>21:0082</v>
      </c>
      <c r="E233" t="s">
        <v>928</v>
      </c>
      <c r="F233" t="s">
        <v>929</v>
      </c>
      <c r="H233">
        <v>56.717755699999998</v>
      </c>
      <c r="I233">
        <v>-98.772270000000006</v>
      </c>
      <c r="J233" s="1" t="str">
        <f t="shared" si="38"/>
        <v>Fluid (lake)</v>
      </c>
      <c r="K233" s="1" t="str">
        <f t="shared" si="39"/>
        <v>Untreated Water</v>
      </c>
      <c r="L233">
        <v>13</v>
      </c>
      <c r="M233" t="s">
        <v>36</v>
      </c>
      <c r="N233">
        <v>232</v>
      </c>
      <c r="O233">
        <v>72</v>
      </c>
      <c r="P233">
        <v>7.5</v>
      </c>
      <c r="Q233">
        <v>0.08</v>
      </c>
    </row>
    <row r="234" spans="1:17" hidden="1" x14ac:dyDescent="0.3">
      <c r="A234" t="s">
        <v>930</v>
      </c>
      <c r="B234" t="s">
        <v>931</v>
      </c>
      <c r="C234" s="1" t="str">
        <f t="shared" si="33"/>
        <v>21:0522</v>
      </c>
      <c r="D234" s="1" t="str">
        <f t="shared" si="37"/>
        <v>21:0082</v>
      </c>
      <c r="E234" t="s">
        <v>932</v>
      </c>
      <c r="F234" t="s">
        <v>933</v>
      </c>
      <c r="H234">
        <v>56.7675409</v>
      </c>
      <c r="I234">
        <v>-98.757383700000005</v>
      </c>
      <c r="J234" s="1" t="str">
        <f t="shared" si="38"/>
        <v>Fluid (lake)</v>
      </c>
      <c r="K234" s="1" t="str">
        <f t="shared" si="39"/>
        <v>Untreated Water</v>
      </c>
      <c r="L234">
        <v>13</v>
      </c>
      <c r="M234" t="s">
        <v>50</v>
      </c>
      <c r="N234">
        <v>233</v>
      </c>
      <c r="O234">
        <v>72</v>
      </c>
      <c r="P234">
        <v>7.4</v>
      </c>
      <c r="Q234">
        <v>0.17</v>
      </c>
    </row>
    <row r="235" spans="1:17" hidden="1" x14ac:dyDescent="0.3">
      <c r="A235" t="s">
        <v>934</v>
      </c>
      <c r="B235" t="s">
        <v>935</v>
      </c>
      <c r="C235" s="1" t="str">
        <f t="shared" si="33"/>
        <v>21:0522</v>
      </c>
      <c r="D235" s="1" t="str">
        <f t="shared" si="37"/>
        <v>21:0082</v>
      </c>
      <c r="E235" t="s">
        <v>936</v>
      </c>
      <c r="F235" t="s">
        <v>937</v>
      </c>
      <c r="H235">
        <v>56.799532599999999</v>
      </c>
      <c r="I235">
        <v>-98.697796800000006</v>
      </c>
      <c r="J235" s="1" t="str">
        <f t="shared" si="38"/>
        <v>Fluid (lake)</v>
      </c>
      <c r="K235" s="1" t="str">
        <f t="shared" si="39"/>
        <v>Untreated Water</v>
      </c>
      <c r="L235">
        <v>13</v>
      </c>
      <c r="M235" t="s">
        <v>41</v>
      </c>
      <c r="N235">
        <v>234</v>
      </c>
      <c r="O235">
        <v>24</v>
      </c>
      <c r="P235">
        <v>7</v>
      </c>
      <c r="Q235">
        <v>-0.05</v>
      </c>
    </row>
    <row r="236" spans="1:17" hidden="1" x14ac:dyDescent="0.3">
      <c r="A236" t="s">
        <v>938</v>
      </c>
      <c r="B236" t="s">
        <v>939</v>
      </c>
      <c r="C236" s="1" t="str">
        <f t="shared" si="33"/>
        <v>21:0522</v>
      </c>
      <c r="D236" s="1" t="str">
        <f t="shared" si="37"/>
        <v>21:0082</v>
      </c>
      <c r="E236" t="s">
        <v>936</v>
      </c>
      <c r="F236" t="s">
        <v>940</v>
      </c>
      <c r="H236">
        <v>56.799532599999999</v>
      </c>
      <c r="I236">
        <v>-98.697796800000006</v>
      </c>
      <c r="J236" s="1" t="str">
        <f t="shared" si="38"/>
        <v>Fluid (lake)</v>
      </c>
      <c r="K236" s="1" t="str">
        <f t="shared" si="39"/>
        <v>Untreated Water</v>
      </c>
      <c r="L236">
        <v>13</v>
      </c>
      <c r="M236" t="s">
        <v>45</v>
      </c>
      <c r="N236">
        <v>235</v>
      </c>
      <c r="O236">
        <v>30</v>
      </c>
      <c r="P236">
        <v>6.9</v>
      </c>
      <c r="Q236">
        <v>-0.05</v>
      </c>
    </row>
    <row r="237" spans="1:17" hidden="1" x14ac:dyDescent="0.3">
      <c r="A237" t="s">
        <v>941</v>
      </c>
      <c r="B237" t="s">
        <v>942</v>
      </c>
      <c r="C237" s="1" t="str">
        <f t="shared" si="33"/>
        <v>21:0522</v>
      </c>
      <c r="D237" s="1" t="str">
        <f>HYPERLINK("http://geochem.nrcan.gc.ca/cdogs/content/svy/svy_e.htm", "")</f>
        <v/>
      </c>
      <c r="G237" s="1" t="str">
        <f>HYPERLINK("http://geochem.nrcan.gc.ca/cdogs/content/cr_/cr_00068_e.htm", "68")</f>
        <v>68</v>
      </c>
      <c r="J237" t="s">
        <v>58</v>
      </c>
      <c r="K237" t="s">
        <v>59</v>
      </c>
      <c r="L237">
        <v>13</v>
      </c>
      <c r="M237" t="s">
        <v>60</v>
      </c>
      <c r="N237">
        <v>236</v>
      </c>
      <c r="O237">
        <v>96</v>
      </c>
      <c r="P237">
        <v>7.2</v>
      </c>
      <c r="Q237">
        <v>0.17</v>
      </c>
    </row>
    <row r="238" spans="1:17" hidden="1" x14ac:dyDescent="0.3">
      <c r="A238" t="s">
        <v>943</v>
      </c>
      <c r="B238" t="s">
        <v>944</v>
      </c>
      <c r="C238" s="1" t="str">
        <f t="shared" si="33"/>
        <v>21:0522</v>
      </c>
      <c r="D238" s="1" t="str">
        <f t="shared" ref="D238:D248" si="40">HYPERLINK("http://geochem.nrcan.gc.ca/cdogs/content/svy/svy210082_e.htm", "21:0082")</f>
        <v>21:0082</v>
      </c>
      <c r="E238" t="s">
        <v>945</v>
      </c>
      <c r="F238" t="s">
        <v>946</v>
      </c>
      <c r="H238">
        <v>56.7777259</v>
      </c>
      <c r="I238">
        <v>-98.550746200000006</v>
      </c>
      <c r="J238" s="1" t="str">
        <f t="shared" ref="J238:J248" si="41">HYPERLINK("http://geochem.nrcan.gc.ca/cdogs/content/kwd/kwd020016_e.htm", "Fluid (lake)")</f>
        <v>Fluid (lake)</v>
      </c>
      <c r="K238" s="1" t="str">
        <f t="shared" ref="K238:K248" si="42">HYPERLINK("http://geochem.nrcan.gc.ca/cdogs/content/kwd/kwd080007_e.htm", "Untreated Water")</f>
        <v>Untreated Water</v>
      </c>
      <c r="L238">
        <v>13</v>
      </c>
      <c r="M238" t="s">
        <v>55</v>
      </c>
      <c r="N238">
        <v>237</v>
      </c>
      <c r="O238">
        <v>22</v>
      </c>
      <c r="P238">
        <v>7.4</v>
      </c>
      <c r="Q238">
        <v>-0.05</v>
      </c>
    </row>
    <row r="239" spans="1:17" hidden="1" x14ac:dyDescent="0.3">
      <c r="A239" t="s">
        <v>947</v>
      </c>
      <c r="B239" t="s">
        <v>948</v>
      </c>
      <c r="C239" s="1" t="str">
        <f t="shared" si="33"/>
        <v>21:0522</v>
      </c>
      <c r="D239" s="1" t="str">
        <f t="shared" si="40"/>
        <v>21:0082</v>
      </c>
      <c r="E239" t="s">
        <v>949</v>
      </c>
      <c r="F239" t="s">
        <v>950</v>
      </c>
      <c r="H239">
        <v>56.785145200000002</v>
      </c>
      <c r="I239">
        <v>-98.528219199999995</v>
      </c>
      <c r="J239" s="1" t="str">
        <f t="shared" si="41"/>
        <v>Fluid (lake)</v>
      </c>
      <c r="K239" s="1" t="str">
        <f t="shared" si="42"/>
        <v>Untreated Water</v>
      </c>
      <c r="L239">
        <v>13</v>
      </c>
      <c r="M239" t="s">
        <v>65</v>
      </c>
      <c r="N239">
        <v>238</v>
      </c>
      <c r="O239">
        <v>24</v>
      </c>
      <c r="P239">
        <v>7.1</v>
      </c>
      <c r="Q239">
        <v>-0.05</v>
      </c>
    </row>
    <row r="240" spans="1:17" hidden="1" x14ac:dyDescent="0.3">
      <c r="A240" t="s">
        <v>951</v>
      </c>
      <c r="B240" t="s">
        <v>952</v>
      </c>
      <c r="C240" s="1" t="str">
        <f t="shared" si="33"/>
        <v>21:0522</v>
      </c>
      <c r="D240" s="1" t="str">
        <f t="shared" si="40"/>
        <v>21:0082</v>
      </c>
      <c r="E240" t="s">
        <v>953</v>
      </c>
      <c r="F240" t="s">
        <v>954</v>
      </c>
      <c r="H240">
        <v>56.745555600000003</v>
      </c>
      <c r="I240">
        <v>-98.488378499999996</v>
      </c>
      <c r="J240" s="1" t="str">
        <f t="shared" si="41"/>
        <v>Fluid (lake)</v>
      </c>
      <c r="K240" s="1" t="str">
        <f t="shared" si="42"/>
        <v>Untreated Water</v>
      </c>
      <c r="L240">
        <v>13</v>
      </c>
      <c r="M240" t="s">
        <v>70</v>
      </c>
      <c r="N240">
        <v>239</v>
      </c>
      <c r="O240">
        <v>42</v>
      </c>
      <c r="P240">
        <v>7.1</v>
      </c>
      <c r="Q240">
        <v>-0.05</v>
      </c>
    </row>
    <row r="241" spans="1:17" hidden="1" x14ac:dyDescent="0.3">
      <c r="A241" t="s">
        <v>955</v>
      </c>
      <c r="B241" t="s">
        <v>956</v>
      </c>
      <c r="C241" s="1" t="str">
        <f t="shared" si="33"/>
        <v>21:0522</v>
      </c>
      <c r="D241" s="1" t="str">
        <f t="shared" si="40"/>
        <v>21:0082</v>
      </c>
      <c r="E241" t="s">
        <v>957</v>
      </c>
      <c r="F241" t="s">
        <v>958</v>
      </c>
      <c r="H241">
        <v>56.738060500000003</v>
      </c>
      <c r="I241">
        <v>-98.422128700000002</v>
      </c>
      <c r="J241" s="1" t="str">
        <f t="shared" si="41"/>
        <v>Fluid (lake)</v>
      </c>
      <c r="K241" s="1" t="str">
        <f t="shared" si="42"/>
        <v>Untreated Water</v>
      </c>
      <c r="L241">
        <v>13</v>
      </c>
      <c r="M241" t="s">
        <v>75</v>
      </c>
      <c r="N241">
        <v>240</v>
      </c>
      <c r="O241">
        <v>68</v>
      </c>
      <c r="P241">
        <v>7.3</v>
      </c>
      <c r="Q241">
        <v>0.05</v>
      </c>
    </row>
    <row r="242" spans="1:17" hidden="1" x14ac:dyDescent="0.3">
      <c r="A242" t="s">
        <v>959</v>
      </c>
      <c r="B242" t="s">
        <v>960</v>
      </c>
      <c r="C242" s="1" t="str">
        <f t="shared" si="33"/>
        <v>21:0522</v>
      </c>
      <c r="D242" s="1" t="str">
        <f t="shared" si="40"/>
        <v>21:0082</v>
      </c>
      <c r="E242" t="s">
        <v>961</v>
      </c>
      <c r="F242" t="s">
        <v>962</v>
      </c>
      <c r="H242">
        <v>56.7194802</v>
      </c>
      <c r="I242">
        <v>-98.388459100000006</v>
      </c>
      <c r="J242" s="1" t="str">
        <f t="shared" si="41"/>
        <v>Fluid (lake)</v>
      </c>
      <c r="K242" s="1" t="str">
        <f t="shared" si="42"/>
        <v>Untreated Water</v>
      </c>
      <c r="L242">
        <v>13</v>
      </c>
      <c r="M242" t="s">
        <v>80</v>
      </c>
      <c r="N242">
        <v>241</v>
      </c>
      <c r="O242">
        <v>84</v>
      </c>
      <c r="P242">
        <v>7.5</v>
      </c>
      <c r="Q242">
        <v>-0.05</v>
      </c>
    </row>
    <row r="243" spans="1:17" hidden="1" x14ac:dyDescent="0.3">
      <c r="A243" t="s">
        <v>963</v>
      </c>
      <c r="B243" t="s">
        <v>964</v>
      </c>
      <c r="C243" s="1" t="str">
        <f t="shared" si="33"/>
        <v>21:0522</v>
      </c>
      <c r="D243" s="1" t="str">
        <f t="shared" si="40"/>
        <v>21:0082</v>
      </c>
      <c r="E243" t="s">
        <v>965</v>
      </c>
      <c r="F243" t="s">
        <v>966</v>
      </c>
      <c r="H243">
        <v>56.688080999999997</v>
      </c>
      <c r="I243">
        <v>-98.372899899999993</v>
      </c>
      <c r="J243" s="1" t="str">
        <f t="shared" si="41"/>
        <v>Fluid (lake)</v>
      </c>
      <c r="K243" s="1" t="str">
        <f t="shared" si="42"/>
        <v>Untreated Water</v>
      </c>
      <c r="L243">
        <v>13</v>
      </c>
      <c r="M243" t="s">
        <v>85</v>
      </c>
      <c r="N243">
        <v>242</v>
      </c>
      <c r="O243">
        <v>62</v>
      </c>
      <c r="P243">
        <v>7.4</v>
      </c>
      <c r="Q243">
        <v>0.05</v>
      </c>
    </row>
    <row r="244" spans="1:17" hidden="1" x14ac:dyDescent="0.3">
      <c r="A244" t="s">
        <v>967</v>
      </c>
      <c r="B244" t="s">
        <v>968</v>
      </c>
      <c r="C244" s="1" t="str">
        <f t="shared" si="33"/>
        <v>21:0522</v>
      </c>
      <c r="D244" s="1" t="str">
        <f t="shared" si="40"/>
        <v>21:0082</v>
      </c>
      <c r="E244" t="s">
        <v>969</v>
      </c>
      <c r="F244" t="s">
        <v>970</v>
      </c>
      <c r="H244">
        <v>56.666474299999997</v>
      </c>
      <c r="I244">
        <v>-98.345437399999994</v>
      </c>
      <c r="J244" s="1" t="str">
        <f t="shared" si="41"/>
        <v>Fluid (lake)</v>
      </c>
      <c r="K244" s="1" t="str">
        <f t="shared" si="42"/>
        <v>Untreated Water</v>
      </c>
      <c r="L244">
        <v>13</v>
      </c>
      <c r="M244" t="s">
        <v>90</v>
      </c>
      <c r="N244">
        <v>243</v>
      </c>
      <c r="O244">
        <v>54</v>
      </c>
      <c r="P244">
        <v>7</v>
      </c>
      <c r="Q244">
        <v>-0.05</v>
      </c>
    </row>
    <row r="245" spans="1:17" hidden="1" x14ac:dyDescent="0.3">
      <c r="A245" t="s">
        <v>971</v>
      </c>
      <c r="B245" t="s">
        <v>972</v>
      </c>
      <c r="C245" s="1" t="str">
        <f t="shared" si="33"/>
        <v>21:0522</v>
      </c>
      <c r="D245" s="1" t="str">
        <f t="shared" si="40"/>
        <v>21:0082</v>
      </c>
      <c r="E245" t="s">
        <v>973</v>
      </c>
      <c r="F245" t="s">
        <v>974</v>
      </c>
      <c r="H245">
        <v>56.649255400000001</v>
      </c>
      <c r="I245">
        <v>-98.293774900000003</v>
      </c>
      <c r="J245" s="1" t="str">
        <f t="shared" si="41"/>
        <v>Fluid (lake)</v>
      </c>
      <c r="K245" s="1" t="str">
        <f t="shared" si="42"/>
        <v>Untreated Water</v>
      </c>
      <c r="L245">
        <v>13</v>
      </c>
      <c r="M245" t="s">
        <v>95</v>
      </c>
      <c r="N245">
        <v>244</v>
      </c>
      <c r="O245">
        <v>52</v>
      </c>
      <c r="P245">
        <v>7.4</v>
      </c>
      <c r="Q245">
        <v>0.08</v>
      </c>
    </row>
    <row r="246" spans="1:17" hidden="1" x14ac:dyDescent="0.3">
      <c r="A246" t="s">
        <v>975</v>
      </c>
      <c r="B246" t="s">
        <v>976</v>
      </c>
      <c r="C246" s="1" t="str">
        <f t="shared" si="33"/>
        <v>21:0522</v>
      </c>
      <c r="D246" s="1" t="str">
        <f t="shared" si="40"/>
        <v>21:0082</v>
      </c>
      <c r="E246" t="s">
        <v>977</v>
      </c>
      <c r="F246" t="s">
        <v>978</v>
      </c>
      <c r="H246">
        <v>56.629651600000003</v>
      </c>
      <c r="I246">
        <v>-98.272101599999999</v>
      </c>
      <c r="J246" s="1" t="str">
        <f t="shared" si="41"/>
        <v>Fluid (lake)</v>
      </c>
      <c r="K246" s="1" t="str">
        <f t="shared" si="42"/>
        <v>Untreated Water</v>
      </c>
      <c r="L246">
        <v>13</v>
      </c>
      <c r="M246" t="s">
        <v>100</v>
      </c>
      <c r="N246">
        <v>245</v>
      </c>
      <c r="O246">
        <v>74</v>
      </c>
      <c r="P246">
        <v>7.4</v>
      </c>
      <c r="Q246">
        <v>0.05</v>
      </c>
    </row>
    <row r="247" spans="1:17" hidden="1" x14ac:dyDescent="0.3">
      <c r="A247" t="s">
        <v>979</v>
      </c>
      <c r="B247" t="s">
        <v>980</v>
      </c>
      <c r="C247" s="1" t="str">
        <f t="shared" si="33"/>
        <v>21:0522</v>
      </c>
      <c r="D247" s="1" t="str">
        <f t="shared" si="40"/>
        <v>21:0082</v>
      </c>
      <c r="E247" t="s">
        <v>981</v>
      </c>
      <c r="F247" t="s">
        <v>982</v>
      </c>
      <c r="H247">
        <v>56.620480700000002</v>
      </c>
      <c r="I247">
        <v>-98.230738500000001</v>
      </c>
      <c r="J247" s="1" t="str">
        <f t="shared" si="41"/>
        <v>Fluid (lake)</v>
      </c>
      <c r="K247" s="1" t="str">
        <f t="shared" si="42"/>
        <v>Untreated Water</v>
      </c>
      <c r="L247">
        <v>13</v>
      </c>
      <c r="M247" t="s">
        <v>105</v>
      </c>
      <c r="N247">
        <v>246</v>
      </c>
      <c r="O247">
        <v>54</v>
      </c>
      <c r="P247">
        <v>7.1</v>
      </c>
      <c r="Q247">
        <v>-0.05</v>
      </c>
    </row>
    <row r="248" spans="1:17" hidden="1" x14ac:dyDescent="0.3">
      <c r="A248" t="s">
        <v>983</v>
      </c>
      <c r="B248" t="s">
        <v>984</v>
      </c>
      <c r="C248" s="1" t="str">
        <f t="shared" si="33"/>
        <v>21:0522</v>
      </c>
      <c r="D248" s="1" t="str">
        <f t="shared" si="40"/>
        <v>21:0082</v>
      </c>
      <c r="E248" t="s">
        <v>985</v>
      </c>
      <c r="F248" t="s">
        <v>986</v>
      </c>
      <c r="H248">
        <v>56.592162000000002</v>
      </c>
      <c r="I248">
        <v>-98.203807800000007</v>
      </c>
      <c r="J248" s="1" t="str">
        <f t="shared" si="41"/>
        <v>Fluid (lake)</v>
      </c>
      <c r="K248" s="1" t="str">
        <f t="shared" si="42"/>
        <v>Untreated Water</v>
      </c>
      <c r="L248">
        <v>13</v>
      </c>
      <c r="M248" t="s">
        <v>110</v>
      </c>
      <c r="N248">
        <v>247</v>
      </c>
      <c r="O248">
        <v>44</v>
      </c>
      <c r="P248">
        <v>7.2</v>
      </c>
      <c r="Q248">
        <v>-0.05</v>
      </c>
    </row>
    <row r="249" spans="1:17" hidden="1" x14ac:dyDescent="0.3">
      <c r="A249" t="s">
        <v>987</v>
      </c>
      <c r="B249" t="s">
        <v>988</v>
      </c>
      <c r="C249" s="1" t="str">
        <f t="shared" si="33"/>
        <v>21:0522</v>
      </c>
      <c r="D249" s="1" t="str">
        <f>HYPERLINK("http://geochem.nrcan.gc.ca/cdogs/content/svy/svy_e.htm", "")</f>
        <v/>
      </c>
      <c r="G249" s="1" t="str">
        <f>HYPERLINK("http://geochem.nrcan.gc.ca/cdogs/content/cr_/cr_00066_e.htm", "66")</f>
        <v>66</v>
      </c>
      <c r="J249" t="s">
        <v>58</v>
      </c>
      <c r="K249" t="s">
        <v>59</v>
      </c>
      <c r="L249">
        <v>14</v>
      </c>
      <c r="M249" t="s">
        <v>60</v>
      </c>
      <c r="N249">
        <v>248</v>
      </c>
      <c r="O249">
        <v>190</v>
      </c>
      <c r="P249">
        <v>7.4</v>
      </c>
      <c r="Q249">
        <v>0.24</v>
      </c>
    </row>
    <row r="250" spans="1:17" hidden="1" x14ac:dyDescent="0.3">
      <c r="A250" t="s">
        <v>989</v>
      </c>
      <c r="B250" t="s">
        <v>990</v>
      </c>
      <c r="C250" s="1" t="str">
        <f t="shared" si="33"/>
        <v>21:0522</v>
      </c>
      <c r="D250" s="1" t="str">
        <f t="shared" ref="D250:D267" si="43">HYPERLINK("http://geochem.nrcan.gc.ca/cdogs/content/svy/svy210082_e.htm", "21:0082")</f>
        <v>21:0082</v>
      </c>
      <c r="E250" t="s">
        <v>991</v>
      </c>
      <c r="F250" t="s">
        <v>992</v>
      </c>
      <c r="H250">
        <v>56.557029</v>
      </c>
      <c r="I250">
        <v>-98.218924700000002</v>
      </c>
      <c r="J250" s="1" t="str">
        <f t="shared" ref="J250:J267" si="44">HYPERLINK("http://geochem.nrcan.gc.ca/cdogs/content/kwd/kwd020016_e.htm", "Fluid (lake)")</f>
        <v>Fluid (lake)</v>
      </c>
      <c r="K250" s="1" t="str">
        <f t="shared" ref="K250:K267" si="45">HYPERLINK("http://geochem.nrcan.gc.ca/cdogs/content/kwd/kwd080007_e.htm", "Untreated Water")</f>
        <v>Untreated Water</v>
      </c>
      <c r="L250">
        <v>14</v>
      </c>
      <c r="M250" t="s">
        <v>21</v>
      </c>
      <c r="N250">
        <v>249</v>
      </c>
      <c r="O250">
        <v>58</v>
      </c>
      <c r="P250">
        <v>7.5</v>
      </c>
      <c r="Q250">
        <v>0.06</v>
      </c>
    </row>
    <row r="251" spans="1:17" hidden="1" x14ac:dyDescent="0.3">
      <c r="A251" t="s">
        <v>993</v>
      </c>
      <c r="B251" t="s">
        <v>994</v>
      </c>
      <c r="C251" s="1" t="str">
        <f t="shared" si="33"/>
        <v>21:0522</v>
      </c>
      <c r="D251" s="1" t="str">
        <f t="shared" si="43"/>
        <v>21:0082</v>
      </c>
      <c r="E251" t="s">
        <v>995</v>
      </c>
      <c r="F251" t="s">
        <v>996</v>
      </c>
      <c r="H251">
        <v>56.554038499999997</v>
      </c>
      <c r="I251">
        <v>-98.174689000000001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41</v>
      </c>
      <c r="N251">
        <v>250</v>
      </c>
      <c r="O251">
        <v>50</v>
      </c>
      <c r="P251">
        <v>7.5</v>
      </c>
      <c r="Q251">
        <v>-0.05</v>
      </c>
    </row>
    <row r="252" spans="1:17" hidden="1" x14ac:dyDescent="0.3">
      <c r="A252" t="s">
        <v>997</v>
      </c>
      <c r="B252" t="s">
        <v>998</v>
      </c>
      <c r="C252" s="1" t="str">
        <f t="shared" si="33"/>
        <v>21:0522</v>
      </c>
      <c r="D252" s="1" t="str">
        <f t="shared" si="43"/>
        <v>21:0082</v>
      </c>
      <c r="E252" t="s">
        <v>995</v>
      </c>
      <c r="F252" t="s">
        <v>999</v>
      </c>
      <c r="H252">
        <v>56.554038499999997</v>
      </c>
      <c r="I252">
        <v>-98.174689000000001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45</v>
      </c>
      <c r="N252">
        <v>251</v>
      </c>
      <c r="O252">
        <v>50</v>
      </c>
      <c r="P252">
        <v>7.3</v>
      </c>
      <c r="Q252">
        <v>-0.05</v>
      </c>
    </row>
    <row r="253" spans="1:17" hidden="1" x14ac:dyDescent="0.3">
      <c r="A253" t="s">
        <v>1000</v>
      </c>
      <c r="B253" t="s">
        <v>1001</v>
      </c>
      <c r="C253" s="1" t="str">
        <f t="shared" si="33"/>
        <v>21:0522</v>
      </c>
      <c r="D253" s="1" t="str">
        <f t="shared" si="43"/>
        <v>21:0082</v>
      </c>
      <c r="E253" t="s">
        <v>1002</v>
      </c>
      <c r="F253" t="s">
        <v>1003</v>
      </c>
      <c r="H253">
        <v>56.506513099999999</v>
      </c>
      <c r="I253">
        <v>-98.165888600000002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26</v>
      </c>
      <c r="N253">
        <v>252</v>
      </c>
      <c r="O253">
        <v>46</v>
      </c>
      <c r="P253">
        <v>7.5</v>
      </c>
      <c r="Q253">
        <v>-0.05</v>
      </c>
    </row>
    <row r="254" spans="1:17" hidden="1" x14ac:dyDescent="0.3">
      <c r="A254" t="s">
        <v>1004</v>
      </c>
      <c r="B254" t="s">
        <v>1005</v>
      </c>
      <c r="C254" s="1" t="str">
        <f t="shared" si="33"/>
        <v>21:0522</v>
      </c>
      <c r="D254" s="1" t="str">
        <f t="shared" si="43"/>
        <v>21:0082</v>
      </c>
      <c r="E254" t="s">
        <v>1006</v>
      </c>
      <c r="F254" t="s">
        <v>1007</v>
      </c>
      <c r="H254">
        <v>56.460638400000001</v>
      </c>
      <c r="I254">
        <v>-98.1399021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31</v>
      </c>
      <c r="N254">
        <v>253</v>
      </c>
      <c r="O254">
        <v>78</v>
      </c>
      <c r="P254">
        <v>7.4</v>
      </c>
      <c r="Q254">
        <v>0.13</v>
      </c>
    </row>
    <row r="255" spans="1:17" hidden="1" x14ac:dyDescent="0.3">
      <c r="A255" t="s">
        <v>1008</v>
      </c>
      <c r="B255" t="s">
        <v>1009</v>
      </c>
      <c r="C255" s="1" t="str">
        <f t="shared" si="33"/>
        <v>21:0522</v>
      </c>
      <c r="D255" s="1" t="str">
        <f t="shared" si="43"/>
        <v>21:0082</v>
      </c>
      <c r="E255" t="s">
        <v>1010</v>
      </c>
      <c r="F255" t="s">
        <v>1011</v>
      </c>
      <c r="H255">
        <v>56.4604949</v>
      </c>
      <c r="I255">
        <v>-98.096966600000002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36</v>
      </c>
      <c r="N255">
        <v>254</v>
      </c>
      <c r="O255">
        <v>78</v>
      </c>
      <c r="P255">
        <v>7.5</v>
      </c>
      <c r="Q255">
        <v>0.08</v>
      </c>
    </row>
    <row r="256" spans="1:17" hidden="1" x14ac:dyDescent="0.3">
      <c r="A256" t="s">
        <v>1012</v>
      </c>
      <c r="B256" t="s">
        <v>1013</v>
      </c>
      <c r="C256" s="1" t="str">
        <f t="shared" si="33"/>
        <v>21:0522</v>
      </c>
      <c r="D256" s="1" t="str">
        <f t="shared" si="43"/>
        <v>21:0082</v>
      </c>
      <c r="E256" t="s">
        <v>1014</v>
      </c>
      <c r="F256" t="s">
        <v>1015</v>
      </c>
      <c r="H256">
        <v>56.499097900000002</v>
      </c>
      <c r="I256">
        <v>-98.085235499999996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50</v>
      </c>
      <c r="N256">
        <v>255</v>
      </c>
      <c r="O256">
        <v>74</v>
      </c>
      <c r="P256">
        <v>7.7</v>
      </c>
      <c r="Q256">
        <v>0.14000000000000001</v>
      </c>
    </row>
    <row r="257" spans="1:17" hidden="1" x14ac:dyDescent="0.3">
      <c r="A257" t="s">
        <v>1016</v>
      </c>
      <c r="B257" t="s">
        <v>1017</v>
      </c>
      <c r="C257" s="1" t="str">
        <f t="shared" si="33"/>
        <v>21:0522</v>
      </c>
      <c r="D257" s="1" t="str">
        <f t="shared" si="43"/>
        <v>21:0082</v>
      </c>
      <c r="E257" t="s">
        <v>1018</v>
      </c>
      <c r="F257" t="s">
        <v>1019</v>
      </c>
      <c r="H257">
        <v>56.524357500000001</v>
      </c>
      <c r="I257">
        <v>-98.112864099999996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55</v>
      </c>
      <c r="N257">
        <v>256</v>
      </c>
      <c r="O257">
        <v>72</v>
      </c>
      <c r="P257">
        <v>7.5</v>
      </c>
      <c r="Q257">
        <v>0.05</v>
      </c>
    </row>
    <row r="258" spans="1:17" hidden="1" x14ac:dyDescent="0.3">
      <c r="A258" t="s">
        <v>1020</v>
      </c>
      <c r="B258" t="s">
        <v>1021</v>
      </c>
      <c r="C258" s="1" t="str">
        <f t="shared" ref="C258:C321" si="46">HYPERLINK("http://geochem.nrcan.gc.ca/cdogs/content/bdl/bdl210522_e.htm", "21:0522")</f>
        <v>21:0522</v>
      </c>
      <c r="D258" s="1" t="str">
        <f t="shared" si="43"/>
        <v>21:0082</v>
      </c>
      <c r="E258" t="s">
        <v>1022</v>
      </c>
      <c r="F258" t="s">
        <v>1023</v>
      </c>
      <c r="H258">
        <v>56.537555500000003</v>
      </c>
      <c r="I258">
        <v>-98.127971799999997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65</v>
      </c>
      <c r="N258">
        <v>257</v>
      </c>
      <c r="O258">
        <v>52</v>
      </c>
      <c r="P258">
        <v>7.8</v>
      </c>
      <c r="Q258">
        <v>-0.05</v>
      </c>
    </row>
    <row r="259" spans="1:17" hidden="1" x14ac:dyDescent="0.3">
      <c r="A259" t="s">
        <v>1024</v>
      </c>
      <c r="B259" t="s">
        <v>1025</v>
      </c>
      <c r="C259" s="1" t="str">
        <f t="shared" si="46"/>
        <v>21:0522</v>
      </c>
      <c r="D259" s="1" t="str">
        <f t="shared" si="43"/>
        <v>21:0082</v>
      </c>
      <c r="E259" t="s">
        <v>1026</v>
      </c>
      <c r="F259" t="s">
        <v>1027</v>
      </c>
      <c r="H259">
        <v>56.567722000000003</v>
      </c>
      <c r="I259">
        <v>-98.105864100000005</v>
      </c>
      <c r="J259" s="1" t="str">
        <f t="shared" si="44"/>
        <v>Fluid (lake)</v>
      </c>
      <c r="K259" s="1" t="str">
        <f t="shared" si="45"/>
        <v>Untreated Water</v>
      </c>
      <c r="L259">
        <v>14</v>
      </c>
      <c r="M259" t="s">
        <v>70</v>
      </c>
      <c r="N259">
        <v>258</v>
      </c>
      <c r="O259">
        <v>56</v>
      </c>
      <c r="P259">
        <v>7.4</v>
      </c>
      <c r="Q259">
        <v>0.06</v>
      </c>
    </row>
    <row r="260" spans="1:17" hidden="1" x14ac:dyDescent="0.3">
      <c r="A260" t="s">
        <v>1028</v>
      </c>
      <c r="B260" t="s">
        <v>1029</v>
      </c>
      <c r="C260" s="1" t="str">
        <f t="shared" si="46"/>
        <v>21:0522</v>
      </c>
      <c r="D260" s="1" t="str">
        <f t="shared" si="43"/>
        <v>21:0082</v>
      </c>
      <c r="E260" t="s">
        <v>1030</v>
      </c>
      <c r="F260" t="s">
        <v>1031</v>
      </c>
      <c r="H260">
        <v>56.590463399999997</v>
      </c>
      <c r="I260">
        <v>-98.1416574</v>
      </c>
      <c r="J260" s="1" t="str">
        <f t="shared" si="44"/>
        <v>Fluid (lake)</v>
      </c>
      <c r="K260" s="1" t="str">
        <f t="shared" si="45"/>
        <v>Untreated Water</v>
      </c>
      <c r="L260">
        <v>14</v>
      </c>
      <c r="M260" t="s">
        <v>75</v>
      </c>
      <c r="N260">
        <v>259</v>
      </c>
      <c r="O260">
        <v>48</v>
      </c>
      <c r="P260">
        <v>7.5</v>
      </c>
      <c r="Q260">
        <v>0.16</v>
      </c>
    </row>
    <row r="261" spans="1:17" hidden="1" x14ac:dyDescent="0.3">
      <c r="A261" t="s">
        <v>1032</v>
      </c>
      <c r="B261" t="s">
        <v>1033</v>
      </c>
      <c r="C261" s="1" t="str">
        <f t="shared" si="46"/>
        <v>21:0522</v>
      </c>
      <c r="D261" s="1" t="str">
        <f t="shared" si="43"/>
        <v>21:0082</v>
      </c>
      <c r="E261" t="s">
        <v>1034</v>
      </c>
      <c r="F261" t="s">
        <v>1035</v>
      </c>
      <c r="H261">
        <v>56.602407300000003</v>
      </c>
      <c r="I261">
        <v>-98.072129599999997</v>
      </c>
      <c r="J261" s="1" t="str">
        <f t="shared" si="44"/>
        <v>Fluid (lake)</v>
      </c>
      <c r="K261" s="1" t="str">
        <f t="shared" si="45"/>
        <v>Untreated Water</v>
      </c>
      <c r="L261">
        <v>14</v>
      </c>
      <c r="M261" t="s">
        <v>80</v>
      </c>
      <c r="N261">
        <v>260</v>
      </c>
      <c r="O261">
        <v>64</v>
      </c>
      <c r="P261">
        <v>8</v>
      </c>
      <c r="Q261">
        <v>0.1</v>
      </c>
    </row>
    <row r="262" spans="1:17" hidden="1" x14ac:dyDescent="0.3">
      <c r="A262" t="s">
        <v>1036</v>
      </c>
      <c r="B262" t="s">
        <v>1037</v>
      </c>
      <c r="C262" s="1" t="str">
        <f t="shared" si="46"/>
        <v>21:0522</v>
      </c>
      <c r="D262" s="1" t="str">
        <f t="shared" si="43"/>
        <v>21:0082</v>
      </c>
      <c r="E262" t="s">
        <v>1038</v>
      </c>
      <c r="F262" t="s">
        <v>1039</v>
      </c>
      <c r="H262">
        <v>56.627090600000002</v>
      </c>
      <c r="I262">
        <v>-98.071250300000003</v>
      </c>
      <c r="J262" s="1" t="str">
        <f t="shared" si="44"/>
        <v>Fluid (lake)</v>
      </c>
      <c r="K262" s="1" t="str">
        <f t="shared" si="45"/>
        <v>Untreated Water</v>
      </c>
      <c r="L262">
        <v>14</v>
      </c>
      <c r="M262" t="s">
        <v>85</v>
      </c>
      <c r="N262">
        <v>261</v>
      </c>
      <c r="O262">
        <v>54</v>
      </c>
      <c r="P262">
        <v>7.7</v>
      </c>
      <c r="Q262">
        <v>-0.05</v>
      </c>
    </row>
    <row r="263" spans="1:17" hidden="1" x14ac:dyDescent="0.3">
      <c r="A263" t="s">
        <v>1040</v>
      </c>
      <c r="B263" t="s">
        <v>1041</v>
      </c>
      <c r="C263" s="1" t="str">
        <f t="shared" si="46"/>
        <v>21:0522</v>
      </c>
      <c r="D263" s="1" t="str">
        <f t="shared" si="43"/>
        <v>21:0082</v>
      </c>
      <c r="E263" t="s">
        <v>1042</v>
      </c>
      <c r="F263" t="s">
        <v>1043</v>
      </c>
      <c r="H263">
        <v>56.660289599999999</v>
      </c>
      <c r="I263">
        <v>-98.093195300000005</v>
      </c>
      <c r="J263" s="1" t="str">
        <f t="shared" si="44"/>
        <v>Fluid (lake)</v>
      </c>
      <c r="K263" s="1" t="str">
        <f t="shared" si="45"/>
        <v>Untreated Water</v>
      </c>
      <c r="L263">
        <v>14</v>
      </c>
      <c r="M263" t="s">
        <v>90</v>
      </c>
      <c r="N263">
        <v>262</v>
      </c>
      <c r="O263">
        <v>56</v>
      </c>
      <c r="P263">
        <v>7.7</v>
      </c>
      <c r="Q263">
        <v>0.1</v>
      </c>
    </row>
    <row r="264" spans="1:17" hidden="1" x14ac:dyDescent="0.3">
      <c r="A264" t="s">
        <v>1044</v>
      </c>
      <c r="B264" t="s">
        <v>1045</v>
      </c>
      <c r="C264" s="1" t="str">
        <f t="shared" si="46"/>
        <v>21:0522</v>
      </c>
      <c r="D264" s="1" t="str">
        <f t="shared" si="43"/>
        <v>21:0082</v>
      </c>
      <c r="E264" t="s">
        <v>1046</v>
      </c>
      <c r="F264" t="s">
        <v>1047</v>
      </c>
      <c r="H264">
        <v>56.664783800000002</v>
      </c>
      <c r="I264">
        <v>-98.128573000000003</v>
      </c>
      <c r="J264" s="1" t="str">
        <f t="shared" si="44"/>
        <v>Fluid (lake)</v>
      </c>
      <c r="K264" s="1" t="str">
        <f t="shared" si="45"/>
        <v>Untreated Water</v>
      </c>
      <c r="L264">
        <v>14</v>
      </c>
      <c r="M264" t="s">
        <v>95</v>
      </c>
      <c r="N264">
        <v>263</v>
      </c>
      <c r="O264">
        <v>62</v>
      </c>
      <c r="P264">
        <v>7.7</v>
      </c>
      <c r="Q264">
        <v>0.1</v>
      </c>
    </row>
    <row r="265" spans="1:17" hidden="1" x14ac:dyDescent="0.3">
      <c r="A265" t="s">
        <v>1048</v>
      </c>
      <c r="B265" t="s">
        <v>1049</v>
      </c>
      <c r="C265" s="1" t="str">
        <f t="shared" si="46"/>
        <v>21:0522</v>
      </c>
      <c r="D265" s="1" t="str">
        <f t="shared" si="43"/>
        <v>21:0082</v>
      </c>
      <c r="E265" t="s">
        <v>1050</v>
      </c>
      <c r="F265" t="s">
        <v>1051</v>
      </c>
      <c r="H265">
        <v>56.689725500000002</v>
      </c>
      <c r="I265">
        <v>-98.120962899999995</v>
      </c>
      <c r="J265" s="1" t="str">
        <f t="shared" si="44"/>
        <v>Fluid (lake)</v>
      </c>
      <c r="K265" s="1" t="str">
        <f t="shared" si="45"/>
        <v>Untreated Water</v>
      </c>
      <c r="L265">
        <v>14</v>
      </c>
      <c r="M265" t="s">
        <v>100</v>
      </c>
      <c r="N265">
        <v>264</v>
      </c>
      <c r="O265">
        <v>44</v>
      </c>
      <c r="P265">
        <v>7.4</v>
      </c>
      <c r="Q265">
        <v>-0.05</v>
      </c>
    </row>
    <row r="266" spans="1:17" hidden="1" x14ac:dyDescent="0.3">
      <c r="A266" t="s">
        <v>1052</v>
      </c>
      <c r="B266" t="s">
        <v>1053</v>
      </c>
      <c r="C266" s="1" t="str">
        <f t="shared" si="46"/>
        <v>21:0522</v>
      </c>
      <c r="D266" s="1" t="str">
        <f t="shared" si="43"/>
        <v>21:0082</v>
      </c>
      <c r="E266" t="s">
        <v>1054</v>
      </c>
      <c r="F266" t="s">
        <v>1055</v>
      </c>
      <c r="H266">
        <v>56.725417100000001</v>
      </c>
      <c r="I266">
        <v>-98.142161099999996</v>
      </c>
      <c r="J266" s="1" t="str">
        <f t="shared" si="44"/>
        <v>Fluid (lake)</v>
      </c>
      <c r="K266" s="1" t="str">
        <f t="shared" si="45"/>
        <v>Untreated Water</v>
      </c>
      <c r="L266">
        <v>14</v>
      </c>
      <c r="M266" t="s">
        <v>105</v>
      </c>
      <c r="N266">
        <v>265</v>
      </c>
      <c r="O266">
        <v>58</v>
      </c>
      <c r="P266">
        <v>7.6</v>
      </c>
      <c r="Q266">
        <v>-0.05</v>
      </c>
    </row>
    <row r="267" spans="1:17" hidden="1" x14ac:dyDescent="0.3">
      <c r="A267" t="s">
        <v>1056</v>
      </c>
      <c r="B267" t="s">
        <v>1057</v>
      </c>
      <c r="C267" s="1" t="str">
        <f t="shared" si="46"/>
        <v>21:0522</v>
      </c>
      <c r="D267" s="1" t="str">
        <f t="shared" si="43"/>
        <v>21:0082</v>
      </c>
      <c r="E267" t="s">
        <v>1058</v>
      </c>
      <c r="F267" t="s">
        <v>1059</v>
      </c>
      <c r="H267">
        <v>56.727820999999999</v>
      </c>
      <c r="I267">
        <v>-98.0813469</v>
      </c>
      <c r="J267" s="1" t="str">
        <f t="shared" si="44"/>
        <v>Fluid (lake)</v>
      </c>
      <c r="K267" s="1" t="str">
        <f t="shared" si="45"/>
        <v>Untreated Water</v>
      </c>
      <c r="L267">
        <v>14</v>
      </c>
      <c r="M267" t="s">
        <v>110</v>
      </c>
      <c r="N267">
        <v>266</v>
      </c>
      <c r="O267">
        <v>52</v>
      </c>
      <c r="P267">
        <v>7.3</v>
      </c>
      <c r="Q267">
        <v>-0.05</v>
      </c>
    </row>
    <row r="268" spans="1:17" hidden="1" x14ac:dyDescent="0.3">
      <c r="A268" t="s">
        <v>1060</v>
      </c>
      <c r="B268" t="s">
        <v>1061</v>
      </c>
      <c r="C268" s="1" t="str">
        <f t="shared" si="46"/>
        <v>21:0522</v>
      </c>
      <c r="D268" s="1" t="str">
        <f>HYPERLINK("http://geochem.nrcan.gc.ca/cdogs/content/svy/svy_e.htm", "")</f>
        <v/>
      </c>
      <c r="G268" s="1" t="str">
        <f>HYPERLINK("http://geochem.nrcan.gc.ca/cdogs/content/cr_/cr_00066_e.htm", "66")</f>
        <v>66</v>
      </c>
      <c r="J268" t="s">
        <v>58</v>
      </c>
      <c r="K268" t="s">
        <v>59</v>
      </c>
      <c r="L268">
        <v>15</v>
      </c>
      <c r="M268" t="s">
        <v>60</v>
      </c>
      <c r="N268">
        <v>267</v>
      </c>
      <c r="O268">
        <v>200</v>
      </c>
      <c r="P268">
        <v>7.4</v>
      </c>
      <c r="Q268">
        <v>0.24</v>
      </c>
    </row>
    <row r="269" spans="1:17" hidden="1" x14ac:dyDescent="0.3">
      <c r="A269" t="s">
        <v>1062</v>
      </c>
      <c r="B269" t="s">
        <v>1063</v>
      </c>
      <c r="C269" s="1" t="str">
        <f t="shared" si="46"/>
        <v>21:0522</v>
      </c>
      <c r="D269" s="1" t="str">
        <f t="shared" ref="D269:D290" si="47">HYPERLINK("http://geochem.nrcan.gc.ca/cdogs/content/svy/svy210082_e.htm", "21:0082")</f>
        <v>21:0082</v>
      </c>
      <c r="E269" t="s">
        <v>1064</v>
      </c>
      <c r="F269" t="s">
        <v>1065</v>
      </c>
      <c r="H269">
        <v>56.739543599999998</v>
      </c>
      <c r="I269">
        <v>-98.061869799999997</v>
      </c>
      <c r="J269" s="1" t="str">
        <f t="shared" ref="J269:J290" si="48">HYPERLINK("http://geochem.nrcan.gc.ca/cdogs/content/kwd/kwd020016_e.htm", "Fluid (lake)")</f>
        <v>Fluid (lake)</v>
      </c>
      <c r="K269" s="1" t="str">
        <f t="shared" ref="K269:K290" si="49">HYPERLINK("http://geochem.nrcan.gc.ca/cdogs/content/kwd/kwd080007_e.htm", "Untreated Water")</f>
        <v>Untreated Water</v>
      </c>
      <c r="L269">
        <v>15</v>
      </c>
      <c r="M269" t="s">
        <v>41</v>
      </c>
      <c r="N269">
        <v>268</v>
      </c>
      <c r="O269">
        <v>30</v>
      </c>
      <c r="P269">
        <v>6.7</v>
      </c>
      <c r="Q269">
        <v>-0.05</v>
      </c>
    </row>
    <row r="270" spans="1:17" hidden="1" x14ac:dyDescent="0.3">
      <c r="A270" t="s">
        <v>1066</v>
      </c>
      <c r="B270" t="s">
        <v>1067</v>
      </c>
      <c r="C270" s="1" t="str">
        <f t="shared" si="46"/>
        <v>21:0522</v>
      </c>
      <c r="D270" s="1" t="str">
        <f t="shared" si="47"/>
        <v>21:0082</v>
      </c>
      <c r="E270" t="s">
        <v>1064</v>
      </c>
      <c r="F270" t="s">
        <v>1068</v>
      </c>
      <c r="H270">
        <v>56.739543599999998</v>
      </c>
      <c r="I270">
        <v>-98.061869799999997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45</v>
      </c>
      <c r="N270">
        <v>269</v>
      </c>
      <c r="O270">
        <v>28</v>
      </c>
      <c r="P270">
        <v>6.6</v>
      </c>
      <c r="Q270">
        <v>-0.05</v>
      </c>
    </row>
    <row r="271" spans="1:17" hidden="1" x14ac:dyDescent="0.3">
      <c r="A271" t="s">
        <v>1069</v>
      </c>
      <c r="B271" t="s">
        <v>1070</v>
      </c>
      <c r="C271" s="1" t="str">
        <f t="shared" si="46"/>
        <v>21:0522</v>
      </c>
      <c r="D271" s="1" t="str">
        <f t="shared" si="47"/>
        <v>21:0082</v>
      </c>
      <c r="E271" t="s">
        <v>1071</v>
      </c>
      <c r="F271" t="s">
        <v>1072</v>
      </c>
      <c r="H271">
        <v>56.799287900000003</v>
      </c>
      <c r="I271">
        <v>-98.073330100000007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21</v>
      </c>
      <c r="N271">
        <v>270</v>
      </c>
      <c r="O271">
        <v>66</v>
      </c>
      <c r="P271">
        <v>7.7</v>
      </c>
      <c r="Q271">
        <v>0.11</v>
      </c>
    </row>
    <row r="272" spans="1:17" hidden="1" x14ac:dyDescent="0.3">
      <c r="A272" t="s">
        <v>1073</v>
      </c>
      <c r="B272" t="s">
        <v>1074</v>
      </c>
      <c r="C272" s="1" t="str">
        <f t="shared" si="46"/>
        <v>21:0522</v>
      </c>
      <c r="D272" s="1" t="str">
        <f t="shared" si="47"/>
        <v>21:0082</v>
      </c>
      <c r="E272" t="s">
        <v>1075</v>
      </c>
      <c r="F272" t="s">
        <v>1076</v>
      </c>
      <c r="H272">
        <v>56.8119169</v>
      </c>
      <c r="I272">
        <v>-98.088644000000002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26</v>
      </c>
      <c r="N272">
        <v>271</v>
      </c>
      <c r="O272">
        <v>58</v>
      </c>
      <c r="P272">
        <v>7.5</v>
      </c>
      <c r="Q272">
        <v>0.13</v>
      </c>
    </row>
    <row r="273" spans="1:17" hidden="1" x14ac:dyDescent="0.3">
      <c r="A273" t="s">
        <v>1077</v>
      </c>
      <c r="B273" t="s">
        <v>1078</v>
      </c>
      <c r="C273" s="1" t="str">
        <f t="shared" si="46"/>
        <v>21:0522</v>
      </c>
      <c r="D273" s="1" t="str">
        <f t="shared" si="47"/>
        <v>21:0082</v>
      </c>
      <c r="E273" t="s">
        <v>1079</v>
      </c>
      <c r="F273" t="s">
        <v>1080</v>
      </c>
      <c r="H273">
        <v>56.861053599999998</v>
      </c>
      <c r="I273">
        <v>-98.105997599999995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31</v>
      </c>
      <c r="N273">
        <v>272</v>
      </c>
      <c r="O273">
        <v>68</v>
      </c>
      <c r="P273">
        <v>7.5</v>
      </c>
      <c r="Q273">
        <v>0.1</v>
      </c>
    </row>
    <row r="274" spans="1:17" hidden="1" x14ac:dyDescent="0.3">
      <c r="A274" t="s">
        <v>1081</v>
      </c>
      <c r="B274" t="s">
        <v>1082</v>
      </c>
      <c r="C274" s="1" t="str">
        <f t="shared" si="46"/>
        <v>21:0522</v>
      </c>
      <c r="D274" s="1" t="str">
        <f t="shared" si="47"/>
        <v>21:0082</v>
      </c>
      <c r="E274" t="s">
        <v>1083</v>
      </c>
      <c r="F274" t="s">
        <v>1084</v>
      </c>
      <c r="H274">
        <v>56.890417599999999</v>
      </c>
      <c r="I274">
        <v>-98.084236200000007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36</v>
      </c>
      <c r="N274">
        <v>273</v>
      </c>
      <c r="O274">
        <v>64</v>
      </c>
      <c r="P274">
        <v>7.4</v>
      </c>
      <c r="Q274">
        <v>0.09</v>
      </c>
    </row>
    <row r="275" spans="1:17" hidden="1" x14ac:dyDescent="0.3">
      <c r="A275" t="s">
        <v>1085</v>
      </c>
      <c r="B275" t="s">
        <v>1086</v>
      </c>
      <c r="C275" s="1" t="str">
        <f t="shared" si="46"/>
        <v>21:0522</v>
      </c>
      <c r="D275" s="1" t="str">
        <f t="shared" si="47"/>
        <v>21:0082</v>
      </c>
      <c r="E275" t="s">
        <v>1087</v>
      </c>
      <c r="F275" t="s">
        <v>1088</v>
      </c>
      <c r="H275">
        <v>56.923129500000002</v>
      </c>
      <c r="I275">
        <v>-98.092798000000002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50</v>
      </c>
      <c r="N275">
        <v>274</v>
      </c>
      <c r="O275">
        <v>36</v>
      </c>
      <c r="P275">
        <v>7.1</v>
      </c>
      <c r="Q275">
        <v>-0.05</v>
      </c>
    </row>
    <row r="276" spans="1:17" hidden="1" x14ac:dyDescent="0.3">
      <c r="A276" t="s">
        <v>1089</v>
      </c>
      <c r="B276" t="s">
        <v>1090</v>
      </c>
      <c r="C276" s="1" t="str">
        <f t="shared" si="46"/>
        <v>21:0522</v>
      </c>
      <c r="D276" s="1" t="str">
        <f t="shared" si="47"/>
        <v>21:0082</v>
      </c>
      <c r="E276" t="s">
        <v>1091</v>
      </c>
      <c r="F276" t="s">
        <v>1092</v>
      </c>
      <c r="H276">
        <v>56.937727099999996</v>
      </c>
      <c r="I276">
        <v>-98.106198899999995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55</v>
      </c>
      <c r="N276">
        <v>275</v>
      </c>
      <c r="O276">
        <v>58</v>
      </c>
      <c r="P276">
        <v>7.5</v>
      </c>
      <c r="Q276">
        <v>-0.05</v>
      </c>
    </row>
    <row r="277" spans="1:17" hidden="1" x14ac:dyDescent="0.3">
      <c r="A277" t="s">
        <v>1093</v>
      </c>
      <c r="B277" t="s">
        <v>1094</v>
      </c>
      <c r="C277" s="1" t="str">
        <f t="shared" si="46"/>
        <v>21:0522</v>
      </c>
      <c r="D277" s="1" t="str">
        <f t="shared" si="47"/>
        <v>21:0082</v>
      </c>
      <c r="E277" t="s">
        <v>1095</v>
      </c>
      <c r="F277" t="s">
        <v>1096</v>
      </c>
      <c r="H277">
        <v>56.986419300000001</v>
      </c>
      <c r="I277">
        <v>-98.092358599999997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65</v>
      </c>
      <c r="N277">
        <v>276</v>
      </c>
      <c r="O277">
        <v>60</v>
      </c>
      <c r="P277">
        <v>7.5</v>
      </c>
      <c r="Q277">
        <v>0.1</v>
      </c>
    </row>
    <row r="278" spans="1:17" hidden="1" x14ac:dyDescent="0.3">
      <c r="A278" t="s">
        <v>1097</v>
      </c>
      <c r="B278" t="s">
        <v>1098</v>
      </c>
      <c r="C278" s="1" t="str">
        <f t="shared" si="46"/>
        <v>21:0522</v>
      </c>
      <c r="D278" s="1" t="str">
        <f t="shared" si="47"/>
        <v>21:0082</v>
      </c>
      <c r="E278" t="s">
        <v>1099</v>
      </c>
      <c r="F278" t="s">
        <v>1100</v>
      </c>
      <c r="H278">
        <v>56.982949699999999</v>
      </c>
      <c r="I278">
        <v>-98.202179700000002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70</v>
      </c>
      <c r="N278">
        <v>277</v>
      </c>
      <c r="O278">
        <v>50</v>
      </c>
      <c r="P278">
        <v>7.3</v>
      </c>
      <c r="Q278">
        <v>0.1</v>
      </c>
    </row>
    <row r="279" spans="1:17" hidden="1" x14ac:dyDescent="0.3">
      <c r="A279" t="s">
        <v>1101</v>
      </c>
      <c r="B279" t="s">
        <v>1102</v>
      </c>
      <c r="C279" s="1" t="str">
        <f t="shared" si="46"/>
        <v>21:0522</v>
      </c>
      <c r="D279" s="1" t="str">
        <f t="shared" si="47"/>
        <v>21:0082</v>
      </c>
      <c r="E279" t="s">
        <v>1103</v>
      </c>
      <c r="F279" t="s">
        <v>1104</v>
      </c>
      <c r="H279">
        <v>56.965536</v>
      </c>
      <c r="I279">
        <v>-98.124314299999995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75</v>
      </c>
      <c r="N279">
        <v>278</v>
      </c>
      <c r="O279">
        <v>46</v>
      </c>
      <c r="P279">
        <v>7.3</v>
      </c>
      <c r="Q279">
        <v>0.1</v>
      </c>
    </row>
    <row r="280" spans="1:17" hidden="1" x14ac:dyDescent="0.3">
      <c r="A280" t="s">
        <v>1105</v>
      </c>
      <c r="B280" t="s">
        <v>1106</v>
      </c>
      <c r="C280" s="1" t="str">
        <f t="shared" si="46"/>
        <v>21:0522</v>
      </c>
      <c r="D280" s="1" t="str">
        <f t="shared" si="47"/>
        <v>21:0082</v>
      </c>
      <c r="E280" t="s">
        <v>1107</v>
      </c>
      <c r="F280" t="s">
        <v>1108</v>
      </c>
      <c r="H280">
        <v>56.949452200000003</v>
      </c>
      <c r="I280">
        <v>-98.139405999999994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80</v>
      </c>
      <c r="N280">
        <v>279</v>
      </c>
      <c r="O280">
        <v>68</v>
      </c>
      <c r="P280">
        <v>7.6</v>
      </c>
      <c r="Q280">
        <v>0.63</v>
      </c>
    </row>
    <row r="281" spans="1:17" hidden="1" x14ac:dyDescent="0.3">
      <c r="A281" t="s">
        <v>1109</v>
      </c>
      <c r="B281" t="s">
        <v>1110</v>
      </c>
      <c r="C281" s="1" t="str">
        <f t="shared" si="46"/>
        <v>21:0522</v>
      </c>
      <c r="D281" s="1" t="str">
        <f t="shared" si="47"/>
        <v>21:0082</v>
      </c>
      <c r="E281" t="s">
        <v>1111</v>
      </c>
      <c r="F281" t="s">
        <v>1112</v>
      </c>
      <c r="H281">
        <v>56.929782500000002</v>
      </c>
      <c r="I281">
        <v>-98.134996200000003</v>
      </c>
      <c r="J281" s="1" t="str">
        <f t="shared" si="48"/>
        <v>Fluid (lake)</v>
      </c>
      <c r="K281" s="1" t="str">
        <f t="shared" si="49"/>
        <v>Untreated Water</v>
      </c>
      <c r="L281">
        <v>15</v>
      </c>
      <c r="M281" t="s">
        <v>85</v>
      </c>
      <c r="N281">
        <v>280</v>
      </c>
      <c r="O281">
        <v>68</v>
      </c>
      <c r="P281">
        <v>7.4</v>
      </c>
      <c r="Q281">
        <v>-0.05</v>
      </c>
    </row>
    <row r="282" spans="1:17" hidden="1" x14ac:dyDescent="0.3">
      <c r="A282" t="s">
        <v>1113</v>
      </c>
      <c r="B282" t="s">
        <v>1114</v>
      </c>
      <c r="C282" s="1" t="str">
        <f t="shared" si="46"/>
        <v>21:0522</v>
      </c>
      <c r="D282" s="1" t="str">
        <f t="shared" si="47"/>
        <v>21:0082</v>
      </c>
      <c r="E282" t="s">
        <v>1115</v>
      </c>
      <c r="F282" t="s">
        <v>1116</v>
      </c>
      <c r="H282">
        <v>56.872311799999999</v>
      </c>
      <c r="I282">
        <v>-98.172123600000006</v>
      </c>
      <c r="J282" s="1" t="str">
        <f t="shared" si="48"/>
        <v>Fluid (lake)</v>
      </c>
      <c r="K282" s="1" t="str">
        <f t="shared" si="49"/>
        <v>Untreated Water</v>
      </c>
      <c r="L282">
        <v>15</v>
      </c>
      <c r="M282" t="s">
        <v>90</v>
      </c>
      <c r="N282">
        <v>281</v>
      </c>
    </row>
    <row r="283" spans="1:17" hidden="1" x14ac:dyDescent="0.3">
      <c r="A283" t="s">
        <v>1117</v>
      </c>
      <c r="B283" t="s">
        <v>1118</v>
      </c>
      <c r="C283" s="1" t="str">
        <f t="shared" si="46"/>
        <v>21:0522</v>
      </c>
      <c r="D283" s="1" t="str">
        <f t="shared" si="47"/>
        <v>21:0082</v>
      </c>
      <c r="E283" t="s">
        <v>1119</v>
      </c>
      <c r="F283" t="s">
        <v>1120</v>
      </c>
      <c r="H283">
        <v>56.837740099999998</v>
      </c>
      <c r="I283">
        <v>-98.1237809</v>
      </c>
      <c r="J283" s="1" t="str">
        <f t="shared" si="48"/>
        <v>Fluid (lake)</v>
      </c>
      <c r="K283" s="1" t="str">
        <f t="shared" si="49"/>
        <v>Untreated Water</v>
      </c>
      <c r="L283">
        <v>15</v>
      </c>
      <c r="M283" t="s">
        <v>95</v>
      </c>
      <c r="N283">
        <v>282</v>
      </c>
      <c r="O283">
        <v>38</v>
      </c>
      <c r="P283">
        <v>6.8</v>
      </c>
      <c r="Q283">
        <v>-0.05</v>
      </c>
    </row>
    <row r="284" spans="1:17" hidden="1" x14ac:dyDescent="0.3">
      <c r="A284" t="s">
        <v>1121</v>
      </c>
      <c r="B284" t="s">
        <v>1122</v>
      </c>
      <c r="C284" s="1" t="str">
        <f t="shared" si="46"/>
        <v>21:0522</v>
      </c>
      <c r="D284" s="1" t="str">
        <f t="shared" si="47"/>
        <v>21:0082</v>
      </c>
      <c r="E284" t="s">
        <v>1123</v>
      </c>
      <c r="F284" t="s">
        <v>1124</v>
      </c>
      <c r="H284">
        <v>56.7923525</v>
      </c>
      <c r="I284">
        <v>-98.157874800000002</v>
      </c>
      <c r="J284" s="1" t="str">
        <f t="shared" si="48"/>
        <v>Fluid (lake)</v>
      </c>
      <c r="K284" s="1" t="str">
        <f t="shared" si="49"/>
        <v>Untreated Water</v>
      </c>
      <c r="L284">
        <v>15</v>
      </c>
      <c r="M284" t="s">
        <v>100</v>
      </c>
      <c r="N284">
        <v>283</v>
      </c>
      <c r="O284">
        <v>44</v>
      </c>
      <c r="P284">
        <v>6.7</v>
      </c>
      <c r="Q284">
        <v>-0.05</v>
      </c>
    </row>
    <row r="285" spans="1:17" hidden="1" x14ac:dyDescent="0.3">
      <c r="A285" t="s">
        <v>1125</v>
      </c>
      <c r="B285" t="s">
        <v>1126</v>
      </c>
      <c r="C285" s="1" t="str">
        <f t="shared" si="46"/>
        <v>21:0522</v>
      </c>
      <c r="D285" s="1" t="str">
        <f t="shared" si="47"/>
        <v>21:0082</v>
      </c>
      <c r="E285" t="s">
        <v>1127</v>
      </c>
      <c r="F285" t="s">
        <v>1128</v>
      </c>
      <c r="H285">
        <v>56.768950699999998</v>
      </c>
      <c r="I285">
        <v>-98.207447599999995</v>
      </c>
      <c r="J285" s="1" t="str">
        <f t="shared" si="48"/>
        <v>Fluid (lake)</v>
      </c>
      <c r="K285" s="1" t="str">
        <f t="shared" si="49"/>
        <v>Untreated Water</v>
      </c>
      <c r="L285">
        <v>15</v>
      </c>
      <c r="M285" t="s">
        <v>105</v>
      </c>
      <c r="N285">
        <v>284</v>
      </c>
      <c r="O285">
        <v>62</v>
      </c>
      <c r="P285">
        <v>7.5</v>
      </c>
      <c r="Q285">
        <v>0.08</v>
      </c>
    </row>
    <row r="286" spans="1:17" hidden="1" x14ac:dyDescent="0.3">
      <c r="A286" t="s">
        <v>1129</v>
      </c>
      <c r="B286" t="s">
        <v>1130</v>
      </c>
      <c r="C286" s="1" t="str">
        <f t="shared" si="46"/>
        <v>21:0522</v>
      </c>
      <c r="D286" s="1" t="str">
        <f t="shared" si="47"/>
        <v>21:0082</v>
      </c>
      <c r="E286" t="s">
        <v>1131</v>
      </c>
      <c r="F286" t="s">
        <v>1132</v>
      </c>
      <c r="H286">
        <v>56.751881099999999</v>
      </c>
      <c r="I286">
        <v>-98.266024599999994</v>
      </c>
      <c r="J286" s="1" t="str">
        <f t="shared" si="48"/>
        <v>Fluid (lake)</v>
      </c>
      <c r="K286" s="1" t="str">
        <f t="shared" si="49"/>
        <v>Untreated Water</v>
      </c>
      <c r="L286">
        <v>15</v>
      </c>
      <c r="M286" t="s">
        <v>110</v>
      </c>
      <c r="N286">
        <v>285</v>
      </c>
      <c r="O286">
        <v>60</v>
      </c>
      <c r="P286">
        <v>7.2</v>
      </c>
      <c r="Q286">
        <v>-0.05</v>
      </c>
    </row>
    <row r="287" spans="1:17" hidden="1" x14ac:dyDescent="0.3">
      <c r="A287" t="s">
        <v>1133</v>
      </c>
      <c r="B287" t="s">
        <v>1134</v>
      </c>
      <c r="C287" s="1" t="str">
        <f t="shared" si="46"/>
        <v>21:0522</v>
      </c>
      <c r="D287" s="1" t="str">
        <f t="shared" si="47"/>
        <v>21:0082</v>
      </c>
      <c r="E287" t="s">
        <v>1135</v>
      </c>
      <c r="F287" t="s">
        <v>1136</v>
      </c>
      <c r="H287">
        <v>56.682221800000001</v>
      </c>
      <c r="I287">
        <v>-98.182558400000005</v>
      </c>
      <c r="J287" s="1" t="str">
        <f t="shared" si="48"/>
        <v>Fluid (lake)</v>
      </c>
      <c r="K287" s="1" t="str">
        <f t="shared" si="49"/>
        <v>Untreated Water</v>
      </c>
      <c r="L287">
        <v>16</v>
      </c>
      <c r="M287" t="s">
        <v>41</v>
      </c>
      <c r="N287">
        <v>286</v>
      </c>
      <c r="O287">
        <v>68</v>
      </c>
      <c r="P287">
        <v>7.7</v>
      </c>
      <c r="Q287">
        <v>0.11</v>
      </c>
    </row>
    <row r="288" spans="1:17" hidden="1" x14ac:dyDescent="0.3">
      <c r="A288" t="s">
        <v>1137</v>
      </c>
      <c r="B288" t="s">
        <v>1138</v>
      </c>
      <c r="C288" s="1" t="str">
        <f t="shared" si="46"/>
        <v>21:0522</v>
      </c>
      <c r="D288" s="1" t="str">
        <f t="shared" si="47"/>
        <v>21:0082</v>
      </c>
      <c r="E288" t="s">
        <v>1135</v>
      </c>
      <c r="F288" t="s">
        <v>1139</v>
      </c>
      <c r="H288">
        <v>56.682221800000001</v>
      </c>
      <c r="I288">
        <v>-98.182558400000005</v>
      </c>
      <c r="J288" s="1" t="str">
        <f t="shared" si="48"/>
        <v>Fluid (lake)</v>
      </c>
      <c r="K288" s="1" t="str">
        <f t="shared" si="49"/>
        <v>Untreated Water</v>
      </c>
      <c r="L288">
        <v>16</v>
      </c>
      <c r="M288" t="s">
        <v>45</v>
      </c>
      <c r="N288">
        <v>287</v>
      </c>
      <c r="O288">
        <v>70</v>
      </c>
      <c r="P288">
        <v>7.7</v>
      </c>
      <c r="Q288">
        <v>0.1</v>
      </c>
    </row>
    <row r="289" spans="1:17" hidden="1" x14ac:dyDescent="0.3">
      <c r="A289" t="s">
        <v>1140</v>
      </c>
      <c r="B289" t="s">
        <v>1141</v>
      </c>
      <c r="C289" s="1" t="str">
        <f t="shared" si="46"/>
        <v>21:0522</v>
      </c>
      <c r="D289" s="1" t="str">
        <f t="shared" si="47"/>
        <v>21:0082</v>
      </c>
      <c r="E289" t="s">
        <v>1142</v>
      </c>
      <c r="F289" t="s">
        <v>1143</v>
      </c>
      <c r="H289">
        <v>56.663957099999998</v>
      </c>
      <c r="I289">
        <v>-98.223428799999994</v>
      </c>
      <c r="J289" s="1" t="str">
        <f t="shared" si="48"/>
        <v>Fluid (lake)</v>
      </c>
      <c r="K289" s="1" t="str">
        <f t="shared" si="49"/>
        <v>Untreated Water</v>
      </c>
      <c r="L289">
        <v>16</v>
      </c>
      <c r="M289" t="s">
        <v>21</v>
      </c>
      <c r="N289">
        <v>288</v>
      </c>
      <c r="O289">
        <v>68</v>
      </c>
      <c r="P289">
        <v>7.5</v>
      </c>
      <c r="Q289">
        <v>0.1</v>
      </c>
    </row>
    <row r="290" spans="1:17" hidden="1" x14ac:dyDescent="0.3">
      <c r="A290" t="s">
        <v>1144</v>
      </c>
      <c r="B290" t="s">
        <v>1145</v>
      </c>
      <c r="C290" s="1" t="str">
        <f t="shared" si="46"/>
        <v>21:0522</v>
      </c>
      <c r="D290" s="1" t="str">
        <f t="shared" si="47"/>
        <v>21:0082</v>
      </c>
      <c r="E290" t="s">
        <v>1146</v>
      </c>
      <c r="F290" t="s">
        <v>1147</v>
      </c>
      <c r="H290">
        <v>56.677711700000003</v>
      </c>
      <c r="I290">
        <v>-98.324744999999993</v>
      </c>
      <c r="J290" s="1" t="str">
        <f t="shared" si="48"/>
        <v>Fluid (lake)</v>
      </c>
      <c r="K290" s="1" t="str">
        <f t="shared" si="49"/>
        <v>Untreated Water</v>
      </c>
      <c r="L290">
        <v>16</v>
      </c>
      <c r="M290" t="s">
        <v>26</v>
      </c>
      <c r="N290">
        <v>289</v>
      </c>
      <c r="O290">
        <v>60</v>
      </c>
      <c r="P290">
        <v>7.4</v>
      </c>
      <c r="Q290">
        <v>0.1</v>
      </c>
    </row>
    <row r="291" spans="1:17" hidden="1" x14ac:dyDescent="0.3">
      <c r="A291" t="s">
        <v>1148</v>
      </c>
      <c r="B291" t="s">
        <v>1149</v>
      </c>
      <c r="C291" s="1" t="str">
        <f t="shared" si="46"/>
        <v>21:0522</v>
      </c>
      <c r="D291" s="1" t="str">
        <f>HYPERLINK("http://geochem.nrcan.gc.ca/cdogs/content/svy/svy_e.htm", "")</f>
        <v/>
      </c>
      <c r="G291" s="1" t="str">
        <f>HYPERLINK("http://geochem.nrcan.gc.ca/cdogs/content/cr_/cr_00066_e.htm", "66")</f>
        <v>66</v>
      </c>
      <c r="J291" t="s">
        <v>58</v>
      </c>
      <c r="K291" t="s">
        <v>59</v>
      </c>
      <c r="L291">
        <v>16</v>
      </c>
      <c r="M291" t="s">
        <v>60</v>
      </c>
      <c r="N291">
        <v>290</v>
      </c>
      <c r="O291">
        <v>190</v>
      </c>
      <c r="P291">
        <v>7.4</v>
      </c>
      <c r="Q291">
        <v>0.25</v>
      </c>
    </row>
    <row r="292" spans="1:17" hidden="1" x14ac:dyDescent="0.3">
      <c r="A292" t="s">
        <v>1150</v>
      </c>
      <c r="B292" t="s">
        <v>1151</v>
      </c>
      <c r="C292" s="1" t="str">
        <f t="shared" si="46"/>
        <v>21:0522</v>
      </c>
      <c r="D292" s="1" t="str">
        <f t="shared" ref="D292:D320" si="50">HYPERLINK("http://geochem.nrcan.gc.ca/cdogs/content/svy/svy210082_e.htm", "21:0082")</f>
        <v>21:0082</v>
      </c>
      <c r="E292" t="s">
        <v>1152</v>
      </c>
      <c r="F292" t="s">
        <v>1153</v>
      </c>
      <c r="H292">
        <v>56.698679900000002</v>
      </c>
      <c r="I292">
        <v>-98.268735599999999</v>
      </c>
      <c r="J292" s="1" t="str">
        <f t="shared" ref="J292:J320" si="51">HYPERLINK("http://geochem.nrcan.gc.ca/cdogs/content/kwd/kwd020016_e.htm", "Fluid (lake)")</f>
        <v>Fluid (lake)</v>
      </c>
      <c r="K292" s="1" t="str">
        <f t="shared" ref="K292:K320" si="52">HYPERLINK("http://geochem.nrcan.gc.ca/cdogs/content/kwd/kwd080007_e.htm", "Untreated Water")</f>
        <v>Untreated Water</v>
      </c>
      <c r="L292">
        <v>16</v>
      </c>
      <c r="M292" t="s">
        <v>31</v>
      </c>
      <c r="N292">
        <v>291</v>
      </c>
      <c r="O292">
        <v>38</v>
      </c>
      <c r="P292">
        <v>6.8</v>
      </c>
      <c r="Q292">
        <v>-0.05</v>
      </c>
    </row>
    <row r="293" spans="1:17" hidden="1" x14ac:dyDescent="0.3">
      <c r="A293" t="s">
        <v>1154</v>
      </c>
      <c r="B293" t="s">
        <v>1155</v>
      </c>
      <c r="C293" s="1" t="str">
        <f t="shared" si="46"/>
        <v>21:0522</v>
      </c>
      <c r="D293" s="1" t="str">
        <f t="shared" si="50"/>
        <v>21:0082</v>
      </c>
      <c r="E293" t="s">
        <v>1156</v>
      </c>
      <c r="F293" t="s">
        <v>1157</v>
      </c>
      <c r="H293">
        <v>56.7101659</v>
      </c>
      <c r="I293">
        <v>-98.290991500000004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36</v>
      </c>
      <c r="N293">
        <v>292</v>
      </c>
      <c r="O293">
        <v>64</v>
      </c>
      <c r="P293">
        <v>7.6</v>
      </c>
      <c r="Q293">
        <v>0.08</v>
      </c>
    </row>
    <row r="294" spans="1:17" hidden="1" x14ac:dyDescent="0.3">
      <c r="A294" t="s">
        <v>1158</v>
      </c>
      <c r="B294" t="s">
        <v>1159</v>
      </c>
      <c r="C294" s="1" t="str">
        <f t="shared" si="46"/>
        <v>21:0522</v>
      </c>
      <c r="D294" s="1" t="str">
        <f t="shared" si="50"/>
        <v>21:0082</v>
      </c>
      <c r="E294" t="s">
        <v>1160</v>
      </c>
      <c r="F294" t="s">
        <v>1161</v>
      </c>
      <c r="H294">
        <v>56.736928499999998</v>
      </c>
      <c r="I294">
        <v>-98.3459881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50</v>
      </c>
      <c r="N294">
        <v>293</v>
      </c>
      <c r="O294">
        <v>74</v>
      </c>
      <c r="P294">
        <v>7.5</v>
      </c>
      <c r="Q294">
        <v>0.16</v>
      </c>
    </row>
    <row r="295" spans="1:17" hidden="1" x14ac:dyDescent="0.3">
      <c r="A295" t="s">
        <v>1162</v>
      </c>
      <c r="B295" t="s">
        <v>1163</v>
      </c>
      <c r="C295" s="1" t="str">
        <f t="shared" si="46"/>
        <v>21:0522</v>
      </c>
      <c r="D295" s="1" t="str">
        <f t="shared" si="50"/>
        <v>21:0082</v>
      </c>
      <c r="E295" t="s">
        <v>1164</v>
      </c>
      <c r="F295" t="s">
        <v>1165</v>
      </c>
      <c r="H295">
        <v>56.755935100000002</v>
      </c>
      <c r="I295">
        <v>-98.348423699999998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55</v>
      </c>
      <c r="N295">
        <v>294</v>
      </c>
      <c r="O295">
        <v>42</v>
      </c>
      <c r="P295">
        <v>7</v>
      </c>
      <c r="Q295">
        <v>-0.05</v>
      </c>
    </row>
    <row r="296" spans="1:17" hidden="1" x14ac:dyDescent="0.3">
      <c r="A296" t="s">
        <v>1166</v>
      </c>
      <c r="B296" t="s">
        <v>1167</v>
      </c>
      <c r="C296" s="1" t="str">
        <f t="shared" si="46"/>
        <v>21:0522</v>
      </c>
      <c r="D296" s="1" t="str">
        <f t="shared" si="50"/>
        <v>21:0082</v>
      </c>
      <c r="E296" t="s">
        <v>1168</v>
      </c>
      <c r="F296" t="s">
        <v>1169</v>
      </c>
      <c r="H296">
        <v>56.759958900000001</v>
      </c>
      <c r="I296">
        <v>-98.383422400000001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65</v>
      </c>
      <c r="N296">
        <v>295</v>
      </c>
      <c r="O296">
        <v>80</v>
      </c>
      <c r="P296">
        <v>7.6</v>
      </c>
      <c r="Q296">
        <v>-0.05</v>
      </c>
    </row>
    <row r="297" spans="1:17" hidden="1" x14ac:dyDescent="0.3">
      <c r="A297" t="s">
        <v>1170</v>
      </c>
      <c r="B297" t="s">
        <v>1171</v>
      </c>
      <c r="C297" s="1" t="str">
        <f t="shared" si="46"/>
        <v>21:0522</v>
      </c>
      <c r="D297" s="1" t="str">
        <f t="shared" si="50"/>
        <v>21:0082</v>
      </c>
      <c r="E297" t="s">
        <v>1172</v>
      </c>
      <c r="F297" t="s">
        <v>1173</v>
      </c>
      <c r="H297">
        <v>56.777093399999998</v>
      </c>
      <c r="I297">
        <v>-98.450888000000006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70</v>
      </c>
      <c r="N297">
        <v>296</v>
      </c>
      <c r="O297">
        <v>70</v>
      </c>
      <c r="P297">
        <v>7.3</v>
      </c>
      <c r="Q297">
        <v>-0.05</v>
      </c>
    </row>
    <row r="298" spans="1:17" hidden="1" x14ac:dyDescent="0.3">
      <c r="A298" t="s">
        <v>1174</v>
      </c>
      <c r="B298" t="s">
        <v>1175</v>
      </c>
      <c r="C298" s="1" t="str">
        <f t="shared" si="46"/>
        <v>21:0522</v>
      </c>
      <c r="D298" s="1" t="str">
        <f t="shared" si="50"/>
        <v>21:0082</v>
      </c>
      <c r="E298" t="s">
        <v>1176</v>
      </c>
      <c r="F298" t="s">
        <v>1177</v>
      </c>
      <c r="H298">
        <v>56.790234599999998</v>
      </c>
      <c r="I298">
        <v>-98.375953600000003</v>
      </c>
      <c r="J298" s="1" t="str">
        <f t="shared" si="51"/>
        <v>Fluid (lake)</v>
      </c>
      <c r="K298" s="1" t="str">
        <f t="shared" si="52"/>
        <v>Untreated Water</v>
      </c>
      <c r="L298">
        <v>16</v>
      </c>
      <c r="M298" t="s">
        <v>75</v>
      </c>
      <c r="N298">
        <v>297</v>
      </c>
      <c r="O298">
        <v>160</v>
      </c>
      <c r="P298">
        <v>7.4</v>
      </c>
      <c r="Q298">
        <v>-0.05</v>
      </c>
    </row>
    <row r="299" spans="1:17" hidden="1" x14ac:dyDescent="0.3">
      <c r="A299" t="s">
        <v>1178</v>
      </c>
      <c r="B299" t="s">
        <v>1179</v>
      </c>
      <c r="C299" s="1" t="str">
        <f t="shared" si="46"/>
        <v>21:0522</v>
      </c>
      <c r="D299" s="1" t="str">
        <f t="shared" si="50"/>
        <v>21:0082</v>
      </c>
      <c r="E299" t="s">
        <v>1180</v>
      </c>
      <c r="F299" t="s">
        <v>1181</v>
      </c>
      <c r="H299">
        <v>56.794771699999998</v>
      </c>
      <c r="I299">
        <v>-98.303204399999998</v>
      </c>
      <c r="J299" s="1" t="str">
        <f t="shared" si="51"/>
        <v>Fluid (lake)</v>
      </c>
      <c r="K299" s="1" t="str">
        <f t="shared" si="52"/>
        <v>Untreated Water</v>
      </c>
      <c r="L299">
        <v>16</v>
      </c>
      <c r="M299" t="s">
        <v>80</v>
      </c>
      <c r="N299">
        <v>298</v>
      </c>
      <c r="O299">
        <v>86</v>
      </c>
      <c r="P299">
        <v>7.2</v>
      </c>
      <c r="Q299">
        <v>-0.05</v>
      </c>
    </row>
    <row r="300" spans="1:17" hidden="1" x14ac:dyDescent="0.3">
      <c r="A300" t="s">
        <v>1182</v>
      </c>
      <c r="B300" t="s">
        <v>1183</v>
      </c>
      <c r="C300" s="1" t="str">
        <f t="shared" si="46"/>
        <v>21:0522</v>
      </c>
      <c r="D300" s="1" t="str">
        <f t="shared" si="50"/>
        <v>21:0082</v>
      </c>
      <c r="E300" t="s">
        <v>1184</v>
      </c>
      <c r="F300" t="s">
        <v>1185</v>
      </c>
      <c r="H300">
        <v>56.817672999999999</v>
      </c>
      <c r="I300">
        <v>-98.282663200000002</v>
      </c>
      <c r="J300" s="1" t="str">
        <f t="shared" si="51"/>
        <v>Fluid (lake)</v>
      </c>
      <c r="K300" s="1" t="str">
        <f t="shared" si="52"/>
        <v>Untreated Water</v>
      </c>
      <c r="L300">
        <v>16</v>
      </c>
      <c r="M300" t="s">
        <v>85</v>
      </c>
      <c r="N300">
        <v>299</v>
      </c>
      <c r="O300">
        <v>150</v>
      </c>
      <c r="P300">
        <v>7.2</v>
      </c>
      <c r="Q300">
        <v>-0.05</v>
      </c>
    </row>
    <row r="301" spans="1:17" hidden="1" x14ac:dyDescent="0.3">
      <c r="A301" t="s">
        <v>1186</v>
      </c>
      <c r="B301" t="s">
        <v>1187</v>
      </c>
      <c r="C301" s="1" t="str">
        <f t="shared" si="46"/>
        <v>21:0522</v>
      </c>
      <c r="D301" s="1" t="str">
        <f t="shared" si="50"/>
        <v>21:0082</v>
      </c>
      <c r="E301" t="s">
        <v>1188</v>
      </c>
      <c r="F301" t="s">
        <v>1189</v>
      </c>
      <c r="H301">
        <v>56.818176999999999</v>
      </c>
      <c r="I301">
        <v>-98.215863100000007</v>
      </c>
      <c r="J301" s="1" t="str">
        <f t="shared" si="51"/>
        <v>Fluid (lake)</v>
      </c>
      <c r="K301" s="1" t="str">
        <f t="shared" si="52"/>
        <v>Untreated Water</v>
      </c>
      <c r="L301">
        <v>16</v>
      </c>
      <c r="M301" t="s">
        <v>90</v>
      </c>
      <c r="N301">
        <v>300</v>
      </c>
      <c r="O301">
        <v>94</v>
      </c>
      <c r="P301">
        <v>7.1</v>
      </c>
      <c r="Q301">
        <v>-0.05</v>
      </c>
    </row>
    <row r="302" spans="1:17" hidden="1" x14ac:dyDescent="0.3">
      <c r="A302" t="s">
        <v>1190</v>
      </c>
      <c r="B302" t="s">
        <v>1191</v>
      </c>
      <c r="C302" s="1" t="str">
        <f t="shared" si="46"/>
        <v>21:0522</v>
      </c>
      <c r="D302" s="1" t="str">
        <f t="shared" si="50"/>
        <v>21:0082</v>
      </c>
      <c r="E302" t="s">
        <v>1192</v>
      </c>
      <c r="F302" t="s">
        <v>1193</v>
      </c>
      <c r="H302">
        <v>56.8502303</v>
      </c>
      <c r="I302">
        <v>-98.226834499999995</v>
      </c>
      <c r="J302" s="1" t="str">
        <f t="shared" si="51"/>
        <v>Fluid (lake)</v>
      </c>
      <c r="K302" s="1" t="str">
        <f t="shared" si="52"/>
        <v>Untreated Water</v>
      </c>
      <c r="L302">
        <v>16</v>
      </c>
      <c r="M302" t="s">
        <v>95</v>
      </c>
      <c r="N302">
        <v>301</v>
      </c>
      <c r="O302">
        <v>72</v>
      </c>
      <c r="P302">
        <v>7.4</v>
      </c>
      <c r="Q302">
        <v>-0.05</v>
      </c>
    </row>
    <row r="303" spans="1:17" hidden="1" x14ac:dyDescent="0.3">
      <c r="A303" t="s">
        <v>1194</v>
      </c>
      <c r="B303" t="s">
        <v>1195</v>
      </c>
      <c r="C303" s="1" t="str">
        <f t="shared" si="46"/>
        <v>21:0522</v>
      </c>
      <c r="D303" s="1" t="str">
        <f t="shared" si="50"/>
        <v>21:0082</v>
      </c>
      <c r="E303" t="s">
        <v>1196</v>
      </c>
      <c r="F303" t="s">
        <v>1197</v>
      </c>
      <c r="H303">
        <v>56.863843699999997</v>
      </c>
      <c r="I303">
        <v>-98.262736700000005</v>
      </c>
      <c r="J303" s="1" t="str">
        <f t="shared" si="51"/>
        <v>Fluid (lake)</v>
      </c>
      <c r="K303" s="1" t="str">
        <f t="shared" si="52"/>
        <v>Untreated Water</v>
      </c>
      <c r="L303">
        <v>16</v>
      </c>
      <c r="M303" t="s">
        <v>100</v>
      </c>
      <c r="N303">
        <v>302</v>
      </c>
      <c r="O303">
        <v>76</v>
      </c>
      <c r="P303">
        <v>7.3</v>
      </c>
      <c r="Q303">
        <v>-0.05</v>
      </c>
    </row>
    <row r="304" spans="1:17" hidden="1" x14ac:dyDescent="0.3">
      <c r="A304" t="s">
        <v>1198</v>
      </c>
      <c r="B304" t="s">
        <v>1199</v>
      </c>
      <c r="C304" s="1" t="str">
        <f t="shared" si="46"/>
        <v>21:0522</v>
      </c>
      <c r="D304" s="1" t="str">
        <f t="shared" si="50"/>
        <v>21:0082</v>
      </c>
      <c r="E304" t="s">
        <v>1200</v>
      </c>
      <c r="F304" t="s">
        <v>1201</v>
      </c>
      <c r="H304">
        <v>56.818409600000003</v>
      </c>
      <c r="I304">
        <v>-98.327733300000006</v>
      </c>
      <c r="J304" s="1" t="str">
        <f t="shared" si="51"/>
        <v>Fluid (lake)</v>
      </c>
      <c r="K304" s="1" t="str">
        <f t="shared" si="52"/>
        <v>Untreated Water</v>
      </c>
      <c r="L304">
        <v>16</v>
      </c>
      <c r="M304" t="s">
        <v>105</v>
      </c>
      <c r="N304">
        <v>303</v>
      </c>
      <c r="O304">
        <v>180</v>
      </c>
      <c r="P304">
        <v>7.7</v>
      </c>
      <c r="Q304">
        <v>-0.05</v>
      </c>
    </row>
    <row r="305" spans="1:17" hidden="1" x14ac:dyDescent="0.3">
      <c r="A305" t="s">
        <v>1202</v>
      </c>
      <c r="B305" t="s">
        <v>1203</v>
      </c>
      <c r="C305" s="1" t="str">
        <f t="shared" si="46"/>
        <v>21:0522</v>
      </c>
      <c r="D305" s="1" t="str">
        <f t="shared" si="50"/>
        <v>21:0082</v>
      </c>
      <c r="E305" t="s">
        <v>1204</v>
      </c>
      <c r="F305" t="s">
        <v>1205</v>
      </c>
      <c r="H305">
        <v>56.812289300000003</v>
      </c>
      <c r="I305">
        <v>-98.370281199999994</v>
      </c>
      <c r="J305" s="1" t="str">
        <f t="shared" si="51"/>
        <v>Fluid (lake)</v>
      </c>
      <c r="K305" s="1" t="str">
        <f t="shared" si="52"/>
        <v>Untreated Water</v>
      </c>
      <c r="L305">
        <v>16</v>
      </c>
      <c r="M305" t="s">
        <v>110</v>
      </c>
      <c r="N305">
        <v>304</v>
      </c>
      <c r="O305">
        <v>84</v>
      </c>
      <c r="P305">
        <v>6.8</v>
      </c>
      <c r="Q305">
        <v>-0.05</v>
      </c>
    </row>
    <row r="306" spans="1:17" hidden="1" x14ac:dyDescent="0.3">
      <c r="A306" t="s">
        <v>1206</v>
      </c>
      <c r="B306" t="s">
        <v>1207</v>
      </c>
      <c r="C306" s="1" t="str">
        <f t="shared" si="46"/>
        <v>21:0522</v>
      </c>
      <c r="D306" s="1" t="str">
        <f t="shared" si="50"/>
        <v>21:0082</v>
      </c>
      <c r="E306" t="s">
        <v>1208</v>
      </c>
      <c r="F306" t="s">
        <v>1209</v>
      </c>
      <c r="H306">
        <v>56.819943600000002</v>
      </c>
      <c r="I306">
        <v>-98.427885000000003</v>
      </c>
      <c r="J306" s="1" t="str">
        <f t="shared" si="51"/>
        <v>Fluid (lake)</v>
      </c>
      <c r="K306" s="1" t="str">
        <f t="shared" si="52"/>
        <v>Untreated Water</v>
      </c>
      <c r="L306">
        <v>17</v>
      </c>
      <c r="M306" t="s">
        <v>21</v>
      </c>
      <c r="N306">
        <v>305</v>
      </c>
      <c r="O306">
        <v>40</v>
      </c>
      <c r="P306">
        <v>7.9</v>
      </c>
      <c r="Q306">
        <v>-0.05</v>
      </c>
    </row>
    <row r="307" spans="1:17" hidden="1" x14ac:dyDescent="0.3">
      <c r="A307" t="s">
        <v>1210</v>
      </c>
      <c r="B307" t="s">
        <v>1211</v>
      </c>
      <c r="C307" s="1" t="str">
        <f t="shared" si="46"/>
        <v>21:0522</v>
      </c>
      <c r="D307" s="1" t="str">
        <f t="shared" si="50"/>
        <v>21:0082</v>
      </c>
      <c r="E307" t="s">
        <v>1212</v>
      </c>
      <c r="F307" t="s">
        <v>1213</v>
      </c>
      <c r="H307">
        <v>56.823903100000003</v>
      </c>
      <c r="I307">
        <v>-98.511596299999994</v>
      </c>
      <c r="J307" s="1" t="str">
        <f t="shared" si="51"/>
        <v>Fluid (lake)</v>
      </c>
      <c r="K307" s="1" t="str">
        <f t="shared" si="52"/>
        <v>Untreated Water</v>
      </c>
      <c r="L307">
        <v>17</v>
      </c>
      <c r="M307" t="s">
        <v>26</v>
      </c>
      <c r="N307">
        <v>306</v>
      </c>
      <c r="O307">
        <v>56</v>
      </c>
      <c r="P307">
        <v>7.9</v>
      </c>
      <c r="Q307">
        <v>0.11</v>
      </c>
    </row>
    <row r="308" spans="1:17" hidden="1" x14ac:dyDescent="0.3">
      <c r="A308" t="s">
        <v>1214</v>
      </c>
      <c r="B308" t="s">
        <v>1215</v>
      </c>
      <c r="C308" s="1" t="str">
        <f t="shared" si="46"/>
        <v>21:0522</v>
      </c>
      <c r="D308" s="1" t="str">
        <f t="shared" si="50"/>
        <v>21:0082</v>
      </c>
      <c r="E308" t="s">
        <v>1216</v>
      </c>
      <c r="F308" t="s">
        <v>1217</v>
      </c>
      <c r="H308">
        <v>56.825281799999999</v>
      </c>
      <c r="I308">
        <v>-98.576870499999998</v>
      </c>
      <c r="J308" s="1" t="str">
        <f t="shared" si="51"/>
        <v>Fluid (lake)</v>
      </c>
      <c r="K308" s="1" t="str">
        <f t="shared" si="52"/>
        <v>Untreated Water</v>
      </c>
      <c r="L308">
        <v>17</v>
      </c>
      <c r="M308" t="s">
        <v>31</v>
      </c>
      <c r="N308">
        <v>307</v>
      </c>
      <c r="O308">
        <v>58</v>
      </c>
      <c r="P308">
        <v>8</v>
      </c>
      <c r="Q308">
        <v>0.1</v>
      </c>
    </row>
    <row r="309" spans="1:17" hidden="1" x14ac:dyDescent="0.3">
      <c r="A309" t="s">
        <v>1218</v>
      </c>
      <c r="B309" t="s">
        <v>1219</v>
      </c>
      <c r="C309" s="1" t="str">
        <f t="shared" si="46"/>
        <v>21:0522</v>
      </c>
      <c r="D309" s="1" t="str">
        <f t="shared" si="50"/>
        <v>21:0082</v>
      </c>
      <c r="E309" t="s">
        <v>1220</v>
      </c>
      <c r="F309" t="s">
        <v>1221</v>
      </c>
      <c r="H309">
        <v>56.812210399999998</v>
      </c>
      <c r="I309">
        <v>-98.721036400000003</v>
      </c>
      <c r="J309" s="1" t="str">
        <f t="shared" si="51"/>
        <v>Fluid (lake)</v>
      </c>
      <c r="K309" s="1" t="str">
        <f t="shared" si="52"/>
        <v>Untreated Water</v>
      </c>
      <c r="L309">
        <v>17</v>
      </c>
      <c r="M309" t="s">
        <v>41</v>
      </c>
      <c r="N309">
        <v>308</v>
      </c>
      <c r="O309">
        <v>42</v>
      </c>
      <c r="P309">
        <v>6.1</v>
      </c>
      <c r="Q309">
        <v>-0.05</v>
      </c>
    </row>
    <row r="310" spans="1:17" hidden="1" x14ac:dyDescent="0.3">
      <c r="A310" t="s">
        <v>1222</v>
      </c>
      <c r="B310" t="s">
        <v>1223</v>
      </c>
      <c r="C310" s="1" t="str">
        <f t="shared" si="46"/>
        <v>21:0522</v>
      </c>
      <c r="D310" s="1" t="str">
        <f t="shared" si="50"/>
        <v>21:0082</v>
      </c>
      <c r="E310" t="s">
        <v>1220</v>
      </c>
      <c r="F310" t="s">
        <v>1224</v>
      </c>
      <c r="H310">
        <v>56.812210399999998</v>
      </c>
      <c r="I310">
        <v>-98.721036400000003</v>
      </c>
      <c r="J310" s="1" t="str">
        <f t="shared" si="51"/>
        <v>Fluid (lake)</v>
      </c>
      <c r="K310" s="1" t="str">
        <f t="shared" si="52"/>
        <v>Untreated Water</v>
      </c>
      <c r="L310">
        <v>17</v>
      </c>
      <c r="M310" t="s">
        <v>45</v>
      </c>
      <c r="N310">
        <v>309</v>
      </c>
      <c r="O310">
        <v>48</v>
      </c>
      <c r="P310">
        <v>6.2</v>
      </c>
      <c r="Q310">
        <v>-0.05</v>
      </c>
    </row>
    <row r="311" spans="1:17" hidden="1" x14ac:dyDescent="0.3">
      <c r="A311" t="s">
        <v>1225</v>
      </c>
      <c r="B311" t="s">
        <v>1226</v>
      </c>
      <c r="C311" s="1" t="str">
        <f t="shared" si="46"/>
        <v>21:0522</v>
      </c>
      <c r="D311" s="1" t="str">
        <f t="shared" si="50"/>
        <v>21:0082</v>
      </c>
      <c r="E311" t="s">
        <v>1227</v>
      </c>
      <c r="F311" t="s">
        <v>1228</v>
      </c>
      <c r="H311">
        <v>56.788256699999998</v>
      </c>
      <c r="I311">
        <v>-98.833150700000004</v>
      </c>
      <c r="J311" s="1" t="str">
        <f t="shared" si="51"/>
        <v>Fluid (lake)</v>
      </c>
      <c r="K311" s="1" t="str">
        <f t="shared" si="52"/>
        <v>Untreated Water</v>
      </c>
      <c r="L311">
        <v>17</v>
      </c>
      <c r="M311" t="s">
        <v>36</v>
      </c>
      <c r="N311">
        <v>310</v>
      </c>
      <c r="O311">
        <v>52</v>
      </c>
      <c r="P311">
        <v>7.2</v>
      </c>
      <c r="Q311">
        <v>0.13</v>
      </c>
    </row>
    <row r="312" spans="1:17" hidden="1" x14ac:dyDescent="0.3">
      <c r="A312" t="s">
        <v>1229</v>
      </c>
      <c r="B312" t="s">
        <v>1230</v>
      </c>
      <c r="C312" s="1" t="str">
        <f t="shared" si="46"/>
        <v>21:0522</v>
      </c>
      <c r="D312" s="1" t="str">
        <f t="shared" si="50"/>
        <v>21:0082</v>
      </c>
      <c r="E312" t="s">
        <v>1231</v>
      </c>
      <c r="F312" t="s">
        <v>1232</v>
      </c>
      <c r="H312">
        <v>56.761405199999999</v>
      </c>
      <c r="I312">
        <v>-98.878505000000004</v>
      </c>
      <c r="J312" s="1" t="str">
        <f t="shared" si="51"/>
        <v>Fluid (lake)</v>
      </c>
      <c r="K312" s="1" t="str">
        <f t="shared" si="52"/>
        <v>Untreated Water</v>
      </c>
      <c r="L312">
        <v>17</v>
      </c>
      <c r="M312" t="s">
        <v>50</v>
      </c>
      <c r="N312">
        <v>311</v>
      </c>
      <c r="O312">
        <v>64</v>
      </c>
      <c r="P312">
        <v>7.4</v>
      </c>
      <c r="Q312">
        <v>0.14000000000000001</v>
      </c>
    </row>
    <row r="313" spans="1:17" hidden="1" x14ac:dyDescent="0.3">
      <c r="A313" t="s">
        <v>1233</v>
      </c>
      <c r="B313" t="s">
        <v>1234</v>
      </c>
      <c r="C313" s="1" t="str">
        <f t="shared" si="46"/>
        <v>21:0522</v>
      </c>
      <c r="D313" s="1" t="str">
        <f t="shared" si="50"/>
        <v>21:0082</v>
      </c>
      <c r="E313" t="s">
        <v>1235</v>
      </c>
      <c r="F313" t="s">
        <v>1236</v>
      </c>
      <c r="H313">
        <v>56.750559799999998</v>
      </c>
      <c r="I313">
        <v>-98.948978299999993</v>
      </c>
      <c r="J313" s="1" t="str">
        <f t="shared" si="51"/>
        <v>Fluid (lake)</v>
      </c>
      <c r="K313" s="1" t="str">
        <f t="shared" si="52"/>
        <v>Untreated Water</v>
      </c>
      <c r="L313">
        <v>17</v>
      </c>
      <c r="M313" t="s">
        <v>55</v>
      </c>
      <c r="N313">
        <v>312</v>
      </c>
      <c r="O313">
        <v>80</v>
      </c>
      <c r="P313">
        <v>7.3</v>
      </c>
      <c r="Q313">
        <v>0.05</v>
      </c>
    </row>
    <row r="314" spans="1:17" hidden="1" x14ac:dyDescent="0.3">
      <c r="A314" t="s">
        <v>1237</v>
      </c>
      <c r="B314" t="s">
        <v>1238</v>
      </c>
      <c r="C314" s="1" t="str">
        <f t="shared" si="46"/>
        <v>21:0522</v>
      </c>
      <c r="D314" s="1" t="str">
        <f t="shared" si="50"/>
        <v>21:0082</v>
      </c>
      <c r="E314" t="s">
        <v>1239</v>
      </c>
      <c r="F314" t="s">
        <v>1240</v>
      </c>
      <c r="H314">
        <v>56.773591099999997</v>
      </c>
      <c r="I314">
        <v>-98.916670199999999</v>
      </c>
      <c r="J314" s="1" t="str">
        <f t="shared" si="51"/>
        <v>Fluid (lake)</v>
      </c>
      <c r="K314" s="1" t="str">
        <f t="shared" si="52"/>
        <v>Untreated Water</v>
      </c>
      <c r="L314">
        <v>17</v>
      </c>
      <c r="M314" t="s">
        <v>65</v>
      </c>
      <c r="N314">
        <v>313</v>
      </c>
      <c r="O314">
        <v>62</v>
      </c>
      <c r="P314">
        <v>7.3</v>
      </c>
      <c r="Q314">
        <v>0.12</v>
      </c>
    </row>
    <row r="315" spans="1:17" hidden="1" x14ac:dyDescent="0.3">
      <c r="A315" t="s">
        <v>1241</v>
      </c>
      <c r="B315" t="s">
        <v>1242</v>
      </c>
      <c r="C315" s="1" t="str">
        <f t="shared" si="46"/>
        <v>21:0522</v>
      </c>
      <c r="D315" s="1" t="str">
        <f t="shared" si="50"/>
        <v>21:0082</v>
      </c>
      <c r="E315" t="s">
        <v>1243</v>
      </c>
      <c r="F315" t="s">
        <v>1244</v>
      </c>
      <c r="H315">
        <v>56.793155300000002</v>
      </c>
      <c r="I315">
        <v>-98.895971700000004</v>
      </c>
      <c r="J315" s="1" t="str">
        <f t="shared" si="51"/>
        <v>Fluid (lake)</v>
      </c>
      <c r="K315" s="1" t="str">
        <f t="shared" si="52"/>
        <v>Untreated Water</v>
      </c>
      <c r="L315">
        <v>17</v>
      </c>
      <c r="M315" t="s">
        <v>70</v>
      </c>
      <c r="N315">
        <v>314</v>
      </c>
      <c r="O315">
        <v>54</v>
      </c>
      <c r="P315">
        <v>7.2</v>
      </c>
      <c r="Q315">
        <v>0.05</v>
      </c>
    </row>
    <row r="316" spans="1:17" hidden="1" x14ac:dyDescent="0.3">
      <c r="A316" t="s">
        <v>1245</v>
      </c>
      <c r="B316" t="s">
        <v>1246</v>
      </c>
      <c r="C316" s="1" t="str">
        <f t="shared" si="46"/>
        <v>21:0522</v>
      </c>
      <c r="D316" s="1" t="str">
        <f t="shared" si="50"/>
        <v>21:0082</v>
      </c>
      <c r="E316" t="s">
        <v>1247</v>
      </c>
      <c r="F316" t="s">
        <v>1248</v>
      </c>
      <c r="H316">
        <v>56.814125199999999</v>
      </c>
      <c r="I316">
        <v>-98.864699599999994</v>
      </c>
      <c r="J316" s="1" t="str">
        <f t="shared" si="51"/>
        <v>Fluid (lake)</v>
      </c>
      <c r="K316" s="1" t="str">
        <f t="shared" si="52"/>
        <v>Untreated Water</v>
      </c>
      <c r="L316">
        <v>17</v>
      </c>
      <c r="M316" t="s">
        <v>75</v>
      </c>
      <c r="N316">
        <v>315</v>
      </c>
      <c r="O316">
        <v>58</v>
      </c>
      <c r="P316">
        <v>7.3</v>
      </c>
      <c r="Q316">
        <v>0.06</v>
      </c>
    </row>
    <row r="317" spans="1:17" hidden="1" x14ac:dyDescent="0.3">
      <c r="A317" t="s">
        <v>1249</v>
      </c>
      <c r="B317" t="s">
        <v>1250</v>
      </c>
      <c r="C317" s="1" t="str">
        <f t="shared" si="46"/>
        <v>21:0522</v>
      </c>
      <c r="D317" s="1" t="str">
        <f t="shared" si="50"/>
        <v>21:0082</v>
      </c>
      <c r="E317" t="s">
        <v>1251</v>
      </c>
      <c r="F317" t="s">
        <v>1252</v>
      </c>
      <c r="H317">
        <v>56.826934100000003</v>
      </c>
      <c r="I317">
        <v>-98.788828499999994</v>
      </c>
      <c r="J317" s="1" t="str">
        <f t="shared" si="51"/>
        <v>Fluid (lake)</v>
      </c>
      <c r="K317" s="1" t="str">
        <f t="shared" si="52"/>
        <v>Untreated Water</v>
      </c>
      <c r="L317">
        <v>17</v>
      </c>
      <c r="M317" t="s">
        <v>80</v>
      </c>
      <c r="N317">
        <v>316</v>
      </c>
      <c r="O317">
        <v>82</v>
      </c>
      <c r="P317">
        <v>7.4</v>
      </c>
      <c r="Q317">
        <v>-0.05</v>
      </c>
    </row>
    <row r="318" spans="1:17" hidden="1" x14ac:dyDescent="0.3">
      <c r="A318" t="s">
        <v>1253</v>
      </c>
      <c r="B318" t="s">
        <v>1254</v>
      </c>
      <c r="C318" s="1" t="str">
        <f t="shared" si="46"/>
        <v>21:0522</v>
      </c>
      <c r="D318" s="1" t="str">
        <f t="shared" si="50"/>
        <v>21:0082</v>
      </c>
      <c r="E318" t="s">
        <v>1255</v>
      </c>
      <c r="F318" t="s">
        <v>1256</v>
      </c>
      <c r="H318">
        <v>56.861938299999998</v>
      </c>
      <c r="I318">
        <v>-98.784140199999996</v>
      </c>
      <c r="J318" s="1" t="str">
        <f t="shared" si="51"/>
        <v>Fluid (lake)</v>
      </c>
      <c r="K318" s="1" t="str">
        <f t="shared" si="52"/>
        <v>Untreated Water</v>
      </c>
      <c r="L318">
        <v>17</v>
      </c>
      <c r="M318" t="s">
        <v>85</v>
      </c>
      <c r="N318">
        <v>317</v>
      </c>
      <c r="O318">
        <v>80</v>
      </c>
      <c r="P318">
        <v>7.3</v>
      </c>
      <c r="Q318">
        <v>0.05</v>
      </c>
    </row>
    <row r="319" spans="1:17" hidden="1" x14ac:dyDescent="0.3">
      <c r="A319" t="s">
        <v>1257</v>
      </c>
      <c r="B319" t="s">
        <v>1258</v>
      </c>
      <c r="C319" s="1" t="str">
        <f t="shared" si="46"/>
        <v>21:0522</v>
      </c>
      <c r="D319" s="1" t="str">
        <f t="shared" si="50"/>
        <v>21:0082</v>
      </c>
      <c r="E319" t="s">
        <v>1259</v>
      </c>
      <c r="F319" t="s">
        <v>1260</v>
      </c>
      <c r="H319">
        <v>56.882261100000001</v>
      </c>
      <c r="I319">
        <v>-98.728773500000003</v>
      </c>
      <c r="J319" s="1" t="str">
        <f t="shared" si="51"/>
        <v>Fluid (lake)</v>
      </c>
      <c r="K319" s="1" t="str">
        <f t="shared" si="52"/>
        <v>Untreated Water</v>
      </c>
      <c r="L319">
        <v>17</v>
      </c>
      <c r="M319" t="s">
        <v>90</v>
      </c>
      <c r="N319">
        <v>318</v>
      </c>
      <c r="O319">
        <v>86</v>
      </c>
      <c r="P319">
        <v>7.4</v>
      </c>
      <c r="Q319">
        <v>0.05</v>
      </c>
    </row>
    <row r="320" spans="1:17" hidden="1" x14ac:dyDescent="0.3">
      <c r="A320" t="s">
        <v>1261</v>
      </c>
      <c r="B320" t="s">
        <v>1262</v>
      </c>
      <c r="C320" s="1" t="str">
        <f t="shared" si="46"/>
        <v>21:0522</v>
      </c>
      <c r="D320" s="1" t="str">
        <f t="shared" si="50"/>
        <v>21:0082</v>
      </c>
      <c r="E320" t="s">
        <v>1263</v>
      </c>
      <c r="F320" t="s">
        <v>1264</v>
      </c>
      <c r="H320">
        <v>56.895706599999997</v>
      </c>
      <c r="I320">
        <v>-98.692348499999994</v>
      </c>
      <c r="J320" s="1" t="str">
        <f t="shared" si="51"/>
        <v>Fluid (lake)</v>
      </c>
      <c r="K320" s="1" t="str">
        <f t="shared" si="52"/>
        <v>Untreated Water</v>
      </c>
      <c r="L320">
        <v>17</v>
      </c>
      <c r="M320" t="s">
        <v>95</v>
      </c>
      <c r="N320">
        <v>319</v>
      </c>
      <c r="O320">
        <v>82</v>
      </c>
      <c r="P320">
        <v>7.4</v>
      </c>
      <c r="Q320">
        <v>0.06</v>
      </c>
    </row>
    <row r="321" spans="1:17" hidden="1" x14ac:dyDescent="0.3">
      <c r="A321" t="s">
        <v>1265</v>
      </c>
      <c r="B321" t="s">
        <v>1266</v>
      </c>
      <c r="C321" s="1" t="str">
        <f t="shared" si="46"/>
        <v>21:0522</v>
      </c>
      <c r="D321" s="1" t="str">
        <f>HYPERLINK("http://geochem.nrcan.gc.ca/cdogs/content/svy/svy_e.htm", "")</f>
        <v/>
      </c>
      <c r="G321" s="1" t="str">
        <f>HYPERLINK("http://geochem.nrcan.gc.ca/cdogs/content/cr_/cr_00068_e.htm", "68")</f>
        <v>68</v>
      </c>
      <c r="J321" t="s">
        <v>58</v>
      </c>
      <c r="K321" t="s">
        <v>59</v>
      </c>
      <c r="L321">
        <v>17</v>
      </c>
      <c r="M321" t="s">
        <v>60</v>
      </c>
      <c r="N321">
        <v>320</v>
      </c>
      <c r="O321">
        <v>94</v>
      </c>
      <c r="P321">
        <v>7.2</v>
      </c>
      <c r="Q321">
        <v>0.18</v>
      </c>
    </row>
    <row r="322" spans="1:17" hidden="1" x14ac:dyDescent="0.3">
      <c r="A322" t="s">
        <v>1267</v>
      </c>
      <c r="B322" t="s">
        <v>1268</v>
      </c>
      <c r="C322" s="1" t="str">
        <f t="shared" ref="C322:C385" si="53">HYPERLINK("http://geochem.nrcan.gc.ca/cdogs/content/bdl/bdl210522_e.htm", "21:0522")</f>
        <v>21:0522</v>
      </c>
      <c r="D322" s="1" t="str">
        <f t="shared" ref="D322:D333" si="54">HYPERLINK("http://geochem.nrcan.gc.ca/cdogs/content/svy/svy210082_e.htm", "21:0082")</f>
        <v>21:0082</v>
      </c>
      <c r="E322" t="s">
        <v>1269</v>
      </c>
      <c r="F322" t="s">
        <v>1270</v>
      </c>
      <c r="H322">
        <v>56.874337699999998</v>
      </c>
      <c r="I322">
        <v>-98.634297599999996</v>
      </c>
      <c r="J322" s="1" t="str">
        <f t="shared" ref="J322:J333" si="55">HYPERLINK("http://geochem.nrcan.gc.ca/cdogs/content/kwd/kwd020016_e.htm", "Fluid (lake)")</f>
        <v>Fluid (lake)</v>
      </c>
      <c r="K322" s="1" t="str">
        <f t="shared" ref="K322:K333" si="56">HYPERLINK("http://geochem.nrcan.gc.ca/cdogs/content/kwd/kwd080007_e.htm", "Untreated Water")</f>
        <v>Untreated Water</v>
      </c>
      <c r="L322">
        <v>17</v>
      </c>
      <c r="M322" t="s">
        <v>100</v>
      </c>
      <c r="N322">
        <v>321</v>
      </c>
      <c r="O322">
        <v>82</v>
      </c>
      <c r="P322">
        <v>7.8</v>
      </c>
      <c r="Q322">
        <v>-0.05</v>
      </c>
    </row>
    <row r="323" spans="1:17" hidden="1" x14ac:dyDescent="0.3">
      <c r="A323" t="s">
        <v>1271</v>
      </c>
      <c r="B323" t="s">
        <v>1272</v>
      </c>
      <c r="C323" s="1" t="str">
        <f t="shared" si="53"/>
        <v>21:0522</v>
      </c>
      <c r="D323" s="1" t="str">
        <f t="shared" si="54"/>
        <v>21:0082</v>
      </c>
      <c r="E323" t="s">
        <v>1273</v>
      </c>
      <c r="F323" t="s">
        <v>1274</v>
      </c>
      <c r="H323">
        <v>56.858245400000001</v>
      </c>
      <c r="I323">
        <v>-98.642965700000005</v>
      </c>
      <c r="J323" s="1" t="str">
        <f t="shared" si="55"/>
        <v>Fluid (lake)</v>
      </c>
      <c r="K323" s="1" t="str">
        <f t="shared" si="56"/>
        <v>Untreated Water</v>
      </c>
      <c r="L323">
        <v>17</v>
      </c>
      <c r="M323" t="s">
        <v>105</v>
      </c>
      <c r="N323">
        <v>322</v>
      </c>
      <c r="O323">
        <v>52</v>
      </c>
      <c r="P323">
        <v>7.2</v>
      </c>
      <c r="Q323">
        <v>-0.05</v>
      </c>
    </row>
    <row r="324" spans="1:17" hidden="1" x14ac:dyDescent="0.3">
      <c r="A324" t="s">
        <v>1275</v>
      </c>
      <c r="B324" t="s">
        <v>1276</v>
      </c>
      <c r="C324" s="1" t="str">
        <f t="shared" si="53"/>
        <v>21:0522</v>
      </c>
      <c r="D324" s="1" t="str">
        <f t="shared" si="54"/>
        <v>21:0082</v>
      </c>
      <c r="E324" t="s">
        <v>1277</v>
      </c>
      <c r="F324" t="s">
        <v>1278</v>
      </c>
      <c r="H324">
        <v>56.863959700000002</v>
      </c>
      <c r="I324">
        <v>-98.536710299999996</v>
      </c>
      <c r="J324" s="1" t="str">
        <f t="shared" si="55"/>
        <v>Fluid (lake)</v>
      </c>
      <c r="K324" s="1" t="str">
        <f t="shared" si="56"/>
        <v>Untreated Water</v>
      </c>
      <c r="L324">
        <v>17</v>
      </c>
      <c r="M324" t="s">
        <v>110</v>
      </c>
      <c r="N324">
        <v>323</v>
      </c>
      <c r="O324">
        <v>66</v>
      </c>
      <c r="P324">
        <v>7.6</v>
      </c>
      <c r="Q324">
        <v>-0.05</v>
      </c>
    </row>
    <row r="325" spans="1:17" hidden="1" x14ac:dyDescent="0.3">
      <c r="A325" t="s">
        <v>1279</v>
      </c>
      <c r="B325" t="s">
        <v>1280</v>
      </c>
      <c r="C325" s="1" t="str">
        <f t="shared" si="53"/>
        <v>21:0522</v>
      </c>
      <c r="D325" s="1" t="str">
        <f t="shared" si="54"/>
        <v>21:0082</v>
      </c>
      <c r="E325" t="s">
        <v>1281</v>
      </c>
      <c r="F325" t="s">
        <v>1282</v>
      </c>
      <c r="H325">
        <v>56.895474200000002</v>
      </c>
      <c r="I325">
        <v>-98.553638599999999</v>
      </c>
      <c r="J325" s="1" t="str">
        <f t="shared" si="55"/>
        <v>Fluid (lake)</v>
      </c>
      <c r="K325" s="1" t="str">
        <f t="shared" si="56"/>
        <v>Untreated Water</v>
      </c>
      <c r="L325">
        <v>18</v>
      </c>
      <c r="M325" t="s">
        <v>41</v>
      </c>
      <c r="N325">
        <v>324</v>
      </c>
      <c r="O325">
        <v>48</v>
      </c>
      <c r="P325">
        <v>6.7</v>
      </c>
      <c r="Q325">
        <v>-0.05</v>
      </c>
    </row>
    <row r="326" spans="1:17" hidden="1" x14ac:dyDescent="0.3">
      <c r="A326" t="s">
        <v>1283</v>
      </c>
      <c r="B326" t="s">
        <v>1284</v>
      </c>
      <c r="C326" s="1" t="str">
        <f t="shared" si="53"/>
        <v>21:0522</v>
      </c>
      <c r="D326" s="1" t="str">
        <f t="shared" si="54"/>
        <v>21:0082</v>
      </c>
      <c r="E326" t="s">
        <v>1281</v>
      </c>
      <c r="F326" t="s">
        <v>1285</v>
      </c>
      <c r="H326">
        <v>56.895474200000002</v>
      </c>
      <c r="I326">
        <v>-98.553638599999999</v>
      </c>
      <c r="J326" s="1" t="str">
        <f t="shared" si="55"/>
        <v>Fluid (lake)</v>
      </c>
      <c r="K326" s="1" t="str">
        <f t="shared" si="56"/>
        <v>Untreated Water</v>
      </c>
      <c r="L326">
        <v>18</v>
      </c>
      <c r="M326" t="s">
        <v>45</v>
      </c>
      <c r="N326">
        <v>325</v>
      </c>
      <c r="O326">
        <v>50</v>
      </c>
      <c r="P326">
        <v>6.8</v>
      </c>
      <c r="Q326">
        <v>-0.05</v>
      </c>
    </row>
    <row r="327" spans="1:17" hidden="1" x14ac:dyDescent="0.3">
      <c r="A327" t="s">
        <v>1286</v>
      </c>
      <c r="B327" t="s">
        <v>1287</v>
      </c>
      <c r="C327" s="1" t="str">
        <f t="shared" si="53"/>
        <v>21:0522</v>
      </c>
      <c r="D327" s="1" t="str">
        <f t="shared" si="54"/>
        <v>21:0082</v>
      </c>
      <c r="E327" t="s">
        <v>1288</v>
      </c>
      <c r="F327" t="s">
        <v>1289</v>
      </c>
      <c r="H327">
        <v>56.905195800000001</v>
      </c>
      <c r="I327">
        <v>-98.604342000000003</v>
      </c>
      <c r="J327" s="1" t="str">
        <f t="shared" si="55"/>
        <v>Fluid (lake)</v>
      </c>
      <c r="K327" s="1" t="str">
        <f t="shared" si="56"/>
        <v>Untreated Water</v>
      </c>
      <c r="L327">
        <v>18</v>
      </c>
      <c r="M327" t="s">
        <v>21</v>
      </c>
      <c r="N327">
        <v>326</v>
      </c>
      <c r="O327">
        <v>64</v>
      </c>
      <c r="P327">
        <v>7.4</v>
      </c>
      <c r="Q327">
        <v>-0.05</v>
      </c>
    </row>
    <row r="328" spans="1:17" hidden="1" x14ac:dyDescent="0.3">
      <c r="A328" t="s">
        <v>1290</v>
      </c>
      <c r="B328" t="s">
        <v>1291</v>
      </c>
      <c r="C328" s="1" t="str">
        <f t="shared" si="53"/>
        <v>21:0522</v>
      </c>
      <c r="D328" s="1" t="str">
        <f t="shared" si="54"/>
        <v>21:0082</v>
      </c>
      <c r="E328" t="s">
        <v>1292</v>
      </c>
      <c r="F328" t="s">
        <v>1293</v>
      </c>
      <c r="H328">
        <v>56.912542899999998</v>
      </c>
      <c r="I328">
        <v>-98.579235499999996</v>
      </c>
      <c r="J328" s="1" t="str">
        <f t="shared" si="55"/>
        <v>Fluid (lake)</v>
      </c>
      <c r="K328" s="1" t="str">
        <f t="shared" si="56"/>
        <v>Untreated Water</v>
      </c>
      <c r="L328">
        <v>18</v>
      </c>
      <c r="M328" t="s">
        <v>26</v>
      </c>
      <c r="N328">
        <v>327</v>
      </c>
      <c r="O328">
        <v>70</v>
      </c>
      <c r="P328">
        <v>7.1</v>
      </c>
      <c r="Q328">
        <v>-0.05</v>
      </c>
    </row>
    <row r="329" spans="1:17" hidden="1" x14ac:dyDescent="0.3">
      <c r="A329" t="s">
        <v>1294</v>
      </c>
      <c r="B329" t="s">
        <v>1295</v>
      </c>
      <c r="C329" s="1" t="str">
        <f t="shared" si="53"/>
        <v>21:0522</v>
      </c>
      <c r="D329" s="1" t="str">
        <f t="shared" si="54"/>
        <v>21:0082</v>
      </c>
      <c r="E329" t="s">
        <v>1296</v>
      </c>
      <c r="F329" t="s">
        <v>1297</v>
      </c>
      <c r="H329">
        <v>56.8931386</v>
      </c>
      <c r="I329">
        <v>-98.501534100000001</v>
      </c>
      <c r="J329" s="1" t="str">
        <f t="shared" si="55"/>
        <v>Fluid (lake)</v>
      </c>
      <c r="K329" s="1" t="str">
        <f t="shared" si="56"/>
        <v>Untreated Water</v>
      </c>
      <c r="L329">
        <v>18</v>
      </c>
      <c r="M329" t="s">
        <v>31</v>
      </c>
      <c r="N329">
        <v>328</v>
      </c>
      <c r="O329">
        <v>78</v>
      </c>
      <c r="P329">
        <v>7.8</v>
      </c>
      <c r="Q329">
        <v>-0.05</v>
      </c>
    </row>
    <row r="330" spans="1:17" hidden="1" x14ac:dyDescent="0.3">
      <c r="A330" t="s">
        <v>1298</v>
      </c>
      <c r="B330" t="s">
        <v>1299</v>
      </c>
      <c r="C330" s="1" t="str">
        <f t="shared" si="53"/>
        <v>21:0522</v>
      </c>
      <c r="D330" s="1" t="str">
        <f t="shared" si="54"/>
        <v>21:0082</v>
      </c>
      <c r="E330" t="s">
        <v>1300</v>
      </c>
      <c r="F330" t="s">
        <v>1301</v>
      </c>
      <c r="H330">
        <v>56.909462400000002</v>
      </c>
      <c r="I330">
        <v>-98.477538100000004</v>
      </c>
      <c r="J330" s="1" t="str">
        <f t="shared" si="55"/>
        <v>Fluid (lake)</v>
      </c>
      <c r="K330" s="1" t="str">
        <f t="shared" si="56"/>
        <v>Untreated Water</v>
      </c>
      <c r="L330">
        <v>18</v>
      </c>
      <c r="M330" t="s">
        <v>36</v>
      </c>
      <c r="N330">
        <v>329</v>
      </c>
      <c r="O330">
        <v>48</v>
      </c>
      <c r="P330">
        <v>7.4</v>
      </c>
      <c r="Q330">
        <v>-0.05</v>
      </c>
    </row>
    <row r="331" spans="1:17" hidden="1" x14ac:dyDescent="0.3">
      <c r="A331" t="s">
        <v>1302</v>
      </c>
      <c r="B331" t="s">
        <v>1303</v>
      </c>
      <c r="C331" s="1" t="str">
        <f t="shared" si="53"/>
        <v>21:0522</v>
      </c>
      <c r="D331" s="1" t="str">
        <f t="shared" si="54"/>
        <v>21:0082</v>
      </c>
      <c r="E331" t="s">
        <v>1304</v>
      </c>
      <c r="F331" t="s">
        <v>1305</v>
      </c>
      <c r="H331">
        <v>56.910287199999999</v>
      </c>
      <c r="I331">
        <v>-98.434057800000005</v>
      </c>
      <c r="J331" s="1" t="str">
        <f t="shared" si="55"/>
        <v>Fluid (lake)</v>
      </c>
      <c r="K331" s="1" t="str">
        <f t="shared" si="56"/>
        <v>Untreated Water</v>
      </c>
      <c r="L331">
        <v>18</v>
      </c>
      <c r="M331" t="s">
        <v>50</v>
      </c>
      <c r="N331">
        <v>330</v>
      </c>
      <c r="O331">
        <v>52</v>
      </c>
      <c r="P331">
        <v>7.7</v>
      </c>
      <c r="Q331">
        <v>-0.05</v>
      </c>
    </row>
    <row r="332" spans="1:17" hidden="1" x14ac:dyDescent="0.3">
      <c r="A332" t="s">
        <v>1306</v>
      </c>
      <c r="B332" t="s">
        <v>1307</v>
      </c>
      <c r="C332" s="1" t="str">
        <f t="shared" si="53"/>
        <v>21:0522</v>
      </c>
      <c r="D332" s="1" t="str">
        <f t="shared" si="54"/>
        <v>21:0082</v>
      </c>
      <c r="E332" t="s">
        <v>1308</v>
      </c>
      <c r="F332" t="s">
        <v>1309</v>
      </c>
      <c r="H332">
        <v>56.873275300000003</v>
      </c>
      <c r="I332">
        <v>-98.368945100000005</v>
      </c>
      <c r="J332" s="1" t="str">
        <f t="shared" si="55"/>
        <v>Fluid (lake)</v>
      </c>
      <c r="K332" s="1" t="str">
        <f t="shared" si="56"/>
        <v>Untreated Water</v>
      </c>
      <c r="L332">
        <v>18</v>
      </c>
      <c r="M332" t="s">
        <v>55</v>
      </c>
      <c r="N332">
        <v>331</v>
      </c>
      <c r="O332">
        <v>48</v>
      </c>
      <c r="P332">
        <v>7.6</v>
      </c>
      <c r="Q332">
        <v>0.3</v>
      </c>
    </row>
    <row r="333" spans="1:17" hidden="1" x14ac:dyDescent="0.3">
      <c r="A333" t="s">
        <v>1310</v>
      </c>
      <c r="B333" t="s">
        <v>1311</v>
      </c>
      <c r="C333" s="1" t="str">
        <f t="shared" si="53"/>
        <v>21:0522</v>
      </c>
      <c r="D333" s="1" t="str">
        <f t="shared" si="54"/>
        <v>21:0082</v>
      </c>
      <c r="E333" t="s">
        <v>1312</v>
      </c>
      <c r="F333" t="s">
        <v>1313</v>
      </c>
      <c r="H333">
        <v>56.859143000000003</v>
      </c>
      <c r="I333">
        <v>-98.377760300000006</v>
      </c>
      <c r="J333" s="1" t="str">
        <f t="shared" si="55"/>
        <v>Fluid (lake)</v>
      </c>
      <c r="K333" s="1" t="str">
        <f t="shared" si="56"/>
        <v>Untreated Water</v>
      </c>
      <c r="L333">
        <v>18</v>
      </c>
      <c r="M333" t="s">
        <v>65</v>
      </c>
      <c r="N333">
        <v>332</v>
      </c>
      <c r="O333">
        <v>28</v>
      </c>
      <c r="P333">
        <v>7.5</v>
      </c>
      <c r="Q333">
        <v>0.05</v>
      </c>
    </row>
    <row r="334" spans="1:17" hidden="1" x14ac:dyDescent="0.3">
      <c r="A334" t="s">
        <v>1314</v>
      </c>
      <c r="B334" t="s">
        <v>1315</v>
      </c>
      <c r="C334" s="1" t="str">
        <f t="shared" si="53"/>
        <v>21:0522</v>
      </c>
      <c r="D334" s="1" t="str">
        <f>HYPERLINK("http://geochem.nrcan.gc.ca/cdogs/content/svy/svy_e.htm", "")</f>
        <v/>
      </c>
      <c r="G334" s="1" t="str">
        <f>HYPERLINK("http://geochem.nrcan.gc.ca/cdogs/content/cr_/cr_00068_e.htm", "68")</f>
        <v>68</v>
      </c>
      <c r="J334" t="s">
        <v>58</v>
      </c>
      <c r="K334" t="s">
        <v>59</v>
      </c>
      <c r="L334">
        <v>18</v>
      </c>
      <c r="M334" t="s">
        <v>60</v>
      </c>
      <c r="N334">
        <v>333</v>
      </c>
      <c r="O334">
        <v>86</v>
      </c>
      <c r="P334">
        <v>7.2</v>
      </c>
      <c r="Q334">
        <v>0.2</v>
      </c>
    </row>
    <row r="335" spans="1:17" hidden="1" x14ac:dyDescent="0.3">
      <c r="A335" t="s">
        <v>1316</v>
      </c>
      <c r="B335" t="s">
        <v>1317</v>
      </c>
      <c r="C335" s="1" t="str">
        <f t="shared" si="53"/>
        <v>21:0522</v>
      </c>
      <c r="D335" s="1" t="str">
        <f t="shared" ref="D335:D357" si="57">HYPERLINK("http://geochem.nrcan.gc.ca/cdogs/content/svy/svy210082_e.htm", "21:0082")</f>
        <v>21:0082</v>
      </c>
      <c r="E335" t="s">
        <v>1318</v>
      </c>
      <c r="F335" t="s">
        <v>1319</v>
      </c>
      <c r="H335">
        <v>56.863203300000002</v>
      </c>
      <c r="I335">
        <v>-98.3159572</v>
      </c>
      <c r="J335" s="1" t="str">
        <f t="shared" ref="J335:J357" si="58">HYPERLINK("http://geochem.nrcan.gc.ca/cdogs/content/kwd/kwd020016_e.htm", "Fluid (lake)")</f>
        <v>Fluid (lake)</v>
      </c>
      <c r="K335" s="1" t="str">
        <f t="shared" ref="K335:K357" si="59">HYPERLINK("http://geochem.nrcan.gc.ca/cdogs/content/kwd/kwd080007_e.htm", "Untreated Water")</f>
        <v>Untreated Water</v>
      </c>
      <c r="L335">
        <v>18</v>
      </c>
      <c r="M335" t="s">
        <v>70</v>
      </c>
      <c r="N335">
        <v>334</v>
      </c>
      <c r="O335">
        <v>70</v>
      </c>
      <c r="P335">
        <v>7.4</v>
      </c>
      <c r="Q335">
        <v>-0.05</v>
      </c>
    </row>
    <row r="336" spans="1:17" hidden="1" x14ac:dyDescent="0.3">
      <c r="A336" t="s">
        <v>1320</v>
      </c>
      <c r="B336" t="s">
        <v>1321</v>
      </c>
      <c r="C336" s="1" t="str">
        <f t="shared" si="53"/>
        <v>21:0522</v>
      </c>
      <c r="D336" s="1" t="str">
        <f t="shared" si="57"/>
        <v>21:0082</v>
      </c>
      <c r="E336" t="s">
        <v>1322</v>
      </c>
      <c r="F336" t="s">
        <v>1323</v>
      </c>
      <c r="H336">
        <v>56.8900206</v>
      </c>
      <c r="I336">
        <v>-98.298134000000005</v>
      </c>
      <c r="J336" s="1" t="str">
        <f t="shared" si="58"/>
        <v>Fluid (lake)</v>
      </c>
      <c r="K336" s="1" t="str">
        <f t="shared" si="59"/>
        <v>Untreated Water</v>
      </c>
      <c r="L336">
        <v>18</v>
      </c>
      <c r="M336" t="s">
        <v>75</v>
      </c>
      <c r="N336">
        <v>335</v>
      </c>
      <c r="O336">
        <v>68</v>
      </c>
      <c r="P336">
        <v>7.5</v>
      </c>
      <c r="Q336">
        <v>0.05</v>
      </c>
    </row>
    <row r="337" spans="1:17" hidden="1" x14ac:dyDescent="0.3">
      <c r="A337" t="s">
        <v>1324</v>
      </c>
      <c r="B337" t="s">
        <v>1325</v>
      </c>
      <c r="C337" s="1" t="str">
        <f t="shared" si="53"/>
        <v>21:0522</v>
      </c>
      <c r="D337" s="1" t="str">
        <f t="shared" si="57"/>
        <v>21:0082</v>
      </c>
      <c r="E337" t="s">
        <v>1326</v>
      </c>
      <c r="F337" t="s">
        <v>1327</v>
      </c>
      <c r="H337">
        <v>56.878648800000001</v>
      </c>
      <c r="I337">
        <v>-98.253534999999999</v>
      </c>
      <c r="J337" s="1" t="str">
        <f t="shared" si="58"/>
        <v>Fluid (lake)</v>
      </c>
      <c r="K337" s="1" t="str">
        <f t="shared" si="59"/>
        <v>Untreated Water</v>
      </c>
      <c r="L337">
        <v>18</v>
      </c>
      <c r="M337" t="s">
        <v>80</v>
      </c>
      <c r="N337">
        <v>336</v>
      </c>
      <c r="O337">
        <v>68</v>
      </c>
      <c r="P337">
        <v>7.4</v>
      </c>
      <c r="Q337">
        <v>0.11</v>
      </c>
    </row>
    <row r="338" spans="1:17" hidden="1" x14ac:dyDescent="0.3">
      <c r="A338" t="s">
        <v>1328</v>
      </c>
      <c r="B338" t="s">
        <v>1329</v>
      </c>
      <c r="C338" s="1" t="str">
        <f t="shared" si="53"/>
        <v>21:0522</v>
      </c>
      <c r="D338" s="1" t="str">
        <f t="shared" si="57"/>
        <v>21:0082</v>
      </c>
      <c r="E338" t="s">
        <v>1330</v>
      </c>
      <c r="F338" t="s">
        <v>1331</v>
      </c>
      <c r="H338">
        <v>56.898156200000003</v>
      </c>
      <c r="I338">
        <v>-98.193484900000001</v>
      </c>
      <c r="J338" s="1" t="str">
        <f t="shared" si="58"/>
        <v>Fluid (lake)</v>
      </c>
      <c r="K338" s="1" t="str">
        <f t="shared" si="59"/>
        <v>Untreated Water</v>
      </c>
      <c r="L338">
        <v>18</v>
      </c>
      <c r="M338" t="s">
        <v>85</v>
      </c>
      <c r="N338">
        <v>337</v>
      </c>
      <c r="O338">
        <v>44</v>
      </c>
      <c r="P338">
        <v>7.3</v>
      </c>
      <c r="Q338">
        <v>0.06</v>
      </c>
    </row>
    <row r="339" spans="1:17" hidden="1" x14ac:dyDescent="0.3">
      <c r="A339" t="s">
        <v>1332</v>
      </c>
      <c r="B339" t="s">
        <v>1333</v>
      </c>
      <c r="C339" s="1" t="str">
        <f t="shared" si="53"/>
        <v>21:0522</v>
      </c>
      <c r="D339" s="1" t="str">
        <f t="shared" si="57"/>
        <v>21:0082</v>
      </c>
      <c r="E339" t="s">
        <v>1334</v>
      </c>
      <c r="F339" t="s">
        <v>1335</v>
      </c>
      <c r="H339">
        <v>56.9087076</v>
      </c>
      <c r="I339">
        <v>-98.187164600000003</v>
      </c>
      <c r="J339" s="1" t="str">
        <f t="shared" si="58"/>
        <v>Fluid (lake)</v>
      </c>
      <c r="K339" s="1" t="str">
        <f t="shared" si="59"/>
        <v>Untreated Water</v>
      </c>
      <c r="L339">
        <v>18</v>
      </c>
      <c r="M339" t="s">
        <v>90</v>
      </c>
      <c r="N339">
        <v>338</v>
      </c>
      <c r="O339">
        <v>44</v>
      </c>
      <c r="P339">
        <v>7.4</v>
      </c>
      <c r="Q339">
        <v>7.0000000000000007E-2</v>
      </c>
    </row>
    <row r="340" spans="1:17" hidden="1" x14ac:dyDescent="0.3">
      <c r="A340" t="s">
        <v>1336</v>
      </c>
      <c r="B340" t="s">
        <v>1337</v>
      </c>
      <c r="C340" s="1" t="str">
        <f t="shared" si="53"/>
        <v>21:0522</v>
      </c>
      <c r="D340" s="1" t="str">
        <f t="shared" si="57"/>
        <v>21:0082</v>
      </c>
      <c r="E340" t="s">
        <v>1338</v>
      </c>
      <c r="F340" t="s">
        <v>1339</v>
      </c>
      <c r="H340">
        <v>56.938302399999998</v>
      </c>
      <c r="I340">
        <v>-98.202642400000002</v>
      </c>
      <c r="J340" s="1" t="str">
        <f t="shared" si="58"/>
        <v>Fluid (lake)</v>
      </c>
      <c r="K340" s="1" t="str">
        <f t="shared" si="59"/>
        <v>Untreated Water</v>
      </c>
      <c r="L340">
        <v>18</v>
      </c>
      <c r="M340" t="s">
        <v>95</v>
      </c>
      <c r="N340">
        <v>339</v>
      </c>
      <c r="O340">
        <v>52</v>
      </c>
      <c r="P340">
        <v>7.5</v>
      </c>
      <c r="Q340">
        <v>-0.05</v>
      </c>
    </row>
    <row r="341" spans="1:17" hidden="1" x14ac:dyDescent="0.3">
      <c r="A341" t="s">
        <v>1340</v>
      </c>
      <c r="B341" t="s">
        <v>1341</v>
      </c>
      <c r="C341" s="1" t="str">
        <f t="shared" si="53"/>
        <v>21:0522</v>
      </c>
      <c r="D341" s="1" t="str">
        <f t="shared" si="57"/>
        <v>21:0082</v>
      </c>
      <c r="E341" t="s">
        <v>1342</v>
      </c>
      <c r="F341" t="s">
        <v>1343</v>
      </c>
      <c r="H341">
        <v>56.983696899999998</v>
      </c>
      <c r="I341">
        <v>-98.268279500000006</v>
      </c>
      <c r="J341" s="1" t="str">
        <f t="shared" si="58"/>
        <v>Fluid (lake)</v>
      </c>
      <c r="K341" s="1" t="str">
        <f t="shared" si="59"/>
        <v>Untreated Water</v>
      </c>
      <c r="L341">
        <v>18</v>
      </c>
      <c r="M341" t="s">
        <v>100</v>
      </c>
      <c r="N341">
        <v>340</v>
      </c>
      <c r="O341">
        <v>66</v>
      </c>
      <c r="P341">
        <v>7.6</v>
      </c>
      <c r="Q341">
        <v>-0.05</v>
      </c>
    </row>
    <row r="342" spans="1:17" hidden="1" x14ac:dyDescent="0.3">
      <c r="A342" t="s">
        <v>1344</v>
      </c>
      <c r="B342" t="s">
        <v>1345</v>
      </c>
      <c r="C342" s="1" t="str">
        <f t="shared" si="53"/>
        <v>21:0522</v>
      </c>
      <c r="D342" s="1" t="str">
        <f t="shared" si="57"/>
        <v>21:0082</v>
      </c>
      <c r="E342" t="s">
        <v>1346</v>
      </c>
      <c r="F342" t="s">
        <v>1347</v>
      </c>
      <c r="H342">
        <v>56.599928900000002</v>
      </c>
      <c r="I342">
        <v>-99.867430400000003</v>
      </c>
      <c r="J342" s="1" t="str">
        <f t="shared" si="58"/>
        <v>Fluid (lake)</v>
      </c>
      <c r="K342" s="1" t="str">
        <f t="shared" si="59"/>
        <v>Untreated Water</v>
      </c>
      <c r="L342">
        <v>18</v>
      </c>
      <c r="M342" t="s">
        <v>105</v>
      </c>
      <c r="N342">
        <v>341</v>
      </c>
      <c r="O342">
        <v>150</v>
      </c>
      <c r="P342">
        <v>6.9</v>
      </c>
      <c r="Q342">
        <v>0.31</v>
      </c>
    </row>
    <row r="343" spans="1:17" hidden="1" x14ac:dyDescent="0.3">
      <c r="A343" t="s">
        <v>1348</v>
      </c>
      <c r="B343" t="s">
        <v>1349</v>
      </c>
      <c r="C343" s="1" t="str">
        <f t="shared" si="53"/>
        <v>21:0522</v>
      </c>
      <c r="D343" s="1" t="str">
        <f t="shared" si="57"/>
        <v>21:0082</v>
      </c>
      <c r="E343" t="s">
        <v>1350</v>
      </c>
      <c r="F343" t="s">
        <v>1351</v>
      </c>
      <c r="H343">
        <v>56.655349600000001</v>
      </c>
      <c r="I343">
        <v>-99.789298000000002</v>
      </c>
      <c r="J343" s="1" t="str">
        <f t="shared" si="58"/>
        <v>Fluid (lake)</v>
      </c>
      <c r="K343" s="1" t="str">
        <f t="shared" si="59"/>
        <v>Untreated Water</v>
      </c>
      <c r="L343">
        <v>18</v>
      </c>
      <c r="M343" t="s">
        <v>110</v>
      </c>
      <c r="N343">
        <v>342</v>
      </c>
      <c r="O343">
        <v>370</v>
      </c>
      <c r="P343">
        <v>7.5</v>
      </c>
      <c r="Q343">
        <v>1.9</v>
      </c>
    </row>
    <row r="344" spans="1:17" hidden="1" x14ac:dyDescent="0.3">
      <c r="A344" t="s">
        <v>1352</v>
      </c>
      <c r="B344" t="s">
        <v>1353</v>
      </c>
      <c r="C344" s="1" t="str">
        <f t="shared" si="53"/>
        <v>21:0522</v>
      </c>
      <c r="D344" s="1" t="str">
        <f t="shared" si="57"/>
        <v>21:0082</v>
      </c>
      <c r="E344" t="s">
        <v>1354</v>
      </c>
      <c r="F344" t="s">
        <v>1355</v>
      </c>
      <c r="H344">
        <v>56.693830599999998</v>
      </c>
      <c r="I344">
        <v>-99.733675199999993</v>
      </c>
      <c r="J344" s="1" t="str">
        <f t="shared" si="58"/>
        <v>Fluid (lake)</v>
      </c>
      <c r="K344" s="1" t="str">
        <f t="shared" si="59"/>
        <v>Untreated Water</v>
      </c>
      <c r="L344">
        <v>19</v>
      </c>
      <c r="M344" t="s">
        <v>21</v>
      </c>
      <c r="N344">
        <v>343</v>
      </c>
      <c r="O344">
        <v>130</v>
      </c>
      <c r="P344">
        <v>7</v>
      </c>
      <c r="Q344">
        <v>0.1</v>
      </c>
    </row>
    <row r="345" spans="1:17" hidden="1" x14ac:dyDescent="0.3">
      <c r="A345" t="s">
        <v>1356</v>
      </c>
      <c r="B345" t="s">
        <v>1357</v>
      </c>
      <c r="C345" s="1" t="str">
        <f t="shared" si="53"/>
        <v>21:0522</v>
      </c>
      <c r="D345" s="1" t="str">
        <f t="shared" si="57"/>
        <v>21:0082</v>
      </c>
      <c r="E345" t="s">
        <v>1358</v>
      </c>
      <c r="F345" t="s">
        <v>1359</v>
      </c>
      <c r="H345">
        <v>56.731737000000003</v>
      </c>
      <c r="I345">
        <v>-99.752523100000005</v>
      </c>
      <c r="J345" s="1" t="str">
        <f t="shared" si="58"/>
        <v>Fluid (lake)</v>
      </c>
      <c r="K345" s="1" t="str">
        <f t="shared" si="59"/>
        <v>Untreated Water</v>
      </c>
      <c r="L345">
        <v>19</v>
      </c>
      <c r="M345" t="s">
        <v>41</v>
      </c>
      <c r="N345">
        <v>344</v>
      </c>
      <c r="O345">
        <v>52</v>
      </c>
      <c r="P345">
        <v>6.6</v>
      </c>
      <c r="Q345">
        <v>0.17</v>
      </c>
    </row>
    <row r="346" spans="1:17" hidden="1" x14ac:dyDescent="0.3">
      <c r="A346" t="s">
        <v>1360</v>
      </c>
      <c r="B346" t="s">
        <v>1361</v>
      </c>
      <c r="C346" s="1" t="str">
        <f t="shared" si="53"/>
        <v>21:0522</v>
      </c>
      <c r="D346" s="1" t="str">
        <f t="shared" si="57"/>
        <v>21:0082</v>
      </c>
      <c r="E346" t="s">
        <v>1358</v>
      </c>
      <c r="F346" t="s">
        <v>1362</v>
      </c>
      <c r="H346">
        <v>56.731737000000003</v>
      </c>
      <c r="I346">
        <v>-99.752523100000005</v>
      </c>
      <c r="J346" s="1" t="str">
        <f t="shared" si="58"/>
        <v>Fluid (lake)</v>
      </c>
      <c r="K346" s="1" t="str">
        <f t="shared" si="59"/>
        <v>Untreated Water</v>
      </c>
      <c r="L346">
        <v>19</v>
      </c>
      <c r="M346" t="s">
        <v>45</v>
      </c>
      <c r="N346">
        <v>345</v>
      </c>
      <c r="O346">
        <v>50</v>
      </c>
      <c r="P346">
        <v>6.6</v>
      </c>
      <c r="Q346">
        <v>0.15</v>
      </c>
    </row>
    <row r="347" spans="1:17" hidden="1" x14ac:dyDescent="0.3">
      <c r="A347" t="s">
        <v>1363</v>
      </c>
      <c r="B347" t="s">
        <v>1364</v>
      </c>
      <c r="C347" s="1" t="str">
        <f t="shared" si="53"/>
        <v>21:0522</v>
      </c>
      <c r="D347" s="1" t="str">
        <f t="shared" si="57"/>
        <v>21:0082</v>
      </c>
      <c r="E347" t="s">
        <v>1365</v>
      </c>
      <c r="F347" t="s">
        <v>1366</v>
      </c>
      <c r="H347">
        <v>56.758543400000001</v>
      </c>
      <c r="I347">
        <v>-99.751489599999999</v>
      </c>
      <c r="J347" s="1" t="str">
        <f t="shared" si="58"/>
        <v>Fluid (lake)</v>
      </c>
      <c r="K347" s="1" t="str">
        <f t="shared" si="59"/>
        <v>Untreated Water</v>
      </c>
      <c r="L347">
        <v>19</v>
      </c>
      <c r="M347" t="s">
        <v>26</v>
      </c>
      <c r="N347">
        <v>346</v>
      </c>
      <c r="O347">
        <v>54</v>
      </c>
      <c r="P347">
        <v>6.8</v>
      </c>
      <c r="Q347">
        <v>-0.05</v>
      </c>
    </row>
    <row r="348" spans="1:17" hidden="1" x14ac:dyDescent="0.3">
      <c r="A348" t="s">
        <v>1367</v>
      </c>
      <c r="B348" t="s">
        <v>1368</v>
      </c>
      <c r="C348" s="1" t="str">
        <f t="shared" si="53"/>
        <v>21:0522</v>
      </c>
      <c r="D348" s="1" t="str">
        <f t="shared" si="57"/>
        <v>21:0082</v>
      </c>
      <c r="E348" t="s">
        <v>1369</v>
      </c>
      <c r="F348" t="s">
        <v>1370</v>
      </c>
      <c r="H348">
        <v>56.7902019</v>
      </c>
      <c r="I348">
        <v>-99.682898699999996</v>
      </c>
      <c r="J348" s="1" t="str">
        <f t="shared" si="58"/>
        <v>Fluid (lake)</v>
      </c>
      <c r="K348" s="1" t="str">
        <f t="shared" si="59"/>
        <v>Untreated Water</v>
      </c>
      <c r="L348">
        <v>19</v>
      </c>
      <c r="M348" t="s">
        <v>31</v>
      </c>
      <c r="N348">
        <v>347</v>
      </c>
      <c r="O348">
        <v>50</v>
      </c>
      <c r="P348">
        <v>6.9</v>
      </c>
      <c r="Q348">
        <v>0.06</v>
      </c>
    </row>
    <row r="349" spans="1:17" hidden="1" x14ac:dyDescent="0.3">
      <c r="A349" t="s">
        <v>1371</v>
      </c>
      <c r="B349" t="s">
        <v>1372</v>
      </c>
      <c r="C349" s="1" t="str">
        <f t="shared" si="53"/>
        <v>21:0522</v>
      </c>
      <c r="D349" s="1" t="str">
        <f t="shared" si="57"/>
        <v>21:0082</v>
      </c>
      <c r="E349" t="s">
        <v>1373</v>
      </c>
      <c r="F349" t="s">
        <v>1374</v>
      </c>
      <c r="H349">
        <v>56.8784457</v>
      </c>
      <c r="I349">
        <v>-99.438015100000001</v>
      </c>
      <c r="J349" s="1" t="str">
        <f t="shared" si="58"/>
        <v>Fluid (lake)</v>
      </c>
      <c r="K349" s="1" t="str">
        <f t="shared" si="59"/>
        <v>Untreated Water</v>
      </c>
      <c r="L349">
        <v>19</v>
      </c>
      <c r="M349" t="s">
        <v>36</v>
      </c>
      <c r="N349">
        <v>348</v>
      </c>
      <c r="O349">
        <v>54</v>
      </c>
      <c r="P349">
        <v>6.9</v>
      </c>
      <c r="Q349">
        <v>0.24</v>
      </c>
    </row>
    <row r="350" spans="1:17" hidden="1" x14ac:dyDescent="0.3">
      <c r="A350" t="s">
        <v>1375</v>
      </c>
      <c r="B350" t="s">
        <v>1376</v>
      </c>
      <c r="C350" s="1" t="str">
        <f t="shared" si="53"/>
        <v>21:0522</v>
      </c>
      <c r="D350" s="1" t="str">
        <f t="shared" si="57"/>
        <v>21:0082</v>
      </c>
      <c r="E350" t="s">
        <v>1377</v>
      </c>
      <c r="F350" t="s">
        <v>1378</v>
      </c>
      <c r="H350">
        <v>56.909642099999999</v>
      </c>
      <c r="I350">
        <v>-99.433978699999997</v>
      </c>
      <c r="J350" s="1" t="str">
        <f t="shared" si="58"/>
        <v>Fluid (lake)</v>
      </c>
      <c r="K350" s="1" t="str">
        <f t="shared" si="59"/>
        <v>Untreated Water</v>
      </c>
      <c r="L350">
        <v>19</v>
      </c>
      <c r="M350" t="s">
        <v>50</v>
      </c>
      <c r="N350">
        <v>349</v>
      </c>
      <c r="O350">
        <v>76</v>
      </c>
      <c r="P350">
        <v>7.2</v>
      </c>
      <c r="Q350">
        <v>-0.05</v>
      </c>
    </row>
    <row r="351" spans="1:17" hidden="1" x14ac:dyDescent="0.3">
      <c r="A351" t="s">
        <v>1379</v>
      </c>
      <c r="B351" t="s">
        <v>1380</v>
      </c>
      <c r="C351" s="1" t="str">
        <f t="shared" si="53"/>
        <v>21:0522</v>
      </c>
      <c r="D351" s="1" t="str">
        <f t="shared" si="57"/>
        <v>21:0082</v>
      </c>
      <c r="E351" t="s">
        <v>1381</v>
      </c>
      <c r="F351" t="s">
        <v>1382</v>
      </c>
      <c r="H351">
        <v>56.944646400000003</v>
      </c>
      <c r="I351">
        <v>-99.457691699999998</v>
      </c>
      <c r="J351" s="1" t="str">
        <f t="shared" si="58"/>
        <v>Fluid (lake)</v>
      </c>
      <c r="K351" s="1" t="str">
        <f t="shared" si="59"/>
        <v>Untreated Water</v>
      </c>
      <c r="L351">
        <v>19</v>
      </c>
      <c r="M351" t="s">
        <v>55</v>
      </c>
      <c r="N351">
        <v>350</v>
      </c>
      <c r="O351">
        <v>76</v>
      </c>
      <c r="P351">
        <v>7.2</v>
      </c>
      <c r="Q351">
        <v>0.05</v>
      </c>
    </row>
    <row r="352" spans="1:17" hidden="1" x14ac:dyDescent="0.3">
      <c r="A352" t="s">
        <v>1383</v>
      </c>
      <c r="B352" t="s">
        <v>1384</v>
      </c>
      <c r="C352" s="1" t="str">
        <f t="shared" si="53"/>
        <v>21:0522</v>
      </c>
      <c r="D352" s="1" t="str">
        <f t="shared" si="57"/>
        <v>21:0082</v>
      </c>
      <c r="E352" t="s">
        <v>1385</v>
      </c>
      <c r="F352" t="s">
        <v>1386</v>
      </c>
      <c r="H352">
        <v>56.987458799999999</v>
      </c>
      <c r="I352">
        <v>-99.441712499999994</v>
      </c>
      <c r="J352" s="1" t="str">
        <f t="shared" si="58"/>
        <v>Fluid (lake)</v>
      </c>
      <c r="K352" s="1" t="str">
        <f t="shared" si="59"/>
        <v>Untreated Water</v>
      </c>
      <c r="L352">
        <v>19</v>
      </c>
      <c r="M352" t="s">
        <v>65</v>
      </c>
      <c r="N352">
        <v>351</v>
      </c>
      <c r="O352">
        <v>54</v>
      </c>
      <c r="P352">
        <v>7.4</v>
      </c>
      <c r="Q352">
        <v>-0.05</v>
      </c>
    </row>
    <row r="353" spans="1:17" hidden="1" x14ac:dyDescent="0.3">
      <c r="A353" t="s">
        <v>1387</v>
      </c>
      <c r="B353" t="s">
        <v>1388</v>
      </c>
      <c r="C353" s="1" t="str">
        <f t="shared" si="53"/>
        <v>21:0522</v>
      </c>
      <c r="D353" s="1" t="str">
        <f t="shared" si="57"/>
        <v>21:0082</v>
      </c>
      <c r="E353" t="s">
        <v>1389</v>
      </c>
      <c r="F353" t="s">
        <v>1390</v>
      </c>
      <c r="H353">
        <v>56.7769859</v>
      </c>
      <c r="I353">
        <v>-99.556154500000005</v>
      </c>
      <c r="J353" s="1" t="str">
        <f t="shared" si="58"/>
        <v>Fluid (lake)</v>
      </c>
      <c r="K353" s="1" t="str">
        <f t="shared" si="59"/>
        <v>Untreated Water</v>
      </c>
      <c r="L353">
        <v>19</v>
      </c>
      <c r="M353" t="s">
        <v>70</v>
      </c>
      <c r="N353">
        <v>352</v>
      </c>
      <c r="O353">
        <v>82</v>
      </c>
      <c r="P353">
        <v>7</v>
      </c>
      <c r="Q353">
        <v>-0.05</v>
      </c>
    </row>
    <row r="354" spans="1:17" hidden="1" x14ac:dyDescent="0.3">
      <c r="A354" t="s">
        <v>1391</v>
      </c>
      <c r="B354" t="s">
        <v>1392</v>
      </c>
      <c r="C354" s="1" t="str">
        <f t="shared" si="53"/>
        <v>21:0522</v>
      </c>
      <c r="D354" s="1" t="str">
        <f t="shared" si="57"/>
        <v>21:0082</v>
      </c>
      <c r="E354" t="s">
        <v>1393</v>
      </c>
      <c r="F354" t="s">
        <v>1394</v>
      </c>
      <c r="H354">
        <v>56.785150399999999</v>
      </c>
      <c r="I354">
        <v>-99.506454700000006</v>
      </c>
      <c r="J354" s="1" t="str">
        <f t="shared" si="58"/>
        <v>Fluid (lake)</v>
      </c>
      <c r="K354" s="1" t="str">
        <f t="shared" si="59"/>
        <v>Untreated Water</v>
      </c>
      <c r="L354">
        <v>19</v>
      </c>
      <c r="M354" t="s">
        <v>75</v>
      </c>
      <c r="N354">
        <v>353</v>
      </c>
      <c r="O354">
        <v>80</v>
      </c>
      <c r="P354">
        <v>7</v>
      </c>
      <c r="Q354">
        <v>-0.05</v>
      </c>
    </row>
    <row r="355" spans="1:17" hidden="1" x14ac:dyDescent="0.3">
      <c r="A355" t="s">
        <v>1395</v>
      </c>
      <c r="B355" t="s">
        <v>1396</v>
      </c>
      <c r="C355" s="1" t="str">
        <f t="shared" si="53"/>
        <v>21:0522</v>
      </c>
      <c r="D355" s="1" t="str">
        <f t="shared" si="57"/>
        <v>21:0082</v>
      </c>
      <c r="E355" t="s">
        <v>1397</v>
      </c>
      <c r="F355" t="s">
        <v>1398</v>
      </c>
      <c r="H355">
        <v>56.822482600000001</v>
      </c>
      <c r="I355">
        <v>-99.388378799999998</v>
      </c>
      <c r="J355" s="1" t="str">
        <f t="shared" si="58"/>
        <v>Fluid (lake)</v>
      </c>
      <c r="K355" s="1" t="str">
        <f t="shared" si="59"/>
        <v>Untreated Water</v>
      </c>
      <c r="L355">
        <v>19</v>
      </c>
      <c r="M355" t="s">
        <v>80</v>
      </c>
      <c r="N355">
        <v>354</v>
      </c>
      <c r="O355">
        <v>82</v>
      </c>
      <c r="P355">
        <v>7.2</v>
      </c>
      <c r="Q355">
        <v>-0.05</v>
      </c>
    </row>
    <row r="356" spans="1:17" hidden="1" x14ac:dyDescent="0.3">
      <c r="A356" t="s">
        <v>1399</v>
      </c>
      <c r="B356" t="s">
        <v>1400</v>
      </c>
      <c r="C356" s="1" t="str">
        <f t="shared" si="53"/>
        <v>21:0522</v>
      </c>
      <c r="D356" s="1" t="str">
        <f t="shared" si="57"/>
        <v>21:0082</v>
      </c>
      <c r="E356" t="s">
        <v>1401</v>
      </c>
      <c r="F356" t="s">
        <v>1402</v>
      </c>
      <c r="H356">
        <v>56.860821100000003</v>
      </c>
      <c r="I356">
        <v>-99.384003100000001</v>
      </c>
      <c r="J356" s="1" t="str">
        <f t="shared" si="58"/>
        <v>Fluid (lake)</v>
      </c>
      <c r="K356" s="1" t="str">
        <f t="shared" si="59"/>
        <v>Untreated Water</v>
      </c>
      <c r="L356">
        <v>19</v>
      </c>
      <c r="M356" t="s">
        <v>85</v>
      </c>
      <c r="N356">
        <v>355</v>
      </c>
      <c r="O356">
        <v>80</v>
      </c>
      <c r="P356">
        <v>7.1</v>
      </c>
      <c r="Q356">
        <v>0.05</v>
      </c>
    </row>
    <row r="357" spans="1:17" hidden="1" x14ac:dyDescent="0.3">
      <c r="A357" t="s">
        <v>1403</v>
      </c>
      <c r="B357" t="s">
        <v>1404</v>
      </c>
      <c r="C357" s="1" t="str">
        <f t="shared" si="53"/>
        <v>21:0522</v>
      </c>
      <c r="D357" s="1" t="str">
        <f t="shared" si="57"/>
        <v>21:0082</v>
      </c>
      <c r="E357" t="s">
        <v>1405</v>
      </c>
      <c r="F357" t="s">
        <v>1406</v>
      </c>
      <c r="H357">
        <v>56.892092400000003</v>
      </c>
      <c r="I357">
        <v>-99.3258771</v>
      </c>
      <c r="J357" s="1" t="str">
        <f t="shared" si="58"/>
        <v>Fluid (lake)</v>
      </c>
      <c r="K357" s="1" t="str">
        <f t="shared" si="59"/>
        <v>Untreated Water</v>
      </c>
      <c r="L357">
        <v>19</v>
      </c>
      <c r="M357" t="s">
        <v>90</v>
      </c>
      <c r="N357">
        <v>356</v>
      </c>
      <c r="O357">
        <v>76</v>
      </c>
      <c r="P357">
        <v>7.1</v>
      </c>
      <c r="Q357">
        <v>-0.05</v>
      </c>
    </row>
    <row r="358" spans="1:17" hidden="1" x14ac:dyDescent="0.3">
      <c r="A358" t="s">
        <v>1407</v>
      </c>
      <c r="B358" t="s">
        <v>1408</v>
      </c>
      <c r="C358" s="1" t="str">
        <f t="shared" si="53"/>
        <v>21:0522</v>
      </c>
      <c r="D358" s="1" t="str">
        <f>HYPERLINK("http://geochem.nrcan.gc.ca/cdogs/content/svy/svy_e.htm", "")</f>
        <v/>
      </c>
      <c r="G358" s="1" t="str">
        <f>HYPERLINK("http://geochem.nrcan.gc.ca/cdogs/content/cr_/cr_00066_e.htm", "66")</f>
        <v>66</v>
      </c>
      <c r="J358" t="s">
        <v>58</v>
      </c>
      <c r="K358" t="s">
        <v>59</v>
      </c>
      <c r="L358">
        <v>19</v>
      </c>
      <c r="M358" t="s">
        <v>60</v>
      </c>
      <c r="N358">
        <v>357</v>
      </c>
      <c r="O358">
        <v>190</v>
      </c>
      <c r="P358">
        <v>7.6</v>
      </c>
      <c r="Q358">
        <v>0.25</v>
      </c>
    </row>
    <row r="359" spans="1:17" hidden="1" x14ac:dyDescent="0.3">
      <c r="A359" t="s">
        <v>1409</v>
      </c>
      <c r="B359" t="s">
        <v>1410</v>
      </c>
      <c r="C359" s="1" t="str">
        <f t="shared" si="53"/>
        <v>21:0522</v>
      </c>
      <c r="D359" s="1" t="str">
        <f t="shared" ref="D359:D368" si="60">HYPERLINK("http://geochem.nrcan.gc.ca/cdogs/content/svy/svy210082_e.htm", "21:0082")</f>
        <v>21:0082</v>
      </c>
      <c r="E359" t="s">
        <v>1411</v>
      </c>
      <c r="F359" t="s">
        <v>1412</v>
      </c>
      <c r="H359">
        <v>56.931195299999999</v>
      </c>
      <c r="I359">
        <v>-99.215810200000007</v>
      </c>
      <c r="J359" s="1" t="str">
        <f t="shared" ref="J359:J368" si="61">HYPERLINK("http://geochem.nrcan.gc.ca/cdogs/content/kwd/kwd020016_e.htm", "Fluid (lake)")</f>
        <v>Fluid (lake)</v>
      </c>
      <c r="K359" s="1" t="str">
        <f t="shared" ref="K359:K368" si="62">HYPERLINK("http://geochem.nrcan.gc.ca/cdogs/content/kwd/kwd080007_e.htm", "Untreated Water")</f>
        <v>Untreated Water</v>
      </c>
      <c r="L359">
        <v>19</v>
      </c>
      <c r="M359" t="s">
        <v>95</v>
      </c>
      <c r="N359">
        <v>358</v>
      </c>
      <c r="O359">
        <v>78</v>
      </c>
      <c r="P359">
        <v>7.2</v>
      </c>
      <c r="Q359">
        <v>-0.05</v>
      </c>
    </row>
    <row r="360" spans="1:17" hidden="1" x14ac:dyDescent="0.3">
      <c r="A360" t="s">
        <v>1413</v>
      </c>
      <c r="B360" t="s">
        <v>1414</v>
      </c>
      <c r="C360" s="1" t="str">
        <f t="shared" si="53"/>
        <v>21:0522</v>
      </c>
      <c r="D360" s="1" t="str">
        <f t="shared" si="60"/>
        <v>21:0082</v>
      </c>
      <c r="E360" t="s">
        <v>1415</v>
      </c>
      <c r="F360" t="s">
        <v>1416</v>
      </c>
      <c r="H360">
        <v>56.956204900000003</v>
      </c>
      <c r="I360">
        <v>-99.211400600000005</v>
      </c>
      <c r="J360" s="1" t="str">
        <f t="shared" si="61"/>
        <v>Fluid (lake)</v>
      </c>
      <c r="K360" s="1" t="str">
        <f t="shared" si="62"/>
        <v>Untreated Water</v>
      </c>
      <c r="L360">
        <v>19</v>
      </c>
      <c r="M360" t="s">
        <v>100</v>
      </c>
      <c r="N360">
        <v>359</v>
      </c>
      <c r="O360">
        <v>46</v>
      </c>
      <c r="P360">
        <v>6.9</v>
      </c>
      <c r="Q360">
        <v>-0.05</v>
      </c>
    </row>
    <row r="361" spans="1:17" hidden="1" x14ac:dyDescent="0.3">
      <c r="A361" t="s">
        <v>1417</v>
      </c>
      <c r="B361" t="s">
        <v>1418</v>
      </c>
      <c r="C361" s="1" t="str">
        <f t="shared" si="53"/>
        <v>21:0522</v>
      </c>
      <c r="D361" s="1" t="str">
        <f t="shared" si="60"/>
        <v>21:0082</v>
      </c>
      <c r="E361" t="s">
        <v>1419</v>
      </c>
      <c r="F361" t="s">
        <v>1420</v>
      </c>
      <c r="H361">
        <v>56.947766399999999</v>
      </c>
      <c r="I361">
        <v>-99.161598100000006</v>
      </c>
      <c r="J361" s="1" t="str">
        <f t="shared" si="61"/>
        <v>Fluid (lake)</v>
      </c>
      <c r="K361" s="1" t="str">
        <f t="shared" si="62"/>
        <v>Untreated Water</v>
      </c>
      <c r="L361">
        <v>19</v>
      </c>
      <c r="M361" t="s">
        <v>105</v>
      </c>
      <c r="N361">
        <v>360</v>
      </c>
      <c r="O361">
        <v>80</v>
      </c>
      <c r="P361">
        <v>7.3</v>
      </c>
      <c r="Q361">
        <v>-0.05</v>
      </c>
    </row>
    <row r="362" spans="1:17" hidden="1" x14ac:dyDescent="0.3">
      <c r="A362" t="s">
        <v>1421</v>
      </c>
      <c r="B362" t="s">
        <v>1422</v>
      </c>
      <c r="C362" s="1" t="str">
        <f t="shared" si="53"/>
        <v>21:0522</v>
      </c>
      <c r="D362" s="1" t="str">
        <f t="shared" si="60"/>
        <v>21:0082</v>
      </c>
      <c r="E362" t="s">
        <v>1423</v>
      </c>
      <c r="F362" t="s">
        <v>1424</v>
      </c>
      <c r="H362">
        <v>56.9620636</v>
      </c>
      <c r="I362">
        <v>-99.047263700000002</v>
      </c>
      <c r="J362" s="1" t="str">
        <f t="shared" si="61"/>
        <v>Fluid (lake)</v>
      </c>
      <c r="K362" s="1" t="str">
        <f t="shared" si="62"/>
        <v>Untreated Water</v>
      </c>
      <c r="L362">
        <v>19</v>
      </c>
      <c r="M362" t="s">
        <v>110</v>
      </c>
      <c r="N362">
        <v>361</v>
      </c>
      <c r="O362">
        <v>80</v>
      </c>
      <c r="P362">
        <v>7.2</v>
      </c>
      <c r="Q362">
        <v>-0.05</v>
      </c>
    </row>
    <row r="363" spans="1:17" hidden="1" x14ac:dyDescent="0.3">
      <c r="A363" t="s">
        <v>1425</v>
      </c>
      <c r="B363" t="s">
        <v>1426</v>
      </c>
      <c r="C363" s="1" t="str">
        <f t="shared" si="53"/>
        <v>21:0522</v>
      </c>
      <c r="D363" s="1" t="str">
        <f t="shared" si="60"/>
        <v>21:0082</v>
      </c>
      <c r="E363" t="s">
        <v>1427</v>
      </c>
      <c r="F363" t="s">
        <v>1428</v>
      </c>
      <c r="H363">
        <v>56.928353899999998</v>
      </c>
      <c r="I363">
        <v>-99.031926600000006</v>
      </c>
      <c r="J363" s="1" t="str">
        <f t="shared" si="61"/>
        <v>Fluid (lake)</v>
      </c>
      <c r="K363" s="1" t="str">
        <f t="shared" si="62"/>
        <v>Untreated Water</v>
      </c>
      <c r="L363">
        <v>20</v>
      </c>
      <c r="M363" t="s">
        <v>21</v>
      </c>
      <c r="N363">
        <v>362</v>
      </c>
      <c r="O363">
        <v>82</v>
      </c>
      <c r="P363">
        <v>7.2</v>
      </c>
      <c r="Q363">
        <v>-0.05</v>
      </c>
    </row>
    <row r="364" spans="1:17" hidden="1" x14ac:dyDescent="0.3">
      <c r="A364" t="s">
        <v>1429</v>
      </c>
      <c r="B364" t="s">
        <v>1430</v>
      </c>
      <c r="C364" s="1" t="str">
        <f t="shared" si="53"/>
        <v>21:0522</v>
      </c>
      <c r="D364" s="1" t="str">
        <f t="shared" si="60"/>
        <v>21:0082</v>
      </c>
      <c r="E364" t="s">
        <v>1431</v>
      </c>
      <c r="F364" t="s">
        <v>1432</v>
      </c>
      <c r="H364">
        <v>56.921256</v>
      </c>
      <c r="I364">
        <v>-98.988033799999997</v>
      </c>
      <c r="J364" s="1" t="str">
        <f t="shared" si="61"/>
        <v>Fluid (lake)</v>
      </c>
      <c r="K364" s="1" t="str">
        <f t="shared" si="62"/>
        <v>Untreated Water</v>
      </c>
      <c r="L364">
        <v>20</v>
      </c>
      <c r="M364" t="s">
        <v>26</v>
      </c>
      <c r="N364">
        <v>363</v>
      </c>
      <c r="O364">
        <v>86</v>
      </c>
      <c r="P364">
        <v>7.3</v>
      </c>
      <c r="Q364">
        <v>0.05</v>
      </c>
    </row>
    <row r="365" spans="1:17" hidden="1" x14ac:dyDescent="0.3">
      <c r="A365" t="s">
        <v>1433</v>
      </c>
      <c r="B365" t="s">
        <v>1434</v>
      </c>
      <c r="C365" s="1" t="str">
        <f t="shared" si="53"/>
        <v>21:0522</v>
      </c>
      <c r="D365" s="1" t="str">
        <f t="shared" si="60"/>
        <v>21:0082</v>
      </c>
      <c r="E365" t="s">
        <v>1435</v>
      </c>
      <c r="F365" t="s">
        <v>1436</v>
      </c>
      <c r="H365">
        <v>56.925963899999999</v>
      </c>
      <c r="I365">
        <v>-98.706935299999998</v>
      </c>
      <c r="J365" s="1" t="str">
        <f t="shared" si="61"/>
        <v>Fluid (lake)</v>
      </c>
      <c r="K365" s="1" t="str">
        <f t="shared" si="62"/>
        <v>Untreated Water</v>
      </c>
      <c r="L365">
        <v>20</v>
      </c>
      <c r="M365" t="s">
        <v>31</v>
      </c>
      <c r="N365">
        <v>364</v>
      </c>
      <c r="O365">
        <v>78</v>
      </c>
      <c r="P365">
        <v>7.5</v>
      </c>
      <c r="Q365">
        <v>-0.05</v>
      </c>
    </row>
    <row r="366" spans="1:17" hidden="1" x14ac:dyDescent="0.3">
      <c r="A366" t="s">
        <v>1437</v>
      </c>
      <c r="B366" t="s">
        <v>1438</v>
      </c>
      <c r="C366" s="1" t="str">
        <f t="shared" si="53"/>
        <v>21:0522</v>
      </c>
      <c r="D366" s="1" t="str">
        <f t="shared" si="60"/>
        <v>21:0082</v>
      </c>
      <c r="E366" t="s">
        <v>1439</v>
      </c>
      <c r="F366" t="s">
        <v>1440</v>
      </c>
      <c r="H366">
        <v>56.933490900000002</v>
      </c>
      <c r="I366">
        <v>-98.698857099999998</v>
      </c>
      <c r="J366" s="1" t="str">
        <f t="shared" si="61"/>
        <v>Fluid (lake)</v>
      </c>
      <c r="K366" s="1" t="str">
        <f t="shared" si="62"/>
        <v>Untreated Water</v>
      </c>
      <c r="L366">
        <v>20</v>
      </c>
      <c r="M366" t="s">
        <v>36</v>
      </c>
      <c r="N366">
        <v>365</v>
      </c>
      <c r="O366">
        <v>58</v>
      </c>
      <c r="P366">
        <v>7.3</v>
      </c>
      <c r="Q366">
        <v>-0.05</v>
      </c>
    </row>
    <row r="367" spans="1:17" hidden="1" x14ac:dyDescent="0.3">
      <c r="A367" t="s">
        <v>1441</v>
      </c>
      <c r="B367" t="s">
        <v>1442</v>
      </c>
      <c r="C367" s="1" t="str">
        <f t="shared" si="53"/>
        <v>21:0522</v>
      </c>
      <c r="D367" s="1" t="str">
        <f t="shared" si="60"/>
        <v>21:0082</v>
      </c>
      <c r="E367" t="s">
        <v>1443</v>
      </c>
      <c r="F367" t="s">
        <v>1444</v>
      </c>
      <c r="H367">
        <v>56.943401799999997</v>
      </c>
      <c r="I367">
        <v>-98.688717699999998</v>
      </c>
      <c r="J367" s="1" t="str">
        <f t="shared" si="61"/>
        <v>Fluid (lake)</v>
      </c>
      <c r="K367" s="1" t="str">
        <f t="shared" si="62"/>
        <v>Untreated Water</v>
      </c>
      <c r="L367">
        <v>20</v>
      </c>
      <c r="M367" t="s">
        <v>50</v>
      </c>
      <c r="N367">
        <v>366</v>
      </c>
      <c r="O367">
        <v>42</v>
      </c>
      <c r="P367">
        <v>7.2</v>
      </c>
      <c r="Q367">
        <v>0.11</v>
      </c>
    </row>
    <row r="368" spans="1:17" hidden="1" x14ac:dyDescent="0.3">
      <c r="A368" t="s">
        <v>1445</v>
      </c>
      <c r="B368" t="s">
        <v>1446</v>
      </c>
      <c r="C368" s="1" t="str">
        <f t="shared" si="53"/>
        <v>21:0522</v>
      </c>
      <c r="D368" s="1" t="str">
        <f t="shared" si="60"/>
        <v>21:0082</v>
      </c>
      <c r="E368" t="s">
        <v>1447</v>
      </c>
      <c r="F368" t="s">
        <v>1448</v>
      </c>
      <c r="H368">
        <v>56.951613999999999</v>
      </c>
      <c r="I368">
        <v>-98.723469899999998</v>
      </c>
      <c r="J368" s="1" t="str">
        <f t="shared" si="61"/>
        <v>Fluid (lake)</v>
      </c>
      <c r="K368" s="1" t="str">
        <f t="shared" si="62"/>
        <v>Untreated Water</v>
      </c>
      <c r="L368">
        <v>20</v>
      </c>
      <c r="M368" t="s">
        <v>55</v>
      </c>
      <c r="N368">
        <v>367</v>
      </c>
      <c r="O368">
        <v>78</v>
      </c>
      <c r="P368">
        <v>7.4</v>
      </c>
      <c r="Q368">
        <v>0.1</v>
      </c>
    </row>
    <row r="369" spans="1:17" hidden="1" x14ac:dyDescent="0.3">
      <c r="A369" t="s">
        <v>1449</v>
      </c>
      <c r="B369" t="s">
        <v>1450</v>
      </c>
      <c r="C369" s="1" t="str">
        <f t="shared" si="53"/>
        <v>21:0522</v>
      </c>
      <c r="D369" s="1" t="str">
        <f>HYPERLINK("http://geochem.nrcan.gc.ca/cdogs/content/svy/svy_e.htm", "")</f>
        <v/>
      </c>
      <c r="G369" s="1" t="str">
        <f>HYPERLINK("http://geochem.nrcan.gc.ca/cdogs/content/cr_/cr_00068_e.htm", "68")</f>
        <v>68</v>
      </c>
      <c r="J369" t="s">
        <v>58</v>
      </c>
      <c r="K369" t="s">
        <v>59</v>
      </c>
      <c r="L369">
        <v>20</v>
      </c>
      <c r="M369" t="s">
        <v>60</v>
      </c>
      <c r="N369">
        <v>368</v>
      </c>
      <c r="O369">
        <v>88</v>
      </c>
      <c r="P369">
        <v>7.2</v>
      </c>
      <c r="Q369">
        <v>0.2</v>
      </c>
    </row>
    <row r="370" spans="1:17" hidden="1" x14ac:dyDescent="0.3">
      <c r="A370" t="s">
        <v>1451</v>
      </c>
      <c r="B370" t="s">
        <v>1452</v>
      </c>
      <c r="C370" s="1" t="str">
        <f t="shared" si="53"/>
        <v>21:0522</v>
      </c>
      <c r="D370" s="1" t="str">
        <f t="shared" ref="D370:D389" si="63">HYPERLINK("http://geochem.nrcan.gc.ca/cdogs/content/svy/svy210082_e.htm", "21:0082")</f>
        <v>21:0082</v>
      </c>
      <c r="E370" t="s">
        <v>1453</v>
      </c>
      <c r="F370" t="s">
        <v>1454</v>
      </c>
      <c r="H370">
        <v>56.983478900000001</v>
      </c>
      <c r="I370">
        <v>-98.612411800000004</v>
      </c>
      <c r="J370" s="1" t="str">
        <f t="shared" ref="J370:J389" si="64">HYPERLINK("http://geochem.nrcan.gc.ca/cdogs/content/kwd/kwd020016_e.htm", "Fluid (lake)")</f>
        <v>Fluid (lake)</v>
      </c>
      <c r="K370" s="1" t="str">
        <f t="shared" ref="K370:K389" si="65">HYPERLINK("http://geochem.nrcan.gc.ca/cdogs/content/kwd/kwd080007_e.htm", "Untreated Water")</f>
        <v>Untreated Water</v>
      </c>
      <c r="L370">
        <v>20</v>
      </c>
      <c r="M370" t="s">
        <v>41</v>
      </c>
      <c r="N370">
        <v>369</v>
      </c>
      <c r="O370">
        <v>72</v>
      </c>
      <c r="P370">
        <v>7.5</v>
      </c>
      <c r="Q370">
        <v>0.08</v>
      </c>
    </row>
    <row r="371" spans="1:17" hidden="1" x14ac:dyDescent="0.3">
      <c r="A371" t="s">
        <v>1455</v>
      </c>
      <c r="B371" t="s">
        <v>1456</v>
      </c>
      <c r="C371" s="1" t="str">
        <f t="shared" si="53"/>
        <v>21:0522</v>
      </c>
      <c r="D371" s="1" t="str">
        <f t="shared" si="63"/>
        <v>21:0082</v>
      </c>
      <c r="E371" t="s">
        <v>1453</v>
      </c>
      <c r="F371" t="s">
        <v>1457</v>
      </c>
      <c r="H371">
        <v>56.983478900000001</v>
      </c>
      <c r="I371">
        <v>-98.612411800000004</v>
      </c>
      <c r="J371" s="1" t="str">
        <f t="shared" si="64"/>
        <v>Fluid (lake)</v>
      </c>
      <c r="K371" s="1" t="str">
        <f t="shared" si="65"/>
        <v>Untreated Water</v>
      </c>
      <c r="L371">
        <v>20</v>
      </c>
      <c r="M371" t="s">
        <v>45</v>
      </c>
      <c r="N371">
        <v>370</v>
      </c>
      <c r="O371">
        <v>78</v>
      </c>
      <c r="P371">
        <v>7.4</v>
      </c>
      <c r="Q371">
        <v>0.09</v>
      </c>
    </row>
    <row r="372" spans="1:17" hidden="1" x14ac:dyDescent="0.3">
      <c r="A372" t="s">
        <v>1458</v>
      </c>
      <c r="B372" t="s">
        <v>1459</v>
      </c>
      <c r="C372" s="1" t="str">
        <f t="shared" si="53"/>
        <v>21:0522</v>
      </c>
      <c r="D372" s="1" t="str">
        <f t="shared" si="63"/>
        <v>21:0082</v>
      </c>
      <c r="E372" t="s">
        <v>1460</v>
      </c>
      <c r="F372" t="s">
        <v>1461</v>
      </c>
      <c r="H372">
        <v>56.953317800000001</v>
      </c>
      <c r="I372">
        <v>-98.602992700000001</v>
      </c>
      <c r="J372" s="1" t="str">
        <f t="shared" si="64"/>
        <v>Fluid (lake)</v>
      </c>
      <c r="K372" s="1" t="str">
        <f t="shared" si="65"/>
        <v>Untreated Water</v>
      </c>
      <c r="L372">
        <v>20</v>
      </c>
      <c r="M372" t="s">
        <v>65</v>
      </c>
      <c r="N372">
        <v>371</v>
      </c>
      <c r="O372">
        <v>70</v>
      </c>
      <c r="P372">
        <v>7.4</v>
      </c>
      <c r="Q372">
        <v>0.05</v>
      </c>
    </row>
    <row r="373" spans="1:17" hidden="1" x14ac:dyDescent="0.3">
      <c r="A373" t="s">
        <v>1462</v>
      </c>
      <c r="B373" t="s">
        <v>1463</v>
      </c>
      <c r="C373" s="1" t="str">
        <f t="shared" si="53"/>
        <v>21:0522</v>
      </c>
      <c r="D373" s="1" t="str">
        <f t="shared" si="63"/>
        <v>21:0082</v>
      </c>
      <c r="E373" t="s">
        <v>1464</v>
      </c>
      <c r="F373" t="s">
        <v>1465</v>
      </c>
      <c r="H373">
        <v>56.964430100000001</v>
      </c>
      <c r="I373">
        <v>-98.560048600000002</v>
      </c>
      <c r="J373" s="1" t="str">
        <f t="shared" si="64"/>
        <v>Fluid (lake)</v>
      </c>
      <c r="K373" s="1" t="str">
        <f t="shared" si="65"/>
        <v>Untreated Water</v>
      </c>
      <c r="L373">
        <v>20</v>
      </c>
      <c r="M373" t="s">
        <v>70</v>
      </c>
      <c r="N373">
        <v>372</v>
      </c>
      <c r="O373">
        <v>66</v>
      </c>
      <c r="P373">
        <v>7.4</v>
      </c>
      <c r="Q373">
        <v>-0.05</v>
      </c>
    </row>
    <row r="374" spans="1:17" hidden="1" x14ac:dyDescent="0.3">
      <c r="A374" t="s">
        <v>1466</v>
      </c>
      <c r="B374" t="s">
        <v>1467</v>
      </c>
      <c r="C374" s="1" t="str">
        <f t="shared" si="53"/>
        <v>21:0522</v>
      </c>
      <c r="D374" s="1" t="str">
        <f t="shared" si="63"/>
        <v>21:0082</v>
      </c>
      <c r="E374" t="s">
        <v>1468</v>
      </c>
      <c r="F374" t="s">
        <v>1469</v>
      </c>
      <c r="H374">
        <v>56.959776099999999</v>
      </c>
      <c r="I374">
        <v>-98.478443600000006</v>
      </c>
      <c r="J374" s="1" t="str">
        <f t="shared" si="64"/>
        <v>Fluid (lake)</v>
      </c>
      <c r="K374" s="1" t="str">
        <f t="shared" si="65"/>
        <v>Untreated Water</v>
      </c>
      <c r="L374">
        <v>20</v>
      </c>
      <c r="M374" t="s">
        <v>75</v>
      </c>
      <c r="N374">
        <v>373</v>
      </c>
      <c r="O374">
        <v>34</v>
      </c>
      <c r="P374">
        <v>6.7</v>
      </c>
      <c r="Q374">
        <v>-0.05</v>
      </c>
    </row>
    <row r="375" spans="1:17" hidden="1" x14ac:dyDescent="0.3">
      <c r="A375" t="s">
        <v>1470</v>
      </c>
      <c r="B375" t="s">
        <v>1471</v>
      </c>
      <c r="C375" s="1" t="str">
        <f t="shared" si="53"/>
        <v>21:0522</v>
      </c>
      <c r="D375" s="1" t="str">
        <f t="shared" si="63"/>
        <v>21:0082</v>
      </c>
      <c r="E375" t="s">
        <v>1472</v>
      </c>
      <c r="F375" t="s">
        <v>1473</v>
      </c>
      <c r="H375">
        <v>56.946538199999999</v>
      </c>
      <c r="I375">
        <v>-98.424384200000006</v>
      </c>
      <c r="J375" s="1" t="str">
        <f t="shared" si="64"/>
        <v>Fluid (lake)</v>
      </c>
      <c r="K375" s="1" t="str">
        <f t="shared" si="65"/>
        <v>Untreated Water</v>
      </c>
      <c r="L375">
        <v>20</v>
      </c>
      <c r="M375" t="s">
        <v>80</v>
      </c>
      <c r="N375">
        <v>374</v>
      </c>
      <c r="O375">
        <v>32</v>
      </c>
      <c r="P375">
        <v>6.7</v>
      </c>
      <c r="Q375">
        <v>-0.05</v>
      </c>
    </row>
    <row r="376" spans="1:17" hidden="1" x14ac:dyDescent="0.3">
      <c r="A376" t="s">
        <v>1474</v>
      </c>
      <c r="B376" t="s">
        <v>1475</v>
      </c>
      <c r="C376" s="1" t="str">
        <f t="shared" si="53"/>
        <v>21:0522</v>
      </c>
      <c r="D376" s="1" t="str">
        <f t="shared" si="63"/>
        <v>21:0082</v>
      </c>
      <c r="E376" t="s">
        <v>1476</v>
      </c>
      <c r="F376" t="s">
        <v>1477</v>
      </c>
      <c r="H376">
        <v>56.9477884</v>
      </c>
      <c r="I376">
        <v>-98.365383199999997</v>
      </c>
      <c r="J376" s="1" t="str">
        <f t="shared" si="64"/>
        <v>Fluid (lake)</v>
      </c>
      <c r="K376" s="1" t="str">
        <f t="shared" si="65"/>
        <v>Untreated Water</v>
      </c>
      <c r="L376">
        <v>20</v>
      </c>
      <c r="M376" t="s">
        <v>85</v>
      </c>
      <c r="N376">
        <v>375</v>
      </c>
      <c r="O376">
        <v>38</v>
      </c>
      <c r="P376">
        <v>7.3</v>
      </c>
      <c r="Q376">
        <v>-0.05</v>
      </c>
    </row>
    <row r="377" spans="1:17" hidden="1" x14ac:dyDescent="0.3">
      <c r="A377" t="s">
        <v>1478</v>
      </c>
      <c r="B377" t="s">
        <v>1479</v>
      </c>
      <c r="C377" s="1" t="str">
        <f t="shared" si="53"/>
        <v>21:0522</v>
      </c>
      <c r="D377" s="1" t="str">
        <f t="shared" si="63"/>
        <v>21:0082</v>
      </c>
      <c r="E377" t="s">
        <v>1480</v>
      </c>
      <c r="F377" t="s">
        <v>1481</v>
      </c>
      <c r="H377">
        <v>56.932021800000001</v>
      </c>
      <c r="I377">
        <v>-98.376168000000007</v>
      </c>
      <c r="J377" s="1" t="str">
        <f t="shared" si="64"/>
        <v>Fluid (lake)</v>
      </c>
      <c r="K377" s="1" t="str">
        <f t="shared" si="65"/>
        <v>Untreated Water</v>
      </c>
      <c r="L377">
        <v>20</v>
      </c>
      <c r="M377" t="s">
        <v>90</v>
      </c>
      <c r="N377">
        <v>376</v>
      </c>
      <c r="O377">
        <v>28</v>
      </c>
      <c r="P377">
        <v>7</v>
      </c>
      <c r="Q377">
        <v>-0.05</v>
      </c>
    </row>
    <row r="378" spans="1:17" hidden="1" x14ac:dyDescent="0.3">
      <c r="A378" t="s">
        <v>1482</v>
      </c>
      <c r="B378" t="s">
        <v>1483</v>
      </c>
      <c r="C378" s="1" t="str">
        <f t="shared" si="53"/>
        <v>21:0522</v>
      </c>
      <c r="D378" s="1" t="str">
        <f t="shared" si="63"/>
        <v>21:0082</v>
      </c>
      <c r="E378" t="s">
        <v>1484</v>
      </c>
      <c r="F378" t="s">
        <v>1485</v>
      </c>
      <c r="H378">
        <v>56.915754</v>
      </c>
      <c r="I378">
        <v>-98.3450694</v>
      </c>
      <c r="J378" s="1" t="str">
        <f t="shared" si="64"/>
        <v>Fluid (lake)</v>
      </c>
      <c r="K378" s="1" t="str">
        <f t="shared" si="65"/>
        <v>Untreated Water</v>
      </c>
      <c r="L378">
        <v>20</v>
      </c>
      <c r="M378" t="s">
        <v>95</v>
      </c>
      <c r="N378">
        <v>377</v>
      </c>
      <c r="O378">
        <v>70</v>
      </c>
      <c r="P378">
        <v>7.8</v>
      </c>
      <c r="Q378">
        <v>-0.05</v>
      </c>
    </row>
    <row r="379" spans="1:17" hidden="1" x14ac:dyDescent="0.3">
      <c r="A379" t="s">
        <v>1486</v>
      </c>
      <c r="B379" t="s">
        <v>1487</v>
      </c>
      <c r="C379" s="1" t="str">
        <f t="shared" si="53"/>
        <v>21:0522</v>
      </c>
      <c r="D379" s="1" t="str">
        <f t="shared" si="63"/>
        <v>21:0082</v>
      </c>
      <c r="E379" t="s">
        <v>1488</v>
      </c>
      <c r="F379" t="s">
        <v>1489</v>
      </c>
      <c r="H379">
        <v>56.924164900000001</v>
      </c>
      <c r="I379">
        <v>-98.2405665</v>
      </c>
      <c r="J379" s="1" t="str">
        <f t="shared" si="64"/>
        <v>Fluid (lake)</v>
      </c>
      <c r="K379" s="1" t="str">
        <f t="shared" si="65"/>
        <v>Untreated Water</v>
      </c>
      <c r="L379">
        <v>20</v>
      </c>
      <c r="M379" t="s">
        <v>100</v>
      </c>
      <c r="N379">
        <v>378</v>
      </c>
      <c r="O379">
        <v>44</v>
      </c>
      <c r="P379">
        <v>7.1</v>
      </c>
      <c r="Q379">
        <v>-0.05</v>
      </c>
    </row>
    <row r="380" spans="1:17" hidden="1" x14ac:dyDescent="0.3">
      <c r="A380" t="s">
        <v>1490</v>
      </c>
      <c r="B380" t="s">
        <v>1491</v>
      </c>
      <c r="C380" s="1" t="str">
        <f t="shared" si="53"/>
        <v>21:0522</v>
      </c>
      <c r="D380" s="1" t="str">
        <f t="shared" si="63"/>
        <v>21:0082</v>
      </c>
      <c r="E380" t="s">
        <v>1492</v>
      </c>
      <c r="F380" t="s">
        <v>1493</v>
      </c>
      <c r="H380">
        <v>56.944802000000003</v>
      </c>
      <c r="I380">
        <v>-98.249581199999994</v>
      </c>
      <c r="J380" s="1" t="str">
        <f t="shared" si="64"/>
        <v>Fluid (lake)</v>
      </c>
      <c r="K380" s="1" t="str">
        <f t="shared" si="65"/>
        <v>Untreated Water</v>
      </c>
      <c r="L380">
        <v>20</v>
      </c>
      <c r="M380" t="s">
        <v>105</v>
      </c>
      <c r="N380">
        <v>379</v>
      </c>
      <c r="O380">
        <v>60</v>
      </c>
      <c r="P380">
        <v>7.6</v>
      </c>
      <c r="Q380">
        <v>0.05</v>
      </c>
    </row>
    <row r="381" spans="1:17" hidden="1" x14ac:dyDescent="0.3">
      <c r="A381" t="s">
        <v>1494</v>
      </c>
      <c r="B381" t="s">
        <v>1495</v>
      </c>
      <c r="C381" s="1" t="str">
        <f t="shared" si="53"/>
        <v>21:0522</v>
      </c>
      <c r="D381" s="1" t="str">
        <f t="shared" si="63"/>
        <v>21:0082</v>
      </c>
      <c r="E381" t="s">
        <v>1496</v>
      </c>
      <c r="F381" t="s">
        <v>1497</v>
      </c>
      <c r="H381">
        <v>56.9626205</v>
      </c>
      <c r="I381">
        <v>-98.306107699999998</v>
      </c>
      <c r="J381" s="1" t="str">
        <f t="shared" si="64"/>
        <v>Fluid (lake)</v>
      </c>
      <c r="K381" s="1" t="str">
        <f t="shared" si="65"/>
        <v>Untreated Water</v>
      </c>
      <c r="L381">
        <v>20</v>
      </c>
      <c r="M381" t="s">
        <v>110</v>
      </c>
      <c r="N381">
        <v>380</v>
      </c>
      <c r="O381">
        <v>42</v>
      </c>
      <c r="P381">
        <v>7.3</v>
      </c>
      <c r="Q381">
        <v>-0.05</v>
      </c>
    </row>
    <row r="382" spans="1:17" hidden="1" x14ac:dyDescent="0.3">
      <c r="A382" t="s">
        <v>1498</v>
      </c>
      <c r="B382" t="s">
        <v>1499</v>
      </c>
      <c r="C382" s="1" t="str">
        <f t="shared" si="53"/>
        <v>21:0522</v>
      </c>
      <c r="D382" s="1" t="str">
        <f t="shared" si="63"/>
        <v>21:0082</v>
      </c>
      <c r="E382" t="s">
        <v>1500</v>
      </c>
      <c r="F382" t="s">
        <v>1501</v>
      </c>
      <c r="H382">
        <v>56.980816599999997</v>
      </c>
      <c r="I382">
        <v>-98.321448500000002</v>
      </c>
      <c r="J382" s="1" t="str">
        <f t="shared" si="64"/>
        <v>Fluid (lake)</v>
      </c>
      <c r="K382" s="1" t="str">
        <f t="shared" si="65"/>
        <v>Untreated Water</v>
      </c>
      <c r="L382">
        <v>21</v>
      </c>
      <c r="M382" t="s">
        <v>41</v>
      </c>
      <c r="N382">
        <v>381</v>
      </c>
      <c r="O382">
        <v>28</v>
      </c>
      <c r="P382">
        <v>6.8</v>
      </c>
      <c r="Q382">
        <v>-0.05</v>
      </c>
    </row>
    <row r="383" spans="1:17" hidden="1" x14ac:dyDescent="0.3">
      <c r="A383" t="s">
        <v>1502</v>
      </c>
      <c r="B383" t="s">
        <v>1503</v>
      </c>
      <c r="C383" s="1" t="str">
        <f t="shared" si="53"/>
        <v>21:0522</v>
      </c>
      <c r="D383" s="1" t="str">
        <f t="shared" si="63"/>
        <v>21:0082</v>
      </c>
      <c r="E383" t="s">
        <v>1500</v>
      </c>
      <c r="F383" t="s">
        <v>1504</v>
      </c>
      <c r="H383">
        <v>56.980816599999997</v>
      </c>
      <c r="I383">
        <v>-98.321448500000002</v>
      </c>
      <c r="J383" s="1" t="str">
        <f t="shared" si="64"/>
        <v>Fluid (lake)</v>
      </c>
      <c r="K383" s="1" t="str">
        <f t="shared" si="65"/>
        <v>Untreated Water</v>
      </c>
      <c r="L383">
        <v>21</v>
      </c>
      <c r="M383" t="s">
        <v>45</v>
      </c>
      <c r="N383">
        <v>382</v>
      </c>
      <c r="O383">
        <v>26</v>
      </c>
      <c r="P383">
        <v>6.8</v>
      </c>
      <c r="Q383">
        <v>-0.05</v>
      </c>
    </row>
    <row r="384" spans="1:17" hidden="1" x14ac:dyDescent="0.3">
      <c r="A384" t="s">
        <v>1505</v>
      </c>
      <c r="B384" t="s">
        <v>1506</v>
      </c>
      <c r="C384" s="1" t="str">
        <f t="shared" si="53"/>
        <v>21:0522</v>
      </c>
      <c r="D384" s="1" t="str">
        <f t="shared" si="63"/>
        <v>21:0082</v>
      </c>
      <c r="E384" t="s">
        <v>1507</v>
      </c>
      <c r="F384" t="s">
        <v>1508</v>
      </c>
      <c r="H384">
        <v>56.970658</v>
      </c>
      <c r="I384">
        <v>-98.361094699999995</v>
      </c>
      <c r="J384" s="1" t="str">
        <f t="shared" si="64"/>
        <v>Fluid (lake)</v>
      </c>
      <c r="K384" s="1" t="str">
        <f t="shared" si="65"/>
        <v>Untreated Water</v>
      </c>
      <c r="L384">
        <v>21</v>
      </c>
      <c r="M384" t="s">
        <v>21</v>
      </c>
      <c r="N384">
        <v>383</v>
      </c>
      <c r="O384">
        <v>44</v>
      </c>
      <c r="P384">
        <v>7.5</v>
      </c>
      <c r="Q384">
        <v>-0.05</v>
      </c>
    </row>
    <row r="385" spans="1:17" hidden="1" x14ac:dyDescent="0.3">
      <c r="A385" t="s">
        <v>1509</v>
      </c>
      <c r="B385" t="s">
        <v>1510</v>
      </c>
      <c r="C385" s="1" t="str">
        <f t="shared" si="53"/>
        <v>21:0522</v>
      </c>
      <c r="D385" s="1" t="str">
        <f t="shared" si="63"/>
        <v>21:0082</v>
      </c>
      <c r="E385" t="s">
        <v>1511</v>
      </c>
      <c r="F385" t="s">
        <v>1512</v>
      </c>
      <c r="H385">
        <v>56.990361700000001</v>
      </c>
      <c r="I385">
        <v>-98.412728599999994</v>
      </c>
      <c r="J385" s="1" t="str">
        <f t="shared" si="64"/>
        <v>Fluid (lake)</v>
      </c>
      <c r="K385" s="1" t="str">
        <f t="shared" si="65"/>
        <v>Untreated Water</v>
      </c>
      <c r="L385">
        <v>21</v>
      </c>
      <c r="M385" t="s">
        <v>26</v>
      </c>
      <c r="N385">
        <v>384</v>
      </c>
      <c r="O385">
        <v>50</v>
      </c>
      <c r="P385">
        <v>7.5</v>
      </c>
      <c r="Q385">
        <v>-0.05</v>
      </c>
    </row>
    <row r="386" spans="1:17" hidden="1" x14ac:dyDescent="0.3">
      <c r="A386" t="s">
        <v>1513</v>
      </c>
      <c r="B386" t="s">
        <v>1514</v>
      </c>
      <c r="C386" s="1" t="str">
        <f t="shared" ref="C386:C449" si="66">HYPERLINK("http://geochem.nrcan.gc.ca/cdogs/content/bdl/bdl210522_e.htm", "21:0522")</f>
        <v>21:0522</v>
      </c>
      <c r="D386" s="1" t="str">
        <f t="shared" si="63"/>
        <v>21:0082</v>
      </c>
      <c r="E386" t="s">
        <v>1515</v>
      </c>
      <c r="F386" t="s">
        <v>1516</v>
      </c>
      <c r="H386">
        <v>56.9991451</v>
      </c>
      <c r="I386">
        <v>-98.491915899999995</v>
      </c>
      <c r="J386" s="1" t="str">
        <f t="shared" si="64"/>
        <v>Fluid (lake)</v>
      </c>
      <c r="K386" s="1" t="str">
        <f t="shared" si="65"/>
        <v>Untreated Water</v>
      </c>
      <c r="L386">
        <v>21</v>
      </c>
      <c r="M386" t="s">
        <v>31</v>
      </c>
      <c r="N386">
        <v>385</v>
      </c>
      <c r="O386">
        <v>60</v>
      </c>
      <c r="P386">
        <v>6.8</v>
      </c>
      <c r="Q386">
        <v>-0.05</v>
      </c>
    </row>
    <row r="387" spans="1:17" hidden="1" x14ac:dyDescent="0.3">
      <c r="A387" t="s">
        <v>1517</v>
      </c>
      <c r="B387" t="s">
        <v>1518</v>
      </c>
      <c r="C387" s="1" t="str">
        <f t="shared" si="66"/>
        <v>21:0522</v>
      </c>
      <c r="D387" s="1" t="str">
        <f t="shared" si="63"/>
        <v>21:0082</v>
      </c>
      <c r="E387" t="s">
        <v>1519</v>
      </c>
      <c r="F387" t="s">
        <v>1520</v>
      </c>
      <c r="H387">
        <v>56.9770641</v>
      </c>
      <c r="I387">
        <v>-98.887951999999999</v>
      </c>
      <c r="J387" s="1" t="str">
        <f t="shared" si="64"/>
        <v>Fluid (lake)</v>
      </c>
      <c r="K387" s="1" t="str">
        <f t="shared" si="65"/>
        <v>Untreated Water</v>
      </c>
      <c r="L387">
        <v>21</v>
      </c>
      <c r="M387" t="s">
        <v>36</v>
      </c>
      <c r="N387">
        <v>386</v>
      </c>
      <c r="O387">
        <v>90</v>
      </c>
      <c r="P387">
        <v>7.5</v>
      </c>
      <c r="Q387">
        <v>0.13</v>
      </c>
    </row>
    <row r="388" spans="1:17" hidden="1" x14ac:dyDescent="0.3">
      <c r="A388" t="s">
        <v>1521</v>
      </c>
      <c r="B388" t="s">
        <v>1522</v>
      </c>
      <c r="C388" s="1" t="str">
        <f t="shared" si="66"/>
        <v>21:0522</v>
      </c>
      <c r="D388" s="1" t="str">
        <f t="shared" si="63"/>
        <v>21:0082</v>
      </c>
      <c r="E388" t="s">
        <v>1523</v>
      </c>
      <c r="F388" t="s">
        <v>1524</v>
      </c>
      <c r="H388">
        <v>56.948201500000003</v>
      </c>
      <c r="I388">
        <v>-98.845352500000004</v>
      </c>
      <c r="J388" s="1" t="str">
        <f t="shared" si="64"/>
        <v>Fluid (lake)</v>
      </c>
      <c r="K388" s="1" t="str">
        <f t="shared" si="65"/>
        <v>Untreated Water</v>
      </c>
      <c r="L388">
        <v>21</v>
      </c>
      <c r="M388" t="s">
        <v>50</v>
      </c>
      <c r="N388">
        <v>387</v>
      </c>
      <c r="O388">
        <v>88</v>
      </c>
      <c r="P388">
        <v>7.5</v>
      </c>
      <c r="Q388">
        <v>0.08</v>
      </c>
    </row>
    <row r="389" spans="1:17" hidden="1" x14ac:dyDescent="0.3">
      <c r="A389" t="s">
        <v>1525</v>
      </c>
      <c r="B389" t="s">
        <v>1526</v>
      </c>
      <c r="C389" s="1" t="str">
        <f t="shared" si="66"/>
        <v>21:0522</v>
      </c>
      <c r="D389" s="1" t="str">
        <f t="shared" si="63"/>
        <v>21:0082</v>
      </c>
      <c r="E389" t="s">
        <v>1527</v>
      </c>
      <c r="F389" t="s">
        <v>1528</v>
      </c>
      <c r="H389">
        <v>56.882583400000001</v>
      </c>
      <c r="I389">
        <v>-99.043731699999995</v>
      </c>
      <c r="J389" s="1" t="str">
        <f t="shared" si="64"/>
        <v>Fluid (lake)</v>
      </c>
      <c r="K389" s="1" t="str">
        <f t="shared" si="65"/>
        <v>Untreated Water</v>
      </c>
      <c r="L389">
        <v>21</v>
      </c>
      <c r="M389" t="s">
        <v>55</v>
      </c>
      <c r="N389">
        <v>388</v>
      </c>
      <c r="O389">
        <v>88</v>
      </c>
      <c r="P389">
        <v>7.3</v>
      </c>
      <c r="Q389">
        <v>-0.05</v>
      </c>
    </row>
    <row r="390" spans="1:17" hidden="1" x14ac:dyDescent="0.3">
      <c r="A390" t="s">
        <v>1529</v>
      </c>
      <c r="B390" t="s">
        <v>1530</v>
      </c>
      <c r="C390" s="1" t="str">
        <f t="shared" si="66"/>
        <v>21:0522</v>
      </c>
      <c r="D390" s="1" t="str">
        <f>HYPERLINK("http://geochem.nrcan.gc.ca/cdogs/content/svy/svy_e.htm", "")</f>
        <v/>
      </c>
      <c r="G390" s="1" t="str">
        <f>HYPERLINK("http://geochem.nrcan.gc.ca/cdogs/content/cr_/cr_00066_e.htm", "66")</f>
        <v>66</v>
      </c>
      <c r="J390" t="s">
        <v>58</v>
      </c>
      <c r="K390" t="s">
        <v>59</v>
      </c>
      <c r="L390">
        <v>21</v>
      </c>
      <c r="M390" t="s">
        <v>60</v>
      </c>
      <c r="N390">
        <v>389</v>
      </c>
      <c r="O390">
        <v>200</v>
      </c>
      <c r="P390">
        <v>7.6</v>
      </c>
      <c r="Q390">
        <v>0.25</v>
      </c>
    </row>
    <row r="391" spans="1:17" hidden="1" x14ac:dyDescent="0.3">
      <c r="A391" t="s">
        <v>1531</v>
      </c>
      <c r="B391" t="s">
        <v>1532</v>
      </c>
      <c r="C391" s="1" t="str">
        <f t="shared" si="66"/>
        <v>21:0522</v>
      </c>
      <c r="D391" s="1" t="str">
        <f t="shared" ref="D391:D406" si="67">HYPERLINK("http://geochem.nrcan.gc.ca/cdogs/content/svy/svy210082_e.htm", "21:0082")</f>
        <v>21:0082</v>
      </c>
      <c r="E391" t="s">
        <v>1533</v>
      </c>
      <c r="F391" t="s">
        <v>1534</v>
      </c>
      <c r="H391">
        <v>56.868152700000003</v>
      </c>
      <c r="I391">
        <v>-99.077107299999994</v>
      </c>
      <c r="J391" s="1" t="str">
        <f t="shared" ref="J391:J406" si="68">HYPERLINK("http://geochem.nrcan.gc.ca/cdogs/content/kwd/kwd020016_e.htm", "Fluid (lake)")</f>
        <v>Fluid (lake)</v>
      </c>
      <c r="K391" s="1" t="str">
        <f t="shared" ref="K391:K406" si="69">HYPERLINK("http://geochem.nrcan.gc.ca/cdogs/content/kwd/kwd080007_e.htm", "Untreated Water")</f>
        <v>Untreated Water</v>
      </c>
      <c r="L391">
        <v>21</v>
      </c>
      <c r="M391" t="s">
        <v>65</v>
      </c>
      <c r="N391">
        <v>390</v>
      </c>
      <c r="O391">
        <v>58</v>
      </c>
      <c r="P391">
        <v>7.4</v>
      </c>
      <c r="Q391">
        <v>-0.05</v>
      </c>
    </row>
    <row r="392" spans="1:17" hidden="1" x14ac:dyDescent="0.3">
      <c r="A392" t="s">
        <v>1535</v>
      </c>
      <c r="B392" t="s">
        <v>1536</v>
      </c>
      <c r="C392" s="1" t="str">
        <f t="shared" si="66"/>
        <v>21:0522</v>
      </c>
      <c r="D392" s="1" t="str">
        <f t="shared" si="67"/>
        <v>21:0082</v>
      </c>
      <c r="E392" t="s">
        <v>1537</v>
      </c>
      <c r="F392" t="s">
        <v>1538</v>
      </c>
      <c r="H392">
        <v>56.844341</v>
      </c>
      <c r="I392">
        <v>-99.053453700000006</v>
      </c>
      <c r="J392" s="1" t="str">
        <f t="shared" si="68"/>
        <v>Fluid (lake)</v>
      </c>
      <c r="K392" s="1" t="str">
        <f t="shared" si="69"/>
        <v>Untreated Water</v>
      </c>
      <c r="L392">
        <v>21</v>
      </c>
      <c r="M392" t="s">
        <v>70</v>
      </c>
      <c r="N392">
        <v>391</v>
      </c>
      <c r="O392">
        <v>56</v>
      </c>
      <c r="P392">
        <v>7.3</v>
      </c>
      <c r="Q392">
        <v>-0.05</v>
      </c>
    </row>
    <row r="393" spans="1:17" hidden="1" x14ac:dyDescent="0.3">
      <c r="A393" t="s">
        <v>1539</v>
      </c>
      <c r="B393" t="s">
        <v>1540</v>
      </c>
      <c r="C393" s="1" t="str">
        <f t="shared" si="66"/>
        <v>21:0522</v>
      </c>
      <c r="D393" s="1" t="str">
        <f t="shared" si="67"/>
        <v>21:0082</v>
      </c>
      <c r="E393" t="s">
        <v>1541</v>
      </c>
      <c r="F393" t="s">
        <v>1542</v>
      </c>
      <c r="H393">
        <v>56.848114099999997</v>
      </c>
      <c r="I393">
        <v>-98.984790099999998</v>
      </c>
      <c r="J393" s="1" t="str">
        <f t="shared" si="68"/>
        <v>Fluid (lake)</v>
      </c>
      <c r="K393" s="1" t="str">
        <f t="shared" si="69"/>
        <v>Untreated Water</v>
      </c>
      <c r="L393">
        <v>21</v>
      </c>
      <c r="M393" t="s">
        <v>75</v>
      </c>
      <c r="N393">
        <v>392</v>
      </c>
      <c r="O393">
        <v>76</v>
      </c>
      <c r="P393">
        <v>7.2</v>
      </c>
      <c r="Q393">
        <v>0.08</v>
      </c>
    </row>
    <row r="394" spans="1:17" hidden="1" x14ac:dyDescent="0.3">
      <c r="A394" t="s">
        <v>1543</v>
      </c>
      <c r="B394" t="s">
        <v>1544</v>
      </c>
      <c r="C394" s="1" t="str">
        <f t="shared" si="66"/>
        <v>21:0522</v>
      </c>
      <c r="D394" s="1" t="str">
        <f t="shared" si="67"/>
        <v>21:0082</v>
      </c>
      <c r="E394" t="s">
        <v>1545</v>
      </c>
      <c r="F394" t="s">
        <v>1546</v>
      </c>
      <c r="H394">
        <v>56.833428900000001</v>
      </c>
      <c r="I394">
        <v>-98.953251600000002</v>
      </c>
      <c r="J394" s="1" t="str">
        <f t="shared" si="68"/>
        <v>Fluid (lake)</v>
      </c>
      <c r="K394" s="1" t="str">
        <f t="shared" si="69"/>
        <v>Untreated Water</v>
      </c>
      <c r="L394">
        <v>21</v>
      </c>
      <c r="M394" t="s">
        <v>80</v>
      </c>
      <c r="N394">
        <v>393</v>
      </c>
      <c r="O394">
        <v>76</v>
      </c>
      <c r="P394">
        <v>7.3</v>
      </c>
      <c r="Q394">
        <v>0.1</v>
      </c>
    </row>
    <row r="395" spans="1:17" hidden="1" x14ac:dyDescent="0.3">
      <c r="A395" t="s">
        <v>1547</v>
      </c>
      <c r="B395" t="s">
        <v>1548</v>
      </c>
      <c r="C395" s="1" t="str">
        <f t="shared" si="66"/>
        <v>21:0522</v>
      </c>
      <c r="D395" s="1" t="str">
        <f t="shared" si="67"/>
        <v>21:0082</v>
      </c>
      <c r="E395" t="s">
        <v>1549</v>
      </c>
      <c r="F395" t="s">
        <v>1550</v>
      </c>
      <c r="H395">
        <v>56.788904799999997</v>
      </c>
      <c r="I395">
        <v>-98.978916100000006</v>
      </c>
      <c r="J395" s="1" t="str">
        <f t="shared" si="68"/>
        <v>Fluid (lake)</v>
      </c>
      <c r="K395" s="1" t="str">
        <f t="shared" si="69"/>
        <v>Untreated Water</v>
      </c>
      <c r="L395">
        <v>21</v>
      </c>
      <c r="M395" t="s">
        <v>85</v>
      </c>
      <c r="N395">
        <v>394</v>
      </c>
      <c r="O395">
        <v>26</v>
      </c>
      <c r="P395">
        <v>5.7</v>
      </c>
      <c r="Q395">
        <v>-0.05</v>
      </c>
    </row>
    <row r="396" spans="1:17" hidden="1" x14ac:dyDescent="0.3">
      <c r="A396" t="s">
        <v>1551</v>
      </c>
      <c r="B396" t="s">
        <v>1552</v>
      </c>
      <c r="C396" s="1" t="str">
        <f t="shared" si="66"/>
        <v>21:0522</v>
      </c>
      <c r="D396" s="1" t="str">
        <f t="shared" si="67"/>
        <v>21:0082</v>
      </c>
      <c r="E396" t="s">
        <v>1553</v>
      </c>
      <c r="F396" t="s">
        <v>1554</v>
      </c>
      <c r="H396">
        <v>56.983097200000003</v>
      </c>
      <c r="I396">
        <v>-99.011950999999996</v>
      </c>
      <c r="J396" s="1" t="str">
        <f t="shared" si="68"/>
        <v>Fluid (lake)</v>
      </c>
      <c r="K396" s="1" t="str">
        <f t="shared" si="69"/>
        <v>Untreated Water</v>
      </c>
      <c r="L396">
        <v>21</v>
      </c>
      <c r="M396" t="s">
        <v>90</v>
      </c>
      <c r="N396">
        <v>395</v>
      </c>
      <c r="O396">
        <v>66</v>
      </c>
      <c r="P396">
        <v>7.3</v>
      </c>
      <c r="Q396">
        <v>-0.05</v>
      </c>
    </row>
    <row r="397" spans="1:17" hidden="1" x14ac:dyDescent="0.3">
      <c r="A397" t="s">
        <v>1555</v>
      </c>
      <c r="B397" t="s">
        <v>1556</v>
      </c>
      <c r="C397" s="1" t="str">
        <f t="shared" si="66"/>
        <v>21:0522</v>
      </c>
      <c r="D397" s="1" t="str">
        <f t="shared" si="67"/>
        <v>21:0082</v>
      </c>
      <c r="E397" t="s">
        <v>1557</v>
      </c>
      <c r="F397" t="s">
        <v>1558</v>
      </c>
      <c r="H397">
        <v>56.982090900000003</v>
      </c>
      <c r="I397">
        <v>-99.126193299999997</v>
      </c>
      <c r="J397" s="1" t="str">
        <f t="shared" si="68"/>
        <v>Fluid (lake)</v>
      </c>
      <c r="K397" s="1" t="str">
        <f t="shared" si="69"/>
        <v>Untreated Water</v>
      </c>
      <c r="L397">
        <v>21</v>
      </c>
      <c r="M397" t="s">
        <v>95</v>
      </c>
      <c r="N397">
        <v>396</v>
      </c>
      <c r="O397">
        <v>72</v>
      </c>
      <c r="P397">
        <v>7.2</v>
      </c>
      <c r="Q397">
        <v>-0.05</v>
      </c>
    </row>
    <row r="398" spans="1:17" hidden="1" x14ac:dyDescent="0.3">
      <c r="A398" t="s">
        <v>1559</v>
      </c>
      <c r="B398" t="s">
        <v>1560</v>
      </c>
      <c r="C398" s="1" t="str">
        <f t="shared" si="66"/>
        <v>21:0522</v>
      </c>
      <c r="D398" s="1" t="str">
        <f t="shared" si="67"/>
        <v>21:0082</v>
      </c>
      <c r="E398" t="s">
        <v>1561</v>
      </c>
      <c r="F398" t="s">
        <v>1562</v>
      </c>
      <c r="H398">
        <v>56.989760400000002</v>
      </c>
      <c r="I398">
        <v>-99.200104699999997</v>
      </c>
      <c r="J398" s="1" t="str">
        <f t="shared" si="68"/>
        <v>Fluid (lake)</v>
      </c>
      <c r="K398" s="1" t="str">
        <f t="shared" si="69"/>
        <v>Untreated Water</v>
      </c>
      <c r="L398">
        <v>21</v>
      </c>
      <c r="M398" t="s">
        <v>100</v>
      </c>
      <c r="N398">
        <v>397</v>
      </c>
      <c r="O398">
        <v>42</v>
      </c>
      <c r="P398">
        <v>6.2</v>
      </c>
      <c r="Q398">
        <v>-0.05</v>
      </c>
    </row>
    <row r="399" spans="1:17" hidden="1" x14ac:dyDescent="0.3">
      <c r="A399" t="s">
        <v>1563</v>
      </c>
      <c r="B399" t="s">
        <v>1564</v>
      </c>
      <c r="C399" s="1" t="str">
        <f t="shared" si="66"/>
        <v>21:0522</v>
      </c>
      <c r="D399" s="1" t="str">
        <f t="shared" si="67"/>
        <v>21:0082</v>
      </c>
      <c r="E399" t="s">
        <v>1565</v>
      </c>
      <c r="F399" t="s">
        <v>1566</v>
      </c>
      <c r="H399">
        <v>56.948693499999997</v>
      </c>
      <c r="I399">
        <v>-99.240485100000001</v>
      </c>
      <c r="J399" s="1" t="str">
        <f t="shared" si="68"/>
        <v>Fluid (lake)</v>
      </c>
      <c r="K399" s="1" t="str">
        <f t="shared" si="69"/>
        <v>Untreated Water</v>
      </c>
      <c r="L399">
        <v>21</v>
      </c>
      <c r="M399" t="s">
        <v>105</v>
      </c>
      <c r="N399">
        <v>398</v>
      </c>
      <c r="O399">
        <v>56</v>
      </c>
      <c r="P399">
        <v>7.1</v>
      </c>
      <c r="Q399">
        <v>-0.05</v>
      </c>
    </row>
    <row r="400" spans="1:17" hidden="1" x14ac:dyDescent="0.3">
      <c r="A400" t="s">
        <v>1567</v>
      </c>
      <c r="B400" t="s">
        <v>1568</v>
      </c>
      <c r="C400" s="1" t="str">
        <f t="shared" si="66"/>
        <v>21:0522</v>
      </c>
      <c r="D400" s="1" t="str">
        <f t="shared" si="67"/>
        <v>21:0082</v>
      </c>
      <c r="E400" t="s">
        <v>1569</v>
      </c>
      <c r="F400" t="s">
        <v>1570</v>
      </c>
      <c r="H400">
        <v>56.8962395</v>
      </c>
      <c r="I400">
        <v>-99.376847900000001</v>
      </c>
      <c r="J400" s="1" t="str">
        <f t="shared" si="68"/>
        <v>Fluid (lake)</v>
      </c>
      <c r="K400" s="1" t="str">
        <f t="shared" si="69"/>
        <v>Untreated Water</v>
      </c>
      <c r="L400">
        <v>21</v>
      </c>
      <c r="M400" t="s">
        <v>110</v>
      </c>
      <c r="N400">
        <v>399</v>
      </c>
      <c r="O400">
        <v>82</v>
      </c>
      <c r="P400">
        <v>7.2</v>
      </c>
      <c r="Q400">
        <v>-0.05</v>
      </c>
    </row>
    <row r="401" spans="1:17" hidden="1" x14ac:dyDescent="0.3">
      <c r="A401" t="s">
        <v>1571</v>
      </c>
      <c r="B401" t="s">
        <v>1572</v>
      </c>
      <c r="C401" s="1" t="str">
        <f t="shared" si="66"/>
        <v>21:0522</v>
      </c>
      <c r="D401" s="1" t="str">
        <f t="shared" si="67"/>
        <v>21:0082</v>
      </c>
      <c r="E401" t="s">
        <v>1573</v>
      </c>
      <c r="F401" t="s">
        <v>1574</v>
      </c>
      <c r="H401">
        <v>56.848330199999999</v>
      </c>
      <c r="I401">
        <v>-99.455992699999996</v>
      </c>
      <c r="J401" s="1" t="str">
        <f t="shared" si="68"/>
        <v>Fluid (lake)</v>
      </c>
      <c r="K401" s="1" t="str">
        <f t="shared" si="69"/>
        <v>Untreated Water</v>
      </c>
      <c r="L401">
        <v>22</v>
      </c>
      <c r="M401" t="s">
        <v>21</v>
      </c>
      <c r="N401">
        <v>400</v>
      </c>
      <c r="O401">
        <v>84</v>
      </c>
      <c r="P401">
        <v>7.4</v>
      </c>
      <c r="Q401">
        <v>0.17</v>
      </c>
    </row>
    <row r="402" spans="1:17" hidden="1" x14ac:dyDescent="0.3">
      <c r="A402" t="s">
        <v>1575</v>
      </c>
      <c r="B402" t="s">
        <v>1576</v>
      </c>
      <c r="C402" s="1" t="str">
        <f t="shared" si="66"/>
        <v>21:0522</v>
      </c>
      <c r="D402" s="1" t="str">
        <f t="shared" si="67"/>
        <v>21:0082</v>
      </c>
      <c r="E402" t="s">
        <v>1577</v>
      </c>
      <c r="F402" t="s">
        <v>1578</v>
      </c>
      <c r="H402">
        <v>56.824662799999999</v>
      </c>
      <c r="I402">
        <v>-99.512295699999996</v>
      </c>
      <c r="J402" s="1" t="str">
        <f t="shared" si="68"/>
        <v>Fluid (lake)</v>
      </c>
      <c r="K402" s="1" t="str">
        <f t="shared" si="69"/>
        <v>Untreated Water</v>
      </c>
      <c r="L402">
        <v>22</v>
      </c>
      <c r="M402" t="s">
        <v>41</v>
      </c>
      <c r="N402">
        <v>401</v>
      </c>
      <c r="O402">
        <v>84</v>
      </c>
      <c r="P402">
        <v>7.1</v>
      </c>
      <c r="Q402">
        <v>-0.05</v>
      </c>
    </row>
    <row r="403" spans="1:17" hidden="1" x14ac:dyDescent="0.3">
      <c r="A403" t="s">
        <v>1579</v>
      </c>
      <c r="B403" t="s">
        <v>1580</v>
      </c>
      <c r="C403" s="1" t="str">
        <f t="shared" si="66"/>
        <v>21:0522</v>
      </c>
      <c r="D403" s="1" t="str">
        <f t="shared" si="67"/>
        <v>21:0082</v>
      </c>
      <c r="E403" t="s">
        <v>1577</v>
      </c>
      <c r="F403" t="s">
        <v>1581</v>
      </c>
      <c r="H403">
        <v>56.824662799999999</v>
      </c>
      <c r="I403">
        <v>-99.512295699999996</v>
      </c>
      <c r="J403" s="1" t="str">
        <f t="shared" si="68"/>
        <v>Fluid (lake)</v>
      </c>
      <c r="K403" s="1" t="str">
        <f t="shared" si="69"/>
        <v>Untreated Water</v>
      </c>
      <c r="L403">
        <v>22</v>
      </c>
      <c r="M403" t="s">
        <v>45</v>
      </c>
      <c r="N403">
        <v>402</v>
      </c>
      <c r="O403">
        <v>80</v>
      </c>
      <c r="P403">
        <v>7.1</v>
      </c>
      <c r="Q403">
        <v>-0.05</v>
      </c>
    </row>
    <row r="404" spans="1:17" hidden="1" x14ac:dyDescent="0.3">
      <c r="A404" t="s">
        <v>1582</v>
      </c>
      <c r="B404" t="s">
        <v>1583</v>
      </c>
      <c r="C404" s="1" t="str">
        <f t="shared" si="66"/>
        <v>21:0522</v>
      </c>
      <c r="D404" s="1" t="str">
        <f t="shared" si="67"/>
        <v>21:0082</v>
      </c>
      <c r="E404" t="s">
        <v>1584</v>
      </c>
      <c r="F404" t="s">
        <v>1585</v>
      </c>
      <c r="H404">
        <v>56.571302899999999</v>
      </c>
      <c r="I404">
        <v>-99.656797400000002</v>
      </c>
      <c r="J404" s="1" t="str">
        <f t="shared" si="68"/>
        <v>Fluid (lake)</v>
      </c>
      <c r="K404" s="1" t="str">
        <f t="shared" si="69"/>
        <v>Untreated Water</v>
      </c>
      <c r="L404">
        <v>22</v>
      </c>
      <c r="M404" t="s">
        <v>26</v>
      </c>
      <c r="N404">
        <v>403</v>
      </c>
      <c r="O404">
        <v>52</v>
      </c>
      <c r="P404">
        <v>7</v>
      </c>
      <c r="Q404">
        <v>-0.05</v>
      </c>
    </row>
    <row r="405" spans="1:17" hidden="1" x14ac:dyDescent="0.3">
      <c r="A405" t="s">
        <v>1586</v>
      </c>
      <c r="B405" t="s">
        <v>1587</v>
      </c>
      <c r="C405" s="1" t="str">
        <f t="shared" si="66"/>
        <v>21:0522</v>
      </c>
      <c r="D405" s="1" t="str">
        <f t="shared" si="67"/>
        <v>21:0082</v>
      </c>
      <c r="E405" t="s">
        <v>1588</v>
      </c>
      <c r="F405" t="s">
        <v>1589</v>
      </c>
      <c r="H405">
        <v>56.561056700000002</v>
      </c>
      <c r="I405">
        <v>-99.737124100000003</v>
      </c>
      <c r="J405" s="1" t="str">
        <f t="shared" si="68"/>
        <v>Fluid (lake)</v>
      </c>
      <c r="K405" s="1" t="str">
        <f t="shared" si="69"/>
        <v>Untreated Water</v>
      </c>
      <c r="L405">
        <v>22</v>
      </c>
      <c r="M405" t="s">
        <v>31</v>
      </c>
      <c r="N405">
        <v>404</v>
      </c>
      <c r="O405">
        <v>60</v>
      </c>
      <c r="P405">
        <v>7.2</v>
      </c>
      <c r="Q405">
        <v>-0.05</v>
      </c>
    </row>
    <row r="406" spans="1:17" hidden="1" x14ac:dyDescent="0.3">
      <c r="A406" t="s">
        <v>1590</v>
      </c>
      <c r="B406" t="s">
        <v>1591</v>
      </c>
      <c r="C406" s="1" t="str">
        <f t="shared" si="66"/>
        <v>21:0522</v>
      </c>
      <c r="D406" s="1" t="str">
        <f t="shared" si="67"/>
        <v>21:0082</v>
      </c>
      <c r="E406" t="s">
        <v>1592</v>
      </c>
      <c r="F406" t="s">
        <v>1593</v>
      </c>
      <c r="H406">
        <v>56.567398400000002</v>
      </c>
      <c r="I406">
        <v>-99.833618000000001</v>
      </c>
      <c r="J406" s="1" t="str">
        <f t="shared" si="68"/>
        <v>Fluid (lake)</v>
      </c>
      <c r="K406" s="1" t="str">
        <f t="shared" si="69"/>
        <v>Untreated Water</v>
      </c>
      <c r="L406">
        <v>22</v>
      </c>
      <c r="M406" t="s">
        <v>36</v>
      </c>
      <c r="N406">
        <v>405</v>
      </c>
      <c r="O406">
        <v>90</v>
      </c>
      <c r="P406">
        <v>7.1</v>
      </c>
      <c r="Q406">
        <v>0.05</v>
      </c>
    </row>
    <row r="407" spans="1:17" hidden="1" x14ac:dyDescent="0.3">
      <c r="A407" t="s">
        <v>1594</v>
      </c>
      <c r="B407" t="s">
        <v>1595</v>
      </c>
      <c r="C407" s="1" t="str">
        <f t="shared" si="66"/>
        <v>21:0522</v>
      </c>
      <c r="D407" s="1" t="str">
        <f>HYPERLINK("http://geochem.nrcan.gc.ca/cdogs/content/svy/svy_e.htm", "")</f>
        <v/>
      </c>
      <c r="G407" s="1" t="str">
        <f>HYPERLINK("http://geochem.nrcan.gc.ca/cdogs/content/cr_/cr_00067_e.htm", "67")</f>
        <v>67</v>
      </c>
      <c r="J407" t="s">
        <v>58</v>
      </c>
      <c r="K407" t="s">
        <v>59</v>
      </c>
      <c r="L407">
        <v>22</v>
      </c>
      <c r="M407" t="s">
        <v>60</v>
      </c>
      <c r="N407">
        <v>406</v>
      </c>
      <c r="O407">
        <v>88</v>
      </c>
      <c r="P407">
        <v>8.1999999999999993</v>
      </c>
      <c r="Q407">
        <v>0.25</v>
      </c>
    </row>
    <row r="408" spans="1:17" hidden="1" x14ac:dyDescent="0.3">
      <c r="A408" t="s">
        <v>1596</v>
      </c>
      <c r="B408" t="s">
        <v>1597</v>
      </c>
      <c r="C408" s="1" t="str">
        <f t="shared" si="66"/>
        <v>21:0522</v>
      </c>
      <c r="D408" s="1" t="str">
        <f>HYPERLINK("http://geochem.nrcan.gc.ca/cdogs/content/svy/svy210082_e.htm", "21:0082")</f>
        <v>21:0082</v>
      </c>
      <c r="E408" t="s">
        <v>1598</v>
      </c>
      <c r="F408" t="s">
        <v>1599</v>
      </c>
      <c r="H408">
        <v>56.976944400000001</v>
      </c>
      <c r="I408">
        <v>-99.961307099999999</v>
      </c>
      <c r="J408" s="1" t="str">
        <f>HYPERLINK("http://geochem.nrcan.gc.ca/cdogs/content/kwd/kwd020016_e.htm", "Fluid (lake)")</f>
        <v>Fluid (lake)</v>
      </c>
      <c r="K408" s="1" t="str">
        <f>HYPERLINK("http://geochem.nrcan.gc.ca/cdogs/content/kwd/kwd080007_e.htm", "Untreated Water")</f>
        <v>Untreated Water</v>
      </c>
      <c r="L408">
        <v>23</v>
      </c>
      <c r="M408" t="s">
        <v>21</v>
      </c>
      <c r="N408">
        <v>407</v>
      </c>
      <c r="O408">
        <v>46</v>
      </c>
      <c r="P408">
        <v>6.9</v>
      </c>
      <c r="Q408">
        <v>0.1</v>
      </c>
    </row>
    <row r="409" spans="1:17" hidden="1" x14ac:dyDescent="0.3">
      <c r="A409" t="s">
        <v>1600</v>
      </c>
      <c r="B409" t="s">
        <v>1601</v>
      </c>
      <c r="C409" s="1" t="str">
        <f t="shared" si="66"/>
        <v>21:0522</v>
      </c>
      <c r="D409" s="1" t="str">
        <f>HYPERLINK("http://geochem.nrcan.gc.ca/cdogs/content/svy/svy210082_e.htm", "21:0082")</f>
        <v>21:0082</v>
      </c>
      <c r="E409" t="s">
        <v>1602</v>
      </c>
      <c r="F409" t="s">
        <v>1603</v>
      </c>
      <c r="H409">
        <v>56.975191500000001</v>
      </c>
      <c r="I409">
        <v>-99.935465500000007</v>
      </c>
      <c r="J409" s="1" t="str">
        <f>HYPERLINK("http://geochem.nrcan.gc.ca/cdogs/content/kwd/kwd020016_e.htm", "Fluid (lake)")</f>
        <v>Fluid (lake)</v>
      </c>
      <c r="K409" s="1" t="str">
        <f>HYPERLINK("http://geochem.nrcan.gc.ca/cdogs/content/kwd/kwd080007_e.htm", "Untreated Water")</f>
        <v>Untreated Water</v>
      </c>
      <c r="L409">
        <v>23</v>
      </c>
      <c r="M409" t="s">
        <v>41</v>
      </c>
      <c r="N409">
        <v>408</v>
      </c>
      <c r="O409">
        <v>50</v>
      </c>
      <c r="P409">
        <v>7</v>
      </c>
      <c r="Q409">
        <v>0.05</v>
      </c>
    </row>
    <row r="410" spans="1:17" hidden="1" x14ac:dyDescent="0.3">
      <c r="A410" t="s">
        <v>1604</v>
      </c>
      <c r="B410" t="s">
        <v>1605</v>
      </c>
      <c r="C410" s="1" t="str">
        <f t="shared" si="66"/>
        <v>21:0522</v>
      </c>
      <c r="D410" s="1" t="str">
        <f>HYPERLINK("http://geochem.nrcan.gc.ca/cdogs/content/svy/svy210082_e.htm", "21:0082")</f>
        <v>21:0082</v>
      </c>
      <c r="E410" t="s">
        <v>1602</v>
      </c>
      <c r="F410" t="s">
        <v>1606</v>
      </c>
      <c r="H410">
        <v>56.975191500000001</v>
      </c>
      <c r="I410">
        <v>-99.935465500000007</v>
      </c>
      <c r="J410" s="1" t="str">
        <f>HYPERLINK("http://geochem.nrcan.gc.ca/cdogs/content/kwd/kwd020016_e.htm", "Fluid (lake)")</f>
        <v>Fluid (lake)</v>
      </c>
      <c r="K410" s="1" t="str">
        <f>HYPERLINK("http://geochem.nrcan.gc.ca/cdogs/content/kwd/kwd080007_e.htm", "Untreated Water")</f>
        <v>Untreated Water</v>
      </c>
      <c r="L410">
        <v>23</v>
      </c>
      <c r="M410" t="s">
        <v>45</v>
      </c>
      <c r="N410">
        <v>409</v>
      </c>
      <c r="O410">
        <v>62</v>
      </c>
      <c r="P410">
        <v>7.1</v>
      </c>
      <c r="Q410">
        <v>-0.05</v>
      </c>
    </row>
    <row r="411" spans="1:17" hidden="1" x14ac:dyDescent="0.3">
      <c r="A411" t="s">
        <v>1607</v>
      </c>
      <c r="B411" t="s">
        <v>1608</v>
      </c>
      <c r="C411" s="1" t="str">
        <f t="shared" si="66"/>
        <v>21:0522</v>
      </c>
      <c r="D411" s="1" t="str">
        <f>HYPERLINK("http://geochem.nrcan.gc.ca/cdogs/content/svy/svy_e.htm", "")</f>
        <v/>
      </c>
      <c r="G411" s="1" t="str">
        <f>HYPERLINK("http://geochem.nrcan.gc.ca/cdogs/content/cr_/cr_00068_e.htm", "68")</f>
        <v>68</v>
      </c>
      <c r="J411" t="s">
        <v>58</v>
      </c>
      <c r="K411" t="s">
        <v>59</v>
      </c>
      <c r="L411">
        <v>23</v>
      </c>
      <c r="M411" t="s">
        <v>60</v>
      </c>
      <c r="N411">
        <v>410</v>
      </c>
      <c r="O411">
        <v>94</v>
      </c>
      <c r="P411">
        <v>7.2</v>
      </c>
      <c r="Q411">
        <v>0.2</v>
      </c>
    </row>
    <row r="412" spans="1:17" hidden="1" x14ac:dyDescent="0.3">
      <c r="A412" t="s">
        <v>1609</v>
      </c>
      <c r="B412" t="s">
        <v>1610</v>
      </c>
      <c r="C412" s="1" t="str">
        <f t="shared" si="66"/>
        <v>21:0522</v>
      </c>
      <c r="D412" s="1" t="str">
        <f t="shared" ref="D412:D437" si="70">HYPERLINK("http://geochem.nrcan.gc.ca/cdogs/content/svy/svy210082_e.htm", "21:0082")</f>
        <v>21:0082</v>
      </c>
      <c r="E412" t="s">
        <v>1611</v>
      </c>
      <c r="F412" t="s">
        <v>1612</v>
      </c>
      <c r="H412">
        <v>56.9581163</v>
      </c>
      <c r="I412">
        <v>-99.978203500000006</v>
      </c>
      <c r="J412" s="1" t="str">
        <f t="shared" ref="J412:J437" si="71">HYPERLINK("http://geochem.nrcan.gc.ca/cdogs/content/kwd/kwd020016_e.htm", "Fluid (lake)")</f>
        <v>Fluid (lake)</v>
      </c>
      <c r="K412" s="1" t="str">
        <f t="shared" ref="K412:K437" si="72">HYPERLINK("http://geochem.nrcan.gc.ca/cdogs/content/kwd/kwd080007_e.htm", "Untreated Water")</f>
        <v>Untreated Water</v>
      </c>
      <c r="L412">
        <v>23</v>
      </c>
      <c r="M412" t="s">
        <v>26</v>
      </c>
      <c r="N412">
        <v>411</v>
      </c>
      <c r="O412">
        <v>46</v>
      </c>
      <c r="P412">
        <v>7.1</v>
      </c>
      <c r="Q412">
        <v>-0.05</v>
      </c>
    </row>
    <row r="413" spans="1:17" hidden="1" x14ac:dyDescent="0.3">
      <c r="A413" t="s">
        <v>1613</v>
      </c>
      <c r="B413" t="s">
        <v>1614</v>
      </c>
      <c r="C413" s="1" t="str">
        <f t="shared" si="66"/>
        <v>21:0522</v>
      </c>
      <c r="D413" s="1" t="str">
        <f t="shared" si="70"/>
        <v>21:0082</v>
      </c>
      <c r="E413" t="s">
        <v>1615</v>
      </c>
      <c r="F413" t="s">
        <v>1616</v>
      </c>
      <c r="H413">
        <v>56.911096200000003</v>
      </c>
      <c r="I413">
        <v>-99.9545052</v>
      </c>
      <c r="J413" s="1" t="str">
        <f t="shared" si="71"/>
        <v>Fluid (lake)</v>
      </c>
      <c r="K413" s="1" t="str">
        <f t="shared" si="72"/>
        <v>Untreated Water</v>
      </c>
      <c r="L413">
        <v>23</v>
      </c>
      <c r="M413" t="s">
        <v>31</v>
      </c>
      <c r="N413">
        <v>412</v>
      </c>
      <c r="O413">
        <v>56</v>
      </c>
      <c r="P413">
        <v>7.2</v>
      </c>
      <c r="Q413">
        <v>-0.05</v>
      </c>
    </row>
    <row r="414" spans="1:17" hidden="1" x14ac:dyDescent="0.3">
      <c r="A414" t="s">
        <v>1617</v>
      </c>
      <c r="B414" t="s">
        <v>1618</v>
      </c>
      <c r="C414" s="1" t="str">
        <f t="shared" si="66"/>
        <v>21:0522</v>
      </c>
      <c r="D414" s="1" t="str">
        <f t="shared" si="70"/>
        <v>21:0082</v>
      </c>
      <c r="E414" t="s">
        <v>1619</v>
      </c>
      <c r="F414" t="s">
        <v>1620</v>
      </c>
      <c r="H414">
        <v>56.877488399999997</v>
      </c>
      <c r="I414">
        <v>-99.955485100000004</v>
      </c>
      <c r="J414" s="1" t="str">
        <f t="shared" si="71"/>
        <v>Fluid (lake)</v>
      </c>
      <c r="K414" s="1" t="str">
        <f t="shared" si="72"/>
        <v>Untreated Water</v>
      </c>
      <c r="L414">
        <v>23</v>
      </c>
      <c r="M414" t="s">
        <v>36</v>
      </c>
      <c r="N414">
        <v>413</v>
      </c>
      <c r="O414">
        <v>48</v>
      </c>
      <c r="P414">
        <v>7</v>
      </c>
      <c r="Q414">
        <v>0.05</v>
      </c>
    </row>
    <row r="415" spans="1:17" hidden="1" x14ac:dyDescent="0.3">
      <c r="A415" t="s">
        <v>1621</v>
      </c>
      <c r="B415" t="s">
        <v>1622</v>
      </c>
      <c r="C415" s="1" t="str">
        <f t="shared" si="66"/>
        <v>21:0522</v>
      </c>
      <c r="D415" s="1" t="str">
        <f t="shared" si="70"/>
        <v>21:0082</v>
      </c>
      <c r="E415" t="s">
        <v>1623</v>
      </c>
      <c r="F415" t="s">
        <v>1624</v>
      </c>
      <c r="H415">
        <v>56.859517400000001</v>
      </c>
      <c r="I415">
        <v>-99.982349900000003</v>
      </c>
      <c r="J415" s="1" t="str">
        <f t="shared" si="71"/>
        <v>Fluid (lake)</v>
      </c>
      <c r="K415" s="1" t="str">
        <f t="shared" si="72"/>
        <v>Untreated Water</v>
      </c>
      <c r="L415">
        <v>23</v>
      </c>
      <c r="M415" t="s">
        <v>50</v>
      </c>
      <c r="N415">
        <v>414</v>
      </c>
      <c r="O415">
        <v>56</v>
      </c>
      <c r="P415">
        <v>6.9</v>
      </c>
      <c r="Q415">
        <v>-0.05</v>
      </c>
    </row>
    <row r="416" spans="1:17" hidden="1" x14ac:dyDescent="0.3">
      <c r="A416" t="s">
        <v>1625</v>
      </c>
      <c r="B416" t="s">
        <v>1626</v>
      </c>
      <c r="C416" s="1" t="str">
        <f t="shared" si="66"/>
        <v>21:0522</v>
      </c>
      <c r="D416" s="1" t="str">
        <f t="shared" si="70"/>
        <v>21:0082</v>
      </c>
      <c r="E416" t="s">
        <v>1627</v>
      </c>
      <c r="F416" t="s">
        <v>1628</v>
      </c>
      <c r="H416">
        <v>56.829843699999998</v>
      </c>
      <c r="I416">
        <v>-99.996861600000003</v>
      </c>
      <c r="J416" s="1" t="str">
        <f t="shared" si="71"/>
        <v>Fluid (lake)</v>
      </c>
      <c r="K416" s="1" t="str">
        <f t="shared" si="72"/>
        <v>Untreated Water</v>
      </c>
      <c r="L416">
        <v>23</v>
      </c>
      <c r="M416" t="s">
        <v>55</v>
      </c>
      <c r="N416">
        <v>415</v>
      </c>
      <c r="O416">
        <v>74</v>
      </c>
      <c r="P416">
        <v>7</v>
      </c>
      <c r="Q416">
        <v>0.09</v>
      </c>
    </row>
    <row r="417" spans="1:17" hidden="1" x14ac:dyDescent="0.3">
      <c r="A417" t="s">
        <v>1629</v>
      </c>
      <c r="B417" t="s">
        <v>1630</v>
      </c>
      <c r="C417" s="1" t="str">
        <f t="shared" si="66"/>
        <v>21:0522</v>
      </c>
      <c r="D417" s="1" t="str">
        <f t="shared" si="70"/>
        <v>21:0082</v>
      </c>
      <c r="E417" t="s">
        <v>1631</v>
      </c>
      <c r="F417" t="s">
        <v>1632</v>
      </c>
      <c r="H417">
        <v>56.8072801</v>
      </c>
      <c r="I417">
        <v>-99.897372700000005</v>
      </c>
      <c r="J417" s="1" t="str">
        <f t="shared" si="71"/>
        <v>Fluid (lake)</v>
      </c>
      <c r="K417" s="1" t="str">
        <f t="shared" si="72"/>
        <v>Untreated Water</v>
      </c>
      <c r="L417">
        <v>23</v>
      </c>
      <c r="M417" t="s">
        <v>65</v>
      </c>
      <c r="N417">
        <v>416</v>
      </c>
      <c r="O417">
        <v>72</v>
      </c>
      <c r="P417">
        <v>7</v>
      </c>
      <c r="Q417">
        <v>0.05</v>
      </c>
    </row>
    <row r="418" spans="1:17" hidden="1" x14ac:dyDescent="0.3">
      <c r="A418" t="s">
        <v>1633</v>
      </c>
      <c r="B418" t="s">
        <v>1634</v>
      </c>
      <c r="C418" s="1" t="str">
        <f t="shared" si="66"/>
        <v>21:0522</v>
      </c>
      <c r="D418" s="1" t="str">
        <f t="shared" si="70"/>
        <v>21:0082</v>
      </c>
      <c r="E418" t="s">
        <v>1635</v>
      </c>
      <c r="F418" t="s">
        <v>1636</v>
      </c>
      <c r="H418">
        <v>56.775143</v>
      </c>
      <c r="I418">
        <v>-99.903509999999997</v>
      </c>
      <c r="J418" s="1" t="str">
        <f t="shared" si="71"/>
        <v>Fluid (lake)</v>
      </c>
      <c r="K418" s="1" t="str">
        <f t="shared" si="72"/>
        <v>Untreated Water</v>
      </c>
      <c r="L418">
        <v>23</v>
      </c>
      <c r="M418" t="s">
        <v>70</v>
      </c>
      <c r="N418">
        <v>417</v>
      </c>
      <c r="O418">
        <v>52</v>
      </c>
      <c r="P418">
        <v>6.7</v>
      </c>
      <c r="Q418">
        <v>-0.05</v>
      </c>
    </row>
    <row r="419" spans="1:17" hidden="1" x14ac:dyDescent="0.3">
      <c r="A419" t="s">
        <v>1637</v>
      </c>
      <c r="B419" t="s">
        <v>1638</v>
      </c>
      <c r="C419" s="1" t="str">
        <f t="shared" si="66"/>
        <v>21:0522</v>
      </c>
      <c r="D419" s="1" t="str">
        <f t="shared" si="70"/>
        <v>21:0082</v>
      </c>
      <c r="E419" t="s">
        <v>1639</v>
      </c>
      <c r="F419" t="s">
        <v>1640</v>
      </c>
      <c r="H419">
        <v>56.754917900000002</v>
      </c>
      <c r="I419">
        <v>-99.913474399999998</v>
      </c>
      <c r="J419" s="1" t="str">
        <f t="shared" si="71"/>
        <v>Fluid (lake)</v>
      </c>
      <c r="K419" s="1" t="str">
        <f t="shared" si="72"/>
        <v>Untreated Water</v>
      </c>
      <c r="L419">
        <v>23</v>
      </c>
      <c r="M419" t="s">
        <v>75</v>
      </c>
      <c r="N419">
        <v>418</v>
      </c>
      <c r="O419">
        <v>58</v>
      </c>
      <c r="P419">
        <v>6.9</v>
      </c>
      <c r="Q419">
        <v>-0.05</v>
      </c>
    </row>
    <row r="420" spans="1:17" hidden="1" x14ac:dyDescent="0.3">
      <c r="A420" t="s">
        <v>1641</v>
      </c>
      <c r="B420" t="s">
        <v>1642</v>
      </c>
      <c r="C420" s="1" t="str">
        <f t="shared" si="66"/>
        <v>21:0522</v>
      </c>
      <c r="D420" s="1" t="str">
        <f t="shared" si="70"/>
        <v>21:0082</v>
      </c>
      <c r="E420" t="s">
        <v>1643</v>
      </c>
      <c r="F420" t="s">
        <v>1644</v>
      </c>
      <c r="H420">
        <v>56.754511200000003</v>
      </c>
      <c r="I420">
        <v>-99.995827899999995</v>
      </c>
      <c r="J420" s="1" t="str">
        <f t="shared" si="71"/>
        <v>Fluid (lake)</v>
      </c>
      <c r="K420" s="1" t="str">
        <f t="shared" si="72"/>
        <v>Untreated Water</v>
      </c>
      <c r="L420">
        <v>23</v>
      </c>
      <c r="M420" t="s">
        <v>80</v>
      </c>
      <c r="N420">
        <v>419</v>
      </c>
      <c r="O420">
        <v>56</v>
      </c>
      <c r="P420">
        <v>6.8</v>
      </c>
      <c r="Q420">
        <v>-0.05</v>
      </c>
    </row>
    <row r="421" spans="1:17" hidden="1" x14ac:dyDescent="0.3">
      <c r="A421" t="s">
        <v>1645</v>
      </c>
      <c r="B421" t="s">
        <v>1646</v>
      </c>
      <c r="C421" s="1" t="str">
        <f t="shared" si="66"/>
        <v>21:0522</v>
      </c>
      <c r="D421" s="1" t="str">
        <f t="shared" si="70"/>
        <v>21:0082</v>
      </c>
      <c r="E421" t="s">
        <v>1647</v>
      </c>
      <c r="F421" t="s">
        <v>1648</v>
      </c>
      <c r="H421">
        <v>56.7180161</v>
      </c>
      <c r="I421">
        <v>-99.963001300000002</v>
      </c>
      <c r="J421" s="1" t="str">
        <f t="shared" si="71"/>
        <v>Fluid (lake)</v>
      </c>
      <c r="K421" s="1" t="str">
        <f t="shared" si="72"/>
        <v>Untreated Water</v>
      </c>
      <c r="L421">
        <v>23</v>
      </c>
      <c r="M421" t="s">
        <v>85</v>
      </c>
      <c r="N421">
        <v>420</v>
      </c>
      <c r="O421">
        <v>200</v>
      </c>
      <c r="P421">
        <v>7.3</v>
      </c>
      <c r="Q421">
        <v>0.43</v>
      </c>
    </row>
    <row r="422" spans="1:17" hidden="1" x14ac:dyDescent="0.3">
      <c r="A422" t="s">
        <v>1649</v>
      </c>
      <c r="B422" t="s">
        <v>1650</v>
      </c>
      <c r="C422" s="1" t="str">
        <f t="shared" si="66"/>
        <v>21:0522</v>
      </c>
      <c r="D422" s="1" t="str">
        <f t="shared" si="70"/>
        <v>21:0082</v>
      </c>
      <c r="E422" t="s">
        <v>1651</v>
      </c>
      <c r="F422" t="s">
        <v>1652</v>
      </c>
      <c r="H422">
        <v>56.6906812</v>
      </c>
      <c r="I422">
        <v>-99.978728099999998</v>
      </c>
      <c r="J422" s="1" t="str">
        <f t="shared" si="71"/>
        <v>Fluid (lake)</v>
      </c>
      <c r="K422" s="1" t="str">
        <f t="shared" si="72"/>
        <v>Untreated Water</v>
      </c>
      <c r="L422">
        <v>23</v>
      </c>
      <c r="M422" t="s">
        <v>90</v>
      </c>
      <c r="N422">
        <v>421</v>
      </c>
      <c r="O422">
        <v>250</v>
      </c>
      <c r="P422">
        <v>7</v>
      </c>
      <c r="Q422">
        <v>0.46</v>
      </c>
    </row>
    <row r="423" spans="1:17" hidden="1" x14ac:dyDescent="0.3">
      <c r="A423" t="s">
        <v>1653</v>
      </c>
      <c r="B423" t="s">
        <v>1654</v>
      </c>
      <c r="C423" s="1" t="str">
        <f t="shared" si="66"/>
        <v>21:0522</v>
      </c>
      <c r="D423" s="1" t="str">
        <f t="shared" si="70"/>
        <v>21:0082</v>
      </c>
      <c r="E423" t="s">
        <v>1655</v>
      </c>
      <c r="F423" t="s">
        <v>1656</v>
      </c>
      <c r="H423">
        <v>56.669723699999999</v>
      </c>
      <c r="I423">
        <v>-99.965815199999994</v>
      </c>
      <c r="J423" s="1" t="str">
        <f t="shared" si="71"/>
        <v>Fluid (lake)</v>
      </c>
      <c r="K423" s="1" t="str">
        <f t="shared" si="72"/>
        <v>Untreated Water</v>
      </c>
      <c r="L423">
        <v>23</v>
      </c>
      <c r="M423" t="s">
        <v>95</v>
      </c>
      <c r="N423">
        <v>422</v>
      </c>
      <c r="O423">
        <v>80</v>
      </c>
      <c r="P423">
        <v>6.4</v>
      </c>
      <c r="Q423">
        <v>-0.05</v>
      </c>
    </row>
    <row r="424" spans="1:17" hidden="1" x14ac:dyDescent="0.3">
      <c r="A424" t="s">
        <v>1657</v>
      </c>
      <c r="B424" t="s">
        <v>1658</v>
      </c>
      <c r="C424" s="1" t="str">
        <f t="shared" si="66"/>
        <v>21:0522</v>
      </c>
      <c r="D424" s="1" t="str">
        <f t="shared" si="70"/>
        <v>21:0082</v>
      </c>
      <c r="E424" t="s">
        <v>1659</v>
      </c>
      <c r="F424" t="s">
        <v>1660</v>
      </c>
      <c r="H424">
        <v>56.631076</v>
      </c>
      <c r="I424">
        <v>-99.972782699999996</v>
      </c>
      <c r="J424" s="1" t="str">
        <f t="shared" si="71"/>
        <v>Fluid (lake)</v>
      </c>
      <c r="K424" s="1" t="str">
        <f t="shared" si="72"/>
        <v>Untreated Water</v>
      </c>
      <c r="L424">
        <v>23</v>
      </c>
      <c r="M424" t="s">
        <v>100</v>
      </c>
      <c r="N424">
        <v>423</v>
      </c>
      <c r="O424">
        <v>180</v>
      </c>
      <c r="P424">
        <v>7.1</v>
      </c>
      <c r="Q424">
        <v>0.2</v>
      </c>
    </row>
    <row r="425" spans="1:17" hidden="1" x14ac:dyDescent="0.3">
      <c r="A425" t="s">
        <v>1661</v>
      </c>
      <c r="B425" t="s">
        <v>1662</v>
      </c>
      <c r="C425" s="1" t="str">
        <f t="shared" si="66"/>
        <v>21:0522</v>
      </c>
      <c r="D425" s="1" t="str">
        <f t="shared" si="70"/>
        <v>21:0082</v>
      </c>
      <c r="E425" t="s">
        <v>1663</v>
      </c>
      <c r="F425" t="s">
        <v>1664</v>
      </c>
      <c r="H425">
        <v>56.581768099999998</v>
      </c>
      <c r="I425">
        <v>-99.963164300000003</v>
      </c>
      <c r="J425" s="1" t="str">
        <f t="shared" si="71"/>
        <v>Fluid (lake)</v>
      </c>
      <c r="K425" s="1" t="str">
        <f t="shared" si="72"/>
        <v>Untreated Water</v>
      </c>
      <c r="L425">
        <v>23</v>
      </c>
      <c r="M425" t="s">
        <v>105</v>
      </c>
      <c r="N425">
        <v>424</v>
      </c>
      <c r="O425">
        <v>22</v>
      </c>
      <c r="P425">
        <v>5.7</v>
      </c>
      <c r="Q425">
        <v>-0.05</v>
      </c>
    </row>
    <row r="426" spans="1:17" hidden="1" x14ac:dyDescent="0.3">
      <c r="A426" t="s">
        <v>1665</v>
      </c>
      <c r="B426" t="s">
        <v>1666</v>
      </c>
      <c r="C426" s="1" t="str">
        <f t="shared" si="66"/>
        <v>21:0522</v>
      </c>
      <c r="D426" s="1" t="str">
        <f t="shared" si="70"/>
        <v>21:0082</v>
      </c>
      <c r="E426" t="s">
        <v>1667</v>
      </c>
      <c r="F426" t="s">
        <v>1668</v>
      </c>
      <c r="H426">
        <v>56.4617054</v>
      </c>
      <c r="I426">
        <v>-99.939530300000001</v>
      </c>
      <c r="J426" s="1" t="str">
        <f t="shared" si="71"/>
        <v>Fluid (lake)</v>
      </c>
      <c r="K426" s="1" t="str">
        <f t="shared" si="72"/>
        <v>Untreated Water</v>
      </c>
      <c r="L426">
        <v>23</v>
      </c>
      <c r="M426" t="s">
        <v>110</v>
      </c>
      <c r="N426">
        <v>425</v>
      </c>
      <c r="O426">
        <v>68</v>
      </c>
      <c r="P426">
        <v>7.2</v>
      </c>
      <c r="Q426">
        <v>-0.05</v>
      </c>
    </row>
    <row r="427" spans="1:17" hidden="1" x14ac:dyDescent="0.3">
      <c r="A427" t="s">
        <v>1669</v>
      </c>
      <c r="B427" t="s">
        <v>1670</v>
      </c>
      <c r="C427" s="1" t="str">
        <f t="shared" si="66"/>
        <v>21:0522</v>
      </c>
      <c r="D427" s="1" t="str">
        <f t="shared" si="70"/>
        <v>21:0082</v>
      </c>
      <c r="E427" t="s">
        <v>1671</v>
      </c>
      <c r="F427" t="s">
        <v>1672</v>
      </c>
      <c r="H427">
        <v>56.448485699999999</v>
      </c>
      <c r="I427">
        <v>-99.962419400000002</v>
      </c>
      <c r="J427" s="1" t="str">
        <f t="shared" si="71"/>
        <v>Fluid (lake)</v>
      </c>
      <c r="K427" s="1" t="str">
        <f t="shared" si="72"/>
        <v>Untreated Water</v>
      </c>
      <c r="L427">
        <v>24</v>
      </c>
      <c r="M427" t="s">
        <v>21</v>
      </c>
      <c r="N427">
        <v>426</v>
      </c>
      <c r="O427">
        <v>64</v>
      </c>
      <c r="P427">
        <v>7.1</v>
      </c>
      <c r="Q427">
        <v>-0.05</v>
      </c>
    </row>
    <row r="428" spans="1:17" hidden="1" x14ac:dyDescent="0.3">
      <c r="A428" t="s">
        <v>1673</v>
      </c>
      <c r="B428" t="s">
        <v>1674</v>
      </c>
      <c r="C428" s="1" t="str">
        <f t="shared" si="66"/>
        <v>21:0522</v>
      </c>
      <c r="D428" s="1" t="str">
        <f t="shared" si="70"/>
        <v>21:0082</v>
      </c>
      <c r="E428" t="s">
        <v>1675</v>
      </c>
      <c r="F428" t="s">
        <v>1676</v>
      </c>
      <c r="H428">
        <v>56.398274299999997</v>
      </c>
      <c r="I428">
        <v>-99.913617400000007</v>
      </c>
      <c r="J428" s="1" t="str">
        <f t="shared" si="71"/>
        <v>Fluid (lake)</v>
      </c>
      <c r="K428" s="1" t="str">
        <f t="shared" si="72"/>
        <v>Untreated Water</v>
      </c>
      <c r="L428">
        <v>24</v>
      </c>
      <c r="M428" t="s">
        <v>41</v>
      </c>
      <c r="N428">
        <v>427</v>
      </c>
      <c r="O428">
        <v>44</v>
      </c>
      <c r="P428">
        <v>6.9</v>
      </c>
      <c r="Q428">
        <v>-0.05</v>
      </c>
    </row>
    <row r="429" spans="1:17" hidden="1" x14ac:dyDescent="0.3">
      <c r="A429" t="s">
        <v>1677</v>
      </c>
      <c r="B429" t="s">
        <v>1678</v>
      </c>
      <c r="C429" s="1" t="str">
        <f t="shared" si="66"/>
        <v>21:0522</v>
      </c>
      <c r="D429" s="1" t="str">
        <f t="shared" si="70"/>
        <v>21:0082</v>
      </c>
      <c r="E429" t="s">
        <v>1675</v>
      </c>
      <c r="F429" t="s">
        <v>1679</v>
      </c>
      <c r="H429">
        <v>56.398274299999997</v>
      </c>
      <c r="I429">
        <v>-99.913617400000007</v>
      </c>
      <c r="J429" s="1" t="str">
        <f t="shared" si="71"/>
        <v>Fluid (lake)</v>
      </c>
      <c r="K429" s="1" t="str">
        <f t="shared" si="72"/>
        <v>Untreated Water</v>
      </c>
      <c r="L429">
        <v>24</v>
      </c>
      <c r="M429" t="s">
        <v>45</v>
      </c>
      <c r="N429">
        <v>428</v>
      </c>
      <c r="O429">
        <v>44</v>
      </c>
      <c r="P429">
        <v>6.9</v>
      </c>
      <c r="Q429">
        <v>-0.05</v>
      </c>
    </row>
    <row r="430" spans="1:17" hidden="1" x14ac:dyDescent="0.3">
      <c r="A430" t="s">
        <v>1680</v>
      </c>
      <c r="B430" t="s">
        <v>1681</v>
      </c>
      <c r="C430" s="1" t="str">
        <f t="shared" si="66"/>
        <v>21:0522</v>
      </c>
      <c r="D430" s="1" t="str">
        <f t="shared" si="70"/>
        <v>21:0082</v>
      </c>
      <c r="E430" t="s">
        <v>1682</v>
      </c>
      <c r="F430" t="s">
        <v>1683</v>
      </c>
      <c r="H430">
        <v>56.361639799999999</v>
      </c>
      <c r="I430">
        <v>-99.879236800000001</v>
      </c>
      <c r="J430" s="1" t="str">
        <f t="shared" si="71"/>
        <v>Fluid (lake)</v>
      </c>
      <c r="K430" s="1" t="str">
        <f t="shared" si="72"/>
        <v>Untreated Water</v>
      </c>
      <c r="L430">
        <v>24</v>
      </c>
      <c r="M430" t="s">
        <v>26</v>
      </c>
      <c r="N430">
        <v>429</v>
      </c>
      <c r="O430">
        <v>60</v>
      </c>
      <c r="P430">
        <v>7.3</v>
      </c>
      <c r="Q430">
        <v>0.1</v>
      </c>
    </row>
    <row r="431" spans="1:17" hidden="1" x14ac:dyDescent="0.3">
      <c r="A431" t="s">
        <v>1684</v>
      </c>
      <c r="B431" t="s">
        <v>1685</v>
      </c>
      <c r="C431" s="1" t="str">
        <f t="shared" si="66"/>
        <v>21:0522</v>
      </c>
      <c r="D431" s="1" t="str">
        <f t="shared" si="70"/>
        <v>21:0082</v>
      </c>
      <c r="E431" t="s">
        <v>1686</v>
      </c>
      <c r="F431" t="s">
        <v>1687</v>
      </c>
      <c r="H431">
        <v>56.347799899999998</v>
      </c>
      <c r="I431">
        <v>-99.909676899999994</v>
      </c>
      <c r="J431" s="1" t="str">
        <f t="shared" si="71"/>
        <v>Fluid (lake)</v>
      </c>
      <c r="K431" s="1" t="str">
        <f t="shared" si="72"/>
        <v>Untreated Water</v>
      </c>
      <c r="L431">
        <v>24</v>
      </c>
      <c r="M431" t="s">
        <v>31</v>
      </c>
      <c r="N431">
        <v>430</v>
      </c>
      <c r="O431">
        <v>66</v>
      </c>
      <c r="P431">
        <v>7.1</v>
      </c>
      <c r="Q431">
        <v>7.0000000000000007E-2</v>
      </c>
    </row>
    <row r="432" spans="1:17" hidden="1" x14ac:dyDescent="0.3">
      <c r="A432" t="s">
        <v>1688</v>
      </c>
      <c r="B432" t="s">
        <v>1689</v>
      </c>
      <c r="C432" s="1" t="str">
        <f t="shared" si="66"/>
        <v>21:0522</v>
      </c>
      <c r="D432" s="1" t="str">
        <f t="shared" si="70"/>
        <v>21:0082</v>
      </c>
      <c r="E432" t="s">
        <v>1690</v>
      </c>
      <c r="F432" t="s">
        <v>1691</v>
      </c>
      <c r="H432">
        <v>56.2999869</v>
      </c>
      <c r="I432">
        <v>-99.964827299999996</v>
      </c>
      <c r="J432" s="1" t="str">
        <f t="shared" si="71"/>
        <v>Fluid (lake)</v>
      </c>
      <c r="K432" s="1" t="str">
        <f t="shared" si="72"/>
        <v>Untreated Water</v>
      </c>
      <c r="L432">
        <v>24</v>
      </c>
      <c r="M432" t="s">
        <v>36</v>
      </c>
      <c r="N432">
        <v>431</v>
      </c>
      <c r="O432">
        <v>48</v>
      </c>
      <c r="P432">
        <v>7.2</v>
      </c>
      <c r="Q432">
        <v>-0.05</v>
      </c>
    </row>
    <row r="433" spans="1:17" hidden="1" x14ac:dyDescent="0.3">
      <c r="A433" t="s">
        <v>1692</v>
      </c>
      <c r="B433" t="s">
        <v>1693</v>
      </c>
      <c r="C433" s="1" t="str">
        <f t="shared" si="66"/>
        <v>21:0522</v>
      </c>
      <c r="D433" s="1" t="str">
        <f t="shared" si="70"/>
        <v>21:0082</v>
      </c>
      <c r="E433" t="s">
        <v>1694</v>
      </c>
      <c r="F433" t="s">
        <v>1695</v>
      </c>
      <c r="H433">
        <v>56.265813799999997</v>
      </c>
      <c r="I433">
        <v>-99.9475324</v>
      </c>
      <c r="J433" s="1" t="str">
        <f t="shared" si="71"/>
        <v>Fluid (lake)</v>
      </c>
      <c r="K433" s="1" t="str">
        <f t="shared" si="72"/>
        <v>Untreated Water</v>
      </c>
      <c r="L433">
        <v>24</v>
      </c>
      <c r="M433" t="s">
        <v>50</v>
      </c>
      <c r="N433">
        <v>432</v>
      </c>
      <c r="O433">
        <v>54</v>
      </c>
      <c r="P433">
        <v>7.4</v>
      </c>
      <c r="Q433">
        <v>0.06</v>
      </c>
    </row>
    <row r="434" spans="1:17" hidden="1" x14ac:dyDescent="0.3">
      <c r="A434" t="s">
        <v>1696</v>
      </c>
      <c r="B434" t="s">
        <v>1697</v>
      </c>
      <c r="C434" s="1" t="str">
        <f t="shared" si="66"/>
        <v>21:0522</v>
      </c>
      <c r="D434" s="1" t="str">
        <f t="shared" si="70"/>
        <v>21:0082</v>
      </c>
      <c r="E434" t="s">
        <v>1698</v>
      </c>
      <c r="F434" t="s">
        <v>1699</v>
      </c>
      <c r="H434">
        <v>56.269090200000001</v>
      </c>
      <c r="I434">
        <v>-99.887288499999997</v>
      </c>
      <c r="J434" s="1" t="str">
        <f t="shared" si="71"/>
        <v>Fluid (lake)</v>
      </c>
      <c r="K434" s="1" t="str">
        <f t="shared" si="72"/>
        <v>Untreated Water</v>
      </c>
      <c r="L434">
        <v>24</v>
      </c>
      <c r="M434" t="s">
        <v>55</v>
      </c>
      <c r="N434">
        <v>433</v>
      </c>
      <c r="O434">
        <v>78</v>
      </c>
      <c r="P434">
        <v>7.5</v>
      </c>
      <c r="Q434">
        <v>0.17</v>
      </c>
    </row>
    <row r="435" spans="1:17" hidden="1" x14ac:dyDescent="0.3">
      <c r="A435" t="s">
        <v>1700</v>
      </c>
      <c r="B435" t="s">
        <v>1701</v>
      </c>
      <c r="C435" s="1" t="str">
        <f t="shared" si="66"/>
        <v>21:0522</v>
      </c>
      <c r="D435" s="1" t="str">
        <f t="shared" si="70"/>
        <v>21:0082</v>
      </c>
      <c r="E435" t="s">
        <v>1702</v>
      </c>
      <c r="F435" t="s">
        <v>1703</v>
      </c>
      <c r="H435">
        <v>56.262345500000002</v>
      </c>
      <c r="I435">
        <v>-99.837829099999993</v>
      </c>
      <c r="J435" s="1" t="str">
        <f t="shared" si="71"/>
        <v>Fluid (lake)</v>
      </c>
      <c r="K435" s="1" t="str">
        <f t="shared" si="72"/>
        <v>Untreated Water</v>
      </c>
      <c r="L435">
        <v>24</v>
      </c>
      <c r="M435" t="s">
        <v>65</v>
      </c>
      <c r="N435">
        <v>434</v>
      </c>
      <c r="O435">
        <v>74</v>
      </c>
      <c r="P435">
        <v>7.4</v>
      </c>
      <c r="Q435">
        <v>0.06</v>
      </c>
    </row>
    <row r="436" spans="1:17" hidden="1" x14ac:dyDescent="0.3">
      <c r="A436" t="s">
        <v>1704</v>
      </c>
      <c r="B436" t="s">
        <v>1705</v>
      </c>
      <c r="C436" s="1" t="str">
        <f t="shared" si="66"/>
        <v>21:0522</v>
      </c>
      <c r="D436" s="1" t="str">
        <f t="shared" si="70"/>
        <v>21:0082</v>
      </c>
      <c r="E436" t="s">
        <v>1706</v>
      </c>
      <c r="F436" t="s">
        <v>1707</v>
      </c>
      <c r="H436">
        <v>56.224447499999997</v>
      </c>
      <c r="I436">
        <v>-99.849567199999996</v>
      </c>
      <c r="J436" s="1" t="str">
        <f t="shared" si="71"/>
        <v>Fluid (lake)</v>
      </c>
      <c r="K436" s="1" t="str">
        <f t="shared" si="72"/>
        <v>Untreated Water</v>
      </c>
      <c r="L436">
        <v>24</v>
      </c>
      <c r="M436" t="s">
        <v>70</v>
      </c>
      <c r="N436">
        <v>435</v>
      </c>
      <c r="O436">
        <v>76</v>
      </c>
      <c r="P436">
        <v>7.6</v>
      </c>
      <c r="Q436">
        <v>0.1</v>
      </c>
    </row>
    <row r="437" spans="1:17" hidden="1" x14ac:dyDescent="0.3">
      <c r="A437" t="s">
        <v>1708</v>
      </c>
      <c r="B437" t="s">
        <v>1709</v>
      </c>
      <c r="C437" s="1" t="str">
        <f t="shared" si="66"/>
        <v>21:0522</v>
      </c>
      <c r="D437" s="1" t="str">
        <f t="shared" si="70"/>
        <v>21:0082</v>
      </c>
      <c r="E437" t="s">
        <v>1710</v>
      </c>
      <c r="F437" t="s">
        <v>1711</v>
      </c>
      <c r="H437">
        <v>56.195230100000003</v>
      </c>
      <c r="I437">
        <v>-99.913530499999993</v>
      </c>
      <c r="J437" s="1" t="str">
        <f t="shared" si="71"/>
        <v>Fluid (lake)</v>
      </c>
      <c r="K437" s="1" t="str">
        <f t="shared" si="72"/>
        <v>Untreated Water</v>
      </c>
      <c r="L437">
        <v>24</v>
      </c>
      <c r="M437" t="s">
        <v>75</v>
      </c>
      <c r="N437">
        <v>436</v>
      </c>
      <c r="O437">
        <v>88</v>
      </c>
      <c r="P437">
        <v>7.5</v>
      </c>
      <c r="Q437">
        <v>0.05</v>
      </c>
    </row>
    <row r="438" spans="1:17" hidden="1" x14ac:dyDescent="0.3">
      <c r="A438" t="s">
        <v>1712</v>
      </c>
      <c r="B438" t="s">
        <v>1713</v>
      </c>
      <c r="C438" s="1" t="str">
        <f t="shared" si="66"/>
        <v>21:0522</v>
      </c>
      <c r="D438" s="1" t="str">
        <f>HYPERLINK("http://geochem.nrcan.gc.ca/cdogs/content/svy/svy_e.htm", "")</f>
        <v/>
      </c>
      <c r="G438" s="1" t="str">
        <f>HYPERLINK("http://geochem.nrcan.gc.ca/cdogs/content/cr_/cr_00067_e.htm", "67")</f>
        <v>67</v>
      </c>
      <c r="J438" t="s">
        <v>58</v>
      </c>
      <c r="K438" t="s">
        <v>59</v>
      </c>
      <c r="L438">
        <v>24</v>
      </c>
      <c r="M438" t="s">
        <v>60</v>
      </c>
      <c r="N438">
        <v>437</v>
      </c>
      <c r="O438">
        <v>96</v>
      </c>
      <c r="P438">
        <v>8.1</v>
      </c>
      <c r="Q438">
        <v>0.26</v>
      </c>
    </row>
    <row r="439" spans="1:17" hidden="1" x14ac:dyDescent="0.3">
      <c r="A439" t="s">
        <v>1714</v>
      </c>
      <c r="B439" t="s">
        <v>1715</v>
      </c>
      <c r="C439" s="1" t="str">
        <f t="shared" si="66"/>
        <v>21:0522</v>
      </c>
      <c r="D439" s="1" t="str">
        <f t="shared" ref="D439:D463" si="73">HYPERLINK("http://geochem.nrcan.gc.ca/cdogs/content/svy/svy210082_e.htm", "21:0082")</f>
        <v>21:0082</v>
      </c>
      <c r="E439" t="s">
        <v>1716</v>
      </c>
      <c r="F439" t="s">
        <v>1717</v>
      </c>
      <c r="H439">
        <v>56.204468599999998</v>
      </c>
      <c r="I439">
        <v>-99.960770999999994</v>
      </c>
      <c r="J439" s="1" t="str">
        <f t="shared" ref="J439:J463" si="74">HYPERLINK("http://geochem.nrcan.gc.ca/cdogs/content/kwd/kwd020016_e.htm", "Fluid (lake)")</f>
        <v>Fluid (lake)</v>
      </c>
      <c r="K439" s="1" t="str">
        <f t="shared" ref="K439:K463" si="75">HYPERLINK("http://geochem.nrcan.gc.ca/cdogs/content/kwd/kwd080007_e.htm", "Untreated Water")</f>
        <v>Untreated Water</v>
      </c>
      <c r="L439">
        <v>24</v>
      </c>
      <c r="M439" t="s">
        <v>80</v>
      </c>
      <c r="N439">
        <v>438</v>
      </c>
      <c r="O439">
        <v>48</v>
      </c>
      <c r="P439">
        <v>6.7</v>
      </c>
      <c r="Q439">
        <v>-0.05</v>
      </c>
    </row>
    <row r="440" spans="1:17" hidden="1" x14ac:dyDescent="0.3">
      <c r="A440" t="s">
        <v>1718</v>
      </c>
      <c r="B440" t="s">
        <v>1719</v>
      </c>
      <c r="C440" s="1" t="str">
        <f t="shared" si="66"/>
        <v>21:0522</v>
      </c>
      <c r="D440" s="1" t="str">
        <f t="shared" si="73"/>
        <v>21:0082</v>
      </c>
      <c r="E440" t="s">
        <v>1720</v>
      </c>
      <c r="F440" t="s">
        <v>1721</v>
      </c>
      <c r="H440">
        <v>56.179926199999997</v>
      </c>
      <c r="I440">
        <v>-99.979586600000005</v>
      </c>
      <c r="J440" s="1" t="str">
        <f t="shared" si="74"/>
        <v>Fluid (lake)</v>
      </c>
      <c r="K440" s="1" t="str">
        <f t="shared" si="75"/>
        <v>Untreated Water</v>
      </c>
      <c r="L440">
        <v>24</v>
      </c>
      <c r="M440" t="s">
        <v>85</v>
      </c>
      <c r="N440">
        <v>439</v>
      </c>
      <c r="O440">
        <v>90</v>
      </c>
      <c r="P440">
        <v>7.5</v>
      </c>
      <c r="Q440">
        <v>-0.05</v>
      </c>
    </row>
    <row r="441" spans="1:17" hidden="1" x14ac:dyDescent="0.3">
      <c r="A441" t="s">
        <v>1722</v>
      </c>
      <c r="B441" t="s">
        <v>1723</v>
      </c>
      <c r="C441" s="1" t="str">
        <f t="shared" si="66"/>
        <v>21:0522</v>
      </c>
      <c r="D441" s="1" t="str">
        <f t="shared" si="73"/>
        <v>21:0082</v>
      </c>
      <c r="E441" t="s">
        <v>1724</v>
      </c>
      <c r="F441" t="s">
        <v>1725</v>
      </c>
      <c r="H441">
        <v>56.136428600000002</v>
      </c>
      <c r="I441">
        <v>-99.975086300000001</v>
      </c>
      <c r="J441" s="1" t="str">
        <f t="shared" si="74"/>
        <v>Fluid (lake)</v>
      </c>
      <c r="K441" s="1" t="str">
        <f t="shared" si="75"/>
        <v>Untreated Water</v>
      </c>
      <c r="L441">
        <v>24</v>
      </c>
      <c r="M441" t="s">
        <v>90</v>
      </c>
      <c r="N441">
        <v>440</v>
      </c>
      <c r="O441">
        <v>60</v>
      </c>
      <c r="P441">
        <v>7.4</v>
      </c>
      <c r="Q441">
        <v>-0.05</v>
      </c>
    </row>
    <row r="442" spans="1:17" hidden="1" x14ac:dyDescent="0.3">
      <c r="A442" t="s">
        <v>1726</v>
      </c>
      <c r="B442" t="s">
        <v>1727</v>
      </c>
      <c r="C442" s="1" t="str">
        <f t="shared" si="66"/>
        <v>21:0522</v>
      </c>
      <c r="D442" s="1" t="str">
        <f t="shared" si="73"/>
        <v>21:0082</v>
      </c>
      <c r="E442" t="s">
        <v>1728</v>
      </c>
      <c r="F442" t="s">
        <v>1729</v>
      </c>
      <c r="H442">
        <v>56.063558100000002</v>
      </c>
      <c r="I442">
        <v>-99.959034599999995</v>
      </c>
      <c r="J442" s="1" t="str">
        <f t="shared" si="74"/>
        <v>Fluid (lake)</v>
      </c>
      <c r="K442" s="1" t="str">
        <f t="shared" si="75"/>
        <v>Untreated Water</v>
      </c>
      <c r="L442">
        <v>24</v>
      </c>
      <c r="M442" t="s">
        <v>95</v>
      </c>
      <c r="N442">
        <v>441</v>
      </c>
      <c r="O442">
        <v>44</v>
      </c>
      <c r="P442">
        <v>6.9</v>
      </c>
      <c r="Q442">
        <v>-0.05</v>
      </c>
    </row>
    <row r="443" spans="1:17" hidden="1" x14ac:dyDescent="0.3">
      <c r="A443" t="s">
        <v>1730</v>
      </c>
      <c r="B443" t="s">
        <v>1731</v>
      </c>
      <c r="C443" s="1" t="str">
        <f t="shared" si="66"/>
        <v>21:0522</v>
      </c>
      <c r="D443" s="1" t="str">
        <f t="shared" si="73"/>
        <v>21:0082</v>
      </c>
      <c r="E443" t="s">
        <v>1732</v>
      </c>
      <c r="F443" t="s">
        <v>1733</v>
      </c>
      <c r="H443">
        <v>56.058448400000003</v>
      </c>
      <c r="I443">
        <v>-99.857144300000002</v>
      </c>
      <c r="J443" s="1" t="str">
        <f t="shared" si="74"/>
        <v>Fluid (lake)</v>
      </c>
      <c r="K443" s="1" t="str">
        <f t="shared" si="75"/>
        <v>Untreated Water</v>
      </c>
      <c r="L443">
        <v>24</v>
      </c>
      <c r="M443" t="s">
        <v>100</v>
      </c>
      <c r="N443">
        <v>442</v>
      </c>
      <c r="O443">
        <v>50</v>
      </c>
      <c r="P443">
        <v>7</v>
      </c>
      <c r="Q443">
        <v>-0.05</v>
      </c>
    </row>
    <row r="444" spans="1:17" hidden="1" x14ac:dyDescent="0.3">
      <c r="A444" t="s">
        <v>1734</v>
      </c>
      <c r="B444" t="s">
        <v>1735</v>
      </c>
      <c r="C444" s="1" t="str">
        <f t="shared" si="66"/>
        <v>21:0522</v>
      </c>
      <c r="D444" s="1" t="str">
        <f t="shared" si="73"/>
        <v>21:0082</v>
      </c>
      <c r="E444" t="s">
        <v>1736</v>
      </c>
      <c r="F444" t="s">
        <v>1737</v>
      </c>
      <c r="H444">
        <v>56.031600500000003</v>
      </c>
      <c r="I444">
        <v>-99.959800099999995</v>
      </c>
      <c r="J444" s="1" t="str">
        <f t="shared" si="74"/>
        <v>Fluid (lake)</v>
      </c>
      <c r="K444" s="1" t="str">
        <f t="shared" si="75"/>
        <v>Untreated Water</v>
      </c>
      <c r="L444">
        <v>24</v>
      </c>
      <c r="M444" t="s">
        <v>105</v>
      </c>
      <c r="N444">
        <v>443</v>
      </c>
      <c r="O444">
        <v>70</v>
      </c>
      <c r="P444">
        <v>7.4</v>
      </c>
      <c r="Q444">
        <v>-0.05</v>
      </c>
    </row>
    <row r="445" spans="1:17" hidden="1" x14ac:dyDescent="0.3">
      <c r="A445" t="s">
        <v>1738</v>
      </c>
      <c r="B445" t="s">
        <v>1739</v>
      </c>
      <c r="C445" s="1" t="str">
        <f t="shared" si="66"/>
        <v>21:0522</v>
      </c>
      <c r="D445" s="1" t="str">
        <f t="shared" si="73"/>
        <v>21:0082</v>
      </c>
      <c r="E445" t="s">
        <v>1740</v>
      </c>
      <c r="F445" t="s">
        <v>1741</v>
      </c>
      <c r="H445">
        <v>56.001124099999998</v>
      </c>
      <c r="I445">
        <v>-99.971072100000001</v>
      </c>
      <c r="J445" s="1" t="str">
        <f t="shared" si="74"/>
        <v>Fluid (lake)</v>
      </c>
      <c r="K445" s="1" t="str">
        <f t="shared" si="75"/>
        <v>Untreated Water</v>
      </c>
      <c r="L445">
        <v>24</v>
      </c>
      <c r="M445" t="s">
        <v>110</v>
      </c>
      <c r="N445">
        <v>444</v>
      </c>
      <c r="O445">
        <v>50</v>
      </c>
      <c r="P445">
        <v>6.8</v>
      </c>
      <c r="Q445">
        <v>-0.05</v>
      </c>
    </row>
    <row r="446" spans="1:17" hidden="1" x14ac:dyDescent="0.3">
      <c r="A446" t="s">
        <v>1742</v>
      </c>
      <c r="B446" t="s">
        <v>1743</v>
      </c>
      <c r="C446" s="1" t="str">
        <f t="shared" si="66"/>
        <v>21:0522</v>
      </c>
      <c r="D446" s="1" t="str">
        <f t="shared" si="73"/>
        <v>21:0082</v>
      </c>
      <c r="E446" t="s">
        <v>1744</v>
      </c>
      <c r="F446" t="s">
        <v>1745</v>
      </c>
      <c r="H446">
        <v>56.016255299999997</v>
      </c>
      <c r="I446">
        <v>-99.839961599999995</v>
      </c>
      <c r="J446" s="1" t="str">
        <f t="shared" si="74"/>
        <v>Fluid (lake)</v>
      </c>
      <c r="K446" s="1" t="str">
        <f t="shared" si="75"/>
        <v>Untreated Water</v>
      </c>
      <c r="L446">
        <v>25</v>
      </c>
      <c r="M446" t="s">
        <v>41</v>
      </c>
      <c r="N446">
        <v>445</v>
      </c>
      <c r="O446">
        <v>52</v>
      </c>
      <c r="P446">
        <v>7</v>
      </c>
      <c r="Q446">
        <v>-0.05</v>
      </c>
    </row>
    <row r="447" spans="1:17" hidden="1" x14ac:dyDescent="0.3">
      <c r="A447" t="s">
        <v>1746</v>
      </c>
      <c r="B447" t="s">
        <v>1747</v>
      </c>
      <c r="C447" s="1" t="str">
        <f t="shared" si="66"/>
        <v>21:0522</v>
      </c>
      <c r="D447" s="1" t="str">
        <f t="shared" si="73"/>
        <v>21:0082</v>
      </c>
      <c r="E447" t="s">
        <v>1744</v>
      </c>
      <c r="F447" t="s">
        <v>1748</v>
      </c>
      <c r="H447">
        <v>56.016255299999997</v>
      </c>
      <c r="I447">
        <v>-99.839961599999995</v>
      </c>
      <c r="J447" s="1" t="str">
        <f t="shared" si="74"/>
        <v>Fluid (lake)</v>
      </c>
      <c r="K447" s="1" t="str">
        <f t="shared" si="75"/>
        <v>Untreated Water</v>
      </c>
      <c r="L447">
        <v>25</v>
      </c>
      <c r="M447" t="s">
        <v>45</v>
      </c>
      <c r="N447">
        <v>446</v>
      </c>
      <c r="O447">
        <v>50</v>
      </c>
      <c r="P447">
        <v>7</v>
      </c>
      <c r="Q447">
        <v>-0.05</v>
      </c>
    </row>
    <row r="448" spans="1:17" hidden="1" x14ac:dyDescent="0.3">
      <c r="A448" t="s">
        <v>1749</v>
      </c>
      <c r="B448" t="s">
        <v>1750</v>
      </c>
      <c r="C448" s="1" t="str">
        <f t="shared" si="66"/>
        <v>21:0522</v>
      </c>
      <c r="D448" s="1" t="str">
        <f t="shared" si="73"/>
        <v>21:0082</v>
      </c>
      <c r="E448" t="s">
        <v>1751</v>
      </c>
      <c r="F448" t="s">
        <v>1752</v>
      </c>
      <c r="H448">
        <v>56.006392200000001</v>
      </c>
      <c r="I448">
        <v>-99.773595900000004</v>
      </c>
      <c r="J448" s="1" t="str">
        <f t="shared" si="74"/>
        <v>Fluid (lake)</v>
      </c>
      <c r="K448" s="1" t="str">
        <f t="shared" si="75"/>
        <v>Untreated Water</v>
      </c>
      <c r="L448">
        <v>25</v>
      </c>
      <c r="M448" t="s">
        <v>21</v>
      </c>
      <c r="N448">
        <v>447</v>
      </c>
      <c r="O448">
        <v>64</v>
      </c>
      <c r="P448">
        <v>7</v>
      </c>
      <c r="Q448">
        <v>-0.05</v>
      </c>
    </row>
    <row r="449" spans="1:17" hidden="1" x14ac:dyDescent="0.3">
      <c r="A449" t="s">
        <v>1753</v>
      </c>
      <c r="B449" t="s">
        <v>1754</v>
      </c>
      <c r="C449" s="1" t="str">
        <f t="shared" si="66"/>
        <v>21:0522</v>
      </c>
      <c r="D449" s="1" t="str">
        <f t="shared" si="73"/>
        <v>21:0082</v>
      </c>
      <c r="E449" t="s">
        <v>1755</v>
      </c>
      <c r="F449" t="s">
        <v>1756</v>
      </c>
      <c r="H449">
        <v>56.016350199999998</v>
      </c>
      <c r="I449">
        <v>-99.727372299999999</v>
      </c>
      <c r="J449" s="1" t="str">
        <f t="shared" si="74"/>
        <v>Fluid (lake)</v>
      </c>
      <c r="K449" s="1" t="str">
        <f t="shared" si="75"/>
        <v>Untreated Water</v>
      </c>
      <c r="L449">
        <v>25</v>
      </c>
      <c r="M449" t="s">
        <v>26</v>
      </c>
      <c r="N449">
        <v>448</v>
      </c>
      <c r="O449">
        <v>56</v>
      </c>
      <c r="P449">
        <v>7.1</v>
      </c>
      <c r="Q449">
        <v>-0.05</v>
      </c>
    </row>
    <row r="450" spans="1:17" hidden="1" x14ac:dyDescent="0.3">
      <c r="A450" t="s">
        <v>1757</v>
      </c>
      <c r="B450" t="s">
        <v>1758</v>
      </c>
      <c r="C450" s="1" t="str">
        <f t="shared" ref="C450:C513" si="76">HYPERLINK("http://geochem.nrcan.gc.ca/cdogs/content/bdl/bdl210522_e.htm", "21:0522")</f>
        <v>21:0522</v>
      </c>
      <c r="D450" s="1" t="str">
        <f t="shared" si="73"/>
        <v>21:0082</v>
      </c>
      <c r="E450" t="s">
        <v>1759</v>
      </c>
      <c r="F450" t="s">
        <v>1760</v>
      </c>
      <c r="H450">
        <v>56.030853200000003</v>
      </c>
      <c r="I450">
        <v>-99.711806199999998</v>
      </c>
      <c r="J450" s="1" t="str">
        <f t="shared" si="74"/>
        <v>Fluid (lake)</v>
      </c>
      <c r="K450" s="1" t="str">
        <f t="shared" si="75"/>
        <v>Untreated Water</v>
      </c>
      <c r="L450">
        <v>25</v>
      </c>
      <c r="M450" t="s">
        <v>31</v>
      </c>
      <c r="N450">
        <v>449</v>
      </c>
      <c r="O450">
        <v>54</v>
      </c>
      <c r="P450">
        <v>6.9</v>
      </c>
      <c r="Q450">
        <v>-0.05</v>
      </c>
    </row>
    <row r="451" spans="1:17" hidden="1" x14ac:dyDescent="0.3">
      <c r="A451" t="s">
        <v>1761</v>
      </c>
      <c r="B451" t="s">
        <v>1762</v>
      </c>
      <c r="C451" s="1" t="str">
        <f t="shared" si="76"/>
        <v>21:0522</v>
      </c>
      <c r="D451" s="1" t="str">
        <f t="shared" si="73"/>
        <v>21:0082</v>
      </c>
      <c r="E451" t="s">
        <v>1763</v>
      </c>
      <c r="F451" t="s">
        <v>1764</v>
      </c>
      <c r="H451">
        <v>56.0367575</v>
      </c>
      <c r="I451">
        <v>-99.7982923</v>
      </c>
      <c r="J451" s="1" t="str">
        <f t="shared" si="74"/>
        <v>Fluid (lake)</v>
      </c>
      <c r="K451" s="1" t="str">
        <f t="shared" si="75"/>
        <v>Untreated Water</v>
      </c>
      <c r="L451">
        <v>25</v>
      </c>
      <c r="M451" t="s">
        <v>36</v>
      </c>
      <c r="N451">
        <v>450</v>
      </c>
      <c r="O451">
        <v>62</v>
      </c>
      <c r="P451">
        <v>7.2</v>
      </c>
      <c r="Q451">
        <v>-0.05</v>
      </c>
    </row>
    <row r="452" spans="1:17" hidden="1" x14ac:dyDescent="0.3">
      <c r="A452" t="s">
        <v>1765</v>
      </c>
      <c r="B452" t="s">
        <v>1766</v>
      </c>
      <c r="C452" s="1" t="str">
        <f t="shared" si="76"/>
        <v>21:0522</v>
      </c>
      <c r="D452" s="1" t="str">
        <f t="shared" si="73"/>
        <v>21:0082</v>
      </c>
      <c r="E452" t="s">
        <v>1767</v>
      </c>
      <c r="F452" t="s">
        <v>1768</v>
      </c>
      <c r="H452">
        <v>56.116045100000001</v>
      </c>
      <c r="I452">
        <v>-99.795121800000004</v>
      </c>
      <c r="J452" s="1" t="str">
        <f t="shared" si="74"/>
        <v>Fluid (lake)</v>
      </c>
      <c r="K452" s="1" t="str">
        <f t="shared" si="75"/>
        <v>Untreated Water</v>
      </c>
      <c r="L452">
        <v>25</v>
      </c>
      <c r="M452" t="s">
        <v>50</v>
      </c>
      <c r="N452">
        <v>451</v>
      </c>
      <c r="O452">
        <v>86</v>
      </c>
      <c r="P452">
        <v>7.5</v>
      </c>
      <c r="Q452">
        <v>0.11</v>
      </c>
    </row>
    <row r="453" spans="1:17" hidden="1" x14ac:dyDescent="0.3">
      <c r="A453" t="s">
        <v>1769</v>
      </c>
      <c r="B453" t="s">
        <v>1770</v>
      </c>
      <c r="C453" s="1" t="str">
        <f t="shared" si="76"/>
        <v>21:0522</v>
      </c>
      <c r="D453" s="1" t="str">
        <f t="shared" si="73"/>
        <v>21:0082</v>
      </c>
      <c r="E453" t="s">
        <v>1771</v>
      </c>
      <c r="F453" t="s">
        <v>1772</v>
      </c>
      <c r="H453">
        <v>56.136863699999999</v>
      </c>
      <c r="I453">
        <v>-99.806219200000001</v>
      </c>
      <c r="J453" s="1" t="str">
        <f t="shared" si="74"/>
        <v>Fluid (lake)</v>
      </c>
      <c r="K453" s="1" t="str">
        <f t="shared" si="75"/>
        <v>Untreated Water</v>
      </c>
      <c r="L453">
        <v>25</v>
      </c>
      <c r="M453" t="s">
        <v>55</v>
      </c>
      <c r="N453">
        <v>452</v>
      </c>
      <c r="O453">
        <v>130</v>
      </c>
      <c r="P453">
        <v>7.8</v>
      </c>
      <c r="Q453">
        <v>0.14000000000000001</v>
      </c>
    </row>
    <row r="454" spans="1:17" hidden="1" x14ac:dyDescent="0.3">
      <c r="A454" t="s">
        <v>1773</v>
      </c>
      <c r="B454" t="s">
        <v>1774</v>
      </c>
      <c r="C454" s="1" t="str">
        <f t="shared" si="76"/>
        <v>21:0522</v>
      </c>
      <c r="D454" s="1" t="str">
        <f t="shared" si="73"/>
        <v>21:0082</v>
      </c>
      <c r="E454" t="s">
        <v>1775</v>
      </c>
      <c r="F454" t="s">
        <v>1776</v>
      </c>
      <c r="H454">
        <v>56.151967399999997</v>
      </c>
      <c r="I454">
        <v>-99.854376799999997</v>
      </c>
      <c r="J454" s="1" t="str">
        <f t="shared" si="74"/>
        <v>Fluid (lake)</v>
      </c>
      <c r="K454" s="1" t="str">
        <f t="shared" si="75"/>
        <v>Untreated Water</v>
      </c>
      <c r="L454">
        <v>25</v>
      </c>
      <c r="M454" t="s">
        <v>65</v>
      </c>
      <c r="N454">
        <v>453</v>
      </c>
      <c r="O454">
        <v>78</v>
      </c>
      <c r="P454">
        <v>7.6</v>
      </c>
      <c r="Q454">
        <v>0.22</v>
      </c>
    </row>
    <row r="455" spans="1:17" hidden="1" x14ac:dyDescent="0.3">
      <c r="A455" t="s">
        <v>1777</v>
      </c>
      <c r="B455" t="s">
        <v>1778</v>
      </c>
      <c r="C455" s="1" t="str">
        <f t="shared" si="76"/>
        <v>21:0522</v>
      </c>
      <c r="D455" s="1" t="str">
        <f t="shared" si="73"/>
        <v>21:0082</v>
      </c>
      <c r="E455" t="s">
        <v>1779</v>
      </c>
      <c r="F455" t="s">
        <v>1780</v>
      </c>
      <c r="H455">
        <v>56.152649799999999</v>
      </c>
      <c r="I455">
        <v>-99.876268899999999</v>
      </c>
      <c r="J455" s="1" t="str">
        <f t="shared" si="74"/>
        <v>Fluid (lake)</v>
      </c>
      <c r="K455" s="1" t="str">
        <f t="shared" si="75"/>
        <v>Untreated Water</v>
      </c>
      <c r="L455">
        <v>25</v>
      </c>
      <c r="M455" t="s">
        <v>70</v>
      </c>
      <c r="N455">
        <v>454</v>
      </c>
      <c r="O455">
        <v>62</v>
      </c>
      <c r="P455">
        <v>7.1</v>
      </c>
      <c r="Q455">
        <v>0.05</v>
      </c>
    </row>
    <row r="456" spans="1:17" hidden="1" x14ac:dyDescent="0.3">
      <c r="A456" t="s">
        <v>1781</v>
      </c>
      <c r="B456" t="s">
        <v>1782</v>
      </c>
      <c r="C456" s="1" t="str">
        <f t="shared" si="76"/>
        <v>21:0522</v>
      </c>
      <c r="D456" s="1" t="str">
        <f t="shared" si="73"/>
        <v>21:0082</v>
      </c>
      <c r="E456" t="s">
        <v>1783</v>
      </c>
      <c r="F456" t="s">
        <v>1784</v>
      </c>
      <c r="H456">
        <v>56.1667135</v>
      </c>
      <c r="I456">
        <v>-99.882305599999995</v>
      </c>
      <c r="J456" s="1" t="str">
        <f t="shared" si="74"/>
        <v>Fluid (lake)</v>
      </c>
      <c r="K456" s="1" t="str">
        <f t="shared" si="75"/>
        <v>Untreated Water</v>
      </c>
      <c r="L456">
        <v>25</v>
      </c>
      <c r="M456" t="s">
        <v>75</v>
      </c>
      <c r="N456">
        <v>455</v>
      </c>
      <c r="O456">
        <v>86</v>
      </c>
      <c r="P456">
        <v>7.5</v>
      </c>
      <c r="Q456">
        <v>0.15</v>
      </c>
    </row>
    <row r="457" spans="1:17" hidden="1" x14ac:dyDescent="0.3">
      <c r="A457" t="s">
        <v>1785</v>
      </c>
      <c r="B457" t="s">
        <v>1786</v>
      </c>
      <c r="C457" s="1" t="str">
        <f t="shared" si="76"/>
        <v>21:0522</v>
      </c>
      <c r="D457" s="1" t="str">
        <f t="shared" si="73"/>
        <v>21:0082</v>
      </c>
      <c r="E457" t="s">
        <v>1787</v>
      </c>
      <c r="F457" t="s">
        <v>1788</v>
      </c>
      <c r="H457">
        <v>56.231645</v>
      </c>
      <c r="I457">
        <v>-99.812124699999998</v>
      </c>
      <c r="J457" s="1" t="str">
        <f t="shared" si="74"/>
        <v>Fluid (lake)</v>
      </c>
      <c r="K457" s="1" t="str">
        <f t="shared" si="75"/>
        <v>Untreated Water</v>
      </c>
      <c r="L457">
        <v>25</v>
      </c>
      <c r="M457" t="s">
        <v>80</v>
      </c>
      <c r="N457">
        <v>456</v>
      </c>
      <c r="O457">
        <v>58</v>
      </c>
      <c r="P457">
        <v>7.3</v>
      </c>
      <c r="Q457">
        <v>-0.05</v>
      </c>
    </row>
    <row r="458" spans="1:17" hidden="1" x14ac:dyDescent="0.3">
      <c r="A458" t="s">
        <v>1789</v>
      </c>
      <c r="B458" t="s">
        <v>1790</v>
      </c>
      <c r="C458" s="1" t="str">
        <f t="shared" si="76"/>
        <v>21:0522</v>
      </c>
      <c r="D458" s="1" t="str">
        <f t="shared" si="73"/>
        <v>21:0082</v>
      </c>
      <c r="E458" t="s">
        <v>1791</v>
      </c>
      <c r="F458" t="s">
        <v>1792</v>
      </c>
      <c r="H458">
        <v>56.280893200000001</v>
      </c>
      <c r="I458">
        <v>-99.7741276</v>
      </c>
      <c r="J458" s="1" t="str">
        <f t="shared" si="74"/>
        <v>Fluid (lake)</v>
      </c>
      <c r="K458" s="1" t="str">
        <f t="shared" si="75"/>
        <v>Untreated Water</v>
      </c>
      <c r="L458">
        <v>25</v>
      </c>
      <c r="M458" t="s">
        <v>85</v>
      </c>
      <c r="N458">
        <v>457</v>
      </c>
      <c r="O458">
        <v>66</v>
      </c>
      <c r="P458">
        <v>7.5</v>
      </c>
      <c r="Q458">
        <v>-0.05</v>
      </c>
    </row>
    <row r="459" spans="1:17" hidden="1" x14ac:dyDescent="0.3">
      <c r="A459" t="s">
        <v>1793</v>
      </c>
      <c r="B459" t="s">
        <v>1794</v>
      </c>
      <c r="C459" s="1" t="str">
        <f t="shared" si="76"/>
        <v>21:0522</v>
      </c>
      <c r="D459" s="1" t="str">
        <f t="shared" si="73"/>
        <v>21:0082</v>
      </c>
      <c r="E459" t="s">
        <v>1795</v>
      </c>
      <c r="F459" t="s">
        <v>1796</v>
      </c>
      <c r="H459">
        <v>56.295577700000003</v>
      </c>
      <c r="I459">
        <v>-99.766377300000002</v>
      </c>
      <c r="J459" s="1" t="str">
        <f t="shared" si="74"/>
        <v>Fluid (lake)</v>
      </c>
      <c r="K459" s="1" t="str">
        <f t="shared" si="75"/>
        <v>Untreated Water</v>
      </c>
      <c r="L459">
        <v>25</v>
      </c>
      <c r="M459" t="s">
        <v>90</v>
      </c>
      <c r="N459">
        <v>458</v>
      </c>
      <c r="O459">
        <v>50</v>
      </c>
      <c r="P459">
        <v>7.3</v>
      </c>
      <c r="Q459">
        <v>-0.05</v>
      </c>
    </row>
    <row r="460" spans="1:17" hidden="1" x14ac:dyDescent="0.3">
      <c r="A460" t="s">
        <v>1797</v>
      </c>
      <c r="B460" t="s">
        <v>1798</v>
      </c>
      <c r="C460" s="1" t="str">
        <f t="shared" si="76"/>
        <v>21:0522</v>
      </c>
      <c r="D460" s="1" t="str">
        <f t="shared" si="73"/>
        <v>21:0082</v>
      </c>
      <c r="E460" t="s">
        <v>1799</v>
      </c>
      <c r="F460" t="s">
        <v>1800</v>
      </c>
      <c r="H460">
        <v>56.295497900000001</v>
      </c>
      <c r="I460">
        <v>-99.820714600000002</v>
      </c>
      <c r="J460" s="1" t="str">
        <f t="shared" si="74"/>
        <v>Fluid (lake)</v>
      </c>
      <c r="K460" s="1" t="str">
        <f t="shared" si="75"/>
        <v>Untreated Water</v>
      </c>
      <c r="L460">
        <v>25</v>
      </c>
      <c r="M460" t="s">
        <v>95</v>
      </c>
      <c r="N460">
        <v>459</v>
      </c>
      <c r="O460">
        <v>64</v>
      </c>
      <c r="P460">
        <v>7.5</v>
      </c>
      <c r="Q460">
        <v>0.05</v>
      </c>
    </row>
    <row r="461" spans="1:17" hidden="1" x14ac:dyDescent="0.3">
      <c r="A461" t="s">
        <v>1801</v>
      </c>
      <c r="B461" t="s">
        <v>1802</v>
      </c>
      <c r="C461" s="1" t="str">
        <f t="shared" si="76"/>
        <v>21:0522</v>
      </c>
      <c r="D461" s="1" t="str">
        <f t="shared" si="73"/>
        <v>21:0082</v>
      </c>
      <c r="E461" t="s">
        <v>1803</v>
      </c>
      <c r="F461" t="s">
        <v>1804</v>
      </c>
      <c r="H461">
        <v>56.331620999999998</v>
      </c>
      <c r="I461">
        <v>-99.803681699999999</v>
      </c>
      <c r="J461" s="1" t="str">
        <f t="shared" si="74"/>
        <v>Fluid (lake)</v>
      </c>
      <c r="K461" s="1" t="str">
        <f t="shared" si="75"/>
        <v>Untreated Water</v>
      </c>
      <c r="L461">
        <v>25</v>
      </c>
      <c r="M461" t="s">
        <v>100</v>
      </c>
      <c r="N461">
        <v>460</v>
      </c>
      <c r="O461">
        <v>160</v>
      </c>
      <c r="P461">
        <v>7.6</v>
      </c>
      <c r="Q461">
        <v>-0.05</v>
      </c>
    </row>
    <row r="462" spans="1:17" hidden="1" x14ac:dyDescent="0.3">
      <c r="A462" t="s">
        <v>1805</v>
      </c>
      <c r="B462" t="s">
        <v>1806</v>
      </c>
      <c r="C462" s="1" t="str">
        <f t="shared" si="76"/>
        <v>21:0522</v>
      </c>
      <c r="D462" s="1" t="str">
        <f t="shared" si="73"/>
        <v>21:0082</v>
      </c>
      <c r="E462" t="s">
        <v>1807</v>
      </c>
      <c r="F462" t="s">
        <v>1808</v>
      </c>
      <c r="H462">
        <v>56.358765200000001</v>
      </c>
      <c r="I462">
        <v>-99.793732000000006</v>
      </c>
      <c r="J462" s="1" t="str">
        <f t="shared" si="74"/>
        <v>Fluid (lake)</v>
      </c>
      <c r="K462" s="1" t="str">
        <f t="shared" si="75"/>
        <v>Untreated Water</v>
      </c>
      <c r="L462">
        <v>25</v>
      </c>
      <c r="M462" t="s">
        <v>105</v>
      </c>
      <c r="N462">
        <v>461</v>
      </c>
      <c r="O462">
        <v>42</v>
      </c>
      <c r="P462">
        <v>6.7</v>
      </c>
      <c r="Q462">
        <v>-0.05</v>
      </c>
    </row>
    <row r="463" spans="1:17" hidden="1" x14ac:dyDescent="0.3">
      <c r="A463" t="s">
        <v>1809</v>
      </c>
      <c r="B463" t="s">
        <v>1810</v>
      </c>
      <c r="C463" s="1" t="str">
        <f t="shared" si="76"/>
        <v>21:0522</v>
      </c>
      <c r="D463" s="1" t="str">
        <f t="shared" si="73"/>
        <v>21:0082</v>
      </c>
      <c r="E463" t="s">
        <v>1811</v>
      </c>
      <c r="F463" t="s">
        <v>1812</v>
      </c>
      <c r="H463">
        <v>56.374392899999997</v>
      </c>
      <c r="I463">
        <v>-99.859469099999998</v>
      </c>
      <c r="J463" s="1" t="str">
        <f t="shared" si="74"/>
        <v>Fluid (lake)</v>
      </c>
      <c r="K463" s="1" t="str">
        <f t="shared" si="75"/>
        <v>Untreated Water</v>
      </c>
      <c r="L463">
        <v>25</v>
      </c>
      <c r="M463" t="s">
        <v>110</v>
      </c>
      <c r="N463">
        <v>462</v>
      </c>
      <c r="O463">
        <v>74</v>
      </c>
      <c r="P463">
        <v>7.4</v>
      </c>
      <c r="Q463">
        <v>0.1</v>
      </c>
    </row>
    <row r="464" spans="1:17" hidden="1" x14ac:dyDescent="0.3">
      <c r="A464" t="s">
        <v>1813</v>
      </c>
      <c r="B464" t="s">
        <v>1814</v>
      </c>
      <c r="C464" s="1" t="str">
        <f t="shared" si="76"/>
        <v>21:0522</v>
      </c>
      <c r="D464" s="1" t="str">
        <f>HYPERLINK("http://geochem.nrcan.gc.ca/cdogs/content/svy/svy_e.htm", "")</f>
        <v/>
      </c>
      <c r="G464" s="1" t="str">
        <f>HYPERLINK("http://geochem.nrcan.gc.ca/cdogs/content/cr_/cr_00066_e.htm", "66")</f>
        <v>66</v>
      </c>
      <c r="J464" t="s">
        <v>58</v>
      </c>
      <c r="K464" t="s">
        <v>59</v>
      </c>
      <c r="L464">
        <v>25</v>
      </c>
      <c r="M464" t="s">
        <v>60</v>
      </c>
      <c r="N464">
        <v>463</v>
      </c>
      <c r="O464">
        <v>180</v>
      </c>
      <c r="P464">
        <v>7.5</v>
      </c>
      <c r="Q464">
        <v>0.25</v>
      </c>
    </row>
    <row r="465" spans="1:17" hidden="1" x14ac:dyDescent="0.3">
      <c r="A465" t="s">
        <v>1815</v>
      </c>
      <c r="B465" t="s">
        <v>1816</v>
      </c>
      <c r="C465" s="1" t="str">
        <f t="shared" si="76"/>
        <v>21:0522</v>
      </c>
      <c r="D465" s="1" t="str">
        <f t="shared" ref="D465:D475" si="77">HYPERLINK("http://geochem.nrcan.gc.ca/cdogs/content/svy/svy210082_e.htm", "21:0082")</f>
        <v>21:0082</v>
      </c>
      <c r="E465" t="s">
        <v>1817</v>
      </c>
      <c r="F465" t="s">
        <v>1818</v>
      </c>
      <c r="H465">
        <v>56.401426600000001</v>
      </c>
      <c r="I465">
        <v>-99.830702099999996</v>
      </c>
      <c r="J465" s="1" t="str">
        <f t="shared" ref="J465:J475" si="78">HYPERLINK("http://geochem.nrcan.gc.ca/cdogs/content/kwd/kwd020016_e.htm", "Fluid (lake)")</f>
        <v>Fluid (lake)</v>
      </c>
      <c r="K465" s="1" t="str">
        <f t="shared" ref="K465:K475" si="79">HYPERLINK("http://geochem.nrcan.gc.ca/cdogs/content/kwd/kwd080007_e.htm", "Untreated Water")</f>
        <v>Untreated Water</v>
      </c>
      <c r="L465">
        <v>26</v>
      </c>
      <c r="M465" t="s">
        <v>21</v>
      </c>
      <c r="N465">
        <v>464</v>
      </c>
      <c r="O465">
        <v>68</v>
      </c>
      <c r="P465">
        <v>7.2</v>
      </c>
      <c r="Q465">
        <v>-0.05</v>
      </c>
    </row>
    <row r="466" spans="1:17" hidden="1" x14ac:dyDescent="0.3">
      <c r="A466" t="s">
        <v>1819</v>
      </c>
      <c r="B466" t="s">
        <v>1820</v>
      </c>
      <c r="C466" s="1" t="str">
        <f t="shared" si="76"/>
        <v>21:0522</v>
      </c>
      <c r="D466" s="1" t="str">
        <f t="shared" si="77"/>
        <v>21:0082</v>
      </c>
      <c r="E466" t="s">
        <v>1821</v>
      </c>
      <c r="F466" t="s">
        <v>1822</v>
      </c>
      <c r="H466">
        <v>56.422568900000002</v>
      </c>
      <c r="I466">
        <v>-99.829119700000007</v>
      </c>
      <c r="J466" s="1" t="str">
        <f t="shared" si="78"/>
        <v>Fluid (lake)</v>
      </c>
      <c r="K466" s="1" t="str">
        <f t="shared" si="79"/>
        <v>Untreated Water</v>
      </c>
      <c r="L466">
        <v>26</v>
      </c>
      <c r="M466" t="s">
        <v>41</v>
      </c>
      <c r="N466">
        <v>465</v>
      </c>
      <c r="O466">
        <v>60</v>
      </c>
      <c r="P466">
        <v>7.1</v>
      </c>
      <c r="Q466">
        <v>-0.05</v>
      </c>
    </row>
    <row r="467" spans="1:17" hidden="1" x14ac:dyDescent="0.3">
      <c r="A467" t="s">
        <v>1823</v>
      </c>
      <c r="B467" t="s">
        <v>1824</v>
      </c>
      <c r="C467" s="1" t="str">
        <f t="shared" si="76"/>
        <v>21:0522</v>
      </c>
      <c r="D467" s="1" t="str">
        <f t="shared" si="77"/>
        <v>21:0082</v>
      </c>
      <c r="E467" t="s">
        <v>1821</v>
      </c>
      <c r="F467" t="s">
        <v>1825</v>
      </c>
      <c r="H467">
        <v>56.422568900000002</v>
      </c>
      <c r="I467">
        <v>-99.829119700000007</v>
      </c>
      <c r="J467" s="1" t="str">
        <f t="shared" si="78"/>
        <v>Fluid (lake)</v>
      </c>
      <c r="K467" s="1" t="str">
        <f t="shared" si="79"/>
        <v>Untreated Water</v>
      </c>
      <c r="L467">
        <v>26</v>
      </c>
      <c r="M467" t="s">
        <v>45</v>
      </c>
      <c r="N467">
        <v>466</v>
      </c>
      <c r="O467">
        <v>60</v>
      </c>
      <c r="P467">
        <v>7.1</v>
      </c>
      <c r="Q467">
        <v>-0.05</v>
      </c>
    </row>
    <row r="468" spans="1:17" hidden="1" x14ac:dyDescent="0.3">
      <c r="A468" t="s">
        <v>1826</v>
      </c>
      <c r="B468" t="s">
        <v>1827</v>
      </c>
      <c r="C468" s="1" t="str">
        <f t="shared" si="76"/>
        <v>21:0522</v>
      </c>
      <c r="D468" s="1" t="str">
        <f t="shared" si="77"/>
        <v>21:0082</v>
      </c>
      <c r="E468" t="s">
        <v>1828</v>
      </c>
      <c r="F468" t="s">
        <v>1829</v>
      </c>
      <c r="H468">
        <v>56.462447400000002</v>
      </c>
      <c r="I468">
        <v>-99.794592699999995</v>
      </c>
      <c r="J468" s="1" t="str">
        <f t="shared" si="78"/>
        <v>Fluid (lake)</v>
      </c>
      <c r="K468" s="1" t="str">
        <f t="shared" si="79"/>
        <v>Untreated Water</v>
      </c>
      <c r="L468">
        <v>26</v>
      </c>
      <c r="M468" t="s">
        <v>26</v>
      </c>
      <c r="N468">
        <v>467</v>
      </c>
      <c r="O468">
        <v>60</v>
      </c>
      <c r="P468">
        <v>6.6</v>
      </c>
      <c r="Q468">
        <v>-0.05</v>
      </c>
    </row>
    <row r="469" spans="1:17" hidden="1" x14ac:dyDescent="0.3">
      <c r="A469" t="s">
        <v>1830</v>
      </c>
      <c r="B469" t="s">
        <v>1831</v>
      </c>
      <c r="C469" s="1" t="str">
        <f t="shared" si="76"/>
        <v>21:0522</v>
      </c>
      <c r="D469" s="1" t="str">
        <f t="shared" si="77"/>
        <v>21:0082</v>
      </c>
      <c r="E469" t="s">
        <v>1832</v>
      </c>
      <c r="F469" t="s">
        <v>1833</v>
      </c>
      <c r="H469">
        <v>56.459379800000001</v>
      </c>
      <c r="I469">
        <v>-99.845758700000005</v>
      </c>
      <c r="J469" s="1" t="str">
        <f t="shared" si="78"/>
        <v>Fluid (lake)</v>
      </c>
      <c r="K469" s="1" t="str">
        <f t="shared" si="79"/>
        <v>Untreated Water</v>
      </c>
      <c r="L469">
        <v>26</v>
      </c>
      <c r="M469" t="s">
        <v>31</v>
      </c>
      <c r="N469">
        <v>468</v>
      </c>
      <c r="O469">
        <v>64</v>
      </c>
      <c r="P469">
        <v>7.2</v>
      </c>
      <c r="Q469">
        <v>-0.05</v>
      </c>
    </row>
    <row r="470" spans="1:17" hidden="1" x14ac:dyDescent="0.3">
      <c r="A470" t="s">
        <v>1834</v>
      </c>
      <c r="B470" t="s">
        <v>1835</v>
      </c>
      <c r="C470" s="1" t="str">
        <f t="shared" si="76"/>
        <v>21:0522</v>
      </c>
      <c r="D470" s="1" t="str">
        <f t="shared" si="77"/>
        <v>21:0082</v>
      </c>
      <c r="E470" t="s">
        <v>1836</v>
      </c>
      <c r="F470" t="s">
        <v>1837</v>
      </c>
      <c r="H470">
        <v>56.452775699999997</v>
      </c>
      <c r="I470">
        <v>-99.710656999999998</v>
      </c>
      <c r="J470" s="1" t="str">
        <f t="shared" si="78"/>
        <v>Fluid (lake)</v>
      </c>
      <c r="K470" s="1" t="str">
        <f t="shared" si="79"/>
        <v>Untreated Water</v>
      </c>
      <c r="L470">
        <v>26</v>
      </c>
      <c r="M470" t="s">
        <v>36</v>
      </c>
      <c r="N470">
        <v>469</v>
      </c>
      <c r="O470">
        <v>120</v>
      </c>
      <c r="P470">
        <v>7.5</v>
      </c>
      <c r="Q470">
        <v>0.06</v>
      </c>
    </row>
    <row r="471" spans="1:17" hidden="1" x14ac:dyDescent="0.3">
      <c r="A471" t="s">
        <v>1838</v>
      </c>
      <c r="B471" t="s">
        <v>1839</v>
      </c>
      <c r="C471" s="1" t="str">
        <f t="shared" si="76"/>
        <v>21:0522</v>
      </c>
      <c r="D471" s="1" t="str">
        <f t="shared" si="77"/>
        <v>21:0082</v>
      </c>
      <c r="E471" t="s">
        <v>1840</v>
      </c>
      <c r="F471" t="s">
        <v>1841</v>
      </c>
      <c r="H471">
        <v>56.428384000000001</v>
      </c>
      <c r="I471">
        <v>-99.795504399999999</v>
      </c>
      <c r="J471" s="1" t="str">
        <f t="shared" si="78"/>
        <v>Fluid (lake)</v>
      </c>
      <c r="K471" s="1" t="str">
        <f t="shared" si="79"/>
        <v>Untreated Water</v>
      </c>
      <c r="L471">
        <v>26</v>
      </c>
      <c r="M471" t="s">
        <v>50</v>
      </c>
      <c r="N471">
        <v>470</v>
      </c>
      <c r="O471">
        <v>46</v>
      </c>
      <c r="P471">
        <v>6.8</v>
      </c>
      <c r="Q471">
        <v>-0.05</v>
      </c>
    </row>
    <row r="472" spans="1:17" hidden="1" x14ac:dyDescent="0.3">
      <c r="A472" t="s">
        <v>1842</v>
      </c>
      <c r="B472" t="s">
        <v>1843</v>
      </c>
      <c r="C472" s="1" t="str">
        <f t="shared" si="76"/>
        <v>21:0522</v>
      </c>
      <c r="D472" s="1" t="str">
        <f t="shared" si="77"/>
        <v>21:0082</v>
      </c>
      <c r="E472" t="s">
        <v>1844</v>
      </c>
      <c r="F472" t="s">
        <v>1845</v>
      </c>
      <c r="H472">
        <v>56.405735100000001</v>
      </c>
      <c r="I472">
        <v>-99.769607500000006</v>
      </c>
      <c r="J472" s="1" t="str">
        <f t="shared" si="78"/>
        <v>Fluid (lake)</v>
      </c>
      <c r="K472" s="1" t="str">
        <f t="shared" si="79"/>
        <v>Untreated Water</v>
      </c>
      <c r="L472">
        <v>26</v>
      </c>
      <c r="M472" t="s">
        <v>55</v>
      </c>
      <c r="N472">
        <v>471</v>
      </c>
      <c r="O472">
        <v>60</v>
      </c>
      <c r="P472">
        <v>7.1</v>
      </c>
      <c r="Q472">
        <v>-0.05</v>
      </c>
    </row>
    <row r="473" spans="1:17" hidden="1" x14ac:dyDescent="0.3">
      <c r="A473" t="s">
        <v>1846</v>
      </c>
      <c r="B473" t="s">
        <v>1847</v>
      </c>
      <c r="C473" s="1" t="str">
        <f t="shared" si="76"/>
        <v>21:0522</v>
      </c>
      <c r="D473" s="1" t="str">
        <f t="shared" si="77"/>
        <v>21:0082</v>
      </c>
      <c r="E473" t="s">
        <v>1848</v>
      </c>
      <c r="F473" t="s">
        <v>1849</v>
      </c>
      <c r="H473">
        <v>56.384169100000001</v>
      </c>
      <c r="I473">
        <v>-99.755471799999995</v>
      </c>
      <c r="J473" s="1" t="str">
        <f t="shared" si="78"/>
        <v>Fluid (lake)</v>
      </c>
      <c r="K473" s="1" t="str">
        <f t="shared" si="79"/>
        <v>Untreated Water</v>
      </c>
      <c r="L473">
        <v>26</v>
      </c>
      <c r="M473" t="s">
        <v>65</v>
      </c>
      <c r="N473">
        <v>472</v>
      </c>
      <c r="O473">
        <v>68</v>
      </c>
      <c r="P473">
        <v>7.2</v>
      </c>
      <c r="Q473">
        <v>-0.05</v>
      </c>
    </row>
    <row r="474" spans="1:17" hidden="1" x14ac:dyDescent="0.3">
      <c r="A474" t="s">
        <v>1850</v>
      </c>
      <c r="B474" t="s">
        <v>1851</v>
      </c>
      <c r="C474" s="1" t="str">
        <f t="shared" si="76"/>
        <v>21:0522</v>
      </c>
      <c r="D474" s="1" t="str">
        <f t="shared" si="77"/>
        <v>21:0082</v>
      </c>
      <c r="E474" t="s">
        <v>1852</v>
      </c>
      <c r="F474" t="s">
        <v>1853</v>
      </c>
      <c r="H474">
        <v>56.333592000000003</v>
      </c>
      <c r="I474">
        <v>-99.710626500000004</v>
      </c>
      <c r="J474" s="1" t="str">
        <f t="shared" si="78"/>
        <v>Fluid (lake)</v>
      </c>
      <c r="K474" s="1" t="str">
        <f t="shared" si="79"/>
        <v>Untreated Water</v>
      </c>
      <c r="L474">
        <v>26</v>
      </c>
      <c r="M474" t="s">
        <v>70</v>
      </c>
      <c r="N474">
        <v>473</v>
      </c>
      <c r="O474">
        <v>72</v>
      </c>
      <c r="P474">
        <v>7.4</v>
      </c>
      <c r="Q474">
        <v>-0.05</v>
      </c>
    </row>
    <row r="475" spans="1:17" hidden="1" x14ac:dyDescent="0.3">
      <c r="A475" t="s">
        <v>1854</v>
      </c>
      <c r="B475" t="s">
        <v>1855</v>
      </c>
      <c r="C475" s="1" t="str">
        <f t="shared" si="76"/>
        <v>21:0522</v>
      </c>
      <c r="D475" s="1" t="str">
        <f t="shared" si="77"/>
        <v>21:0082</v>
      </c>
      <c r="E475" t="s">
        <v>1856</v>
      </c>
      <c r="F475" t="s">
        <v>1857</v>
      </c>
      <c r="H475">
        <v>56.326323100000003</v>
      </c>
      <c r="I475">
        <v>-99.699657299999998</v>
      </c>
      <c r="J475" s="1" t="str">
        <f t="shared" si="78"/>
        <v>Fluid (lake)</v>
      </c>
      <c r="K475" s="1" t="str">
        <f t="shared" si="79"/>
        <v>Untreated Water</v>
      </c>
      <c r="L475">
        <v>26</v>
      </c>
      <c r="M475" t="s">
        <v>75</v>
      </c>
      <c r="N475">
        <v>474</v>
      </c>
      <c r="O475">
        <v>76</v>
      </c>
      <c r="P475">
        <v>7.4</v>
      </c>
      <c r="Q475">
        <v>0.05</v>
      </c>
    </row>
    <row r="476" spans="1:17" hidden="1" x14ac:dyDescent="0.3">
      <c r="A476" t="s">
        <v>1858</v>
      </c>
      <c r="B476" t="s">
        <v>1859</v>
      </c>
      <c r="C476" s="1" t="str">
        <f t="shared" si="76"/>
        <v>21:0522</v>
      </c>
      <c r="D476" s="1" t="str">
        <f>HYPERLINK("http://geochem.nrcan.gc.ca/cdogs/content/svy/svy_e.htm", "")</f>
        <v/>
      </c>
      <c r="G476" s="1" t="str">
        <f>HYPERLINK("http://geochem.nrcan.gc.ca/cdogs/content/cr_/cr_00068_e.htm", "68")</f>
        <v>68</v>
      </c>
      <c r="J476" t="s">
        <v>58</v>
      </c>
      <c r="K476" t="s">
        <v>59</v>
      </c>
      <c r="L476">
        <v>26</v>
      </c>
      <c r="M476" t="s">
        <v>60</v>
      </c>
      <c r="N476">
        <v>475</v>
      </c>
      <c r="O476">
        <v>100</v>
      </c>
      <c r="P476">
        <v>7.1</v>
      </c>
      <c r="Q476">
        <v>0.2</v>
      </c>
    </row>
    <row r="477" spans="1:17" hidden="1" x14ac:dyDescent="0.3">
      <c r="A477" t="s">
        <v>1860</v>
      </c>
      <c r="B477" t="s">
        <v>1861</v>
      </c>
      <c r="C477" s="1" t="str">
        <f t="shared" si="76"/>
        <v>21:0522</v>
      </c>
      <c r="D477" s="1" t="str">
        <f t="shared" ref="D477:D486" si="80">HYPERLINK("http://geochem.nrcan.gc.ca/cdogs/content/svy/svy210082_e.htm", "21:0082")</f>
        <v>21:0082</v>
      </c>
      <c r="E477" t="s">
        <v>1862</v>
      </c>
      <c r="F477" t="s">
        <v>1863</v>
      </c>
      <c r="H477">
        <v>56.311807399999999</v>
      </c>
      <c r="I477">
        <v>-99.705389400000001</v>
      </c>
      <c r="J477" s="1" t="str">
        <f t="shared" ref="J477:J486" si="81">HYPERLINK("http://geochem.nrcan.gc.ca/cdogs/content/kwd/kwd020016_e.htm", "Fluid (lake)")</f>
        <v>Fluid (lake)</v>
      </c>
      <c r="K477" s="1" t="str">
        <f t="shared" ref="K477:K486" si="82">HYPERLINK("http://geochem.nrcan.gc.ca/cdogs/content/kwd/kwd080007_e.htm", "Untreated Water")</f>
        <v>Untreated Water</v>
      </c>
      <c r="L477">
        <v>26</v>
      </c>
      <c r="M477" t="s">
        <v>80</v>
      </c>
      <c r="N477">
        <v>476</v>
      </c>
      <c r="O477">
        <v>52</v>
      </c>
      <c r="P477">
        <v>7.1</v>
      </c>
      <c r="Q477">
        <v>-0.05</v>
      </c>
    </row>
    <row r="478" spans="1:17" hidden="1" x14ac:dyDescent="0.3">
      <c r="A478" t="s">
        <v>1864</v>
      </c>
      <c r="B478" t="s">
        <v>1865</v>
      </c>
      <c r="C478" s="1" t="str">
        <f t="shared" si="76"/>
        <v>21:0522</v>
      </c>
      <c r="D478" s="1" t="str">
        <f t="shared" si="80"/>
        <v>21:0082</v>
      </c>
      <c r="E478" t="s">
        <v>1866</v>
      </c>
      <c r="F478" t="s">
        <v>1867</v>
      </c>
      <c r="H478">
        <v>56.270776499999997</v>
      </c>
      <c r="I478">
        <v>-99.674391799999995</v>
      </c>
      <c r="J478" s="1" t="str">
        <f t="shared" si="81"/>
        <v>Fluid (lake)</v>
      </c>
      <c r="K478" s="1" t="str">
        <f t="shared" si="82"/>
        <v>Untreated Water</v>
      </c>
      <c r="L478">
        <v>26</v>
      </c>
      <c r="M478" t="s">
        <v>85</v>
      </c>
      <c r="N478">
        <v>477</v>
      </c>
      <c r="O478">
        <v>62</v>
      </c>
      <c r="P478">
        <v>7.5</v>
      </c>
      <c r="Q478">
        <v>0.08</v>
      </c>
    </row>
    <row r="479" spans="1:17" hidden="1" x14ac:dyDescent="0.3">
      <c r="A479" t="s">
        <v>1868</v>
      </c>
      <c r="B479" t="s">
        <v>1869</v>
      </c>
      <c r="C479" s="1" t="str">
        <f t="shared" si="76"/>
        <v>21:0522</v>
      </c>
      <c r="D479" s="1" t="str">
        <f t="shared" si="80"/>
        <v>21:0082</v>
      </c>
      <c r="E479" t="s">
        <v>1870</v>
      </c>
      <c r="F479" t="s">
        <v>1871</v>
      </c>
      <c r="H479">
        <v>56.291572000000002</v>
      </c>
      <c r="I479">
        <v>-99.663480399999997</v>
      </c>
      <c r="J479" s="1" t="str">
        <f t="shared" si="81"/>
        <v>Fluid (lake)</v>
      </c>
      <c r="K479" s="1" t="str">
        <f t="shared" si="82"/>
        <v>Untreated Water</v>
      </c>
      <c r="L479">
        <v>26</v>
      </c>
      <c r="M479" t="s">
        <v>90</v>
      </c>
      <c r="N479">
        <v>478</v>
      </c>
      <c r="O479">
        <v>44</v>
      </c>
      <c r="P479">
        <v>6.9</v>
      </c>
      <c r="Q479">
        <v>-0.05</v>
      </c>
    </row>
    <row r="480" spans="1:17" hidden="1" x14ac:dyDescent="0.3">
      <c r="A480" t="s">
        <v>1872</v>
      </c>
      <c r="B480" t="s">
        <v>1873</v>
      </c>
      <c r="C480" s="1" t="str">
        <f t="shared" si="76"/>
        <v>21:0522</v>
      </c>
      <c r="D480" s="1" t="str">
        <f t="shared" si="80"/>
        <v>21:0082</v>
      </c>
      <c r="E480" t="s">
        <v>1874</v>
      </c>
      <c r="F480" t="s">
        <v>1875</v>
      </c>
      <c r="H480">
        <v>56.274381499999997</v>
      </c>
      <c r="I480">
        <v>-99.7171685</v>
      </c>
      <c r="J480" s="1" t="str">
        <f t="shared" si="81"/>
        <v>Fluid (lake)</v>
      </c>
      <c r="K480" s="1" t="str">
        <f t="shared" si="82"/>
        <v>Untreated Water</v>
      </c>
      <c r="L480">
        <v>26</v>
      </c>
      <c r="M480" t="s">
        <v>95</v>
      </c>
      <c r="N480">
        <v>479</v>
      </c>
      <c r="O480">
        <v>44</v>
      </c>
      <c r="P480">
        <v>7</v>
      </c>
      <c r="Q480">
        <v>-0.05</v>
      </c>
    </row>
    <row r="481" spans="1:17" hidden="1" x14ac:dyDescent="0.3">
      <c r="A481" t="s">
        <v>1876</v>
      </c>
      <c r="B481" t="s">
        <v>1877</v>
      </c>
      <c r="C481" s="1" t="str">
        <f t="shared" si="76"/>
        <v>21:0522</v>
      </c>
      <c r="D481" s="1" t="str">
        <f t="shared" si="80"/>
        <v>21:0082</v>
      </c>
      <c r="E481" t="s">
        <v>1878</v>
      </c>
      <c r="F481" t="s">
        <v>1879</v>
      </c>
      <c r="H481">
        <v>56.248785699999999</v>
      </c>
      <c r="I481">
        <v>-99.7291977</v>
      </c>
      <c r="J481" s="1" t="str">
        <f t="shared" si="81"/>
        <v>Fluid (lake)</v>
      </c>
      <c r="K481" s="1" t="str">
        <f t="shared" si="82"/>
        <v>Untreated Water</v>
      </c>
      <c r="L481">
        <v>26</v>
      </c>
      <c r="M481" t="s">
        <v>100</v>
      </c>
      <c r="N481">
        <v>480</v>
      </c>
      <c r="O481">
        <v>50</v>
      </c>
      <c r="P481">
        <v>6.9</v>
      </c>
      <c r="Q481">
        <v>0.05</v>
      </c>
    </row>
    <row r="482" spans="1:17" hidden="1" x14ac:dyDescent="0.3">
      <c r="A482" t="s">
        <v>1880</v>
      </c>
      <c r="B482" t="s">
        <v>1881</v>
      </c>
      <c r="C482" s="1" t="str">
        <f t="shared" si="76"/>
        <v>21:0522</v>
      </c>
      <c r="D482" s="1" t="str">
        <f t="shared" si="80"/>
        <v>21:0082</v>
      </c>
      <c r="E482" t="s">
        <v>1882</v>
      </c>
      <c r="F482" t="s">
        <v>1883</v>
      </c>
      <c r="H482">
        <v>56.2471234</v>
      </c>
      <c r="I482">
        <v>-99.683546199999995</v>
      </c>
      <c r="J482" s="1" t="str">
        <f t="shared" si="81"/>
        <v>Fluid (lake)</v>
      </c>
      <c r="K482" s="1" t="str">
        <f t="shared" si="82"/>
        <v>Untreated Water</v>
      </c>
      <c r="L482">
        <v>26</v>
      </c>
      <c r="M482" t="s">
        <v>105</v>
      </c>
      <c r="N482">
        <v>481</v>
      </c>
      <c r="O482">
        <v>44</v>
      </c>
      <c r="P482">
        <v>6.6</v>
      </c>
      <c r="Q482">
        <v>-0.05</v>
      </c>
    </row>
    <row r="483" spans="1:17" hidden="1" x14ac:dyDescent="0.3">
      <c r="A483" t="s">
        <v>1884</v>
      </c>
      <c r="B483" t="s">
        <v>1885</v>
      </c>
      <c r="C483" s="1" t="str">
        <f t="shared" si="76"/>
        <v>21:0522</v>
      </c>
      <c r="D483" s="1" t="str">
        <f t="shared" si="80"/>
        <v>21:0082</v>
      </c>
      <c r="E483" t="s">
        <v>1886</v>
      </c>
      <c r="F483" t="s">
        <v>1887</v>
      </c>
      <c r="H483">
        <v>56.239288700000003</v>
      </c>
      <c r="I483">
        <v>-99.613127899999995</v>
      </c>
      <c r="J483" s="1" t="str">
        <f t="shared" si="81"/>
        <v>Fluid (lake)</v>
      </c>
      <c r="K483" s="1" t="str">
        <f t="shared" si="82"/>
        <v>Untreated Water</v>
      </c>
      <c r="L483">
        <v>26</v>
      </c>
      <c r="M483" t="s">
        <v>110</v>
      </c>
      <c r="N483">
        <v>482</v>
      </c>
      <c r="O483">
        <v>56</v>
      </c>
      <c r="P483">
        <v>7</v>
      </c>
      <c r="Q483">
        <v>-0.05</v>
      </c>
    </row>
    <row r="484" spans="1:17" hidden="1" x14ac:dyDescent="0.3">
      <c r="A484" t="s">
        <v>1888</v>
      </c>
      <c r="B484" t="s">
        <v>1889</v>
      </c>
      <c r="C484" s="1" t="str">
        <f t="shared" si="76"/>
        <v>21:0522</v>
      </c>
      <c r="D484" s="1" t="str">
        <f t="shared" si="80"/>
        <v>21:0082</v>
      </c>
      <c r="E484" t="s">
        <v>1890</v>
      </c>
      <c r="F484" t="s">
        <v>1891</v>
      </c>
      <c r="H484">
        <v>56.055171000000001</v>
      </c>
      <c r="I484">
        <v>-99.654207299999996</v>
      </c>
      <c r="J484" s="1" t="str">
        <f t="shared" si="81"/>
        <v>Fluid (lake)</v>
      </c>
      <c r="K484" s="1" t="str">
        <f t="shared" si="82"/>
        <v>Untreated Water</v>
      </c>
      <c r="L484">
        <v>27</v>
      </c>
      <c r="M484" t="s">
        <v>41</v>
      </c>
      <c r="N484">
        <v>483</v>
      </c>
      <c r="O484">
        <v>90</v>
      </c>
      <c r="P484">
        <v>7.4</v>
      </c>
      <c r="Q484">
        <v>-0.05</v>
      </c>
    </row>
    <row r="485" spans="1:17" hidden="1" x14ac:dyDescent="0.3">
      <c r="A485" t="s">
        <v>1892</v>
      </c>
      <c r="B485" t="s">
        <v>1893</v>
      </c>
      <c r="C485" s="1" t="str">
        <f t="shared" si="76"/>
        <v>21:0522</v>
      </c>
      <c r="D485" s="1" t="str">
        <f t="shared" si="80"/>
        <v>21:0082</v>
      </c>
      <c r="E485" t="s">
        <v>1890</v>
      </c>
      <c r="F485" t="s">
        <v>1894</v>
      </c>
      <c r="H485">
        <v>56.055171000000001</v>
      </c>
      <c r="I485">
        <v>-99.654207299999996</v>
      </c>
      <c r="J485" s="1" t="str">
        <f t="shared" si="81"/>
        <v>Fluid (lake)</v>
      </c>
      <c r="K485" s="1" t="str">
        <f t="shared" si="82"/>
        <v>Untreated Water</v>
      </c>
      <c r="L485">
        <v>27</v>
      </c>
      <c r="M485" t="s">
        <v>45</v>
      </c>
      <c r="N485">
        <v>484</v>
      </c>
      <c r="O485">
        <v>88</v>
      </c>
      <c r="P485">
        <v>7.3</v>
      </c>
      <c r="Q485">
        <v>-0.05</v>
      </c>
    </row>
    <row r="486" spans="1:17" hidden="1" x14ac:dyDescent="0.3">
      <c r="A486" t="s">
        <v>1895</v>
      </c>
      <c r="B486" t="s">
        <v>1896</v>
      </c>
      <c r="C486" s="1" t="str">
        <f t="shared" si="76"/>
        <v>21:0522</v>
      </c>
      <c r="D486" s="1" t="str">
        <f t="shared" si="80"/>
        <v>21:0082</v>
      </c>
      <c r="E486" t="s">
        <v>1897</v>
      </c>
      <c r="F486" t="s">
        <v>1898</v>
      </c>
      <c r="H486">
        <v>56.0273951</v>
      </c>
      <c r="I486">
        <v>-99.654701299999999</v>
      </c>
      <c r="J486" s="1" t="str">
        <f t="shared" si="81"/>
        <v>Fluid (lake)</v>
      </c>
      <c r="K486" s="1" t="str">
        <f t="shared" si="82"/>
        <v>Untreated Water</v>
      </c>
      <c r="L486">
        <v>27</v>
      </c>
      <c r="M486" t="s">
        <v>21</v>
      </c>
      <c r="N486">
        <v>485</v>
      </c>
      <c r="O486">
        <v>60</v>
      </c>
      <c r="P486">
        <v>7.2</v>
      </c>
      <c r="Q486">
        <v>-0.05</v>
      </c>
    </row>
    <row r="487" spans="1:17" hidden="1" x14ac:dyDescent="0.3">
      <c r="A487" t="s">
        <v>1899</v>
      </c>
      <c r="B487" t="s">
        <v>1900</v>
      </c>
      <c r="C487" s="1" t="str">
        <f t="shared" si="76"/>
        <v>21:0522</v>
      </c>
      <c r="D487" s="1" t="str">
        <f>HYPERLINK("http://geochem.nrcan.gc.ca/cdogs/content/svy/svy_e.htm", "")</f>
        <v/>
      </c>
      <c r="G487" s="1" t="str">
        <f>HYPERLINK("http://geochem.nrcan.gc.ca/cdogs/content/cr_/cr_00068_e.htm", "68")</f>
        <v>68</v>
      </c>
      <c r="J487" t="s">
        <v>58</v>
      </c>
      <c r="K487" t="s">
        <v>59</v>
      </c>
      <c r="L487">
        <v>27</v>
      </c>
      <c r="M487" t="s">
        <v>60</v>
      </c>
      <c r="N487">
        <v>486</v>
      </c>
      <c r="O487">
        <v>88</v>
      </c>
      <c r="P487">
        <v>7.2</v>
      </c>
      <c r="Q487">
        <v>0.19</v>
      </c>
    </row>
    <row r="488" spans="1:17" hidden="1" x14ac:dyDescent="0.3">
      <c r="A488" t="s">
        <v>1901</v>
      </c>
      <c r="B488" t="s">
        <v>1902</v>
      </c>
      <c r="C488" s="1" t="str">
        <f t="shared" si="76"/>
        <v>21:0522</v>
      </c>
      <c r="D488" s="1" t="str">
        <f t="shared" ref="D488:D509" si="83">HYPERLINK("http://geochem.nrcan.gc.ca/cdogs/content/svy/svy210082_e.htm", "21:0082")</f>
        <v>21:0082</v>
      </c>
      <c r="E488" t="s">
        <v>1903</v>
      </c>
      <c r="F488" t="s">
        <v>1904</v>
      </c>
      <c r="H488">
        <v>56.024163299999998</v>
      </c>
      <c r="I488">
        <v>-99.610140700000002</v>
      </c>
      <c r="J488" s="1" t="str">
        <f t="shared" ref="J488:J509" si="84">HYPERLINK("http://geochem.nrcan.gc.ca/cdogs/content/kwd/kwd020016_e.htm", "Fluid (lake)")</f>
        <v>Fluid (lake)</v>
      </c>
      <c r="K488" s="1" t="str">
        <f t="shared" ref="K488:K509" si="85">HYPERLINK("http://geochem.nrcan.gc.ca/cdogs/content/kwd/kwd080007_e.htm", "Untreated Water")</f>
        <v>Untreated Water</v>
      </c>
      <c r="L488">
        <v>27</v>
      </c>
      <c r="M488" t="s">
        <v>26</v>
      </c>
      <c r="N488">
        <v>487</v>
      </c>
      <c r="O488">
        <v>66</v>
      </c>
      <c r="P488">
        <v>7</v>
      </c>
      <c r="Q488">
        <v>-0.05</v>
      </c>
    </row>
    <row r="489" spans="1:17" hidden="1" x14ac:dyDescent="0.3">
      <c r="A489" t="s">
        <v>1905</v>
      </c>
      <c r="B489" t="s">
        <v>1906</v>
      </c>
      <c r="C489" s="1" t="str">
        <f t="shared" si="76"/>
        <v>21:0522</v>
      </c>
      <c r="D489" s="1" t="str">
        <f t="shared" si="83"/>
        <v>21:0082</v>
      </c>
      <c r="E489" t="s">
        <v>1907</v>
      </c>
      <c r="F489" t="s">
        <v>1908</v>
      </c>
      <c r="H489">
        <v>56.020503300000001</v>
      </c>
      <c r="I489">
        <v>-99.584671900000004</v>
      </c>
      <c r="J489" s="1" t="str">
        <f t="shared" si="84"/>
        <v>Fluid (lake)</v>
      </c>
      <c r="K489" s="1" t="str">
        <f t="shared" si="85"/>
        <v>Untreated Water</v>
      </c>
      <c r="L489">
        <v>27</v>
      </c>
      <c r="M489" t="s">
        <v>31</v>
      </c>
      <c r="N489">
        <v>488</v>
      </c>
      <c r="O489">
        <v>74</v>
      </c>
      <c r="P489">
        <v>7</v>
      </c>
      <c r="Q489">
        <v>-0.05</v>
      </c>
    </row>
    <row r="490" spans="1:17" hidden="1" x14ac:dyDescent="0.3">
      <c r="A490" t="s">
        <v>1909</v>
      </c>
      <c r="B490" t="s">
        <v>1910</v>
      </c>
      <c r="C490" s="1" t="str">
        <f t="shared" si="76"/>
        <v>21:0522</v>
      </c>
      <c r="D490" s="1" t="str">
        <f t="shared" si="83"/>
        <v>21:0082</v>
      </c>
      <c r="E490" t="s">
        <v>1911</v>
      </c>
      <c r="F490" t="s">
        <v>1912</v>
      </c>
      <c r="H490">
        <v>56.0432305</v>
      </c>
      <c r="I490">
        <v>-99.574388200000001</v>
      </c>
      <c r="J490" s="1" t="str">
        <f t="shared" si="84"/>
        <v>Fluid (lake)</v>
      </c>
      <c r="K490" s="1" t="str">
        <f t="shared" si="85"/>
        <v>Untreated Water</v>
      </c>
      <c r="L490">
        <v>27</v>
      </c>
      <c r="M490" t="s">
        <v>36</v>
      </c>
      <c r="N490">
        <v>489</v>
      </c>
      <c r="O490">
        <v>68</v>
      </c>
      <c r="P490">
        <v>7</v>
      </c>
      <c r="Q490">
        <v>-0.05</v>
      </c>
    </row>
    <row r="491" spans="1:17" hidden="1" x14ac:dyDescent="0.3">
      <c r="A491" t="s">
        <v>1913</v>
      </c>
      <c r="B491" t="s">
        <v>1914</v>
      </c>
      <c r="C491" s="1" t="str">
        <f t="shared" si="76"/>
        <v>21:0522</v>
      </c>
      <c r="D491" s="1" t="str">
        <f t="shared" si="83"/>
        <v>21:0082</v>
      </c>
      <c r="E491" t="s">
        <v>1915</v>
      </c>
      <c r="F491" t="s">
        <v>1916</v>
      </c>
      <c r="H491">
        <v>56.051836000000002</v>
      </c>
      <c r="I491">
        <v>-99.610544200000007</v>
      </c>
      <c r="J491" s="1" t="str">
        <f t="shared" si="84"/>
        <v>Fluid (lake)</v>
      </c>
      <c r="K491" s="1" t="str">
        <f t="shared" si="85"/>
        <v>Untreated Water</v>
      </c>
      <c r="L491">
        <v>27</v>
      </c>
      <c r="M491" t="s">
        <v>50</v>
      </c>
      <c r="N491">
        <v>490</v>
      </c>
      <c r="O491">
        <v>64</v>
      </c>
      <c r="P491">
        <v>7.1</v>
      </c>
      <c r="Q491">
        <v>-0.05</v>
      </c>
    </row>
    <row r="492" spans="1:17" hidden="1" x14ac:dyDescent="0.3">
      <c r="A492" t="s">
        <v>1917</v>
      </c>
      <c r="B492" t="s">
        <v>1918</v>
      </c>
      <c r="C492" s="1" t="str">
        <f t="shared" si="76"/>
        <v>21:0522</v>
      </c>
      <c r="D492" s="1" t="str">
        <f t="shared" si="83"/>
        <v>21:0082</v>
      </c>
      <c r="E492" t="s">
        <v>1919</v>
      </c>
      <c r="F492" t="s">
        <v>1920</v>
      </c>
      <c r="H492">
        <v>56.078583199999997</v>
      </c>
      <c r="I492">
        <v>-99.607286700000003</v>
      </c>
      <c r="J492" s="1" t="str">
        <f t="shared" si="84"/>
        <v>Fluid (lake)</v>
      </c>
      <c r="K492" s="1" t="str">
        <f t="shared" si="85"/>
        <v>Untreated Water</v>
      </c>
      <c r="L492">
        <v>27</v>
      </c>
      <c r="M492" t="s">
        <v>55</v>
      </c>
      <c r="N492">
        <v>491</v>
      </c>
      <c r="O492">
        <v>66</v>
      </c>
      <c r="P492">
        <v>6.9</v>
      </c>
      <c r="Q492">
        <v>-0.05</v>
      </c>
    </row>
    <row r="493" spans="1:17" hidden="1" x14ac:dyDescent="0.3">
      <c r="A493" t="s">
        <v>1921</v>
      </c>
      <c r="B493" t="s">
        <v>1922</v>
      </c>
      <c r="C493" s="1" t="str">
        <f t="shared" si="76"/>
        <v>21:0522</v>
      </c>
      <c r="D493" s="1" t="str">
        <f t="shared" si="83"/>
        <v>21:0082</v>
      </c>
      <c r="E493" t="s">
        <v>1923</v>
      </c>
      <c r="F493" t="s">
        <v>1924</v>
      </c>
      <c r="H493">
        <v>56.099149599999997</v>
      </c>
      <c r="I493">
        <v>-99.533342300000001</v>
      </c>
      <c r="J493" s="1" t="str">
        <f t="shared" si="84"/>
        <v>Fluid (lake)</v>
      </c>
      <c r="K493" s="1" t="str">
        <f t="shared" si="85"/>
        <v>Untreated Water</v>
      </c>
      <c r="L493">
        <v>27</v>
      </c>
      <c r="M493" t="s">
        <v>65</v>
      </c>
      <c r="N493">
        <v>492</v>
      </c>
      <c r="O493">
        <v>66</v>
      </c>
      <c r="P493">
        <v>7.3</v>
      </c>
      <c r="Q493">
        <v>-0.05</v>
      </c>
    </row>
    <row r="494" spans="1:17" hidden="1" x14ac:dyDescent="0.3">
      <c r="A494" t="s">
        <v>1925</v>
      </c>
      <c r="B494" t="s">
        <v>1926</v>
      </c>
      <c r="C494" s="1" t="str">
        <f t="shared" si="76"/>
        <v>21:0522</v>
      </c>
      <c r="D494" s="1" t="str">
        <f t="shared" si="83"/>
        <v>21:0082</v>
      </c>
      <c r="E494" t="s">
        <v>1927</v>
      </c>
      <c r="F494" t="s">
        <v>1928</v>
      </c>
      <c r="H494">
        <v>56.069026000000001</v>
      </c>
      <c r="I494">
        <v>-99.534549799999994</v>
      </c>
      <c r="J494" s="1" t="str">
        <f t="shared" si="84"/>
        <v>Fluid (lake)</v>
      </c>
      <c r="K494" s="1" t="str">
        <f t="shared" si="85"/>
        <v>Untreated Water</v>
      </c>
      <c r="L494">
        <v>27</v>
      </c>
      <c r="M494" t="s">
        <v>70</v>
      </c>
      <c r="N494">
        <v>493</v>
      </c>
      <c r="O494">
        <v>66</v>
      </c>
      <c r="P494">
        <v>6.8</v>
      </c>
      <c r="Q494">
        <v>-0.05</v>
      </c>
    </row>
    <row r="495" spans="1:17" hidden="1" x14ac:dyDescent="0.3">
      <c r="A495" t="s">
        <v>1929</v>
      </c>
      <c r="B495" t="s">
        <v>1930</v>
      </c>
      <c r="C495" s="1" t="str">
        <f t="shared" si="76"/>
        <v>21:0522</v>
      </c>
      <c r="D495" s="1" t="str">
        <f t="shared" si="83"/>
        <v>21:0082</v>
      </c>
      <c r="E495" t="s">
        <v>1931</v>
      </c>
      <c r="F495" t="s">
        <v>1932</v>
      </c>
      <c r="H495">
        <v>56.047600699999997</v>
      </c>
      <c r="I495">
        <v>-99.496785000000003</v>
      </c>
      <c r="J495" s="1" t="str">
        <f t="shared" si="84"/>
        <v>Fluid (lake)</v>
      </c>
      <c r="K495" s="1" t="str">
        <f t="shared" si="85"/>
        <v>Untreated Water</v>
      </c>
      <c r="L495">
        <v>27</v>
      </c>
      <c r="M495" t="s">
        <v>75</v>
      </c>
      <c r="N495">
        <v>494</v>
      </c>
      <c r="O495">
        <v>62</v>
      </c>
      <c r="P495">
        <v>6.9</v>
      </c>
      <c r="Q495">
        <v>-0.05</v>
      </c>
    </row>
    <row r="496" spans="1:17" hidden="1" x14ac:dyDescent="0.3">
      <c r="A496" t="s">
        <v>1933</v>
      </c>
      <c r="B496" t="s">
        <v>1934</v>
      </c>
      <c r="C496" s="1" t="str">
        <f t="shared" si="76"/>
        <v>21:0522</v>
      </c>
      <c r="D496" s="1" t="str">
        <f t="shared" si="83"/>
        <v>21:0082</v>
      </c>
      <c r="E496" t="s">
        <v>1935</v>
      </c>
      <c r="F496" t="s">
        <v>1936</v>
      </c>
      <c r="H496">
        <v>56.074658900000003</v>
      </c>
      <c r="I496">
        <v>-99.504778900000005</v>
      </c>
      <c r="J496" s="1" t="str">
        <f t="shared" si="84"/>
        <v>Fluid (lake)</v>
      </c>
      <c r="K496" s="1" t="str">
        <f t="shared" si="85"/>
        <v>Untreated Water</v>
      </c>
      <c r="L496">
        <v>27</v>
      </c>
      <c r="M496" t="s">
        <v>80</v>
      </c>
      <c r="N496">
        <v>495</v>
      </c>
      <c r="O496">
        <v>66</v>
      </c>
      <c r="P496">
        <v>7.1</v>
      </c>
      <c r="Q496">
        <v>-0.05</v>
      </c>
    </row>
    <row r="497" spans="1:17" hidden="1" x14ac:dyDescent="0.3">
      <c r="A497" t="s">
        <v>1937</v>
      </c>
      <c r="B497" t="s">
        <v>1938</v>
      </c>
      <c r="C497" s="1" t="str">
        <f t="shared" si="76"/>
        <v>21:0522</v>
      </c>
      <c r="D497" s="1" t="str">
        <f t="shared" si="83"/>
        <v>21:0082</v>
      </c>
      <c r="E497" t="s">
        <v>1939</v>
      </c>
      <c r="F497" t="s">
        <v>1940</v>
      </c>
      <c r="H497">
        <v>56.071554599999999</v>
      </c>
      <c r="I497">
        <v>-99.462217999999993</v>
      </c>
      <c r="J497" s="1" t="str">
        <f t="shared" si="84"/>
        <v>Fluid (lake)</v>
      </c>
      <c r="K497" s="1" t="str">
        <f t="shared" si="85"/>
        <v>Untreated Water</v>
      </c>
      <c r="L497">
        <v>27</v>
      </c>
      <c r="M497" t="s">
        <v>85</v>
      </c>
      <c r="N497">
        <v>496</v>
      </c>
      <c r="O497">
        <v>90</v>
      </c>
      <c r="P497">
        <v>7</v>
      </c>
      <c r="Q497">
        <v>0.27</v>
      </c>
    </row>
    <row r="498" spans="1:17" hidden="1" x14ac:dyDescent="0.3">
      <c r="A498" t="s">
        <v>1941</v>
      </c>
      <c r="B498" t="s">
        <v>1942</v>
      </c>
      <c r="C498" s="1" t="str">
        <f t="shared" si="76"/>
        <v>21:0522</v>
      </c>
      <c r="D498" s="1" t="str">
        <f t="shared" si="83"/>
        <v>21:0082</v>
      </c>
      <c r="E498" t="s">
        <v>1943</v>
      </c>
      <c r="F498" t="s">
        <v>1944</v>
      </c>
      <c r="H498">
        <v>56.110364400000002</v>
      </c>
      <c r="I498">
        <v>-99.478037799999996</v>
      </c>
      <c r="J498" s="1" t="str">
        <f t="shared" si="84"/>
        <v>Fluid (lake)</v>
      </c>
      <c r="K498" s="1" t="str">
        <f t="shared" si="85"/>
        <v>Untreated Water</v>
      </c>
      <c r="L498">
        <v>27</v>
      </c>
      <c r="M498" t="s">
        <v>90</v>
      </c>
      <c r="N498">
        <v>497</v>
      </c>
      <c r="O498">
        <v>64</v>
      </c>
      <c r="P498">
        <v>7.2</v>
      </c>
      <c r="Q498">
        <v>-0.05</v>
      </c>
    </row>
    <row r="499" spans="1:17" hidden="1" x14ac:dyDescent="0.3">
      <c r="A499" t="s">
        <v>1945</v>
      </c>
      <c r="B499" t="s">
        <v>1946</v>
      </c>
      <c r="C499" s="1" t="str">
        <f t="shared" si="76"/>
        <v>21:0522</v>
      </c>
      <c r="D499" s="1" t="str">
        <f t="shared" si="83"/>
        <v>21:0082</v>
      </c>
      <c r="E499" t="s">
        <v>1947</v>
      </c>
      <c r="F499" t="s">
        <v>1948</v>
      </c>
      <c r="H499">
        <v>56.119427600000002</v>
      </c>
      <c r="I499">
        <v>-99.3890794</v>
      </c>
      <c r="J499" s="1" t="str">
        <f t="shared" si="84"/>
        <v>Fluid (lake)</v>
      </c>
      <c r="K499" s="1" t="str">
        <f t="shared" si="85"/>
        <v>Untreated Water</v>
      </c>
      <c r="L499">
        <v>27</v>
      </c>
      <c r="M499" t="s">
        <v>95</v>
      </c>
      <c r="N499">
        <v>498</v>
      </c>
      <c r="O499">
        <v>60</v>
      </c>
      <c r="P499">
        <v>7.2</v>
      </c>
      <c r="Q499">
        <v>-0.05</v>
      </c>
    </row>
    <row r="500" spans="1:17" hidden="1" x14ac:dyDescent="0.3">
      <c r="A500" t="s">
        <v>1949</v>
      </c>
      <c r="B500" t="s">
        <v>1950</v>
      </c>
      <c r="C500" s="1" t="str">
        <f t="shared" si="76"/>
        <v>21:0522</v>
      </c>
      <c r="D500" s="1" t="str">
        <f t="shared" si="83"/>
        <v>21:0082</v>
      </c>
      <c r="E500" t="s">
        <v>1951</v>
      </c>
      <c r="F500" t="s">
        <v>1952</v>
      </c>
      <c r="H500">
        <v>56.147920200000002</v>
      </c>
      <c r="I500">
        <v>-99.312768800000001</v>
      </c>
      <c r="J500" s="1" t="str">
        <f t="shared" si="84"/>
        <v>Fluid (lake)</v>
      </c>
      <c r="K500" s="1" t="str">
        <f t="shared" si="85"/>
        <v>Untreated Water</v>
      </c>
      <c r="L500">
        <v>27</v>
      </c>
      <c r="M500" t="s">
        <v>100</v>
      </c>
      <c r="N500">
        <v>499</v>
      </c>
      <c r="O500">
        <v>62</v>
      </c>
      <c r="P500">
        <v>7.3</v>
      </c>
      <c r="Q500">
        <v>0.05</v>
      </c>
    </row>
    <row r="501" spans="1:17" hidden="1" x14ac:dyDescent="0.3">
      <c r="A501" t="s">
        <v>1953</v>
      </c>
      <c r="B501" t="s">
        <v>1954</v>
      </c>
      <c r="C501" s="1" t="str">
        <f t="shared" si="76"/>
        <v>21:0522</v>
      </c>
      <c r="D501" s="1" t="str">
        <f t="shared" si="83"/>
        <v>21:0082</v>
      </c>
      <c r="E501" t="s">
        <v>1955</v>
      </c>
      <c r="F501" t="s">
        <v>1956</v>
      </c>
      <c r="H501">
        <v>56.189033199999997</v>
      </c>
      <c r="I501">
        <v>-99.340928199999993</v>
      </c>
      <c r="J501" s="1" t="str">
        <f t="shared" si="84"/>
        <v>Fluid (lake)</v>
      </c>
      <c r="K501" s="1" t="str">
        <f t="shared" si="85"/>
        <v>Untreated Water</v>
      </c>
      <c r="L501">
        <v>27</v>
      </c>
      <c r="M501" t="s">
        <v>105</v>
      </c>
      <c r="N501">
        <v>500</v>
      </c>
      <c r="O501">
        <v>48</v>
      </c>
      <c r="P501">
        <v>7.1</v>
      </c>
      <c r="Q501">
        <v>-0.05</v>
      </c>
    </row>
    <row r="502" spans="1:17" hidden="1" x14ac:dyDescent="0.3">
      <c r="A502" t="s">
        <v>1957</v>
      </c>
      <c r="B502" t="s">
        <v>1958</v>
      </c>
      <c r="C502" s="1" t="str">
        <f t="shared" si="76"/>
        <v>21:0522</v>
      </c>
      <c r="D502" s="1" t="str">
        <f t="shared" si="83"/>
        <v>21:0082</v>
      </c>
      <c r="E502" t="s">
        <v>1959</v>
      </c>
      <c r="F502" t="s">
        <v>1960</v>
      </c>
      <c r="H502">
        <v>56.1901917</v>
      </c>
      <c r="I502">
        <v>-99.401039800000007</v>
      </c>
      <c r="J502" s="1" t="str">
        <f t="shared" si="84"/>
        <v>Fluid (lake)</v>
      </c>
      <c r="K502" s="1" t="str">
        <f t="shared" si="85"/>
        <v>Untreated Water</v>
      </c>
      <c r="L502">
        <v>27</v>
      </c>
      <c r="M502" t="s">
        <v>110</v>
      </c>
      <c r="N502">
        <v>501</v>
      </c>
      <c r="O502">
        <v>74</v>
      </c>
      <c r="P502">
        <v>7.3</v>
      </c>
      <c r="Q502">
        <v>-0.05</v>
      </c>
    </row>
    <row r="503" spans="1:17" hidden="1" x14ac:dyDescent="0.3">
      <c r="A503" t="s">
        <v>1961</v>
      </c>
      <c r="B503" t="s">
        <v>1962</v>
      </c>
      <c r="C503" s="1" t="str">
        <f t="shared" si="76"/>
        <v>21:0522</v>
      </c>
      <c r="D503" s="1" t="str">
        <f t="shared" si="83"/>
        <v>21:0082</v>
      </c>
      <c r="E503" t="s">
        <v>1963</v>
      </c>
      <c r="F503" t="s">
        <v>1964</v>
      </c>
      <c r="H503">
        <v>56.271246400000003</v>
      </c>
      <c r="I503">
        <v>-99.414156399999996</v>
      </c>
      <c r="J503" s="1" t="str">
        <f t="shared" si="84"/>
        <v>Fluid (lake)</v>
      </c>
      <c r="K503" s="1" t="str">
        <f t="shared" si="85"/>
        <v>Untreated Water</v>
      </c>
      <c r="L503">
        <v>28</v>
      </c>
      <c r="M503" t="s">
        <v>41</v>
      </c>
      <c r="N503">
        <v>502</v>
      </c>
      <c r="O503">
        <v>38</v>
      </c>
      <c r="P503">
        <v>6.5</v>
      </c>
      <c r="Q503">
        <v>0.1</v>
      </c>
    </row>
    <row r="504" spans="1:17" hidden="1" x14ac:dyDescent="0.3">
      <c r="A504" t="s">
        <v>1965</v>
      </c>
      <c r="B504" t="s">
        <v>1966</v>
      </c>
      <c r="C504" s="1" t="str">
        <f t="shared" si="76"/>
        <v>21:0522</v>
      </c>
      <c r="D504" s="1" t="str">
        <f t="shared" si="83"/>
        <v>21:0082</v>
      </c>
      <c r="E504" t="s">
        <v>1963</v>
      </c>
      <c r="F504" t="s">
        <v>1967</v>
      </c>
      <c r="H504">
        <v>56.271246400000003</v>
      </c>
      <c r="I504">
        <v>-99.414156399999996</v>
      </c>
      <c r="J504" s="1" t="str">
        <f t="shared" si="84"/>
        <v>Fluid (lake)</v>
      </c>
      <c r="K504" s="1" t="str">
        <f t="shared" si="85"/>
        <v>Untreated Water</v>
      </c>
      <c r="L504">
        <v>28</v>
      </c>
      <c r="M504" t="s">
        <v>45</v>
      </c>
      <c r="N504">
        <v>503</v>
      </c>
      <c r="O504">
        <v>36</v>
      </c>
      <c r="P504">
        <v>6.4</v>
      </c>
      <c r="Q504">
        <v>0.05</v>
      </c>
    </row>
    <row r="505" spans="1:17" hidden="1" x14ac:dyDescent="0.3">
      <c r="A505" t="s">
        <v>1968</v>
      </c>
      <c r="B505" t="s">
        <v>1969</v>
      </c>
      <c r="C505" s="1" t="str">
        <f t="shared" si="76"/>
        <v>21:0522</v>
      </c>
      <c r="D505" s="1" t="str">
        <f t="shared" si="83"/>
        <v>21:0082</v>
      </c>
      <c r="E505" t="s">
        <v>1970</v>
      </c>
      <c r="F505" t="s">
        <v>1971</v>
      </c>
      <c r="H505">
        <v>56.300311499999999</v>
      </c>
      <c r="I505">
        <v>-99.455191200000002</v>
      </c>
      <c r="J505" s="1" t="str">
        <f t="shared" si="84"/>
        <v>Fluid (lake)</v>
      </c>
      <c r="K505" s="1" t="str">
        <f t="shared" si="85"/>
        <v>Untreated Water</v>
      </c>
      <c r="L505">
        <v>28</v>
      </c>
      <c r="M505" t="s">
        <v>21</v>
      </c>
      <c r="N505">
        <v>504</v>
      </c>
      <c r="O505">
        <v>72</v>
      </c>
      <c r="P505">
        <v>7</v>
      </c>
      <c r="Q505">
        <v>0.05</v>
      </c>
    </row>
    <row r="506" spans="1:17" hidden="1" x14ac:dyDescent="0.3">
      <c r="A506" t="s">
        <v>1972</v>
      </c>
      <c r="B506" t="s">
        <v>1973</v>
      </c>
      <c r="C506" s="1" t="str">
        <f t="shared" si="76"/>
        <v>21:0522</v>
      </c>
      <c r="D506" s="1" t="str">
        <f t="shared" si="83"/>
        <v>21:0082</v>
      </c>
      <c r="E506" t="s">
        <v>1974</v>
      </c>
      <c r="F506" t="s">
        <v>1975</v>
      </c>
      <c r="H506">
        <v>56.316526099999997</v>
      </c>
      <c r="I506">
        <v>-99.521907299999995</v>
      </c>
      <c r="J506" s="1" t="str">
        <f t="shared" si="84"/>
        <v>Fluid (lake)</v>
      </c>
      <c r="K506" s="1" t="str">
        <f t="shared" si="85"/>
        <v>Untreated Water</v>
      </c>
      <c r="L506">
        <v>28</v>
      </c>
      <c r="M506" t="s">
        <v>26</v>
      </c>
      <c r="N506">
        <v>505</v>
      </c>
      <c r="O506">
        <v>50</v>
      </c>
      <c r="P506">
        <v>7.3</v>
      </c>
      <c r="Q506">
        <v>-0.05</v>
      </c>
    </row>
    <row r="507" spans="1:17" hidden="1" x14ac:dyDescent="0.3">
      <c r="A507" t="s">
        <v>1976</v>
      </c>
      <c r="B507" t="s">
        <v>1977</v>
      </c>
      <c r="C507" s="1" t="str">
        <f t="shared" si="76"/>
        <v>21:0522</v>
      </c>
      <c r="D507" s="1" t="str">
        <f t="shared" si="83"/>
        <v>21:0082</v>
      </c>
      <c r="E507" t="s">
        <v>1978</v>
      </c>
      <c r="F507" t="s">
        <v>1979</v>
      </c>
      <c r="H507">
        <v>56.322136100000002</v>
      </c>
      <c r="I507">
        <v>-99.596682700000002</v>
      </c>
      <c r="J507" s="1" t="str">
        <f t="shared" si="84"/>
        <v>Fluid (lake)</v>
      </c>
      <c r="K507" s="1" t="str">
        <f t="shared" si="85"/>
        <v>Untreated Water</v>
      </c>
      <c r="L507">
        <v>28</v>
      </c>
      <c r="M507" t="s">
        <v>31</v>
      </c>
      <c r="N507">
        <v>506</v>
      </c>
      <c r="O507">
        <v>46</v>
      </c>
      <c r="P507">
        <v>6.6</v>
      </c>
      <c r="Q507">
        <v>-0.05</v>
      </c>
    </row>
    <row r="508" spans="1:17" hidden="1" x14ac:dyDescent="0.3">
      <c r="A508" t="s">
        <v>1980</v>
      </c>
      <c r="B508" t="s">
        <v>1981</v>
      </c>
      <c r="C508" s="1" t="str">
        <f t="shared" si="76"/>
        <v>21:0522</v>
      </c>
      <c r="D508" s="1" t="str">
        <f t="shared" si="83"/>
        <v>21:0082</v>
      </c>
      <c r="E508" t="s">
        <v>1982</v>
      </c>
      <c r="F508" t="s">
        <v>1983</v>
      </c>
      <c r="H508">
        <v>56.363169300000003</v>
      </c>
      <c r="I508">
        <v>-99.683319299999994</v>
      </c>
      <c r="J508" s="1" t="str">
        <f t="shared" si="84"/>
        <v>Fluid (lake)</v>
      </c>
      <c r="K508" s="1" t="str">
        <f t="shared" si="85"/>
        <v>Untreated Water</v>
      </c>
      <c r="L508">
        <v>28</v>
      </c>
      <c r="M508" t="s">
        <v>36</v>
      </c>
      <c r="N508">
        <v>507</v>
      </c>
      <c r="O508">
        <v>30</v>
      </c>
      <c r="P508">
        <v>6.1</v>
      </c>
      <c r="Q508">
        <v>-0.05</v>
      </c>
    </row>
    <row r="509" spans="1:17" hidden="1" x14ac:dyDescent="0.3">
      <c r="A509" t="s">
        <v>1984</v>
      </c>
      <c r="B509" t="s">
        <v>1985</v>
      </c>
      <c r="C509" s="1" t="str">
        <f t="shared" si="76"/>
        <v>21:0522</v>
      </c>
      <c r="D509" s="1" t="str">
        <f t="shared" si="83"/>
        <v>21:0082</v>
      </c>
      <c r="E509" t="s">
        <v>1986</v>
      </c>
      <c r="F509" t="s">
        <v>1987</v>
      </c>
      <c r="H509">
        <v>56.388977599999997</v>
      </c>
      <c r="I509">
        <v>-99.704788500000006</v>
      </c>
      <c r="J509" s="1" t="str">
        <f t="shared" si="84"/>
        <v>Fluid (lake)</v>
      </c>
      <c r="K509" s="1" t="str">
        <f t="shared" si="85"/>
        <v>Untreated Water</v>
      </c>
      <c r="L509">
        <v>28</v>
      </c>
      <c r="M509" t="s">
        <v>50</v>
      </c>
      <c r="N509">
        <v>508</v>
      </c>
      <c r="O509">
        <v>56</v>
      </c>
      <c r="P509">
        <v>7.1</v>
      </c>
      <c r="Q509">
        <v>-0.05</v>
      </c>
    </row>
    <row r="510" spans="1:17" hidden="1" x14ac:dyDescent="0.3">
      <c r="A510" t="s">
        <v>1988</v>
      </c>
      <c r="B510" t="s">
        <v>1989</v>
      </c>
      <c r="C510" s="1" t="str">
        <f t="shared" si="76"/>
        <v>21:0522</v>
      </c>
      <c r="D510" s="1" t="str">
        <f>HYPERLINK("http://geochem.nrcan.gc.ca/cdogs/content/svy/svy_e.htm", "")</f>
        <v/>
      </c>
      <c r="G510" s="1" t="str">
        <f>HYPERLINK("http://geochem.nrcan.gc.ca/cdogs/content/cr_/cr_00067_e.htm", "67")</f>
        <v>67</v>
      </c>
      <c r="J510" t="s">
        <v>58</v>
      </c>
      <c r="K510" t="s">
        <v>59</v>
      </c>
      <c r="L510">
        <v>28</v>
      </c>
      <c r="M510" t="s">
        <v>60</v>
      </c>
      <c r="N510">
        <v>509</v>
      </c>
      <c r="O510">
        <v>84</v>
      </c>
      <c r="P510">
        <v>8.1999999999999993</v>
      </c>
      <c r="Q510">
        <v>0.25</v>
      </c>
    </row>
    <row r="511" spans="1:17" hidden="1" x14ac:dyDescent="0.3">
      <c r="A511" t="s">
        <v>1990</v>
      </c>
      <c r="B511" t="s">
        <v>1991</v>
      </c>
      <c r="C511" s="1" t="str">
        <f t="shared" si="76"/>
        <v>21:0522</v>
      </c>
      <c r="D511" s="1" t="str">
        <f t="shared" ref="D511:D538" si="86">HYPERLINK("http://geochem.nrcan.gc.ca/cdogs/content/svy/svy210082_e.htm", "21:0082")</f>
        <v>21:0082</v>
      </c>
      <c r="E511" t="s">
        <v>1992</v>
      </c>
      <c r="F511" t="s">
        <v>1993</v>
      </c>
      <c r="H511">
        <v>56.3964949</v>
      </c>
      <c r="I511">
        <v>-99.649343799999997</v>
      </c>
      <c r="J511" s="1" t="str">
        <f t="shared" ref="J511:J538" si="87">HYPERLINK("http://geochem.nrcan.gc.ca/cdogs/content/kwd/kwd020016_e.htm", "Fluid (lake)")</f>
        <v>Fluid (lake)</v>
      </c>
      <c r="K511" s="1" t="str">
        <f t="shared" ref="K511:K538" si="88">HYPERLINK("http://geochem.nrcan.gc.ca/cdogs/content/kwd/kwd080007_e.htm", "Untreated Water")</f>
        <v>Untreated Water</v>
      </c>
      <c r="L511">
        <v>28</v>
      </c>
      <c r="M511" t="s">
        <v>55</v>
      </c>
      <c r="N511">
        <v>510</v>
      </c>
      <c r="O511">
        <v>44</v>
      </c>
      <c r="P511">
        <v>6.7</v>
      </c>
      <c r="Q511">
        <v>-0.05</v>
      </c>
    </row>
    <row r="512" spans="1:17" hidden="1" x14ac:dyDescent="0.3">
      <c r="A512" t="s">
        <v>1994</v>
      </c>
      <c r="B512" t="s">
        <v>1995</v>
      </c>
      <c r="C512" s="1" t="str">
        <f t="shared" si="76"/>
        <v>21:0522</v>
      </c>
      <c r="D512" s="1" t="str">
        <f t="shared" si="86"/>
        <v>21:0082</v>
      </c>
      <c r="E512" t="s">
        <v>1996</v>
      </c>
      <c r="F512" t="s">
        <v>1997</v>
      </c>
      <c r="H512">
        <v>56.424481900000004</v>
      </c>
      <c r="I512">
        <v>-99.714409599999996</v>
      </c>
      <c r="J512" s="1" t="str">
        <f t="shared" si="87"/>
        <v>Fluid (lake)</v>
      </c>
      <c r="K512" s="1" t="str">
        <f t="shared" si="88"/>
        <v>Untreated Water</v>
      </c>
      <c r="L512">
        <v>28</v>
      </c>
      <c r="M512" t="s">
        <v>65</v>
      </c>
      <c r="N512">
        <v>511</v>
      </c>
      <c r="O512">
        <v>66</v>
      </c>
      <c r="P512">
        <v>7.2</v>
      </c>
      <c r="Q512">
        <v>0.06</v>
      </c>
    </row>
    <row r="513" spans="1:17" hidden="1" x14ac:dyDescent="0.3">
      <c r="A513" t="s">
        <v>1998</v>
      </c>
      <c r="B513" t="s">
        <v>1999</v>
      </c>
      <c r="C513" s="1" t="str">
        <f t="shared" si="76"/>
        <v>21:0522</v>
      </c>
      <c r="D513" s="1" t="str">
        <f t="shared" si="86"/>
        <v>21:0082</v>
      </c>
      <c r="E513" t="s">
        <v>2000</v>
      </c>
      <c r="F513" t="s">
        <v>2001</v>
      </c>
      <c r="H513">
        <v>56.429551400000001</v>
      </c>
      <c r="I513">
        <v>-99.660462100000004</v>
      </c>
      <c r="J513" s="1" t="str">
        <f t="shared" si="87"/>
        <v>Fluid (lake)</v>
      </c>
      <c r="K513" s="1" t="str">
        <f t="shared" si="88"/>
        <v>Untreated Water</v>
      </c>
      <c r="L513">
        <v>28</v>
      </c>
      <c r="M513" t="s">
        <v>70</v>
      </c>
      <c r="N513">
        <v>512</v>
      </c>
      <c r="O513">
        <v>28</v>
      </c>
      <c r="P513">
        <v>6.6</v>
      </c>
      <c r="Q513">
        <v>-0.05</v>
      </c>
    </row>
    <row r="514" spans="1:17" hidden="1" x14ac:dyDescent="0.3">
      <c r="A514" t="s">
        <v>2002</v>
      </c>
      <c r="B514" t="s">
        <v>2003</v>
      </c>
      <c r="C514" s="1" t="str">
        <f t="shared" ref="C514:C577" si="89">HYPERLINK("http://geochem.nrcan.gc.ca/cdogs/content/bdl/bdl210522_e.htm", "21:0522")</f>
        <v>21:0522</v>
      </c>
      <c r="D514" s="1" t="str">
        <f t="shared" si="86"/>
        <v>21:0082</v>
      </c>
      <c r="E514" t="s">
        <v>2004</v>
      </c>
      <c r="F514" t="s">
        <v>2005</v>
      </c>
      <c r="H514">
        <v>56.464649899999998</v>
      </c>
      <c r="I514">
        <v>-99.665712900000003</v>
      </c>
      <c r="J514" s="1" t="str">
        <f t="shared" si="87"/>
        <v>Fluid (lake)</v>
      </c>
      <c r="K514" s="1" t="str">
        <f t="shared" si="88"/>
        <v>Untreated Water</v>
      </c>
      <c r="L514">
        <v>28</v>
      </c>
      <c r="M514" t="s">
        <v>75</v>
      </c>
      <c r="N514">
        <v>513</v>
      </c>
      <c r="O514">
        <v>1500</v>
      </c>
      <c r="P514">
        <v>2.7</v>
      </c>
      <c r="Q514">
        <v>0.12</v>
      </c>
    </row>
    <row r="515" spans="1:17" hidden="1" x14ac:dyDescent="0.3">
      <c r="A515" t="s">
        <v>2006</v>
      </c>
      <c r="B515" t="s">
        <v>2007</v>
      </c>
      <c r="C515" s="1" t="str">
        <f t="shared" si="89"/>
        <v>21:0522</v>
      </c>
      <c r="D515" s="1" t="str">
        <f t="shared" si="86"/>
        <v>21:0082</v>
      </c>
      <c r="E515" t="s">
        <v>2008</v>
      </c>
      <c r="F515" t="s">
        <v>2009</v>
      </c>
      <c r="H515">
        <v>56.540487499999998</v>
      </c>
      <c r="I515">
        <v>-99.868494299999995</v>
      </c>
      <c r="J515" s="1" t="str">
        <f t="shared" si="87"/>
        <v>Fluid (lake)</v>
      </c>
      <c r="K515" s="1" t="str">
        <f t="shared" si="88"/>
        <v>Untreated Water</v>
      </c>
      <c r="L515">
        <v>28</v>
      </c>
      <c r="M515" t="s">
        <v>80</v>
      </c>
      <c r="N515">
        <v>514</v>
      </c>
      <c r="O515">
        <v>98</v>
      </c>
      <c r="P515">
        <v>7</v>
      </c>
      <c r="Q515">
        <v>0.14000000000000001</v>
      </c>
    </row>
    <row r="516" spans="1:17" hidden="1" x14ac:dyDescent="0.3">
      <c r="A516" t="s">
        <v>2010</v>
      </c>
      <c r="B516" t="s">
        <v>2011</v>
      </c>
      <c r="C516" s="1" t="str">
        <f t="shared" si="89"/>
        <v>21:0522</v>
      </c>
      <c r="D516" s="1" t="str">
        <f t="shared" si="86"/>
        <v>21:0082</v>
      </c>
      <c r="E516" t="s">
        <v>2012</v>
      </c>
      <c r="F516" t="s">
        <v>2013</v>
      </c>
      <c r="H516">
        <v>56.504701500000003</v>
      </c>
      <c r="I516">
        <v>-99.832583</v>
      </c>
      <c r="J516" s="1" t="str">
        <f t="shared" si="87"/>
        <v>Fluid (lake)</v>
      </c>
      <c r="K516" s="1" t="str">
        <f t="shared" si="88"/>
        <v>Untreated Water</v>
      </c>
      <c r="L516">
        <v>28</v>
      </c>
      <c r="M516" t="s">
        <v>85</v>
      </c>
      <c r="N516">
        <v>515</v>
      </c>
      <c r="O516">
        <v>82</v>
      </c>
      <c r="P516">
        <v>7.2</v>
      </c>
      <c r="Q516">
        <v>0.08</v>
      </c>
    </row>
    <row r="517" spans="1:17" hidden="1" x14ac:dyDescent="0.3">
      <c r="A517" t="s">
        <v>2014</v>
      </c>
      <c r="B517" t="s">
        <v>2015</v>
      </c>
      <c r="C517" s="1" t="str">
        <f t="shared" si="89"/>
        <v>21:0522</v>
      </c>
      <c r="D517" s="1" t="str">
        <f t="shared" si="86"/>
        <v>21:0082</v>
      </c>
      <c r="E517" t="s">
        <v>2016</v>
      </c>
      <c r="F517" t="s">
        <v>2017</v>
      </c>
      <c r="H517">
        <v>56.501877299999997</v>
      </c>
      <c r="I517">
        <v>-99.771665499999997</v>
      </c>
      <c r="J517" s="1" t="str">
        <f t="shared" si="87"/>
        <v>Fluid (lake)</v>
      </c>
      <c r="K517" s="1" t="str">
        <f t="shared" si="88"/>
        <v>Untreated Water</v>
      </c>
      <c r="L517">
        <v>28</v>
      </c>
      <c r="M517" t="s">
        <v>90</v>
      </c>
      <c r="N517">
        <v>516</v>
      </c>
      <c r="O517">
        <v>46</v>
      </c>
      <c r="P517">
        <v>6.8</v>
      </c>
      <c r="Q517">
        <v>-0.05</v>
      </c>
    </row>
    <row r="518" spans="1:17" hidden="1" x14ac:dyDescent="0.3">
      <c r="A518" t="s">
        <v>2018</v>
      </c>
      <c r="B518" t="s">
        <v>2019</v>
      </c>
      <c r="C518" s="1" t="str">
        <f t="shared" si="89"/>
        <v>21:0522</v>
      </c>
      <c r="D518" s="1" t="str">
        <f t="shared" si="86"/>
        <v>21:0082</v>
      </c>
      <c r="E518" t="s">
        <v>2020</v>
      </c>
      <c r="F518" t="s">
        <v>2021</v>
      </c>
      <c r="H518">
        <v>56.508698600000002</v>
      </c>
      <c r="I518">
        <v>-99.7371306</v>
      </c>
      <c r="J518" s="1" t="str">
        <f t="shared" si="87"/>
        <v>Fluid (lake)</v>
      </c>
      <c r="K518" s="1" t="str">
        <f t="shared" si="88"/>
        <v>Untreated Water</v>
      </c>
      <c r="L518">
        <v>28</v>
      </c>
      <c r="M518" t="s">
        <v>95</v>
      </c>
      <c r="N518">
        <v>517</v>
      </c>
      <c r="O518">
        <v>50</v>
      </c>
      <c r="P518">
        <v>7.1</v>
      </c>
      <c r="Q518">
        <v>-0.05</v>
      </c>
    </row>
    <row r="519" spans="1:17" hidden="1" x14ac:dyDescent="0.3">
      <c r="A519" t="s">
        <v>2022</v>
      </c>
      <c r="B519" t="s">
        <v>2023</v>
      </c>
      <c r="C519" s="1" t="str">
        <f t="shared" si="89"/>
        <v>21:0522</v>
      </c>
      <c r="D519" s="1" t="str">
        <f t="shared" si="86"/>
        <v>21:0082</v>
      </c>
      <c r="E519" t="s">
        <v>2024</v>
      </c>
      <c r="F519" t="s">
        <v>2025</v>
      </c>
      <c r="H519">
        <v>56.5092614</v>
      </c>
      <c r="I519">
        <v>-99.6826942</v>
      </c>
      <c r="J519" s="1" t="str">
        <f t="shared" si="87"/>
        <v>Fluid (lake)</v>
      </c>
      <c r="K519" s="1" t="str">
        <f t="shared" si="88"/>
        <v>Untreated Water</v>
      </c>
      <c r="L519">
        <v>28</v>
      </c>
      <c r="M519" t="s">
        <v>100</v>
      </c>
      <c r="N519">
        <v>518</v>
      </c>
      <c r="O519">
        <v>62</v>
      </c>
      <c r="P519">
        <v>7.1</v>
      </c>
      <c r="Q519">
        <v>-0.05</v>
      </c>
    </row>
    <row r="520" spans="1:17" hidden="1" x14ac:dyDescent="0.3">
      <c r="A520" t="s">
        <v>2026</v>
      </c>
      <c r="B520" t="s">
        <v>2027</v>
      </c>
      <c r="C520" s="1" t="str">
        <f t="shared" si="89"/>
        <v>21:0522</v>
      </c>
      <c r="D520" s="1" t="str">
        <f t="shared" si="86"/>
        <v>21:0082</v>
      </c>
      <c r="E520" t="s">
        <v>2028</v>
      </c>
      <c r="F520" t="s">
        <v>2029</v>
      </c>
      <c r="H520">
        <v>56.458095200000002</v>
      </c>
      <c r="I520">
        <v>-99.609227099999998</v>
      </c>
      <c r="J520" s="1" t="str">
        <f t="shared" si="87"/>
        <v>Fluid (lake)</v>
      </c>
      <c r="K520" s="1" t="str">
        <f t="shared" si="88"/>
        <v>Untreated Water</v>
      </c>
      <c r="L520">
        <v>28</v>
      </c>
      <c r="M520" t="s">
        <v>105</v>
      </c>
      <c r="N520">
        <v>519</v>
      </c>
      <c r="O520">
        <v>62</v>
      </c>
      <c r="P520">
        <v>7</v>
      </c>
      <c r="Q520">
        <v>-0.05</v>
      </c>
    </row>
    <row r="521" spans="1:17" hidden="1" x14ac:dyDescent="0.3">
      <c r="A521" t="s">
        <v>2030</v>
      </c>
      <c r="B521" t="s">
        <v>2031</v>
      </c>
      <c r="C521" s="1" t="str">
        <f t="shared" si="89"/>
        <v>21:0522</v>
      </c>
      <c r="D521" s="1" t="str">
        <f t="shared" si="86"/>
        <v>21:0082</v>
      </c>
      <c r="E521" t="s">
        <v>2032</v>
      </c>
      <c r="F521" t="s">
        <v>2033</v>
      </c>
      <c r="H521">
        <v>56.453161299999998</v>
      </c>
      <c r="I521">
        <v>-99.552233200000003</v>
      </c>
      <c r="J521" s="1" t="str">
        <f t="shared" si="87"/>
        <v>Fluid (lake)</v>
      </c>
      <c r="K521" s="1" t="str">
        <f t="shared" si="88"/>
        <v>Untreated Water</v>
      </c>
      <c r="L521">
        <v>28</v>
      </c>
      <c r="M521" t="s">
        <v>110</v>
      </c>
      <c r="N521">
        <v>520</v>
      </c>
      <c r="O521">
        <v>52</v>
      </c>
      <c r="P521">
        <v>6.9</v>
      </c>
      <c r="Q521">
        <v>-0.05</v>
      </c>
    </row>
    <row r="522" spans="1:17" hidden="1" x14ac:dyDescent="0.3">
      <c r="A522" t="s">
        <v>2034</v>
      </c>
      <c r="B522" t="s">
        <v>2035</v>
      </c>
      <c r="C522" s="1" t="str">
        <f t="shared" si="89"/>
        <v>21:0522</v>
      </c>
      <c r="D522" s="1" t="str">
        <f t="shared" si="86"/>
        <v>21:0082</v>
      </c>
      <c r="E522" t="s">
        <v>2036</v>
      </c>
      <c r="F522" t="s">
        <v>2037</v>
      </c>
      <c r="H522">
        <v>56.443563300000001</v>
      </c>
      <c r="I522">
        <v>-99.576554099999996</v>
      </c>
      <c r="J522" s="1" t="str">
        <f t="shared" si="87"/>
        <v>Fluid (lake)</v>
      </c>
      <c r="K522" s="1" t="str">
        <f t="shared" si="88"/>
        <v>Untreated Water</v>
      </c>
      <c r="L522">
        <v>29</v>
      </c>
      <c r="M522" t="s">
        <v>21</v>
      </c>
      <c r="N522">
        <v>521</v>
      </c>
      <c r="O522">
        <v>58</v>
      </c>
      <c r="P522">
        <v>7</v>
      </c>
      <c r="Q522">
        <v>-0.05</v>
      </c>
    </row>
    <row r="523" spans="1:17" hidden="1" x14ac:dyDescent="0.3">
      <c r="A523" t="s">
        <v>2038</v>
      </c>
      <c r="B523" t="s">
        <v>2039</v>
      </c>
      <c r="C523" s="1" t="str">
        <f t="shared" si="89"/>
        <v>21:0522</v>
      </c>
      <c r="D523" s="1" t="str">
        <f t="shared" si="86"/>
        <v>21:0082</v>
      </c>
      <c r="E523" t="s">
        <v>2040</v>
      </c>
      <c r="F523" t="s">
        <v>2041</v>
      </c>
      <c r="H523">
        <v>56.4078473</v>
      </c>
      <c r="I523">
        <v>-99.556033600000006</v>
      </c>
      <c r="J523" s="1" t="str">
        <f t="shared" si="87"/>
        <v>Fluid (lake)</v>
      </c>
      <c r="K523" s="1" t="str">
        <f t="shared" si="88"/>
        <v>Untreated Water</v>
      </c>
      <c r="L523">
        <v>29</v>
      </c>
      <c r="M523" t="s">
        <v>41</v>
      </c>
      <c r="N523">
        <v>522</v>
      </c>
      <c r="O523">
        <v>44</v>
      </c>
      <c r="P523">
        <v>6.9</v>
      </c>
      <c r="Q523">
        <v>-0.05</v>
      </c>
    </row>
    <row r="524" spans="1:17" hidden="1" x14ac:dyDescent="0.3">
      <c r="A524" t="s">
        <v>2042</v>
      </c>
      <c r="B524" t="s">
        <v>2043</v>
      </c>
      <c r="C524" s="1" t="str">
        <f t="shared" si="89"/>
        <v>21:0522</v>
      </c>
      <c r="D524" s="1" t="str">
        <f t="shared" si="86"/>
        <v>21:0082</v>
      </c>
      <c r="E524" t="s">
        <v>2040</v>
      </c>
      <c r="F524" t="s">
        <v>2044</v>
      </c>
      <c r="H524">
        <v>56.4078473</v>
      </c>
      <c r="I524">
        <v>-99.556033600000006</v>
      </c>
      <c r="J524" s="1" t="str">
        <f t="shared" si="87"/>
        <v>Fluid (lake)</v>
      </c>
      <c r="K524" s="1" t="str">
        <f t="shared" si="88"/>
        <v>Untreated Water</v>
      </c>
      <c r="L524">
        <v>29</v>
      </c>
      <c r="M524" t="s">
        <v>45</v>
      </c>
      <c r="N524">
        <v>523</v>
      </c>
      <c r="O524">
        <v>46</v>
      </c>
      <c r="P524">
        <v>7</v>
      </c>
      <c r="Q524">
        <v>-0.05</v>
      </c>
    </row>
    <row r="525" spans="1:17" hidden="1" x14ac:dyDescent="0.3">
      <c r="A525" t="s">
        <v>2045</v>
      </c>
      <c r="B525" t="s">
        <v>2046</v>
      </c>
      <c r="C525" s="1" t="str">
        <f t="shared" si="89"/>
        <v>21:0522</v>
      </c>
      <c r="D525" s="1" t="str">
        <f t="shared" si="86"/>
        <v>21:0082</v>
      </c>
      <c r="E525" t="s">
        <v>2047</v>
      </c>
      <c r="F525" t="s">
        <v>2048</v>
      </c>
      <c r="H525">
        <v>56.349152799999999</v>
      </c>
      <c r="I525">
        <v>-99.427165299999999</v>
      </c>
      <c r="J525" s="1" t="str">
        <f t="shared" si="87"/>
        <v>Fluid (lake)</v>
      </c>
      <c r="K525" s="1" t="str">
        <f t="shared" si="88"/>
        <v>Untreated Water</v>
      </c>
      <c r="L525">
        <v>29</v>
      </c>
      <c r="M525" t="s">
        <v>26</v>
      </c>
      <c r="N525">
        <v>524</v>
      </c>
      <c r="O525">
        <v>64</v>
      </c>
      <c r="P525">
        <v>7.3</v>
      </c>
      <c r="Q525">
        <v>0.05</v>
      </c>
    </row>
    <row r="526" spans="1:17" hidden="1" x14ac:dyDescent="0.3">
      <c r="A526" t="s">
        <v>2049</v>
      </c>
      <c r="B526" t="s">
        <v>2050</v>
      </c>
      <c r="C526" s="1" t="str">
        <f t="shared" si="89"/>
        <v>21:0522</v>
      </c>
      <c r="D526" s="1" t="str">
        <f t="shared" si="86"/>
        <v>21:0082</v>
      </c>
      <c r="E526" t="s">
        <v>2051</v>
      </c>
      <c r="F526" t="s">
        <v>2052</v>
      </c>
      <c r="H526">
        <v>56.325570999999997</v>
      </c>
      <c r="I526">
        <v>-99.373687500000003</v>
      </c>
      <c r="J526" s="1" t="str">
        <f t="shared" si="87"/>
        <v>Fluid (lake)</v>
      </c>
      <c r="K526" s="1" t="str">
        <f t="shared" si="88"/>
        <v>Untreated Water</v>
      </c>
      <c r="L526">
        <v>29</v>
      </c>
      <c r="M526" t="s">
        <v>31</v>
      </c>
      <c r="N526">
        <v>525</v>
      </c>
      <c r="O526">
        <v>48</v>
      </c>
      <c r="P526">
        <v>7</v>
      </c>
      <c r="Q526">
        <v>0.05</v>
      </c>
    </row>
    <row r="527" spans="1:17" hidden="1" x14ac:dyDescent="0.3">
      <c r="A527" t="s">
        <v>2053</v>
      </c>
      <c r="B527" t="s">
        <v>2054</v>
      </c>
      <c r="C527" s="1" t="str">
        <f t="shared" si="89"/>
        <v>21:0522</v>
      </c>
      <c r="D527" s="1" t="str">
        <f t="shared" si="86"/>
        <v>21:0082</v>
      </c>
      <c r="E527" t="s">
        <v>2055</v>
      </c>
      <c r="F527" t="s">
        <v>2056</v>
      </c>
      <c r="H527">
        <v>56.326901900000003</v>
      </c>
      <c r="I527">
        <v>-99.348684899999995</v>
      </c>
      <c r="J527" s="1" t="str">
        <f t="shared" si="87"/>
        <v>Fluid (lake)</v>
      </c>
      <c r="K527" s="1" t="str">
        <f t="shared" si="88"/>
        <v>Untreated Water</v>
      </c>
      <c r="L527">
        <v>29</v>
      </c>
      <c r="M527" t="s">
        <v>36</v>
      </c>
      <c r="N527">
        <v>526</v>
      </c>
      <c r="O527">
        <v>50</v>
      </c>
      <c r="P527">
        <v>7.3</v>
      </c>
      <c r="Q527">
        <v>0.06</v>
      </c>
    </row>
    <row r="528" spans="1:17" hidden="1" x14ac:dyDescent="0.3">
      <c r="A528" t="s">
        <v>2057</v>
      </c>
      <c r="B528" t="s">
        <v>2058</v>
      </c>
      <c r="C528" s="1" t="str">
        <f t="shared" si="89"/>
        <v>21:0522</v>
      </c>
      <c r="D528" s="1" t="str">
        <f t="shared" si="86"/>
        <v>21:0082</v>
      </c>
      <c r="E528" t="s">
        <v>2059</v>
      </c>
      <c r="F528" t="s">
        <v>2060</v>
      </c>
      <c r="H528">
        <v>56.304392499999999</v>
      </c>
      <c r="I528">
        <v>-99.312748799999994</v>
      </c>
      <c r="J528" s="1" t="str">
        <f t="shared" si="87"/>
        <v>Fluid (lake)</v>
      </c>
      <c r="K528" s="1" t="str">
        <f t="shared" si="88"/>
        <v>Untreated Water</v>
      </c>
      <c r="L528">
        <v>29</v>
      </c>
      <c r="M528" t="s">
        <v>50</v>
      </c>
      <c r="N528">
        <v>527</v>
      </c>
      <c r="O528">
        <v>50</v>
      </c>
      <c r="P528">
        <v>7</v>
      </c>
      <c r="Q528">
        <v>-0.05</v>
      </c>
    </row>
    <row r="529" spans="1:17" hidden="1" x14ac:dyDescent="0.3">
      <c r="A529" t="s">
        <v>2061</v>
      </c>
      <c r="B529" t="s">
        <v>2062</v>
      </c>
      <c r="C529" s="1" t="str">
        <f t="shared" si="89"/>
        <v>21:0522</v>
      </c>
      <c r="D529" s="1" t="str">
        <f t="shared" si="86"/>
        <v>21:0082</v>
      </c>
      <c r="E529" t="s">
        <v>2063</v>
      </c>
      <c r="F529" t="s">
        <v>2064</v>
      </c>
      <c r="H529">
        <v>56.264927900000004</v>
      </c>
      <c r="I529">
        <v>-99.321145700000002</v>
      </c>
      <c r="J529" s="1" t="str">
        <f t="shared" si="87"/>
        <v>Fluid (lake)</v>
      </c>
      <c r="K529" s="1" t="str">
        <f t="shared" si="88"/>
        <v>Untreated Water</v>
      </c>
      <c r="L529">
        <v>29</v>
      </c>
      <c r="M529" t="s">
        <v>55</v>
      </c>
      <c r="N529">
        <v>528</v>
      </c>
      <c r="O529">
        <v>58</v>
      </c>
      <c r="P529">
        <v>7.3</v>
      </c>
      <c r="Q529">
        <v>0.05</v>
      </c>
    </row>
    <row r="530" spans="1:17" hidden="1" x14ac:dyDescent="0.3">
      <c r="A530" t="s">
        <v>2065</v>
      </c>
      <c r="B530" t="s">
        <v>2066</v>
      </c>
      <c r="C530" s="1" t="str">
        <f t="shared" si="89"/>
        <v>21:0522</v>
      </c>
      <c r="D530" s="1" t="str">
        <f t="shared" si="86"/>
        <v>21:0082</v>
      </c>
      <c r="E530" t="s">
        <v>2067</v>
      </c>
      <c r="F530" t="s">
        <v>2068</v>
      </c>
      <c r="H530">
        <v>56.258718899999998</v>
      </c>
      <c r="I530">
        <v>-99.354281</v>
      </c>
      <c r="J530" s="1" t="str">
        <f t="shared" si="87"/>
        <v>Fluid (lake)</v>
      </c>
      <c r="K530" s="1" t="str">
        <f t="shared" si="88"/>
        <v>Untreated Water</v>
      </c>
      <c r="L530">
        <v>29</v>
      </c>
      <c r="M530" t="s">
        <v>65</v>
      </c>
      <c r="N530">
        <v>529</v>
      </c>
      <c r="O530">
        <v>44</v>
      </c>
      <c r="P530">
        <v>7</v>
      </c>
      <c r="Q530">
        <v>-0.05</v>
      </c>
    </row>
    <row r="531" spans="1:17" hidden="1" x14ac:dyDescent="0.3">
      <c r="A531" t="s">
        <v>2069</v>
      </c>
      <c r="B531" t="s">
        <v>2070</v>
      </c>
      <c r="C531" s="1" t="str">
        <f t="shared" si="89"/>
        <v>21:0522</v>
      </c>
      <c r="D531" s="1" t="str">
        <f t="shared" si="86"/>
        <v>21:0082</v>
      </c>
      <c r="E531" t="s">
        <v>2071</v>
      </c>
      <c r="F531" t="s">
        <v>2072</v>
      </c>
      <c r="H531">
        <v>56.184486800000002</v>
      </c>
      <c r="I531">
        <v>-99.259465399999996</v>
      </c>
      <c r="J531" s="1" t="str">
        <f t="shared" si="87"/>
        <v>Fluid (lake)</v>
      </c>
      <c r="K531" s="1" t="str">
        <f t="shared" si="88"/>
        <v>Untreated Water</v>
      </c>
      <c r="L531">
        <v>29</v>
      </c>
      <c r="M531" t="s">
        <v>70</v>
      </c>
      <c r="N531">
        <v>530</v>
      </c>
      <c r="O531">
        <v>50</v>
      </c>
      <c r="P531">
        <v>6.9</v>
      </c>
      <c r="Q531">
        <v>-0.05</v>
      </c>
    </row>
    <row r="532" spans="1:17" hidden="1" x14ac:dyDescent="0.3">
      <c r="A532" t="s">
        <v>2073</v>
      </c>
      <c r="B532" t="s">
        <v>2074</v>
      </c>
      <c r="C532" s="1" t="str">
        <f t="shared" si="89"/>
        <v>21:0522</v>
      </c>
      <c r="D532" s="1" t="str">
        <f t="shared" si="86"/>
        <v>21:0082</v>
      </c>
      <c r="E532" t="s">
        <v>2075</v>
      </c>
      <c r="F532" t="s">
        <v>2076</v>
      </c>
      <c r="H532">
        <v>56.117206099999997</v>
      </c>
      <c r="I532">
        <v>-99.284311599999995</v>
      </c>
      <c r="J532" s="1" t="str">
        <f t="shared" si="87"/>
        <v>Fluid (lake)</v>
      </c>
      <c r="K532" s="1" t="str">
        <f t="shared" si="88"/>
        <v>Untreated Water</v>
      </c>
      <c r="L532">
        <v>29</v>
      </c>
      <c r="M532" t="s">
        <v>75</v>
      </c>
      <c r="N532">
        <v>531</v>
      </c>
      <c r="O532">
        <v>72</v>
      </c>
      <c r="P532">
        <v>7.3</v>
      </c>
      <c r="Q532">
        <v>-0.05</v>
      </c>
    </row>
    <row r="533" spans="1:17" hidden="1" x14ac:dyDescent="0.3">
      <c r="A533" t="s">
        <v>2077</v>
      </c>
      <c r="B533" t="s">
        <v>2078</v>
      </c>
      <c r="C533" s="1" t="str">
        <f t="shared" si="89"/>
        <v>21:0522</v>
      </c>
      <c r="D533" s="1" t="str">
        <f t="shared" si="86"/>
        <v>21:0082</v>
      </c>
      <c r="E533" t="s">
        <v>2079</v>
      </c>
      <c r="F533" t="s">
        <v>2080</v>
      </c>
      <c r="H533">
        <v>56.103604099999998</v>
      </c>
      <c r="I533">
        <v>-99.3098703</v>
      </c>
      <c r="J533" s="1" t="str">
        <f t="shared" si="87"/>
        <v>Fluid (lake)</v>
      </c>
      <c r="K533" s="1" t="str">
        <f t="shared" si="88"/>
        <v>Untreated Water</v>
      </c>
      <c r="L533">
        <v>29</v>
      </c>
      <c r="M533" t="s">
        <v>80</v>
      </c>
      <c r="N533">
        <v>532</v>
      </c>
      <c r="O533">
        <v>68</v>
      </c>
      <c r="P533">
        <v>7.2</v>
      </c>
      <c r="Q533">
        <v>0.05</v>
      </c>
    </row>
    <row r="534" spans="1:17" hidden="1" x14ac:dyDescent="0.3">
      <c r="A534" t="s">
        <v>2081</v>
      </c>
      <c r="B534" t="s">
        <v>2082</v>
      </c>
      <c r="C534" s="1" t="str">
        <f t="shared" si="89"/>
        <v>21:0522</v>
      </c>
      <c r="D534" s="1" t="str">
        <f t="shared" si="86"/>
        <v>21:0082</v>
      </c>
      <c r="E534" t="s">
        <v>2083</v>
      </c>
      <c r="F534" t="s">
        <v>2084</v>
      </c>
      <c r="H534">
        <v>56.090430099999999</v>
      </c>
      <c r="I534">
        <v>-99.268381099999999</v>
      </c>
      <c r="J534" s="1" t="str">
        <f t="shared" si="87"/>
        <v>Fluid (lake)</v>
      </c>
      <c r="K534" s="1" t="str">
        <f t="shared" si="88"/>
        <v>Untreated Water</v>
      </c>
      <c r="L534">
        <v>29</v>
      </c>
      <c r="M534" t="s">
        <v>85</v>
      </c>
      <c r="N534">
        <v>533</v>
      </c>
      <c r="O534">
        <v>66</v>
      </c>
      <c r="P534">
        <v>6.8</v>
      </c>
      <c r="Q534">
        <v>0.05</v>
      </c>
    </row>
    <row r="535" spans="1:17" hidden="1" x14ac:dyDescent="0.3">
      <c r="A535" t="s">
        <v>2085</v>
      </c>
      <c r="B535" t="s">
        <v>2086</v>
      </c>
      <c r="C535" s="1" t="str">
        <f t="shared" si="89"/>
        <v>21:0522</v>
      </c>
      <c r="D535" s="1" t="str">
        <f t="shared" si="86"/>
        <v>21:0082</v>
      </c>
      <c r="E535" t="s">
        <v>2087</v>
      </c>
      <c r="F535" t="s">
        <v>2088</v>
      </c>
      <c r="H535">
        <v>56.077899100000003</v>
      </c>
      <c r="I535">
        <v>-99.301985000000002</v>
      </c>
      <c r="J535" s="1" t="str">
        <f t="shared" si="87"/>
        <v>Fluid (lake)</v>
      </c>
      <c r="K535" s="1" t="str">
        <f t="shared" si="88"/>
        <v>Untreated Water</v>
      </c>
      <c r="L535">
        <v>29</v>
      </c>
      <c r="M535" t="s">
        <v>90</v>
      </c>
      <c r="N535">
        <v>534</v>
      </c>
      <c r="O535">
        <v>44</v>
      </c>
      <c r="P535">
        <v>6.9</v>
      </c>
      <c r="Q535">
        <v>-0.05</v>
      </c>
    </row>
    <row r="536" spans="1:17" hidden="1" x14ac:dyDescent="0.3">
      <c r="A536" t="s">
        <v>2089</v>
      </c>
      <c r="B536" t="s">
        <v>2090</v>
      </c>
      <c r="C536" s="1" t="str">
        <f t="shared" si="89"/>
        <v>21:0522</v>
      </c>
      <c r="D536" s="1" t="str">
        <f t="shared" si="86"/>
        <v>21:0082</v>
      </c>
      <c r="E536" t="s">
        <v>2091</v>
      </c>
      <c r="F536" t="s">
        <v>2092</v>
      </c>
      <c r="H536">
        <v>56.040648099999999</v>
      </c>
      <c r="I536">
        <v>-99.373698599999997</v>
      </c>
      <c r="J536" s="1" t="str">
        <f t="shared" si="87"/>
        <v>Fluid (lake)</v>
      </c>
      <c r="K536" s="1" t="str">
        <f t="shared" si="88"/>
        <v>Untreated Water</v>
      </c>
      <c r="L536">
        <v>29</v>
      </c>
      <c r="M536" t="s">
        <v>95</v>
      </c>
      <c r="N536">
        <v>535</v>
      </c>
      <c r="O536">
        <v>42</v>
      </c>
      <c r="P536">
        <v>7.2</v>
      </c>
      <c r="Q536">
        <v>0.05</v>
      </c>
    </row>
    <row r="537" spans="1:17" hidden="1" x14ac:dyDescent="0.3">
      <c r="A537" t="s">
        <v>2093</v>
      </c>
      <c r="B537" t="s">
        <v>2094</v>
      </c>
      <c r="C537" s="1" t="str">
        <f t="shared" si="89"/>
        <v>21:0522</v>
      </c>
      <c r="D537" s="1" t="str">
        <f t="shared" si="86"/>
        <v>21:0082</v>
      </c>
      <c r="E537" t="s">
        <v>2095</v>
      </c>
      <c r="F537" t="s">
        <v>2096</v>
      </c>
      <c r="H537">
        <v>56.037678499999998</v>
      </c>
      <c r="I537">
        <v>-99.419860600000007</v>
      </c>
      <c r="J537" s="1" t="str">
        <f t="shared" si="87"/>
        <v>Fluid (lake)</v>
      </c>
      <c r="K537" s="1" t="str">
        <f t="shared" si="88"/>
        <v>Untreated Water</v>
      </c>
      <c r="L537">
        <v>29</v>
      </c>
      <c r="M537" t="s">
        <v>100</v>
      </c>
      <c r="N537">
        <v>536</v>
      </c>
      <c r="O537">
        <v>56</v>
      </c>
      <c r="P537">
        <v>7.4</v>
      </c>
      <c r="Q537">
        <v>0.05</v>
      </c>
    </row>
    <row r="538" spans="1:17" hidden="1" x14ac:dyDescent="0.3">
      <c r="A538" t="s">
        <v>2097</v>
      </c>
      <c r="B538" t="s">
        <v>2098</v>
      </c>
      <c r="C538" s="1" t="str">
        <f t="shared" si="89"/>
        <v>21:0522</v>
      </c>
      <c r="D538" s="1" t="str">
        <f t="shared" si="86"/>
        <v>21:0082</v>
      </c>
      <c r="E538" t="s">
        <v>2099</v>
      </c>
      <c r="F538" t="s">
        <v>2100</v>
      </c>
      <c r="H538">
        <v>56.017477499999998</v>
      </c>
      <c r="I538">
        <v>-99.398788600000003</v>
      </c>
      <c r="J538" s="1" t="str">
        <f t="shared" si="87"/>
        <v>Fluid (lake)</v>
      </c>
      <c r="K538" s="1" t="str">
        <f t="shared" si="88"/>
        <v>Untreated Water</v>
      </c>
      <c r="L538">
        <v>29</v>
      </c>
      <c r="M538" t="s">
        <v>105</v>
      </c>
      <c r="N538">
        <v>537</v>
      </c>
      <c r="O538">
        <v>60</v>
      </c>
      <c r="P538">
        <v>7.2</v>
      </c>
      <c r="Q538">
        <v>-0.05</v>
      </c>
    </row>
    <row r="539" spans="1:17" hidden="1" x14ac:dyDescent="0.3">
      <c r="A539" t="s">
        <v>2101</v>
      </c>
      <c r="B539" t="s">
        <v>2102</v>
      </c>
      <c r="C539" s="1" t="str">
        <f t="shared" si="89"/>
        <v>21:0522</v>
      </c>
      <c r="D539" s="1" t="str">
        <f>HYPERLINK("http://geochem.nrcan.gc.ca/cdogs/content/svy/svy_e.htm", "")</f>
        <v/>
      </c>
      <c r="G539" s="1" t="str">
        <f>HYPERLINK("http://geochem.nrcan.gc.ca/cdogs/content/cr_/cr_00066_e.htm", "66")</f>
        <v>66</v>
      </c>
      <c r="J539" t="s">
        <v>58</v>
      </c>
      <c r="K539" t="s">
        <v>59</v>
      </c>
      <c r="L539">
        <v>29</v>
      </c>
      <c r="M539" t="s">
        <v>60</v>
      </c>
      <c r="N539">
        <v>538</v>
      </c>
      <c r="O539">
        <v>170</v>
      </c>
      <c r="P539">
        <v>7.5</v>
      </c>
      <c r="Q539">
        <v>0.24</v>
      </c>
    </row>
    <row r="540" spans="1:17" hidden="1" x14ac:dyDescent="0.3">
      <c r="A540" t="s">
        <v>2103</v>
      </c>
      <c r="B540" t="s">
        <v>2104</v>
      </c>
      <c r="C540" s="1" t="str">
        <f t="shared" si="89"/>
        <v>21:0522</v>
      </c>
      <c r="D540" s="1" t="str">
        <f t="shared" ref="D540:D557" si="90">HYPERLINK("http://geochem.nrcan.gc.ca/cdogs/content/svy/svy210082_e.htm", "21:0082")</f>
        <v>21:0082</v>
      </c>
      <c r="E540" t="s">
        <v>2105</v>
      </c>
      <c r="F540" t="s">
        <v>2106</v>
      </c>
      <c r="H540">
        <v>56.0076477</v>
      </c>
      <c r="I540">
        <v>-99.415125700000004</v>
      </c>
      <c r="J540" s="1" t="str">
        <f t="shared" ref="J540:J557" si="91">HYPERLINK("http://geochem.nrcan.gc.ca/cdogs/content/kwd/kwd020016_e.htm", "Fluid (lake)")</f>
        <v>Fluid (lake)</v>
      </c>
      <c r="K540" s="1" t="str">
        <f t="shared" ref="K540:K557" si="92">HYPERLINK("http://geochem.nrcan.gc.ca/cdogs/content/kwd/kwd080007_e.htm", "Untreated Water")</f>
        <v>Untreated Water</v>
      </c>
      <c r="L540">
        <v>29</v>
      </c>
      <c r="M540" t="s">
        <v>110</v>
      </c>
      <c r="N540">
        <v>539</v>
      </c>
      <c r="O540">
        <v>82</v>
      </c>
      <c r="P540">
        <v>7.3</v>
      </c>
      <c r="Q540">
        <v>0.06</v>
      </c>
    </row>
    <row r="541" spans="1:17" hidden="1" x14ac:dyDescent="0.3">
      <c r="A541" t="s">
        <v>2107</v>
      </c>
      <c r="B541" t="s">
        <v>2108</v>
      </c>
      <c r="C541" s="1" t="str">
        <f t="shared" si="89"/>
        <v>21:0522</v>
      </c>
      <c r="D541" s="1" t="str">
        <f t="shared" si="90"/>
        <v>21:0082</v>
      </c>
      <c r="E541" t="s">
        <v>2109</v>
      </c>
      <c r="F541" t="s">
        <v>2110</v>
      </c>
      <c r="H541">
        <v>56.005129199999999</v>
      </c>
      <c r="I541">
        <v>-99.329530300000002</v>
      </c>
      <c r="J541" s="1" t="str">
        <f t="shared" si="91"/>
        <v>Fluid (lake)</v>
      </c>
      <c r="K541" s="1" t="str">
        <f t="shared" si="92"/>
        <v>Untreated Water</v>
      </c>
      <c r="L541">
        <v>30</v>
      </c>
      <c r="M541" t="s">
        <v>21</v>
      </c>
      <c r="N541">
        <v>540</v>
      </c>
      <c r="O541">
        <v>86</v>
      </c>
      <c r="P541">
        <v>7.2</v>
      </c>
      <c r="Q541">
        <v>0.05</v>
      </c>
    </row>
    <row r="542" spans="1:17" hidden="1" x14ac:dyDescent="0.3">
      <c r="A542" t="s">
        <v>2111</v>
      </c>
      <c r="B542" t="s">
        <v>2112</v>
      </c>
      <c r="C542" s="1" t="str">
        <f t="shared" si="89"/>
        <v>21:0522</v>
      </c>
      <c r="D542" s="1" t="str">
        <f t="shared" si="90"/>
        <v>21:0082</v>
      </c>
      <c r="E542" t="s">
        <v>2113</v>
      </c>
      <c r="F542" t="s">
        <v>2114</v>
      </c>
      <c r="H542">
        <v>56.0110612</v>
      </c>
      <c r="I542">
        <v>-99.252547800000002</v>
      </c>
      <c r="J542" s="1" t="str">
        <f t="shared" si="91"/>
        <v>Fluid (lake)</v>
      </c>
      <c r="K542" s="1" t="str">
        <f t="shared" si="92"/>
        <v>Untreated Water</v>
      </c>
      <c r="L542">
        <v>30</v>
      </c>
      <c r="M542" t="s">
        <v>41</v>
      </c>
      <c r="N542">
        <v>541</v>
      </c>
      <c r="O542">
        <v>50</v>
      </c>
      <c r="P542">
        <v>6.7</v>
      </c>
      <c r="Q542">
        <v>-0.05</v>
      </c>
    </row>
    <row r="543" spans="1:17" hidden="1" x14ac:dyDescent="0.3">
      <c r="A543" t="s">
        <v>2115</v>
      </c>
      <c r="B543" t="s">
        <v>2116</v>
      </c>
      <c r="C543" s="1" t="str">
        <f t="shared" si="89"/>
        <v>21:0522</v>
      </c>
      <c r="D543" s="1" t="str">
        <f t="shared" si="90"/>
        <v>21:0082</v>
      </c>
      <c r="E543" t="s">
        <v>2113</v>
      </c>
      <c r="F543" t="s">
        <v>2117</v>
      </c>
      <c r="H543">
        <v>56.0110612</v>
      </c>
      <c r="I543">
        <v>-99.252547800000002</v>
      </c>
      <c r="J543" s="1" t="str">
        <f t="shared" si="91"/>
        <v>Fluid (lake)</v>
      </c>
      <c r="K543" s="1" t="str">
        <f t="shared" si="92"/>
        <v>Untreated Water</v>
      </c>
      <c r="L543">
        <v>30</v>
      </c>
      <c r="M543" t="s">
        <v>45</v>
      </c>
      <c r="N543">
        <v>542</v>
      </c>
      <c r="O543">
        <v>48</v>
      </c>
      <c r="P543">
        <v>6.7</v>
      </c>
      <c r="Q543">
        <v>-0.05</v>
      </c>
    </row>
    <row r="544" spans="1:17" hidden="1" x14ac:dyDescent="0.3">
      <c r="A544" t="s">
        <v>2118</v>
      </c>
      <c r="B544" t="s">
        <v>2119</v>
      </c>
      <c r="C544" s="1" t="str">
        <f t="shared" si="89"/>
        <v>21:0522</v>
      </c>
      <c r="D544" s="1" t="str">
        <f t="shared" si="90"/>
        <v>21:0082</v>
      </c>
      <c r="E544" t="s">
        <v>2120</v>
      </c>
      <c r="F544" t="s">
        <v>2121</v>
      </c>
      <c r="H544">
        <v>56.038820899999997</v>
      </c>
      <c r="I544">
        <v>-99.236774800000006</v>
      </c>
      <c r="J544" s="1" t="str">
        <f t="shared" si="91"/>
        <v>Fluid (lake)</v>
      </c>
      <c r="K544" s="1" t="str">
        <f t="shared" si="92"/>
        <v>Untreated Water</v>
      </c>
      <c r="L544">
        <v>30</v>
      </c>
      <c r="M544" t="s">
        <v>26</v>
      </c>
      <c r="N544">
        <v>543</v>
      </c>
      <c r="O544">
        <v>34</v>
      </c>
      <c r="P544">
        <v>6.6</v>
      </c>
      <c r="Q544">
        <v>-0.05</v>
      </c>
    </row>
    <row r="545" spans="1:17" hidden="1" x14ac:dyDescent="0.3">
      <c r="A545" t="s">
        <v>2122</v>
      </c>
      <c r="B545" t="s">
        <v>2123</v>
      </c>
      <c r="C545" s="1" t="str">
        <f t="shared" si="89"/>
        <v>21:0522</v>
      </c>
      <c r="D545" s="1" t="str">
        <f t="shared" si="90"/>
        <v>21:0082</v>
      </c>
      <c r="E545" t="s">
        <v>2124</v>
      </c>
      <c r="F545" t="s">
        <v>2125</v>
      </c>
      <c r="H545">
        <v>56.044935299999999</v>
      </c>
      <c r="I545">
        <v>-99.192892499999999</v>
      </c>
      <c r="J545" s="1" t="str">
        <f t="shared" si="91"/>
        <v>Fluid (lake)</v>
      </c>
      <c r="K545" s="1" t="str">
        <f t="shared" si="92"/>
        <v>Untreated Water</v>
      </c>
      <c r="L545">
        <v>30</v>
      </c>
      <c r="M545" t="s">
        <v>31</v>
      </c>
      <c r="N545">
        <v>544</v>
      </c>
      <c r="O545">
        <v>54</v>
      </c>
      <c r="P545">
        <v>7</v>
      </c>
      <c r="Q545">
        <v>0.05</v>
      </c>
    </row>
    <row r="546" spans="1:17" hidden="1" x14ac:dyDescent="0.3">
      <c r="A546" t="s">
        <v>2126</v>
      </c>
      <c r="B546" t="s">
        <v>2127</v>
      </c>
      <c r="C546" s="1" t="str">
        <f t="shared" si="89"/>
        <v>21:0522</v>
      </c>
      <c r="D546" s="1" t="str">
        <f t="shared" si="90"/>
        <v>21:0082</v>
      </c>
      <c r="E546" t="s">
        <v>2128</v>
      </c>
      <c r="F546" t="s">
        <v>2129</v>
      </c>
      <c r="H546">
        <v>56.080738699999998</v>
      </c>
      <c r="I546">
        <v>-99.205619200000001</v>
      </c>
      <c r="J546" s="1" t="str">
        <f t="shared" si="91"/>
        <v>Fluid (lake)</v>
      </c>
      <c r="K546" s="1" t="str">
        <f t="shared" si="92"/>
        <v>Untreated Water</v>
      </c>
      <c r="L546">
        <v>30</v>
      </c>
      <c r="M546" t="s">
        <v>36</v>
      </c>
      <c r="N546">
        <v>545</v>
      </c>
      <c r="O546">
        <v>90</v>
      </c>
      <c r="P546">
        <v>7.3</v>
      </c>
      <c r="Q546">
        <v>-0.05</v>
      </c>
    </row>
    <row r="547" spans="1:17" hidden="1" x14ac:dyDescent="0.3">
      <c r="A547" t="s">
        <v>2130</v>
      </c>
      <c r="B547" t="s">
        <v>2131</v>
      </c>
      <c r="C547" s="1" t="str">
        <f t="shared" si="89"/>
        <v>21:0522</v>
      </c>
      <c r="D547" s="1" t="str">
        <f t="shared" si="90"/>
        <v>21:0082</v>
      </c>
      <c r="E547" t="s">
        <v>2132</v>
      </c>
      <c r="F547" t="s">
        <v>2133</v>
      </c>
      <c r="H547">
        <v>56.087229700000002</v>
      </c>
      <c r="I547">
        <v>-99.160754100000005</v>
      </c>
      <c r="J547" s="1" t="str">
        <f t="shared" si="91"/>
        <v>Fluid (lake)</v>
      </c>
      <c r="K547" s="1" t="str">
        <f t="shared" si="92"/>
        <v>Untreated Water</v>
      </c>
      <c r="L547">
        <v>30</v>
      </c>
      <c r="M547" t="s">
        <v>50</v>
      </c>
      <c r="N547">
        <v>546</v>
      </c>
      <c r="O547">
        <v>70</v>
      </c>
      <c r="P547">
        <v>7.3</v>
      </c>
      <c r="Q547">
        <v>-0.05</v>
      </c>
    </row>
    <row r="548" spans="1:17" hidden="1" x14ac:dyDescent="0.3">
      <c r="A548" t="s">
        <v>2134</v>
      </c>
      <c r="B548" t="s">
        <v>2135</v>
      </c>
      <c r="C548" s="1" t="str">
        <f t="shared" si="89"/>
        <v>21:0522</v>
      </c>
      <c r="D548" s="1" t="str">
        <f t="shared" si="90"/>
        <v>21:0082</v>
      </c>
      <c r="E548" t="s">
        <v>2136</v>
      </c>
      <c r="F548" t="s">
        <v>2137</v>
      </c>
      <c r="H548">
        <v>56.097332199999997</v>
      </c>
      <c r="I548">
        <v>-99.127345700000006</v>
      </c>
      <c r="J548" s="1" t="str">
        <f t="shared" si="91"/>
        <v>Fluid (lake)</v>
      </c>
      <c r="K548" s="1" t="str">
        <f t="shared" si="92"/>
        <v>Untreated Water</v>
      </c>
      <c r="L548">
        <v>30</v>
      </c>
      <c r="M548" t="s">
        <v>55</v>
      </c>
      <c r="N548">
        <v>547</v>
      </c>
      <c r="O548">
        <v>56</v>
      </c>
      <c r="P548">
        <v>7.2</v>
      </c>
      <c r="Q548">
        <v>0.05</v>
      </c>
    </row>
    <row r="549" spans="1:17" hidden="1" x14ac:dyDescent="0.3">
      <c r="A549" t="s">
        <v>2138</v>
      </c>
      <c r="B549" t="s">
        <v>2139</v>
      </c>
      <c r="C549" s="1" t="str">
        <f t="shared" si="89"/>
        <v>21:0522</v>
      </c>
      <c r="D549" s="1" t="str">
        <f t="shared" si="90"/>
        <v>21:0082</v>
      </c>
      <c r="E549" t="s">
        <v>2140</v>
      </c>
      <c r="F549" t="s">
        <v>2141</v>
      </c>
      <c r="H549">
        <v>56.1081997</v>
      </c>
      <c r="I549">
        <v>-99.092169299999995</v>
      </c>
      <c r="J549" s="1" t="str">
        <f t="shared" si="91"/>
        <v>Fluid (lake)</v>
      </c>
      <c r="K549" s="1" t="str">
        <f t="shared" si="92"/>
        <v>Untreated Water</v>
      </c>
      <c r="L549">
        <v>30</v>
      </c>
      <c r="M549" t="s">
        <v>65</v>
      </c>
      <c r="N549">
        <v>548</v>
      </c>
      <c r="O549">
        <v>50</v>
      </c>
      <c r="P549">
        <v>6.9</v>
      </c>
      <c r="Q549">
        <v>-0.05</v>
      </c>
    </row>
    <row r="550" spans="1:17" hidden="1" x14ac:dyDescent="0.3">
      <c r="A550" t="s">
        <v>2142</v>
      </c>
      <c r="B550" t="s">
        <v>2143</v>
      </c>
      <c r="C550" s="1" t="str">
        <f t="shared" si="89"/>
        <v>21:0522</v>
      </c>
      <c r="D550" s="1" t="str">
        <f t="shared" si="90"/>
        <v>21:0082</v>
      </c>
      <c r="E550" t="s">
        <v>2144</v>
      </c>
      <c r="F550" t="s">
        <v>2145</v>
      </c>
      <c r="H550">
        <v>56.134957300000003</v>
      </c>
      <c r="I550">
        <v>-99.064591100000001</v>
      </c>
      <c r="J550" s="1" t="str">
        <f t="shared" si="91"/>
        <v>Fluid (lake)</v>
      </c>
      <c r="K550" s="1" t="str">
        <f t="shared" si="92"/>
        <v>Untreated Water</v>
      </c>
      <c r="L550">
        <v>30</v>
      </c>
      <c r="M550" t="s">
        <v>70</v>
      </c>
      <c r="N550">
        <v>549</v>
      </c>
      <c r="O550">
        <v>60</v>
      </c>
      <c r="P550">
        <v>7.4</v>
      </c>
      <c r="Q550">
        <v>0.08</v>
      </c>
    </row>
    <row r="551" spans="1:17" hidden="1" x14ac:dyDescent="0.3">
      <c r="A551" t="s">
        <v>2146</v>
      </c>
      <c r="B551" t="s">
        <v>2147</v>
      </c>
      <c r="C551" s="1" t="str">
        <f t="shared" si="89"/>
        <v>21:0522</v>
      </c>
      <c r="D551" s="1" t="str">
        <f t="shared" si="90"/>
        <v>21:0082</v>
      </c>
      <c r="E551" t="s">
        <v>2148</v>
      </c>
      <c r="F551" t="s">
        <v>2149</v>
      </c>
      <c r="H551">
        <v>56.180987799999997</v>
      </c>
      <c r="I551">
        <v>-99.092585299999996</v>
      </c>
      <c r="J551" s="1" t="str">
        <f t="shared" si="91"/>
        <v>Fluid (lake)</v>
      </c>
      <c r="K551" s="1" t="str">
        <f t="shared" si="92"/>
        <v>Untreated Water</v>
      </c>
      <c r="L551">
        <v>30</v>
      </c>
      <c r="M551" t="s">
        <v>75</v>
      </c>
      <c r="N551">
        <v>550</v>
      </c>
      <c r="O551">
        <v>60</v>
      </c>
      <c r="P551">
        <v>7.5</v>
      </c>
      <c r="Q551">
        <v>0.12</v>
      </c>
    </row>
    <row r="552" spans="1:17" hidden="1" x14ac:dyDescent="0.3">
      <c r="A552" t="s">
        <v>2150</v>
      </c>
      <c r="B552" t="s">
        <v>2151</v>
      </c>
      <c r="C552" s="1" t="str">
        <f t="shared" si="89"/>
        <v>21:0522</v>
      </c>
      <c r="D552" s="1" t="str">
        <f t="shared" si="90"/>
        <v>21:0082</v>
      </c>
      <c r="E552" t="s">
        <v>2152</v>
      </c>
      <c r="F552" t="s">
        <v>2153</v>
      </c>
      <c r="H552">
        <v>56.162332300000003</v>
      </c>
      <c r="I552">
        <v>-99.156848400000001</v>
      </c>
      <c r="J552" s="1" t="str">
        <f t="shared" si="91"/>
        <v>Fluid (lake)</v>
      </c>
      <c r="K552" s="1" t="str">
        <f t="shared" si="92"/>
        <v>Untreated Water</v>
      </c>
      <c r="L552">
        <v>30</v>
      </c>
      <c r="M552" t="s">
        <v>80</v>
      </c>
      <c r="N552">
        <v>551</v>
      </c>
      <c r="O552">
        <v>62</v>
      </c>
      <c r="P552">
        <v>7.2</v>
      </c>
      <c r="Q552">
        <v>0.05</v>
      </c>
    </row>
    <row r="553" spans="1:17" hidden="1" x14ac:dyDescent="0.3">
      <c r="A553" t="s">
        <v>2154</v>
      </c>
      <c r="B553" t="s">
        <v>2155</v>
      </c>
      <c r="C553" s="1" t="str">
        <f t="shared" si="89"/>
        <v>21:0522</v>
      </c>
      <c r="D553" s="1" t="str">
        <f t="shared" si="90"/>
        <v>21:0082</v>
      </c>
      <c r="E553" t="s">
        <v>2156</v>
      </c>
      <c r="F553" t="s">
        <v>2157</v>
      </c>
      <c r="H553">
        <v>56.188476799999997</v>
      </c>
      <c r="I553">
        <v>-99.201311399999994</v>
      </c>
      <c r="J553" s="1" t="str">
        <f t="shared" si="91"/>
        <v>Fluid (lake)</v>
      </c>
      <c r="K553" s="1" t="str">
        <f t="shared" si="92"/>
        <v>Untreated Water</v>
      </c>
      <c r="L553">
        <v>30</v>
      </c>
      <c r="M553" t="s">
        <v>85</v>
      </c>
      <c r="N553">
        <v>552</v>
      </c>
      <c r="O553">
        <v>50</v>
      </c>
      <c r="P553">
        <v>6.7</v>
      </c>
      <c r="Q553">
        <v>-0.05</v>
      </c>
    </row>
    <row r="554" spans="1:17" hidden="1" x14ac:dyDescent="0.3">
      <c r="A554" t="s">
        <v>2158</v>
      </c>
      <c r="B554" t="s">
        <v>2159</v>
      </c>
      <c r="C554" s="1" t="str">
        <f t="shared" si="89"/>
        <v>21:0522</v>
      </c>
      <c r="D554" s="1" t="str">
        <f t="shared" si="90"/>
        <v>21:0082</v>
      </c>
      <c r="E554" t="s">
        <v>2160</v>
      </c>
      <c r="F554" t="s">
        <v>2161</v>
      </c>
      <c r="H554">
        <v>56.246248799999996</v>
      </c>
      <c r="I554">
        <v>-99.196159800000004</v>
      </c>
      <c r="J554" s="1" t="str">
        <f t="shared" si="91"/>
        <v>Fluid (lake)</v>
      </c>
      <c r="K554" s="1" t="str">
        <f t="shared" si="92"/>
        <v>Untreated Water</v>
      </c>
      <c r="L554">
        <v>30</v>
      </c>
      <c r="M554" t="s">
        <v>90</v>
      </c>
      <c r="N554">
        <v>553</v>
      </c>
      <c r="O554">
        <v>50</v>
      </c>
      <c r="P554">
        <v>7.1</v>
      </c>
      <c r="Q554">
        <v>-0.05</v>
      </c>
    </row>
    <row r="555" spans="1:17" hidden="1" x14ac:dyDescent="0.3">
      <c r="A555" t="s">
        <v>2162</v>
      </c>
      <c r="B555" t="s">
        <v>2163</v>
      </c>
      <c r="C555" s="1" t="str">
        <f t="shared" si="89"/>
        <v>21:0522</v>
      </c>
      <c r="D555" s="1" t="str">
        <f t="shared" si="90"/>
        <v>21:0082</v>
      </c>
      <c r="E555" t="s">
        <v>2164</v>
      </c>
      <c r="F555" t="s">
        <v>2165</v>
      </c>
      <c r="H555">
        <v>56.2691838</v>
      </c>
      <c r="I555">
        <v>-99.198214300000004</v>
      </c>
      <c r="J555" s="1" t="str">
        <f t="shared" si="91"/>
        <v>Fluid (lake)</v>
      </c>
      <c r="K555" s="1" t="str">
        <f t="shared" si="92"/>
        <v>Untreated Water</v>
      </c>
      <c r="L555">
        <v>30</v>
      </c>
      <c r="M555" t="s">
        <v>95</v>
      </c>
      <c r="N555">
        <v>554</v>
      </c>
      <c r="O555">
        <v>46</v>
      </c>
      <c r="P555">
        <v>7.2</v>
      </c>
      <c r="Q555">
        <v>-0.05</v>
      </c>
    </row>
    <row r="556" spans="1:17" hidden="1" x14ac:dyDescent="0.3">
      <c r="A556" t="s">
        <v>2166</v>
      </c>
      <c r="B556" t="s">
        <v>2167</v>
      </c>
      <c r="C556" s="1" t="str">
        <f t="shared" si="89"/>
        <v>21:0522</v>
      </c>
      <c r="D556" s="1" t="str">
        <f t="shared" si="90"/>
        <v>21:0082</v>
      </c>
      <c r="E556" t="s">
        <v>2168</v>
      </c>
      <c r="F556" t="s">
        <v>2169</v>
      </c>
      <c r="H556">
        <v>56.280052699999999</v>
      </c>
      <c r="I556">
        <v>-99.278925299999997</v>
      </c>
      <c r="J556" s="1" t="str">
        <f t="shared" si="91"/>
        <v>Fluid (lake)</v>
      </c>
      <c r="K556" s="1" t="str">
        <f t="shared" si="92"/>
        <v>Untreated Water</v>
      </c>
      <c r="L556">
        <v>30</v>
      </c>
      <c r="M556" t="s">
        <v>100</v>
      </c>
      <c r="N556">
        <v>555</v>
      </c>
      <c r="O556">
        <v>38</v>
      </c>
      <c r="P556">
        <v>6.9</v>
      </c>
      <c r="Q556">
        <v>-0.05</v>
      </c>
    </row>
    <row r="557" spans="1:17" hidden="1" x14ac:dyDescent="0.3">
      <c r="A557" t="s">
        <v>2170</v>
      </c>
      <c r="B557" t="s">
        <v>2171</v>
      </c>
      <c r="C557" s="1" t="str">
        <f t="shared" si="89"/>
        <v>21:0522</v>
      </c>
      <c r="D557" s="1" t="str">
        <f t="shared" si="90"/>
        <v>21:0082</v>
      </c>
      <c r="E557" t="s">
        <v>2172</v>
      </c>
      <c r="F557" t="s">
        <v>2173</v>
      </c>
      <c r="H557">
        <v>56.292681199999997</v>
      </c>
      <c r="I557">
        <v>-99.264444400000002</v>
      </c>
      <c r="J557" s="1" t="str">
        <f t="shared" si="91"/>
        <v>Fluid (lake)</v>
      </c>
      <c r="K557" s="1" t="str">
        <f t="shared" si="92"/>
        <v>Untreated Water</v>
      </c>
      <c r="L557">
        <v>30</v>
      </c>
      <c r="M557" t="s">
        <v>105</v>
      </c>
      <c r="N557">
        <v>556</v>
      </c>
      <c r="O557">
        <v>44</v>
      </c>
      <c r="P557">
        <v>7</v>
      </c>
      <c r="Q557">
        <v>-0.05</v>
      </c>
    </row>
    <row r="558" spans="1:17" hidden="1" x14ac:dyDescent="0.3">
      <c r="A558" t="s">
        <v>2174</v>
      </c>
      <c r="B558" t="s">
        <v>2175</v>
      </c>
      <c r="C558" s="1" t="str">
        <f t="shared" si="89"/>
        <v>21:0522</v>
      </c>
      <c r="D558" s="1" t="str">
        <f>HYPERLINK("http://geochem.nrcan.gc.ca/cdogs/content/svy/svy_e.htm", "")</f>
        <v/>
      </c>
      <c r="G558" s="1" t="str">
        <f>HYPERLINK("http://geochem.nrcan.gc.ca/cdogs/content/cr_/cr_00066_e.htm", "66")</f>
        <v>66</v>
      </c>
      <c r="J558" t="s">
        <v>58</v>
      </c>
      <c r="K558" t="s">
        <v>59</v>
      </c>
      <c r="L558">
        <v>30</v>
      </c>
      <c r="M558" t="s">
        <v>60</v>
      </c>
      <c r="N558">
        <v>557</v>
      </c>
      <c r="O558">
        <v>170</v>
      </c>
      <c r="P558">
        <v>7.6</v>
      </c>
      <c r="Q558">
        <v>0.25</v>
      </c>
    </row>
    <row r="559" spans="1:17" hidden="1" x14ac:dyDescent="0.3">
      <c r="A559" t="s">
        <v>2176</v>
      </c>
      <c r="B559" t="s">
        <v>2177</v>
      </c>
      <c r="C559" s="1" t="str">
        <f t="shared" si="89"/>
        <v>21:0522</v>
      </c>
      <c r="D559" s="1" t="str">
        <f t="shared" ref="D559:D572" si="93">HYPERLINK("http://geochem.nrcan.gc.ca/cdogs/content/svy/svy210082_e.htm", "21:0082")</f>
        <v>21:0082</v>
      </c>
      <c r="E559" t="s">
        <v>2178</v>
      </c>
      <c r="F559" t="s">
        <v>2179</v>
      </c>
      <c r="H559">
        <v>56.324059499999997</v>
      </c>
      <c r="I559">
        <v>-99.287054699999999</v>
      </c>
      <c r="J559" s="1" t="str">
        <f t="shared" ref="J559:J572" si="94">HYPERLINK("http://geochem.nrcan.gc.ca/cdogs/content/kwd/kwd020016_e.htm", "Fluid (lake)")</f>
        <v>Fluid (lake)</v>
      </c>
      <c r="K559" s="1" t="str">
        <f t="shared" ref="K559:K572" si="95">HYPERLINK("http://geochem.nrcan.gc.ca/cdogs/content/kwd/kwd080007_e.htm", "Untreated Water")</f>
        <v>Untreated Water</v>
      </c>
      <c r="L559">
        <v>30</v>
      </c>
      <c r="M559" t="s">
        <v>110</v>
      </c>
      <c r="N559">
        <v>558</v>
      </c>
      <c r="O559">
        <v>72</v>
      </c>
      <c r="P559">
        <v>7.3</v>
      </c>
      <c r="Q559">
        <v>-0.05</v>
      </c>
    </row>
    <row r="560" spans="1:17" hidden="1" x14ac:dyDescent="0.3">
      <c r="A560" t="s">
        <v>2180</v>
      </c>
      <c r="B560" t="s">
        <v>2181</v>
      </c>
      <c r="C560" s="1" t="str">
        <f t="shared" si="89"/>
        <v>21:0522</v>
      </c>
      <c r="D560" s="1" t="str">
        <f t="shared" si="93"/>
        <v>21:0082</v>
      </c>
      <c r="E560" t="s">
        <v>2182</v>
      </c>
      <c r="F560" t="s">
        <v>2183</v>
      </c>
      <c r="H560">
        <v>56.3851868</v>
      </c>
      <c r="I560">
        <v>-99.344551800000005</v>
      </c>
      <c r="J560" s="1" t="str">
        <f t="shared" si="94"/>
        <v>Fluid (lake)</v>
      </c>
      <c r="K560" s="1" t="str">
        <f t="shared" si="95"/>
        <v>Untreated Water</v>
      </c>
      <c r="L560">
        <v>31</v>
      </c>
      <c r="M560" t="s">
        <v>41</v>
      </c>
      <c r="N560">
        <v>559</v>
      </c>
      <c r="O560">
        <v>68</v>
      </c>
      <c r="P560">
        <v>7.3</v>
      </c>
      <c r="Q560">
        <v>-0.05</v>
      </c>
    </row>
    <row r="561" spans="1:17" hidden="1" x14ac:dyDescent="0.3">
      <c r="A561" t="s">
        <v>2184</v>
      </c>
      <c r="B561" t="s">
        <v>2185</v>
      </c>
      <c r="C561" s="1" t="str">
        <f t="shared" si="89"/>
        <v>21:0522</v>
      </c>
      <c r="D561" s="1" t="str">
        <f t="shared" si="93"/>
        <v>21:0082</v>
      </c>
      <c r="E561" t="s">
        <v>2182</v>
      </c>
      <c r="F561" t="s">
        <v>2186</v>
      </c>
      <c r="H561">
        <v>56.3851868</v>
      </c>
      <c r="I561">
        <v>-99.344551800000005</v>
      </c>
      <c r="J561" s="1" t="str">
        <f t="shared" si="94"/>
        <v>Fluid (lake)</v>
      </c>
      <c r="K561" s="1" t="str">
        <f t="shared" si="95"/>
        <v>Untreated Water</v>
      </c>
      <c r="L561">
        <v>31</v>
      </c>
      <c r="M561" t="s">
        <v>45</v>
      </c>
      <c r="N561">
        <v>560</v>
      </c>
      <c r="O561">
        <v>68</v>
      </c>
      <c r="P561">
        <v>7.3</v>
      </c>
      <c r="Q561">
        <v>-0.05</v>
      </c>
    </row>
    <row r="562" spans="1:17" hidden="1" x14ac:dyDescent="0.3">
      <c r="A562" t="s">
        <v>2187</v>
      </c>
      <c r="B562" t="s">
        <v>2188</v>
      </c>
      <c r="C562" s="1" t="str">
        <f t="shared" si="89"/>
        <v>21:0522</v>
      </c>
      <c r="D562" s="1" t="str">
        <f t="shared" si="93"/>
        <v>21:0082</v>
      </c>
      <c r="E562" t="s">
        <v>2189</v>
      </c>
      <c r="F562" t="s">
        <v>2190</v>
      </c>
      <c r="H562">
        <v>56.383966200000003</v>
      </c>
      <c r="I562">
        <v>-99.395116200000004</v>
      </c>
      <c r="J562" s="1" t="str">
        <f t="shared" si="94"/>
        <v>Fluid (lake)</v>
      </c>
      <c r="K562" s="1" t="str">
        <f t="shared" si="95"/>
        <v>Untreated Water</v>
      </c>
      <c r="L562">
        <v>31</v>
      </c>
      <c r="M562" t="s">
        <v>21</v>
      </c>
      <c r="N562">
        <v>561</v>
      </c>
      <c r="O562">
        <v>54</v>
      </c>
      <c r="P562">
        <v>7.2</v>
      </c>
      <c r="Q562">
        <v>-0.05</v>
      </c>
    </row>
    <row r="563" spans="1:17" hidden="1" x14ac:dyDescent="0.3">
      <c r="A563" t="s">
        <v>2191</v>
      </c>
      <c r="B563" t="s">
        <v>2192</v>
      </c>
      <c r="C563" s="1" t="str">
        <f t="shared" si="89"/>
        <v>21:0522</v>
      </c>
      <c r="D563" s="1" t="str">
        <f t="shared" si="93"/>
        <v>21:0082</v>
      </c>
      <c r="E563" t="s">
        <v>2193</v>
      </c>
      <c r="F563" t="s">
        <v>2194</v>
      </c>
      <c r="H563">
        <v>56.431342399999998</v>
      </c>
      <c r="I563">
        <v>-99.424193200000005</v>
      </c>
      <c r="J563" s="1" t="str">
        <f t="shared" si="94"/>
        <v>Fluid (lake)</v>
      </c>
      <c r="K563" s="1" t="str">
        <f t="shared" si="95"/>
        <v>Untreated Water</v>
      </c>
      <c r="L563">
        <v>31</v>
      </c>
      <c r="M563" t="s">
        <v>26</v>
      </c>
      <c r="N563">
        <v>562</v>
      </c>
      <c r="O563">
        <v>84</v>
      </c>
      <c r="P563">
        <v>7.1</v>
      </c>
      <c r="Q563">
        <v>-0.05</v>
      </c>
    </row>
    <row r="564" spans="1:17" hidden="1" x14ac:dyDescent="0.3">
      <c r="A564" t="s">
        <v>2195</v>
      </c>
      <c r="B564" t="s">
        <v>2196</v>
      </c>
      <c r="C564" s="1" t="str">
        <f t="shared" si="89"/>
        <v>21:0522</v>
      </c>
      <c r="D564" s="1" t="str">
        <f t="shared" si="93"/>
        <v>21:0082</v>
      </c>
      <c r="E564" t="s">
        <v>2197</v>
      </c>
      <c r="F564" t="s">
        <v>2198</v>
      </c>
      <c r="H564">
        <v>56.463282900000003</v>
      </c>
      <c r="I564">
        <v>-99.420800700000001</v>
      </c>
      <c r="J564" s="1" t="str">
        <f t="shared" si="94"/>
        <v>Fluid (lake)</v>
      </c>
      <c r="K564" s="1" t="str">
        <f t="shared" si="95"/>
        <v>Untreated Water</v>
      </c>
      <c r="L564">
        <v>31</v>
      </c>
      <c r="M564" t="s">
        <v>31</v>
      </c>
      <c r="N564">
        <v>563</v>
      </c>
      <c r="O564">
        <v>54</v>
      </c>
      <c r="P564">
        <v>7.4</v>
      </c>
      <c r="Q564">
        <v>-0.05</v>
      </c>
    </row>
    <row r="565" spans="1:17" hidden="1" x14ac:dyDescent="0.3">
      <c r="A565" t="s">
        <v>2199</v>
      </c>
      <c r="B565" t="s">
        <v>2200</v>
      </c>
      <c r="C565" s="1" t="str">
        <f t="shared" si="89"/>
        <v>21:0522</v>
      </c>
      <c r="D565" s="1" t="str">
        <f t="shared" si="93"/>
        <v>21:0082</v>
      </c>
      <c r="E565" t="s">
        <v>2201</v>
      </c>
      <c r="F565" t="s">
        <v>2202</v>
      </c>
      <c r="H565">
        <v>56.484966</v>
      </c>
      <c r="I565">
        <v>-99.518595599999998</v>
      </c>
      <c r="J565" s="1" t="str">
        <f t="shared" si="94"/>
        <v>Fluid (lake)</v>
      </c>
      <c r="K565" s="1" t="str">
        <f t="shared" si="95"/>
        <v>Untreated Water</v>
      </c>
      <c r="L565">
        <v>31</v>
      </c>
      <c r="M565" t="s">
        <v>36</v>
      </c>
      <c r="N565">
        <v>564</v>
      </c>
      <c r="O565">
        <v>48</v>
      </c>
      <c r="P565">
        <v>7.2</v>
      </c>
      <c r="Q565">
        <v>-0.05</v>
      </c>
    </row>
    <row r="566" spans="1:17" hidden="1" x14ac:dyDescent="0.3">
      <c r="A566" t="s">
        <v>2203</v>
      </c>
      <c r="B566" t="s">
        <v>2204</v>
      </c>
      <c r="C566" s="1" t="str">
        <f t="shared" si="89"/>
        <v>21:0522</v>
      </c>
      <c r="D566" s="1" t="str">
        <f t="shared" si="93"/>
        <v>21:0082</v>
      </c>
      <c r="E566" t="s">
        <v>2205</v>
      </c>
      <c r="F566" t="s">
        <v>2206</v>
      </c>
      <c r="H566">
        <v>56.4921784</v>
      </c>
      <c r="I566">
        <v>-99.566019800000007</v>
      </c>
      <c r="J566" s="1" t="str">
        <f t="shared" si="94"/>
        <v>Fluid (lake)</v>
      </c>
      <c r="K566" s="1" t="str">
        <f t="shared" si="95"/>
        <v>Untreated Water</v>
      </c>
      <c r="L566">
        <v>31</v>
      </c>
      <c r="M566" t="s">
        <v>50</v>
      </c>
      <c r="N566">
        <v>565</v>
      </c>
      <c r="O566">
        <v>38</v>
      </c>
      <c r="P566">
        <v>6.7</v>
      </c>
      <c r="Q566">
        <v>-0.05</v>
      </c>
    </row>
    <row r="567" spans="1:17" hidden="1" x14ac:dyDescent="0.3">
      <c r="A567" t="s">
        <v>2207</v>
      </c>
      <c r="B567" t="s">
        <v>2208</v>
      </c>
      <c r="C567" s="1" t="str">
        <f t="shared" si="89"/>
        <v>21:0522</v>
      </c>
      <c r="D567" s="1" t="str">
        <f t="shared" si="93"/>
        <v>21:0082</v>
      </c>
      <c r="E567" t="s">
        <v>2209</v>
      </c>
      <c r="F567" t="s">
        <v>2210</v>
      </c>
      <c r="H567">
        <v>56.511126900000001</v>
      </c>
      <c r="I567">
        <v>-99.4195773</v>
      </c>
      <c r="J567" s="1" t="str">
        <f t="shared" si="94"/>
        <v>Fluid (lake)</v>
      </c>
      <c r="K567" s="1" t="str">
        <f t="shared" si="95"/>
        <v>Untreated Water</v>
      </c>
      <c r="L567">
        <v>31</v>
      </c>
      <c r="M567" t="s">
        <v>55</v>
      </c>
      <c r="N567">
        <v>566</v>
      </c>
      <c r="O567">
        <v>60</v>
      </c>
      <c r="P567">
        <v>7.2</v>
      </c>
      <c r="Q567">
        <v>-0.05</v>
      </c>
    </row>
    <row r="568" spans="1:17" hidden="1" x14ac:dyDescent="0.3">
      <c r="A568" t="s">
        <v>2211</v>
      </c>
      <c r="B568" t="s">
        <v>2212</v>
      </c>
      <c r="C568" s="1" t="str">
        <f t="shared" si="89"/>
        <v>21:0522</v>
      </c>
      <c r="D568" s="1" t="str">
        <f t="shared" si="93"/>
        <v>21:0082</v>
      </c>
      <c r="E568" t="s">
        <v>2213</v>
      </c>
      <c r="F568" t="s">
        <v>2214</v>
      </c>
      <c r="H568">
        <v>56.509125099999999</v>
      </c>
      <c r="I568">
        <v>-99.359488799999994</v>
      </c>
      <c r="J568" s="1" t="str">
        <f t="shared" si="94"/>
        <v>Fluid (lake)</v>
      </c>
      <c r="K568" s="1" t="str">
        <f t="shared" si="95"/>
        <v>Untreated Water</v>
      </c>
      <c r="L568">
        <v>31</v>
      </c>
      <c r="M568" t="s">
        <v>65</v>
      </c>
      <c r="N568">
        <v>567</v>
      </c>
      <c r="O568">
        <v>40</v>
      </c>
      <c r="P568">
        <v>6.9</v>
      </c>
      <c r="Q568">
        <v>-0.05</v>
      </c>
    </row>
    <row r="569" spans="1:17" hidden="1" x14ac:dyDescent="0.3">
      <c r="A569" t="s">
        <v>2215</v>
      </c>
      <c r="B569" t="s">
        <v>2216</v>
      </c>
      <c r="C569" s="1" t="str">
        <f t="shared" si="89"/>
        <v>21:0522</v>
      </c>
      <c r="D569" s="1" t="str">
        <f t="shared" si="93"/>
        <v>21:0082</v>
      </c>
      <c r="E569" t="s">
        <v>2217</v>
      </c>
      <c r="F569" t="s">
        <v>2218</v>
      </c>
      <c r="H569">
        <v>56.466411399999998</v>
      </c>
      <c r="I569">
        <v>-99.328620999999998</v>
      </c>
      <c r="J569" s="1" t="str">
        <f t="shared" si="94"/>
        <v>Fluid (lake)</v>
      </c>
      <c r="K569" s="1" t="str">
        <f t="shared" si="95"/>
        <v>Untreated Water</v>
      </c>
      <c r="L569">
        <v>31</v>
      </c>
      <c r="M569" t="s">
        <v>70</v>
      </c>
      <c r="N569">
        <v>568</v>
      </c>
      <c r="O569">
        <v>40</v>
      </c>
      <c r="P569">
        <v>7</v>
      </c>
      <c r="Q569">
        <v>-0.05</v>
      </c>
    </row>
    <row r="570" spans="1:17" hidden="1" x14ac:dyDescent="0.3">
      <c r="A570" t="s">
        <v>2219</v>
      </c>
      <c r="B570" t="s">
        <v>2220</v>
      </c>
      <c r="C570" s="1" t="str">
        <f t="shared" si="89"/>
        <v>21:0522</v>
      </c>
      <c r="D570" s="1" t="str">
        <f t="shared" si="93"/>
        <v>21:0082</v>
      </c>
      <c r="E570" t="s">
        <v>2221</v>
      </c>
      <c r="F570" t="s">
        <v>2222</v>
      </c>
      <c r="H570">
        <v>56.481392999999997</v>
      </c>
      <c r="I570">
        <v>-99.290939300000005</v>
      </c>
      <c r="J570" s="1" t="str">
        <f t="shared" si="94"/>
        <v>Fluid (lake)</v>
      </c>
      <c r="K570" s="1" t="str">
        <f t="shared" si="95"/>
        <v>Untreated Water</v>
      </c>
      <c r="L570">
        <v>31</v>
      </c>
      <c r="M570" t="s">
        <v>75</v>
      </c>
      <c r="N570">
        <v>569</v>
      </c>
      <c r="O570">
        <v>42</v>
      </c>
      <c r="P570">
        <v>7.1</v>
      </c>
      <c r="Q570">
        <v>-0.05</v>
      </c>
    </row>
    <row r="571" spans="1:17" hidden="1" x14ac:dyDescent="0.3">
      <c r="A571" t="s">
        <v>2223</v>
      </c>
      <c r="B571" t="s">
        <v>2224</v>
      </c>
      <c r="C571" s="1" t="str">
        <f t="shared" si="89"/>
        <v>21:0522</v>
      </c>
      <c r="D571" s="1" t="str">
        <f t="shared" si="93"/>
        <v>21:0082</v>
      </c>
      <c r="E571" t="s">
        <v>2225</v>
      </c>
      <c r="F571" t="s">
        <v>2226</v>
      </c>
      <c r="H571">
        <v>56.426360500000001</v>
      </c>
      <c r="I571">
        <v>-99.214092899999997</v>
      </c>
      <c r="J571" s="1" t="str">
        <f t="shared" si="94"/>
        <v>Fluid (lake)</v>
      </c>
      <c r="K571" s="1" t="str">
        <f t="shared" si="95"/>
        <v>Untreated Water</v>
      </c>
      <c r="L571">
        <v>31</v>
      </c>
      <c r="M571" t="s">
        <v>80</v>
      </c>
      <c r="N571">
        <v>570</v>
      </c>
      <c r="O571">
        <v>76</v>
      </c>
      <c r="P571">
        <v>7.6</v>
      </c>
      <c r="Q571">
        <v>7.0000000000000007E-2</v>
      </c>
    </row>
    <row r="572" spans="1:17" hidden="1" x14ac:dyDescent="0.3">
      <c r="A572" t="s">
        <v>2227</v>
      </c>
      <c r="B572" t="s">
        <v>2228</v>
      </c>
      <c r="C572" s="1" t="str">
        <f t="shared" si="89"/>
        <v>21:0522</v>
      </c>
      <c r="D572" s="1" t="str">
        <f t="shared" si="93"/>
        <v>21:0082</v>
      </c>
      <c r="E572" t="s">
        <v>2229</v>
      </c>
      <c r="F572" t="s">
        <v>2230</v>
      </c>
      <c r="H572">
        <v>56.3885103</v>
      </c>
      <c r="I572">
        <v>-99.223613099999994</v>
      </c>
      <c r="J572" s="1" t="str">
        <f t="shared" si="94"/>
        <v>Fluid (lake)</v>
      </c>
      <c r="K572" s="1" t="str">
        <f t="shared" si="95"/>
        <v>Untreated Water</v>
      </c>
      <c r="L572">
        <v>31</v>
      </c>
      <c r="M572" t="s">
        <v>85</v>
      </c>
      <c r="N572">
        <v>571</v>
      </c>
      <c r="O572">
        <v>56</v>
      </c>
      <c r="P572">
        <v>7.6</v>
      </c>
      <c r="Q572">
        <v>-0.05</v>
      </c>
    </row>
    <row r="573" spans="1:17" hidden="1" x14ac:dyDescent="0.3">
      <c r="A573" t="s">
        <v>2231</v>
      </c>
      <c r="B573" t="s">
        <v>2232</v>
      </c>
      <c r="C573" s="1" t="str">
        <f t="shared" si="89"/>
        <v>21:0522</v>
      </c>
      <c r="D573" s="1" t="str">
        <f>HYPERLINK("http://geochem.nrcan.gc.ca/cdogs/content/svy/svy_e.htm", "")</f>
        <v/>
      </c>
      <c r="G573" s="1" t="str">
        <f>HYPERLINK("http://geochem.nrcan.gc.ca/cdogs/content/cr_/cr_00067_e.htm", "67")</f>
        <v>67</v>
      </c>
      <c r="J573" t="s">
        <v>58</v>
      </c>
      <c r="K573" t="s">
        <v>59</v>
      </c>
      <c r="L573">
        <v>31</v>
      </c>
      <c r="M573" t="s">
        <v>60</v>
      </c>
      <c r="N573">
        <v>572</v>
      </c>
      <c r="O573">
        <v>84</v>
      </c>
      <c r="P573">
        <v>8.1</v>
      </c>
      <c r="Q573">
        <v>0.21</v>
      </c>
    </row>
    <row r="574" spans="1:17" hidden="1" x14ac:dyDescent="0.3">
      <c r="A574" t="s">
        <v>2233</v>
      </c>
      <c r="B574" t="s">
        <v>2234</v>
      </c>
      <c r="C574" s="1" t="str">
        <f t="shared" si="89"/>
        <v>21:0522</v>
      </c>
      <c r="D574" s="1" t="str">
        <f>HYPERLINK("http://geochem.nrcan.gc.ca/cdogs/content/svy/svy210082_e.htm", "21:0082")</f>
        <v>21:0082</v>
      </c>
      <c r="E574" t="s">
        <v>2235</v>
      </c>
      <c r="F574" t="s">
        <v>2236</v>
      </c>
      <c r="H574">
        <v>56.369098999999999</v>
      </c>
      <c r="I574">
        <v>-99.194636799999998</v>
      </c>
      <c r="J574" s="1" t="str">
        <f>HYPERLINK("http://geochem.nrcan.gc.ca/cdogs/content/kwd/kwd020016_e.htm", "Fluid (lake)")</f>
        <v>Fluid (lake)</v>
      </c>
      <c r="K574" s="1" t="str">
        <f>HYPERLINK("http://geochem.nrcan.gc.ca/cdogs/content/kwd/kwd080007_e.htm", "Untreated Water")</f>
        <v>Untreated Water</v>
      </c>
      <c r="L574">
        <v>31</v>
      </c>
      <c r="M574" t="s">
        <v>90</v>
      </c>
      <c r="N574">
        <v>573</v>
      </c>
      <c r="O574">
        <v>56</v>
      </c>
      <c r="P574">
        <v>7.3</v>
      </c>
      <c r="Q574">
        <v>-0.05</v>
      </c>
    </row>
    <row r="575" spans="1:17" hidden="1" x14ac:dyDescent="0.3">
      <c r="A575" t="s">
        <v>2237</v>
      </c>
      <c r="B575" t="s">
        <v>2238</v>
      </c>
      <c r="C575" s="1" t="str">
        <f t="shared" si="89"/>
        <v>21:0522</v>
      </c>
      <c r="D575" s="1" t="str">
        <f>HYPERLINK("http://geochem.nrcan.gc.ca/cdogs/content/svy/svy210082_e.htm", "21:0082")</f>
        <v>21:0082</v>
      </c>
      <c r="E575" t="s">
        <v>2239</v>
      </c>
      <c r="F575" t="s">
        <v>2240</v>
      </c>
      <c r="H575">
        <v>56.332915399999997</v>
      </c>
      <c r="I575">
        <v>-99.196424899999997</v>
      </c>
      <c r="J575" s="1" t="str">
        <f>HYPERLINK("http://geochem.nrcan.gc.ca/cdogs/content/kwd/kwd020016_e.htm", "Fluid (lake)")</f>
        <v>Fluid (lake)</v>
      </c>
      <c r="K575" s="1" t="str">
        <f>HYPERLINK("http://geochem.nrcan.gc.ca/cdogs/content/kwd/kwd080007_e.htm", "Untreated Water")</f>
        <v>Untreated Water</v>
      </c>
      <c r="L575">
        <v>31</v>
      </c>
      <c r="M575" t="s">
        <v>95</v>
      </c>
      <c r="N575">
        <v>574</v>
      </c>
      <c r="O575">
        <v>50</v>
      </c>
      <c r="P575">
        <v>7.2</v>
      </c>
      <c r="Q575">
        <v>-0.05</v>
      </c>
    </row>
    <row r="576" spans="1:17" hidden="1" x14ac:dyDescent="0.3">
      <c r="A576" t="s">
        <v>2241</v>
      </c>
      <c r="B576" t="s">
        <v>2242</v>
      </c>
      <c r="C576" s="1" t="str">
        <f t="shared" si="89"/>
        <v>21:0522</v>
      </c>
      <c r="D576" s="1" t="str">
        <f>HYPERLINK("http://geochem.nrcan.gc.ca/cdogs/content/svy/svy210082_e.htm", "21:0082")</f>
        <v>21:0082</v>
      </c>
      <c r="E576" t="s">
        <v>2243</v>
      </c>
      <c r="F576" t="s">
        <v>2244</v>
      </c>
      <c r="H576">
        <v>56.3261039</v>
      </c>
      <c r="I576">
        <v>-99.173008800000005</v>
      </c>
      <c r="J576" s="1" t="str">
        <f>HYPERLINK("http://geochem.nrcan.gc.ca/cdogs/content/kwd/kwd020016_e.htm", "Fluid (lake)")</f>
        <v>Fluid (lake)</v>
      </c>
      <c r="K576" s="1" t="str">
        <f>HYPERLINK("http://geochem.nrcan.gc.ca/cdogs/content/kwd/kwd080007_e.htm", "Untreated Water")</f>
        <v>Untreated Water</v>
      </c>
      <c r="L576">
        <v>31</v>
      </c>
      <c r="M576" t="s">
        <v>100</v>
      </c>
      <c r="N576">
        <v>575</v>
      </c>
      <c r="O576">
        <v>40</v>
      </c>
      <c r="P576">
        <v>7</v>
      </c>
      <c r="Q576">
        <v>-0.05</v>
      </c>
    </row>
    <row r="577" spans="1:17" hidden="1" x14ac:dyDescent="0.3">
      <c r="A577" t="s">
        <v>2245</v>
      </c>
      <c r="B577" t="s">
        <v>2246</v>
      </c>
      <c r="C577" s="1" t="str">
        <f t="shared" si="89"/>
        <v>21:0522</v>
      </c>
      <c r="D577" s="1" t="str">
        <f>HYPERLINK("http://geochem.nrcan.gc.ca/cdogs/content/svy/svy210082_e.htm", "21:0082")</f>
        <v>21:0082</v>
      </c>
      <c r="E577" t="s">
        <v>2247</v>
      </c>
      <c r="F577" t="s">
        <v>2248</v>
      </c>
      <c r="H577">
        <v>56.320056299999997</v>
      </c>
      <c r="I577">
        <v>-99.145981899999995</v>
      </c>
      <c r="J577" s="1" t="str">
        <f>HYPERLINK("http://geochem.nrcan.gc.ca/cdogs/content/kwd/kwd020016_e.htm", "Fluid (lake)")</f>
        <v>Fluid (lake)</v>
      </c>
      <c r="K577" s="1" t="str">
        <f>HYPERLINK("http://geochem.nrcan.gc.ca/cdogs/content/kwd/kwd080007_e.htm", "Untreated Water")</f>
        <v>Untreated Water</v>
      </c>
      <c r="L577">
        <v>31</v>
      </c>
      <c r="M577" t="s">
        <v>105</v>
      </c>
      <c r="N577">
        <v>576</v>
      </c>
      <c r="O577">
        <v>48</v>
      </c>
      <c r="P577">
        <v>7.1</v>
      </c>
      <c r="Q577">
        <v>-0.05</v>
      </c>
    </row>
    <row r="578" spans="1:17" hidden="1" x14ac:dyDescent="0.3">
      <c r="A578" t="s">
        <v>2249</v>
      </c>
      <c r="B578" t="s">
        <v>2250</v>
      </c>
      <c r="C578" s="1" t="str">
        <f t="shared" ref="C578:C641" si="96">HYPERLINK("http://geochem.nrcan.gc.ca/cdogs/content/bdl/bdl210522_e.htm", "21:0522")</f>
        <v>21:0522</v>
      </c>
      <c r="D578" s="1" t="str">
        <f>HYPERLINK("http://geochem.nrcan.gc.ca/cdogs/content/svy/svy210082_e.htm", "21:0082")</f>
        <v>21:0082</v>
      </c>
      <c r="E578" t="s">
        <v>2251</v>
      </c>
      <c r="F578" t="s">
        <v>2252</v>
      </c>
      <c r="H578">
        <v>56.294463399999998</v>
      </c>
      <c r="I578">
        <v>-99.221577499999995</v>
      </c>
      <c r="J578" s="1" t="str">
        <f>HYPERLINK("http://geochem.nrcan.gc.ca/cdogs/content/kwd/kwd020016_e.htm", "Fluid (lake)")</f>
        <v>Fluid (lake)</v>
      </c>
      <c r="K578" s="1" t="str">
        <f>HYPERLINK("http://geochem.nrcan.gc.ca/cdogs/content/kwd/kwd080007_e.htm", "Untreated Water")</f>
        <v>Untreated Water</v>
      </c>
      <c r="L578">
        <v>31</v>
      </c>
      <c r="M578" t="s">
        <v>110</v>
      </c>
      <c r="N578">
        <v>577</v>
      </c>
      <c r="O578">
        <v>56</v>
      </c>
      <c r="P578">
        <v>7.5</v>
      </c>
      <c r="Q578">
        <v>0.06</v>
      </c>
    </row>
    <row r="579" spans="1:17" hidden="1" x14ac:dyDescent="0.3">
      <c r="A579" t="s">
        <v>2253</v>
      </c>
      <c r="B579" t="s">
        <v>2254</v>
      </c>
      <c r="C579" s="1" t="str">
        <f t="shared" si="96"/>
        <v>21:0522</v>
      </c>
      <c r="D579" s="1" t="str">
        <f>HYPERLINK("http://geochem.nrcan.gc.ca/cdogs/content/svy/svy_e.htm", "")</f>
        <v/>
      </c>
      <c r="G579" s="1" t="str">
        <f>HYPERLINK("http://geochem.nrcan.gc.ca/cdogs/content/cr_/cr_00066_e.htm", "66")</f>
        <v>66</v>
      </c>
      <c r="J579" t="s">
        <v>58</v>
      </c>
      <c r="K579" t="s">
        <v>59</v>
      </c>
      <c r="L579">
        <v>32</v>
      </c>
      <c r="M579" t="s">
        <v>60</v>
      </c>
      <c r="N579">
        <v>578</v>
      </c>
      <c r="O579">
        <v>160</v>
      </c>
      <c r="P579">
        <v>7.5</v>
      </c>
      <c r="Q579">
        <v>0.25</v>
      </c>
    </row>
    <row r="580" spans="1:17" hidden="1" x14ac:dyDescent="0.3">
      <c r="A580" t="s">
        <v>2255</v>
      </c>
      <c r="B580" t="s">
        <v>2256</v>
      </c>
      <c r="C580" s="1" t="str">
        <f t="shared" si="96"/>
        <v>21:0522</v>
      </c>
      <c r="D580" s="1" t="str">
        <f t="shared" ref="D580:D599" si="97">HYPERLINK("http://geochem.nrcan.gc.ca/cdogs/content/svy/svy210082_e.htm", "21:0082")</f>
        <v>21:0082</v>
      </c>
      <c r="E580" t="s">
        <v>2257</v>
      </c>
      <c r="F580" t="s">
        <v>2258</v>
      </c>
      <c r="H580">
        <v>56.2712492</v>
      </c>
      <c r="I580">
        <v>-99.147669399999998</v>
      </c>
      <c r="J580" s="1" t="str">
        <f t="shared" ref="J580:J599" si="98">HYPERLINK("http://geochem.nrcan.gc.ca/cdogs/content/kwd/kwd020016_e.htm", "Fluid (lake)")</f>
        <v>Fluid (lake)</v>
      </c>
      <c r="K580" s="1" t="str">
        <f t="shared" ref="K580:K599" si="99">HYPERLINK("http://geochem.nrcan.gc.ca/cdogs/content/kwd/kwd080007_e.htm", "Untreated Water")</f>
        <v>Untreated Water</v>
      </c>
      <c r="L580">
        <v>32</v>
      </c>
      <c r="M580" t="s">
        <v>41</v>
      </c>
      <c r="N580">
        <v>579</v>
      </c>
      <c r="O580">
        <v>56</v>
      </c>
      <c r="P580">
        <v>7.3</v>
      </c>
      <c r="Q580">
        <v>-0.05</v>
      </c>
    </row>
    <row r="581" spans="1:17" hidden="1" x14ac:dyDescent="0.3">
      <c r="A581" t="s">
        <v>2259</v>
      </c>
      <c r="B581" t="s">
        <v>2260</v>
      </c>
      <c r="C581" s="1" t="str">
        <f t="shared" si="96"/>
        <v>21:0522</v>
      </c>
      <c r="D581" s="1" t="str">
        <f t="shared" si="97"/>
        <v>21:0082</v>
      </c>
      <c r="E581" t="s">
        <v>2257</v>
      </c>
      <c r="F581" t="s">
        <v>2261</v>
      </c>
      <c r="H581">
        <v>56.2712492</v>
      </c>
      <c r="I581">
        <v>-99.147669399999998</v>
      </c>
      <c r="J581" s="1" t="str">
        <f t="shared" si="98"/>
        <v>Fluid (lake)</v>
      </c>
      <c r="K581" s="1" t="str">
        <f t="shared" si="99"/>
        <v>Untreated Water</v>
      </c>
      <c r="L581">
        <v>32</v>
      </c>
      <c r="M581" t="s">
        <v>45</v>
      </c>
      <c r="N581">
        <v>580</v>
      </c>
      <c r="O581">
        <v>52</v>
      </c>
      <c r="P581">
        <v>7.4</v>
      </c>
      <c r="Q581">
        <v>-0.05</v>
      </c>
    </row>
    <row r="582" spans="1:17" hidden="1" x14ac:dyDescent="0.3">
      <c r="A582" t="s">
        <v>2262</v>
      </c>
      <c r="B582" t="s">
        <v>2263</v>
      </c>
      <c r="C582" s="1" t="str">
        <f t="shared" si="96"/>
        <v>21:0522</v>
      </c>
      <c r="D582" s="1" t="str">
        <f t="shared" si="97"/>
        <v>21:0082</v>
      </c>
      <c r="E582" t="s">
        <v>2264</v>
      </c>
      <c r="F582" t="s">
        <v>2265</v>
      </c>
      <c r="H582">
        <v>56.244394900000003</v>
      </c>
      <c r="I582">
        <v>-99.122023200000001</v>
      </c>
      <c r="J582" s="1" t="str">
        <f t="shared" si="98"/>
        <v>Fluid (lake)</v>
      </c>
      <c r="K582" s="1" t="str">
        <f t="shared" si="99"/>
        <v>Untreated Water</v>
      </c>
      <c r="L582">
        <v>32</v>
      </c>
      <c r="M582" t="s">
        <v>21</v>
      </c>
      <c r="N582">
        <v>581</v>
      </c>
      <c r="O582">
        <v>62</v>
      </c>
      <c r="P582">
        <v>7.2</v>
      </c>
      <c r="Q582">
        <v>-0.05</v>
      </c>
    </row>
    <row r="583" spans="1:17" hidden="1" x14ac:dyDescent="0.3">
      <c r="A583" t="s">
        <v>2266</v>
      </c>
      <c r="B583" t="s">
        <v>2267</v>
      </c>
      <c r="C583" s="1" t="str">
        <f t="shared" si="96"/>
        <v>21:0522</v>
      </c>
      <c r="D583" s="1" t="str">
        <f t="shared" si="97"/>
        <v>21:0082</v>
      </c>
      <c r="E583" t="s">
        <v>2268</v>
      </c>
      <c r="F583" t="s">
        <v>2269</v>
      </c>
      <c r="H583">
        <v>56.205151899999997</v>
      </c>
      <c r="I583">
        <v>-99.0991389</v>
      </c>
      <c r="J583" s="1" t="str">
        <f t="shared" si="98"/>
        <v>Fluid (lake)</v>
      </c>
      <c r="K583" s="1" t="str">
        <f t="shared" si="99"/>
        <v>Untreated Water</v>
      </c>
      <c r="L583">
        <v>32</v>
      </c>
      <c r="M583" t="s">
        <v>26</v>
      </c>
      <c r="N583">
        <v>582</v>
      </c>
      <c r="O583">
        <v>42</v>
      </c>
      <c r="P583">
        <v>6.9</v>
      </c>
      <c r="Q583">
        <v>-0.05</v>
      </c>
    </row>
    <row r="584" spans="1:17" hidden="1" x14ac:dyDescent="0.3">
      <c r="A584" t="s">
        <v>2270</v>
      </c>
      <c r="B584" t="s">
        <v>2271</v>
      </c>
      <c r="C584" s="1" t="str">
        <f t="shared" si="96"/>
        <v>21:0522</v>
      </c>
      <c r="D584" s="1" t="str">
        <f t="shared" si="97"/>
        <v>21:0082</v>
      </c>
      <c r="E584" t="s">
        <v>2272</v>
      </c>
      <c r="F584" t="s">
        <v>2273</v>
      </c>
      <c r="H584">
        <v>56.201272799999998</v>
      </c>
      <c r="I584">
        <v>-99.021555000000006</v>
      </c>
      <c r="J584" s="1" t="str">
        <f t="shared" si="98"/>
        <v>Fluid (lake)</v>
      </c>
      <c r="K584" s="1" t="str">
        <f t="shared" si="99"/>
        <v>Untreated Water</v>
      </c>
      <c r="L584">
        <v>32</v>
      </c>
      <c r="M584" t="s">
        <v>31</v>
      </c>
      <c r="N584">
        <v>583</v>
      </c>
      <c r="O584">
        <v>64</v>
      </c>
      <c r="P584">
        <v>7</v>
      </c>
      <c r="Q584">
        <v>-0.05</v>
      </c>
    </row>
    <row r="585" spans="1:17" hidden="1" x14ac:dyDescent="0.3">
      <c r="A585" t="s">
        <v>2274</v>
      </c>
      <c r="B585" t="s">
        <v>2275</v>
      </c>
      <c r="C585" s="1" t="str">
        <f t="shared" si="96"/>
        <v>21:0522</v>
      </c>
      <c r="D585" s="1" t="str">
        <f t="shared" si="97"/>
        <v>21:0082</v>
      </c>
      <c r="E585" t="s">
        <v>2276</v>
      </c>
      <c r="F585" t="s">
        <v>2277</v>
      </c>
      <c r="H585">
        <v>56.187012799999998</v>
      </c>
      <c r="I585">
        <v>-99.026074600000001</v>
      </c>
      <c r="J585" s="1" t="str">
        <f t="shared" si="98"/>
        <v>Fluid (lake)</v>
      </c>
      <c r="K585" s="1" t="str">
        <f t="shared" si="99"/>
        <v>Untreated Water</v>
      </c>
      <c r="L585">
        <v>32</v>
      </c>
      <c r="M585" t="s">
        <v>36</v>
      </c>
      <c r="N585">
        <v>584</v>
      </c>
      <c r="O585">
        <v>52</v>
      </c>
      <c r="P585">
        <v>7.3</v>
      </c>
      <c r="Q585">
        <v>-0.05</v>
      </c>
    </row>
    <row r="586" spans="1:17" hidden="1" x14ac:dyDescent="0.3">
      <c r="A586" t="s">
        <v>2278</v>
      </c>
      <c r="B586" t="s">
        <v>2279</v>
      </c>
      <c r="C586" s="1" t="str">
        <f t="shared" si="96"/>
        <v>21:0522</v>
      </c>
      <c r="D586" s="1" t="str">
        <f t="shared" si="97"/>
        <v>21:0082</v>
      </c>
      <c r="E586" t="s">
        <v>2280</v>
      </c>
      <c r="F586" t="s">
        <v>2281</v>
      </c>
      <c r="H586">
        <v>56.139870500000001</v>
      </c>
      <c r="I586">
        <v>-99.013330300000007</v>
      </c>
      <c r="J586" s="1" t="str">
        <f t="shared" si="98"/>
        <v>Fluid (lake)</v>
      </c>
      <c r="K586" s="1" t="str">
        <f t="shared" si="99"/>
        <v>Untreated Water</v>
      </c>
      <c r="L586">
        <v>32</v>
      </c>
      <c r="M586" t="s">
        <v>50</v>
      </c>
      <c r="N586">
        <v>585</v>
      </c>
      <c r="O586">
        <v>68</v>
      </c>
      <c r="P586">
        <v>7.4</v>
      </c>
      <c r="Q586">
        <v>-0.05</v>
      </c>
    </row>
    <row r="587" spans="1:17" hidden="1" x14ac:dyDescent="0.3">
      <c r="A587" t="s">
        <v>2282</v>
      </c>
      <c r="B587" t="s">
        <v>2283</v>
      </c>
      <c r="C587" s="1" t="str">
        <f t="shared" si="96"/>
        <v>21:0522</v>
      </c>
      <c r="D587" s="1" t="str">
        <f t="shared" si="97"/>
        <v>21:0082</v>
      </c>
      <c r="E587" t="s">
        <v>2284</v>
      </c>
      <c r="F587" t="s">
        <v>2285</v>
      </c>
      <c r="H587">
        <v>56.1095069</v>
      </c>
      <c r="I587">
        <v>-99.029576000000006</v>
      </c>
      <c r="J587" s="1" t="str">
        <f t="shared" si="98"/>
        <v>Fluid (lake)</v>
      </c>
      <c r="K587" s="1" t="str">
        <f t="shared" si="99"/>
        <v>Untreated Water</v>
      </c>
      <c r="L587">
        <v>32</v>
      </c>
      <c r="M587" t="s">
        <v>55</v>
      </c>
      <c r="N587">
        <v>586</v>
      </c>
      <c r="O587">
        <v>46</v>
      </c>
      <c r="P587">
        <v>6.9</v>
      </c>
      <c r="Q587">
        <v>-0.05</v>
      </c>
    </row>
    <row r="588" spans="1:17" hidden="1" x14ac:dyDescent="0.3">
      <c r="A588" t="s">
        <v>2286</v>
      </c>
      <c r="B588" t="s">
        <v>2287</v>
      </c>
      <c r="C588" s="1" t="str">
        <f t="shared" si="96"/>
        <v>21:0522</v>
      </c>
      <c r="D588" s="1" t="str">
        <f t="shared" si="97"/>
        <v>21:0082</v>
      </c>
      <c r="E588" t="s">
        <v>2288</v>
      </c>
      <c r="F588" t="s">
        <v>2289</v>
      </c>
      <c r="H588">
        <v>56.088666799999999</v>
      </c>
      <c r="I588">
        <v>-99.041275400000004</v>
      </c>
      <c r="J588" s="1" t="str">
        <f t="shared" si="98"/>
        <v>Fluid (lake)</v>
      </c>
      <c r="K588" s="1" t="str">
        <f t="shared" si="99"/>
        <v>Untreated Water</v>
      </c>
      <c r="L588">
        <v>32</v>
      </c>
      <c r="M588" t="s">
        <v>65</v>
      </c>
      <c r="N588">
        <v>587</v>
      </c>
      <c r="O588">
        <v>60</v>
      </c>
      <c r="P588">
        <v>7.3</v>
      </c>
      <c r="Q588">
        <v>-0.05</v>
      </c>
    </row>
    <row r="589" spans="1:17" hidden="1" x14ac:dyDescent="0.3">
      <c r="A589" t="s">
        <v>2290</v>
      </c>
      <c r="B589" t="s">
        <v>2291</v>
      </c>
      <c r="C589" s="1" t="str">
        <f t="shared" si="96"/>
        <v>21:0522</v>
      </c>
      <c r="D589" s="1" t="str">
        <f t="shared" si="97"/>
        <v>21:0082</v>
      </c>
      <c r="E589" t="s">
        <v>2292</v>
      </c>
      <c r="F589" t="s">
        <v>2293</v>
      </c>
      <c r="H589">
        <v>56.067996999999998</v>
      </c>
      <c r="I589">
        <v>-99.116792899999993</v>
      </c>
      <c r="J589" s="1" t="str">
        <f t="shared" si="98"/>
        <v>Fluid (lake)</v>
      </c>
      <c r="K589" s="1" t="str">
        <f t="shared" si="99"/>
        <v>Untreated Water</v>
      </c>
      <c r="L589">
        <v>32</v>
      </c>
      <c r="M589" t="s">
        <v>70</v>
      </c>
      <c r="N589">
        <v>588</v>
      </c>
      <c r="O589">
        <v>72</v>
      </c>
      <c r="P589">
        <v>7.2</v>
      </c>
      <c r="Q589">
        <v>-0.05</v>
      </c>
    </row>
    <row r="590" spans="1:17" hidden="1" x14ac:dyDescent="0.3">
      <c r="A590" t="s">
        <v>2294</v>
      </c>
      <c r="B590" t="s">
        <v>2295</v>
      </c>
      <c r="C590" s="1" t="str">
        <f t="shared" si="96"/>
        <v>21:0522</v>
      </c>
      <c r="D590" s="1" t="str">
        <f t="shared" si="97"/>
        <v>21:0082</v>
      </c>
      <c r="E590" t="s">
        <v>2296</v>
      </c>
      <c r="F590" t="s">
        <v>2297</v>
      </c>
      <c r="H590">
        <v>56.052248300000002</v>
      </c>
      <c r="I590">
        <v>-99.104158100000006</v>
      </c>
      <c r="J590" s="1" t="str">
        <f t="shared" si="98"/>
        <v>Fluid (lake)</v>
      </c>
      <c r="K590" s="1" t="str">
        <f t="shared" si="99"/>
        <v>Untreated Water</v>
      </c>
      <c r="L590">
        <v>32</v>
      </c>
      <c r="M590" t="s">
        <v>75</v>
      </c>
      <c r="N590">
        <v>589</v>
      </c>
      <c r="O590">
        <v>58</v>
      </c>
      <c r="P590">
        <v>7.3</v>
      </c>
      <c r="Q590">
        <v>-0.05</v>
      </c>
    </row>
    <row r="591" spans="1:17" hidden="1" x14ac:dyDescent="0.3">
      <c r="A591" t="s">
        <v>2298</v>
      </c>
      <c r="B591" t="s">
        <v>2299</v>
      </c>
      <c r="C591" s="1" t="str">
        <f t="shared" si="96"/>
        <v>21:0522</v>
      </c>
      <c r="D591" s="1" t="str">
        <f t="shared" si="97"/>
        <v>21:0082</v>
      </c>
      <c r="E591" t="s">
        <v>2300</v>
      </c>
      <c r="F591" t="s">
        <v>2301</v>
      </c>
      <c r="H591">
        <v>56.0595663</v>
      </c>
      <c r="I591">
        <v>-99.152096299999997</v>
      </c>
      <c r="J591" s="1" t="str">
        <f t="shared" si="98"/>
        <v>Fluid (lake)</v>
      </c>
      <c r="K591" s="1" t="str">
        <f t="shared" si="99"/>
        <v>Untreated Water</v>
      </c>
      <c r="L591">
        <v>32</v>
      </c>
      <c r="M591" t="s">
        <v>80</v>
      </c>
      <c r="N591">
        <v>590</v>
      </c>
      <c r="O591">
        <v>50</v>
      </c>
      <c r="P591">
        <v>7.1</v>
      </c>
      <c r="Q591">
        <v>-0.05</v>
      </c>
    </row>
    <row r="592" spans="1:17" hidden="1" x14ac:dyDescent="0.3">
      <c r="A592" t="s">
        <v>2302</v>
      </c>
      <c r="B592" t="s">
        <v>2303</v>
      </c>
      <c r="C592" s="1" t="str">
        <f t="shared" si="96"/>
        <v>21:0522</v>
      </c>
      <c r="D592" s="1" t="str">
        <f t="shared" si="97"/>
        <v>21:0082</v>
      </c>
      <c r="E592" t="s">
        <v>2304</v>
      </c>
      <c r="F592" t="s">
        <v>2305</v>
      </c>
      <c r="H592">
        <v>56.007237699999997</v>
      </c>
      <c r="I592">
        <v>-99.158194100000003</v>
      </c>
      <c r="J592" s="1" t="str">
        <f t="shared" si="98"/>
        <v>Fluid (lake)</v>
      </c>
      <c r="K592" s="1" t="str">
        <f t="shared" si="99"/>
        <v>Untreated Water</v>
      </c>
      <c r="L592">
        <v>32</v>
      </c>
      <c r="M592" t="s">
        <v>85</v>
      </c>
      <c r="N592">
        <v>591</v>
      </c>
      <c r="O592">
        <v>58</v>
      </c>
      <c r="P592">
        <v>7.2</v>
      </c>
      <c r="Q592">
        <v>-0.05</v>
      </c>
    </row>
    <row r="593" spans="1:17" hidden="1" x14ac:dyDescent="0.3">
      <c r="A593" t="s">
        <v>2306</v>
      </c>
      <c r="B593" t="s">
        <v>2307</v>
      </c>
      <c r="C593" s="1" t="str">
        <f t="shared" si="96"/>
        <v>21:0522</v>
      </c>
      <c r="D593" s="1" t="str">
        <f t="shared" si="97"/>
        <v>21:0082</v>
      </c>
      <c r="E593" t="s">
        <v>2308</v>
      </c>
      <c r="F593" t="s">
        <v>2309</v>
      </c>
      <c r="H593">
        <v>56.025335400000003</v>
      </c>
      <c r="I593">
        <v>-99.106749399999998</v>
      </c>
      <c r="J593" s="1" t="str">
        <f t="shared" si="98"/>
        <v>Fluid (lake)</v>
      </c>
      <c r="K593" s="1" t="str">
        <f t="shared" si="99"/>
        <v>Untreated Water</v>
      </c>
      <c r="L593">
        <v>32</v>
      </c>
      <c r="M593" t="s">
        <v>90</v>
      </c>
      <c r="N593">
        <v>592</v>
      </c>
      <c r="O593">
        <v>60</v>
      </c>
      <c r="P593">
        <v>7.2</v>
      </c>
      <c r="Q593">
        <v>0.05</v>
      </c>
    </row>
    <row r="594" spans="1:17" hidden="1" x14ac:dyDescent="0.3">
      <c r="A594" t="s">
        <v>2310</v>
      </c>
      <c r="B594" t="s">
        <v>2311</v>
      </c>
      <c r="C594" s="1" t="str">
        <f t="shared" si="96"/>
        <v>21:0522</v>
      </c>
      <c r="D594" s="1" t="str">
        <f t="shared" si="97"/>
        <v>21:0082</v>
      </c>
      <c r="E594" t="s">
        <v>2312</v>
      </c>
      <c r="F594" t="s">
        <v>2313</v>
      </c>
      <c r="H594">
        <v>56.026837800000003</v>
      </c>
      <c r="I594">
        <v>-99.046023500000004</v>
      </c>
      <c r="J594" s="1" t="str">
        <f t="shared" si="98"/>
        <v>Fluid (lake)</v>
      </c>
      <c r="K594" s="1" t="str">
        <f t="shared" si="99"/>
        <v>Untreated Water</v>
      </c>
      <c r="L594">
        <v>32</v>
      </c>
      <c r="M594" t="s">
        <v>95</v>
      </c>
      <c r="N594">
        <v>593</v>
      </c>
      <c r="O594">
        <v>44</v>
      </c>
      <c r="P594">
        <v>7.1</v>
      </c>
      <c r="Q594">
        <v>0.05</v>
      </c>
    </row>
    <row r="595" spans="1:17" hidden="1" x14ac:dyDescent="0.3">
      <c r="A595" t="s">
        <v>2314</v>
      </c>
      <c r="B595" t="s">
        <v>2315</v>
      </c>
      <c r="C595" s="1" t="str">
        <f t="shared" si="96"/>
        <v>21:0522</v>
      </c>
      <c r="D595" s="1" t="str">
        <f t="shared" si="97"/>
        <v>21:0082</v>
      </c>
      <c r="E595" t="s">
        <v>2316</v>
      </c>
      <c r="F595" t="s">
        <v>2317</v>
      </c>
      <c r="H595">
        <v>56.052227999999999</v>
      </c>
      <c r="I595">
        <v>-99.021568900000005</v>
      </c>
      <c r="J595" s="1" t="str">
        <f t="shared" si="98"/>
        <v>Fluid (lake)</v>
      </c>
      <c r="K595" s="1" t="str">
        <f t="shared" si="99"/>
        <v>Untreated Water</v>
      </c>
      <c r="L595">
        <v>32</v>
      </c>
      <c r="M595" t="s">
        <v>100</v>
      </c>
      <c r="N595">
        <v>594</v>
      </c>
      <c r="O595">
        <v>64</v>
      </c>
      <c r="P595">
        <v>7.3</v>
      </c>
      <c r="Q595">
        <v>0.08</v>
      </c>
    </row>
    <row r="596" spans="1:17" hidden="1" x14ac:dyDescent="0.3">
      <c r="A596" t="s">
        <v>2318</v>
      </c>
      <c r="B596" t="s">
        <v>2319</v>
      </c>
      <c r="C596" s="1" t="str">
        <f t="shared" si="96"/>
        <v>21:0522</v>
      </c>
      <c r="D596" s="1" t="str">
        <f t="shared" si="97"/>
        <v>21:0082</v>
      </c>
      <c r="E596" t="s">
        <v>2320</v>
      </c>
      <c r="F596" t="s">
        <v>2321</v>
      </c>
      <c r="H596">
        <v>56.033502599999998</v>
      </c>
      <c r="I596">
        <v>-98.976801600000002</v>
      </c>
      <c r="J596" s="1" t="str">
        <f t="shared" si="98"/>
        <v>Fluid (lake)</v>
      </c>
      <c r="K596" s="1" t="str">
        <f t="shared" si="99"/>
        <v>Untreated Water</v>
      </c>
      <c r="L596">
        <v>32</v>
      </c>
      <c r="M596" t="s">
        <v>105</v>
      </c>
      <c r="N596">
        <v>595</v>
      </c>
      <c r="O596">
        <v>56</v>
      </c>
      <c r="P596">
        <v>7.5</v>
      </c>
      <c r="Q596">
        <v>0.06</v>
      </c>
    </row>
    <row r="597" spans="1:17" hidden="1" x14ac:dyDescent="0.3">
      <c r="A597" t="s">
        <v>2322</v>
      </c>
      <c r="B597" t="s">
        <v>2323</v>
      </c>
      <c r="C597" s="1" t="str">
        <f t="shared" si="96"/>
        <v>21:0522</v>
      </c>
      <c r="D597" s="1" t="str">
        <f t="shared" si="97"/>
        <v>21:0082</v>
      </c>
      <c r="E597" t="s">
        <v>2324</v>
      </c>
      <c r="F597" t="s">
        <v>2325</v>
      </c>
      <c r="H597">
        <v>56.0081919</v>
      </c>
      <c r="I597">
        <v>-98.903575000000004</v>
      </c>
      <c r="J597" s="1" t="str">
        <f t="shared" si="98"/>
        <v>Fluid (lake)</v>
      </c>
      <c r="K597" s="1" t="str">
        <f t="shared" si="99"/>
        <v>Untreated Water</v>
      </c>
      <c r="L597">
        <v>32</v>
      </c>
      <c r="M597" t="s">
        <v>110</v>
      </c>
      <c r="N597">
        <v>596</v>
      </c>
      <c r="O597">
        <v>48</v>
      </c>
      <c r="P597">
        <v>7.6</v>
      </c>
      <c r="Q597">
        <v>0.15</v>
      </c>
    </row>
    <row r="598" spans="1:17" hidden="1" x14ac:dyDescent="0.3">
      <c r="A598" t="s">
        <v>2326</v>
      </c>
      <c r="B598" t="s">
        <v>2327</v>
      </c>
      <c r="C598" s="1" t="str">
        <f t="shared" si="96"/>
        <v>21:0522</v>
      </c>
      <c r="D598" s="1" t="str">
        <f t="shared" si="97"/>
        <v>21:0082</v>
      </c>
      <c r="E598" t="s">
        <v>2328</v>
      </c>
      <c r="F598" t="s">
        <v>2329</v>
      </c>
      <c r="H598">
        <v>56.036383999999998</v>
      </c>
      <c r="I598">
        <v>-98.910806699999995</v>
      </c>
      <c r="J598" s="1" t="str">
        <f t="shared" si="98"/>
        <v>Fluid (lake)</v>
      </c>
      <c r="K598" s="1" t="str">
        <f t="shared" si="99"/>
        <v>Untreated Water</v>
      </c>
      <c r="L598">
        <v>33</v>
      </c>
      <c r="M598" t="s">
        <v>21</v>
      </c>
      <c r="N598">
        <v>597</v>
      </c>
      <c r="O598">
        <v>50</v>
      </c>
      <c r="P598">
        <v>7.7</v>
      </c>
      <c r="Q598">
        <v>0.16</v>
      </c>
    </row>
    <row r="599" spans="1:17" hidden="1" x14ac:dyDescent="0.3">
      <c r="A599" t="s">
        <v>2330</v>
      </c>
      <c r="B599" t="s">
        <v>2331</v>
      </c>
      <c r="C599" s="1" t="str">
        <f t="shared" si="96"/>
        <v>21:0522</v>
      </c>
      <c r="D599" s="1" t="str">
        <f t="shared" si="97"/>
        <v>21:0082</v>
      </c>
      <c r="E599" t="s">
        <v>2332</v>
      </c>
      <c r="F599" t="s">
        <v>2333</v>
      </c>
      <c r="H599">
        <v>56.069164700000002</v>
      </c>
      <c r="I599">
        <v>-98.928656500000002</v>
      </c>
      <c r="J599" s="1" t="str">
        <f t="shared" si="98"/>
        <v>Fluid (lake)</v>
      </c>
      <c r="K599" s="1" t="str">
        <f t="shared" si="99"/>
        <v>Untreated Water</v>
      </c>
      <c r="L599">
        <v>33</v>
      </c>
      <c r="M599" t="s">
        <v>41</v>
      </c>
      <c r="N599">
        <v>598</v>
      </c>
      <c r="O599">
        <v>50</v>
      </c>
      <c r="P599">
        <v>7.4</v>
      </c>
      <c r="Q599">
        <v>-0.05</v>
      </c>
    </row>
    <row r="600" spans="1:17" hidden="1" x14ac:dyDescent="0.3">
      <c r="A600" t="s">
        <v>2334</v>
      </c>
      <c r="B600" t="s">
        <v>2335</v>
      </c>
      <c r="C600" s="1" t="str">
        <f t="shared" si="96"/>
        <v>21:0522</v>
      </c>
      <c r="D600" s="1" t="str">
        <f>HYPERLINK("http://geochem.nrcan.gc.ca/cdogs/content/svy/svy_e.htm", "")</f>
        <v/>
      </c>
      <c r="G600" s="1" t="str">
        <f>HYPERLINK("http://geochem.nrcan.gc.ca/cdogs/content/cr_/cr_00066_e.htm", "66")</f>
        <v>66</v>
      </c>
      <c r="J600" t="s">
        <v>58</v>
      </c>
      <c r="K600" t="s">
        <v>59</v>
      </c>
      <c r="L600">
        <v>33</v>
      </c>
      <c r="M600" t="s">
        <v>60</v>
      </c>
      <c r="N600">
        <v>599</v>
      </c>
      <c r="O600">
        <v>170</v>
      </c>
      <c r="P600">
        <v>7.6</v>
      </c>
      <c r="Q600">
        <v>0.22</v>
      </c>
    </row>
    <row r="601" spans="1:17" hidden="1" x14ac:dyDescent="0.3">
      <c r="A601" t="s">
        <v>2336</v>
      </c>
      <c r="B601" t="s">
        <v>2337</v>
      </c>
      <c r="C601" s="1" t="str">
        <f t="shared" si="96"/>
        <v>21:0522</v>
      </c>
      <c r="D601" s="1" t="str">
        <f t="shared" ref="D601:D633" si="100">HYPERLINK("http://geochem.nrcan.gc.ca/cdogs/content/svy/svy210082_e.htm", "21:0082")</f>
        <v>21:0082</v>
      </c>
      <c r="E601" t="s">
        <v>2332</v>
      </c>
      <c r="F601" t="s">
        <v>2338</v>
      </c>
      <c r="H601">
        <v>56.069164700000002</v>
      </c>
      <c r="I601">
        <v>-98.928656500000002</v>
      </c>
      <c r="J601" s="1" t="str">
        <f t="shared" ref="J601:J633" si="101">HYPERLINK("http://geochem.nrcan.gc.ca/cdogs/content/kwd/kwd020016_e.htm", "Fluid (lake)")</f>
        <v>Fluid (lake)</v>
      </c>
      <c r="K601" s="1" t="str">
        <f t="shared" ref="K601:K633" si="102">HYPERLINK("http://geochem.nrcan.gc.ca/cdogs/content/kwd/kwd080007_e.htm", "Untreated Water")</f>
        <v>Untreated Water</v>
      </c>
      <c r="L601">
        <v>33</v>
      </c>
      <c r="M601" t="s">
        <v>45</v>
      </c>
      <c r="N601">
        <v>600</v>
      </c>
      <c r="O601">
        <v>54</v>
      </c>
      <c r="P601">
        <v>7.5</v>
      </c>
      <c r="Q601">
        <v>-0.05</v>
      </c>
    </row>
    <row r="602" spans="1:17" hidden="1" x14ac:dyDescent="0.3">
      <c r="A602" t="s">
        <v>2339</v>
      </c>
      <c r="B602" t="s">
        <v>2340</v>
      </c>
      <c r="C602" s="1" t="str">
        <f t="shared" si="96"/>
        <v>21:0522</v>
      </c>
      <c r="D602" s="1" t="str">
        <f t="shared" si="100"/>
        <v>21:0082</v>
      </c>
      <c r="E602" t="s">
        <v>2341</v>
      </c>
      <c r="F602" t="s">
        <v>2342</v>
      </c>
      <c r="H602">
        <v>56.108013499999998</v>
      </c>
      <c r="I602">
        <v>-98.910094000000001</v>
      </c>
      <c r="J602" s="1" t="str">
        <f t="shared" si="101"/>
        <v>Fluid (lake)</v>
      </c>
      <c r="K602" s="1" t="str">
        <f t="shared" si="102"/>
        <v>Untreated Water</v>
      </c>
      <c r="L602">
        <v>33</v>
      </c>
      <c r="M602" t="s">
        <v>26</v>
      </c>
      <c r="N602">
        <v>601</v>
      </c>
      <c r="O602">
        <v>44</v>
      </c>
      <c r="P602">
        <v>7.1</v>
      </c>
      <c r="Q602">
        <v>-0.05</v>
      </c>
    </row>
    <row r="603" spans="1:17" hidden="1" x14ac:dyDescent="0.3">
      <c r="A603" t="s">
        <v>2343</v>
      </c>
      <c r="B603" t="s">
        <v>2344</v>
      </c>
      <c r="C603" s="1" t="str">
        <f t="shared" si="96"/>
        <v>21:0522</v>
      </c>
      <c r="D603" s="1" t="str">
        <f t="shared" si="100"/>
        <v>21:0082</v>
      </c>
      <c r="E603" t="s">
        <v>2345</v>
      </c>
      <c r="F603" t="s">
        <v>2346</v>
      </c>
      <c r="H603">
        <v>56.143943899999996</v>
      </c>
      <c r="I603">
        <v>-98.959112000000005</v>
      </c>
      <c r="J603" s="1" t="str">
        <f t="shared" si="101"/>
        <v>Fluid (lake)</v>
      </c>
      <c r="K603" s="1" t="str">
        <f t="shared" si="102"/>
        <v>Untreated Water</v>
      </c>
      <c r="L603">
        <v>33</v>
      </c>
      <c r="M603" t="s">
        <v>31</v>
      </c>
      <c r="N603">
        <v>602</v>
      </c>
      <c r="O603">
        <v>52</v>
      </c>
      <c r="P603">
        <v>7.4</v>
      </c>
      <c r="Q603">
        <v>0.06</v>
      </c>
    </row>
    <row r="604" spans="1:17" hidden="1" x14ac:dyDescent="0.3">
      <c r="A604" t="s">
        <v>2347</v>
      </c>
      <c r="B604" t="s">
        <v>2348</v>
      </c>
      <c r="C604" s="1" t="str">
        <f t="shared" si="96"/>
        <v>21:0522</v>
      </c>
      <c r="D604" s="1" t="str">
        <f t="shared" si="100"/>
        <v>21:0082</v>
      </c>
      <c r="E604" t="s">
        <v>2349</v>
      </c>
      <c r="F604" t="s">
        <v>2350</v>
      </c>
      <c r="H604">
        <v>56.168298800000002</v>
      </c>
      <c r="I604">
        <v>-98.982163</v>
      </c>
      <c r="J604" s="1" t="str">
        <f t="shared" si="101"/>
        <v>Fluid (lake)</v>
      </c>
      <c r="K604" s="1" t="str">
        <f t="shared" si="102"/>
        <v>Untreated Water</v>
      </c>
      <c r="L604">
        <v>33</v>
      </c>
      <c r="M604" t="s">
        <v>36</v>
      </c>
      <c r="N604">
        <v>603</v>
      </c>
      <c r="O604">
        <v>44</v>
      </c>
      <c r="P604">
        <v>7</v>
      </c>
      <c r="Q604">
        <v>-0.05</v>
      </c>
    </row>
    <row r="605" spans="1:17" hidden="1" x14ac:dyDescent="0.3">
      <c r="A605" t="s">
        <v>2351</v>
      </c>
      <c r="B605" t="s">
        <v>2352</v>
      </c>
      <c r="C605" s="1" t="str">
        <f t="shared" si="96"/>
        <v>21:0522</v>
      </c>
      <c r="D605" s="1" t="str">
        <f t="shared" si="100"/>
        <v>21:0082</v>
      </c>
      <c r="E605" t="s">
        <v>2353</v>
      </c>
      <c r="F605" t="s">
        <v>2354</v>
      </c>
      <c r="H605">
        <v>56.206962599999997</v>
      </c>
      <c r="I605">
        <v>-98.9530642</v>
      </c>
      <c r="J605" s="1" t="str">
        <f t="shared" si="101"/>
        <v>Fluid (lake)</v>
      </c>
      <c r="K605" s="1" t="str">
        <f t="shared" si="102"/>
        <v>Untreated Water</v>
      </c>
      <c r="L605">
        <v>33</v>
      </c>
      <c r="M605" t="s">
        <v>50</v>
      </c>
      <c r="N605">
        <v>604</v>
      </c>
      <c r="O605">
        <v>52</v>
      </c>
      <c r="P605">
        <v>7.2</v>
      </c>
      <c r="Q605">
        <v>-0.05</v>
      </c>
    </row>
    <row r="606" spans="1:17" hidden="1" x14ac:dyDescent="0.3">
      <c r="A606" t="s">
        <v>2355</v>
      </c>
      <c r="B606" t="s">
        <v>2356</v>
      </c>
      <c r="C606" s="1" t="str">
        <f t="shared" si="96"/>
        <v>21:0522</v>
      </c>
      <c r="D606" s="1" t="str">
        <f t="shared" si="100"/>
        <v>21:0082</v>
      </c>
      <c r="E606" t="s">
        <v>2357</v>
      </c>
      <c r="F606" t="s">
        <v>2358</v>
      </c>
      <c r="H606">
        <v>56.239746199999999</v>
      </c>
      <c r="I606">
        <v>-99.020769299999998</v>
      </c>
      <c r="J606" s="1" t="str">
        <f t="shared" si="101"/>
        <v>Fluid (lake)</v>
      </c>
      <c r="K606" s="1" t="str">
        <f t="shared" si="102"/>
        <v>Untreated Water</v>
      </c>
      <c r="L606">
        <v>33</v>
      </c>
      <c r="M606" t="s">
        <v>55</v>
      </c>
      <c r="N606">
        <v>605</v>
      </c>
      <c r="O606">
        <v>48</v>
      </c>
      <c r="P606">
        <v>7.3</v>
      </c>
      <c r="Q606">
        <v>-0.05</v>
      </c>
    </row>
    <row r="607" spans="1:17" hidden="1" x14ac:dyDescent="0.3">
      <c r="A607" t="s">
        <v>2359</v>
      </c>
      <c r="B607" t="s">
        <v>2360</v>
      </c>
      <c r="C607" s="1" t="str">
        <f t="shared" si="96"/>
        <v>21:0522</v>
      </c>
      <c r="D607" s="1" t="str">
        <f t="shared" si="100"/>
        <v>21:0082</v>
      </c>
      <c r="E607" t="s">
        <v>2361</v>
      </c>
      <c r="F607" t="s">
        <v>2362</v>
      </c>
      <c r="H607">
        <v>56.2679106</v>
      </c>
      <c r="I607">
        <v>-99.034298300000003</v>
      </c>
      <c r="J607" s="1" t="str">
        <f t="shared" si="101"/>
        <v>Fluid (lake)</v>
      </c>
      <c r="K607" s="1" t="str">
        <f t="shared" si="102"/>
        <v>Untreated Water</v>
      </c>
      <c r="L607">
        <v>33</v>
      </c>
      <c r="M607" t="s">
        <v>65</v>
      </c>
      <c r="N607">
        <v>606</v>
      </c>
      <c r="O607">
        <v>42</v>
      </c>
      <c r="P607">
        <v>7.3</v>
      </c>
      <c r="Q607">
        <v>-0.05</v>
      </c>
    </row>
    <row r="608" spans="1:17" hidden="1" x14ac:dyDescent="0.3">
      <c r="A608" t="s">
        <v>2363</v>
      </c>
      <c r="B608" t="s">
        <v>2364</v>
      </c>
      <c r="C608" s="1" t="str">
        <f t="shared" si="96"/>
        <v>21:0522</v>
      </c>
      <c r="D608" s="1" t="str">
        <f t="shared" si="100"/>
        <v>21:0082</v>
      </c>
      <c r="E608" t="s">
        <v>2365</v>
      </c>
      <c r="F608" t="s">
        <v>2366</v>
      </c>
      <c r="H608">
        <v>56.288534499999997</v>
      </c>
      <c r="I608">
        <v>-99.094733500000004</v>
      </c>
      <c r="J608" s="1" t="str">
        <f t="shared" si="101"/>
        <v>Fluid (lake)</v>
      </c>
      <c r="K608" s="1" t="str">
        <f t="shared" si="102"/>
        <v>Untreated Water</v>
      </c>
      <c r="L608">
        <v>33</v>
      </c>
      <c r="M608" t="s">
        <v>70</v>
      </c>
      <c r="N608">
        <v>607</v>
      </c>
      <c r="O608">
        <v>62</v>
      </c>
      <c r="P608">
        <v>7.4</v>
      </c>
      <c r="Q608">
        <v>-0.05</v>
      </c>
    </row>
    <row r="609" spans="1:17" hidden="1" x14ac:dyDescent="0.3">
      <c r="A609" t="s">
        <v>2367</v>
      </c>
      <c r="B609" t="s">
        <v>2368</v>
      </c>
      <c r="C609" s="1" t="str">
        <f t="shared" si="96"/>
        <v>21:0522</v>
      </c>
      <c r="D609" s="1" t="str">
        <f t="shared" si="100"/>
        <v>21:0082</v>
      </c>
      <c r="E609" t="s">
        <v>2369</v>
      </c>
      <c r="F609" t="s">
        <v>2370</v>
      </c>
      <c r="H609">
        <v>56.300283499999999</v>
      </c>
      <c r="I609">
        <v>-99.109176599999998</v>
      </c>
      <c r="J609" s="1" t="str">
        <f t="shared" si="101"/>
        <v>Fluid (lake)</v>
      </c>
      <c r="K609" s="1" t="str">
        <f t="shared" si="102"/>
        <v>Untreated Water</v>
      </c>
      <c r="L609">
        <v>33</v>
      </c>
      <c r="M609" t="s">
        <v>75</v>
      </c>
      <c r="N609">
        <v>608</v>
      </c>
      <c r="O609">
        <v>54</v>
      </c>
      <c r="P609">
        <v>7</v>
      </c>
      <c r="Q609">
        <v>-0.05</v>
      </c>
    </row>
    <row r="610" spans="1:17" hidden="1" x14ac:dyDescent="0.3">
      <c r="A610" t="s">
        <v>2371</v>
      </c>
      <c r="B610" t="s">
        <v>2372</v>
      </c>
      <c r="C610" s="1" t="str">
        <f t="shared" si="96"/>
        <v>21:0522</v>
      </c>
      <c r="D610" s="1" t="str">
        <f t="shared" si="100"/>
        <v>21:0082</v>
      </c>
      <c r="E610" t="s">
        <v>2373</v>
      </c>
      <c r="F610" t="s">
        <v>2374</v>
      </c>
      <c r="H610">
        <v>56.334888200000002</v>
      </c>
      <c r="I610">
        <v>-99.092939799999996</v>
      </c>
      <c r="J610" s="1" t="str">
        <f t="shared" si="101"/>
        <v>Fluid (lake)</v>
      </c>
      <c r="K610" s="1" t="str">
        <f t="shared" si="102"/>
        <v>Untreated Water</v>
      </c>
      <c r="L610">
        <v>33</v>
      </c>
      <c r="M610" t="s">
        <v>80</v>
      </c>
      <c r="N610">
        <v>609</v>
      </c>
      <c r="O610">
        <v>70</v>
      </c>
      <c r="P610">
        <v>7.5</v>
      </c>
      <c r="Q610">
        <v>0.32</v>
      </c>
    </row>
    <row r="611" spans="1:17" hidden="1" x14ac:dyDescent="0.3">
      <c r="A611" t="s">
        <v>2375</v>
      </c>
      <c r="B611" t="s">
        <v>2376</v>
      </c>
      <c r="C611" s="1" t="str">
        <f t="shared" si="96"/>
        <v>21:0522</v>
      </c>
      <c r="D611" s="1" t="str">
        <f t="shared" si="100"/>
        <v>21:0082</v>
      </c>
      <c r="E611" t="s">
        <v>2377</v>
      </c>
      <c r="F611" t="s">
        <v>2378</v>
      </c>
      <c r="H611">
        <v>56.360271500000003</v>
      </c>
      <c r="I611">
        <v>-99.130178099999995</v>
      </c>
      <c r="J611" s="1" t="str">
        <f t="shared" si="101"/>
        <v>Fluid (lake)</v>
      </c>
      <c r="K611" s="1" t="str">
        <f t="shared" si="102"/>
        <v>Untreated Water</v>
      </c>
      <c r="L611">
        <v>33</v>
      </c>
      <c r="M611" t="s">
        <v>85</v>
      </c>
      <c r="N611">
        <v>610</v>
      </c>
      <c r="O611">
        <v>70</v>
      </c>
      <c r="P611">
        <v>7.4</v>
      </c>
      <c r="Q611">
        <v>0.18</v>
      </c>
    </row>
    <row r="612" spans="1:17" hidden="1" x14ac:dyDescent="0.3">
      <c r="A612" t="s">
        <v>2379</v>
      </c>
      <c r="B612" t="s">
        <v>2380</v>
      </c>
      <c r="C612" s="1" t="str">
        <f t="shared" si="96"/>
        <v>21:0522</v>
      </c>
      <c r="D612" s="1" t="str">
        <f t="shared" si="100"/>
        <v>21:0082</v>
      </c>
      <c r="E612" t="s">
        <v>2381</v>
      </c>
      <c r="F612" t="s">
        <v>2382</v>
      </c>
      <c r="H612">
        <v>56.3665655</v>
      </c>
      <c r="I612">
        <v>-99.084357299999994</v>
      </c>
      <c r="J612" s="1" t="str">
        <f t="shared" si="101"/>
        <v>Fluid (lake)</v>
      </c>
      <c r="K612" s="1" t="str">
        <f t="shared" si="102"/>
        <v>Untreated Water</v>
      </c>
      <c r="L612">
        <v>33</v>
      </c>
      <c r="M612" t="s">
        <v>90</v>
      </c>
      <c r="N612">
        <v>611</v>
      </c>
      <c r="O612">
        <v>50</v>
      </c>
      <c r="P612">
        <v>6.9</v>
      </c>
      <c r="Q612">
        <v>-0.05</v>
      </c>
    </row>
    <row r="613" spans="1:17" hidden="1" x14ac:dyDescent="0.3">
      <c r="A613" t="s">
        <v>2383</v>
      </c>
      <c r="B613" t="s">
        <v>2384</v>
      </c>
      <c r="C613" s="1" t="str">
        <f t="shared" si="96"/>
        <v>21:0522</v>
      </c>
      <c r="D613" s="1" t="str">
        <f t="shared" si="100"/>
        <v>21:0082</v>
      </c>
      <c r="E613" t="s">
        <v>2385</v>
      </c>
      <c r="F613" t="s">
        <v>2386</v>
      </c>
      <c r="H613">
        <v>56.458438299999997</v>
      </c>
      <c r="I613">
        <v>-99.171846000000002</v>
      </c>
      <c r="J613" s="1" t="str">
        <f t="shared" si="101"/>
        <v>Fluid (lake)</v>
      </c>
      <c r="K613" s="1" t="str">
        <f t="shared" si="102"/>
        <v>Untreated Water</v>
      </c>
      <c r="L613">
        <v>33</v>
      </c>
      <c r="M613" t="s">
        <v>95</v>
      </c>
      <c r="N613">
        <v>612</v>
      </c>
      <c r="O613">
        <v>42</v>
      </c>
      <c r="P613">
        <v>6.7</v>
      </c>
      <c r="Q613">
        <v>-0.05</v>
      </c>
    </row>
    <row r="614" spans="1:17" hidden="1" x14ac:dyDescent="0.3">
      <c r="A614" t="s">
        <v>2387</v>
      </c>
      <c r="B614" t="s">
        <v>2388</v>
      </c>
      <c r="C614" s="1" t="str">
        <f t="shared" si="96"/>
        <v>21:0522</v>
      </c>
      <c r="D614" s="1" t="str">
        <f t="shared" si="100"/>
        <v>21:0082</v>
      </c>
      <c r="E614" t="s">
        <v>2389</v>
      </c>
      <c r="F614" t="s">
        <v>2390</v>
      </c>
      <c r="H614">
        <v>56.545368000000003</v>
      </c>
      <c r="I614">
        <v>-99.280196700000005</v>
      </c>
      <c r="J614" s="1" t="str">
        <f t="shared" si="101"/>
        <v>Fluid (lake)</v>
      </c>
      <c r="K614" s="1" t="str">
        <f t="shared" si="102"/>
        <v>Untreated Water</v>
      </c>
      <c r="L614">
        <v>33</v>
      </c>
      <c r="M614" t="s">
        <v>100</v>
      </c>
      <c r="N614">
        <v>613</v>
      </c>
      <c r="O614">
        <v>110</v>
      </c>
      <c r="P614">
        <v>7.3</v>
      </c>
      <c r="Q614">
        <v>0.06</v>
      </c>
    </row>
    <row r="615" spans="1:17" hidden="1" x14ac:dyDescent="0.3">
      <c r="A615" t="s">
        <v>2391</v>
      </c>
      <c r="B615" t="s">
        <v>2392</v>
      </c>
      <c r="C615" s="1" t="str">
        <f t="shared" si="96"/>
        <v>21:0522</v>
      </c>
      <c r="D615" s="1" t="str">
        <f t="shared" si="100"/>
        <v>21:0082</v>
      </c>
      <c r="E615" t="s">
        <v>2393</v>
      </c>
      <c r="F615" t="s">
        <v>2394</v>
      </c>
      <c r="H615">
        <v>56.530917100000003</v>
      </c>
      <c r="I615">
        <v>-99.308131399999994</v>
      </c>
      <c r="J615" s="1" t="str">
        <f t="shared" si="101"/>
        <v>Fluid (lake)</v>
      </c>
      <c r="K615" s="1" t="str">
        <f t="shared" si="102"/>
        <v>Untreated Water</v>
      </c>
      <c r="L615">
        <v>33</v>
      </c>
      <c r="M615" t="s">
        <v>105</v>
      </c>
      <c r="N615">
        <v>614</v>
      </c>
      <c r="O615">
        <v>52</v>
      </c>
      <c r="P615">
        <v>7.2</v>
      </c>
      <c r="Q615">
        <v>-0.05</v>
      </c>
    </row>
    <row r="616" spans="1:17" hidden="1" x14ac:dyDescent="0.3">
      <c r="A616" t="s">
        <v>2395</v>
      </c>
      <c r="B616" t="s">
        <v>2396</v>
      </c>
      <c r="C616" s="1" t="str">
        <f t="shared" si="96"/>
        <v>21:0522</v>
      </c>
      <c r="D616" s="1" t="str">
        <f t="shared" si="100"/>
        <v>21:0082</v>
      </c>
      <c r="E616" t="s">
        <v>2397</v>
      </c>
      <c r="F616" t="s">
        <v>2398</v>
      </c>
      <c r="H616">
        <v>56.542384499999997</v>
      </c>
      <c r="I616">
        <v>-99.371840599999999</v>
      </c>
      <c r="J616" s="1" t="str">
        <f t="shared" si="101"/>
        <v>Fluid (lake)</v>
      </c>
      <c r="K616" s="1" t="str">
        <f t="shared" si="102"/>
        <v>Untreated Water</v>
      </c>
      <c r="L616">
        <v>33</v>
      </c>
      <c r="M616" t="s">
        <v>110</v>
      </c>
      <c r="N616">
        <v>615</v>
      </c>
      <c r="O616">
        <v>50</v>
      </c>
      <c r="P616">
        <v>7</v>
      </c>
      <c r="Q616">
        <v>-0.05</v>
      </c>
    </row>
    <row r="617" spans="1:17" hidden="1" x14ac:dyDescent="0.3">
      <c r="A617" t="s">
        <v>2399</v>
      </c>
      <c r="B617" t="s">
        <v>2400</v>
      </c>
      <c r="C617" s="1" t="str">
        <f t="shared" si="96"/>
        <v>21:0522</v>
      </c>
      <c r="D617" s="1" t="str">
        <f t="shared" si="100"/>
        <v>21:0082</v>
      </c>
      <c r="E617" t="s">
        <v>2401</v>
      </c>
      <c r="F617" t="s">
        <v>2402</v>
      </c>
      <c r="H617">
        <v>56.5312549</v>
      </c>
      <c r="I617">
        <v>-99.943233899999996</v>
      </c>
      <c r="J617" s="1" t="str">
        <f t="shared" si="101"/>
        <v>Fluid (lake)</v>
      </c>
      <c r="K617" s="1" t="str">
        <f t="shared" si="102"/>
        <v>Untreated Water</v>
      </c>
      <c r="L617">
        <v>34</v>
      </c>
      <c r="M617" t="s">
        <v>21</v>
      </c>
      <c r="N617">
        <v>616</v>
      </c>
      <c r="O617">
        <v>86</v>
      </c>
      <c r="P617">
        <v>7</v>
      </c>
      <c r="Q617">
        <v>-0.05</v>
      </c>
    </row>
    <row r="618" spans="1:17" hidden="1" x14ac:dyDescent="0.3">
      <c r="A618" t="s">
        <v>2403</v>
      </c>
      <c r="B618" t="s">
        <v>2404</v>
      </c>
      <c r="C618" s="1" t="str">
        <f t="shared" si="96"/>
        <v>21:0522</v>
      </c>
      <c r="D618" s="1" t="str">
        <f t="shared" si="100"/>
        <v>21:0082</v>
      </c>
      <c r="E618" t="s">
        <v>2405</v>
      </c>
      <c r="F618" t="s">
        <v>2406</v>
      </c>
      <c r="H618">
        <v>56.520961399999997</v>
      </c>
      <c r="I618">
        <v>-99.714143199999995</v>
      </c>
      <c r="J618" s="1" t="str">
        <f t="shared" si="101"/>
        <v>Fluid (lake)</v>
      </c>
      <c r="K618" s="1" t="str">
        <f t="shared" si="102"/>
        <v>Untreated Water</v>
      </c>
      <c r="L618">
        <v>34</v>
      </c>
      <c r="M618" t="s">
        <v>41</v>
      </c>
      <c r="N618">
        <v>617</v>
      </c>
      <c r="O618">
        <v>70</v>
      </c>
      <c r="P618">
        <v>7.3</v>
      </c>
      <c r="Q618">
        <v>7.0000000000000007E-2</v>
      </c>
    </row>
    <row r="619" spans="1:17" hidden="1" x14ac:dyDescent="0.3">
      <c r="A619" t="s">
        <v>2407</v>
      </c>
      <c r="B619" t="s">
        <v>2408</v>
      </c>
      <c r="C619" s="1" t="str">
        <f t="shared" si="96"/>
        <v>21:0522</v>
      </c>
      <c r="D619" s="1" t="str">
        <f t="shared" si="100"/>
        <v>21:0082</v>
      </c>
      <c r="E619" t="s">
        <v>2405</v>
      </c>
      <c r="F619" t="s">
        <v>2409</v>
      </c>
      <c r="H619">
        <v>56.520961399999997</v>
      </c>
      <c r="I619">
        <v>-99.714143199999995</v>
      </c>
      <c r="J619" s="1" t="str">
        <f t="shared" si="101"/>
        <v>Fluid (lake)</v>
      </c>
      <c r="K619" s="1" t="str">
        <f t="shared" si="102"/>
        <v>Untreated Water</v>
      </c>
      <c r="L619">
        <v>34</v>
      </c>
      <c r="M619" t="s">
        <v>45</v>
      </c>
      <c r="N619">
        <v>618</v>
      </c>
      <c r="O619">
        <v>72</v>
      </c>
      <c r="P619">
        <v>7.4</v>
      </c>
      <c r="Q619">
        <v>7.0000000000000007E-2</v>
      </c>
    </row>
    <row r="620" spans="1:17" hidden="1" x14ac:dyDescent="0.3">
      <c r="A620" t="s">
        <v>2410</v>
      </c>
      <c r="B620" t="s">
        <v>2411</v>
      </c>
      <c r="C620" s="1" t="str">
        <f t="shared" si="96"/>
        <v>21:0522</v>
      </c>
      <c r="D620" s="1" t="str">
        <f t="shared" si="100"/>
        <v>21:0082</v>
      </c>
      <c r="E620" t="s">
        <v>2412</v>
      </c>
      <c r="F620" t="s">
        <v>2413</v>
      </c>
      <c r="H620">
        <v>56.520164600000001</v>
      </c>
      <c r="I620">
        <v>-99.639657900000003</v>
      </c>
      <c r="J620" s="1" t="str">
        <f t="shared" si="101"/>
        <v>Fluid (lake)</v>
      </c>
      <c r="K620" s="1" t="str">
        <f t="shared" si="102"/>
        <v>Untreated Water</v>
      </c>
      <c r="L620">
        <v>34</v>
      </c>
      <c r="M620" t="s">
        <v>26</v>
      </c>
      <c r="N620">
        <v>619</v>
      </c>
      <c r="O620">
        <v>82</v>
      </c>
      <c r="P620">
        <v>7.3</v>
      </c>
      <c r="Q620">
        <v>-0.05</v>
      </c>
    </row>
    <row r="621" spans="1:17" hidden="1" x14ac:dyDescent="0.3">
      <c r="A621" t="s">
        <v>2414</v>
      </c>
      <c r="B621" t="s">
        <v>2415</v>
      </c>
      <c r="C621" s="1" t="str">
        <f t="shared" si="96"/>
        <v>21:0522</v>
      </c>
      <c r="D621" s="1" t="str">
        <f t="shared" si="100"/>
        <v>21:0082</v>
      </c>
      <c r="E621" t="s">
        <v>2416</v>
      </c>
      <c r="F621" t="s">
        <v>2417</v>
      </c>
      <c r="H621">
        <v>56.557199500000003</v>
      </c>
      <c r="I621">
        <v>-99.510022199999995</v>
      </c>
      <c r="J621" s="1" t="str">
        <f t="shared" si="101"/>
        <v>Fluid (lake)</v>
      </c>
      <c r="K621" s="1" t="str">
        <f t="shared" si="102"/>
        <v>Untreated Water</v>
      </c>
      <c r="L621">
        <v>34</v>
      </c>
      <c r="M621" t="s">
        <v>31</v>
      </c>
      <c r="N621">
        <v>620</v>
      </c>
      <c r="O621">
        <v>42</v>
      </c>
      <c r="P621">
        <v>6.9</v>
      </c>
      <c r="Q621">
        <v>-0.05</v>
      </c>
    </row>
    <row r="622" spans="1:17" hidden="1" x14ac:dyDescent="0.3">
      <c r="A622" t="s">
        <v>2418</v>
      </c>
      <c r="B622" t="s">
        <v>2419</v>
      </c>
      <c r="C622" s="1" t="str">
        <f t="shared" si="96"/>
        <v>21:0522</v>
      </c>
      <c r="D622" s="1" t="str">
        <f t="shared" si="100"/>
        <v>21:0082</v>
      </c>
      <c r="E622" t="s">
        <v>2420</v>
      </c>
      <c r="F622" t="s">
        <v>2421</v>
      </c>
      <c r="H622">
        <v>56.568254500000002</v>
      </c>
      <c r="I622">
        <v>-99.540749500000004</v>
      </c>
      <c r="J622" s="1" t="str">
        <f t="shared" si="101"/>
        <v>Fluid (lake)</v>
      </c>
      <c r="K622" s="1" t="str">
        <f t="shared" si="102"/>
        <v>Untreated Water</v>
      </c>
      <c r="L622">
        <v>34</v>
      </c>
      <c r="M622" t="s">
        <v>36</v>
      </c>
      <c r="N622">
        <v>621</v>
      </c>
      <c r="O622">
        <v>74</v>
      </c>
      <c r="P622">
        <v>7.2</v>
      </c>
      <c r="Q622">
        <v>-0.05</v>
      </c>
    </row>
    <row r="623" spans="1:17" hidden="1" x14ac:dyDescent="0.3">
      <c r="A623" t="s">
        <v>2422</v>
      </c>
      <c r="B623" t="s">
        <v>2423</v>
      </c>
      <c r="C623" s="1" t="str">
        <f t="shared" si="96"/>
        <v>21:0522</v>
      </c>
      <c r="D623" s="1" t="str">
        <f t="shared" si="100"/>
        <v>21:0082</v>
      </c>
      <c r="E623" t="s">
        <v>2424</v>
      </c>
      <c r="F623" t="s">
        <v>2425</v>
      </c>
      <c r="H623">
        <v>56.606650500000001</v>
      </c>
      <c r="I623">
        <v>-99.535207400000004</v>
      </c>
      <c r="J623" s="1" t="str">
        <f t="shared" si="101"/>
        <v>Fluid (lake)</v>
      </c>
      <c r="K623" s="1" t="str">
        <f t="shared" si="102"/>
        <v>Untreated Water</v>
      </c>
      <c r="L623">
        <v>34</v>
      </c>
      <c r="M623" t="s">
        <v>50</v>
      </c>
      <c r="N623">
        <v>622</v>
      </c>
      <c r="O623">
        <v>78</v>
      </c>
      <c r="P623">
        <v>7.3</v>
      </c>
      <c r="Q623">
        <v>-0.05</v>
      </c>
    </row>
    <row r="624" spans="1:17" hidden="1" x14ac:dyDescent="0.3">
      <c r="A624" t="s">
        <v>2426</v>
      </c>
      <c r="B624" t="s">
        <v>2427</v>
      </c>
      <c r="C624" s="1" t="str">
        <f t="shared" si="96"/>
        <v>21:0522</v>
      </c>
      <c r="D624" s="1" t="str">
        <f t="shared" si="100"/>
        <v>21:0082</v>
      </c>
      <c r="E624" t="s">
        <v>2428</v>
      </c>
      <c r="F624" t="s">
        <v>2429</v>
      </c>
      <c r="H624">
        <v>56.631180700000002</v>
      </c>
      <c r="I624">
        <v>-99.5365331</v>
      </c>
      <c r="J624" s="1" t="str">
        <f t="shared" si="101"/>
        <v>Fluid (lake)</v>
      </c>
      <c r="K624" s="1" t="str">
        <f t="shared" si="102"/>
        <v>Untreated Water</v>
      </c>
      <c r="L624">
        <v>34</v>
      </c>
      <c r="M624" t="s">
        <v>55</v>
      </c>
      <c r="N624">
        <v>623</v>
      </c>
      <c r="O624">
        <v>54</v>
      </c>
      <c r="P624">
        <v>7.2</v>
      </c>
      <c r="Q624">
        <v>-0.05</v>
      </c>
    </row>
    <row r="625" spans="1:17" hidden="1" x14ac:dyDescent="0.3">
      <c r="A625" t="s">
        <v>2430</v>
      </c>
      <c r="B625" t="s">
        <v>2431</v>
      </c>
      <c r="C625" s="1" t="str">
        <f t="shared" si="96"/>
        <v>21:0522</v>
      </c>
      <c r="D625" s="1" t="str">
        <f t="shared" si="100"/>
        <v>21:0082</v>
      </c>
      <c r="E625" t="s">
        <v>2432</v>
      </c>
      <c r="F625" t="s">
        <v>2433</v>
      </c>
      <c r="H625">
        <v>56.658437399999997</v>
      </c>
      <c r="I625">
        <v>-99.555042999999998</v>
      </c>
      <c r="J625" s="1" t="str">
        <f t="shared" si="101"/>
        <v>Fluid (lake)</v>
      </c>
      <c r="K625" s="1" t="str">
        <f t="shared" si="102"/>
        <v>Untreated Water</v>
      </c>
      <c r="L625">
        <v>34</v>
      </c>
      <c r="M625" t="s">
        <v>65</v>
      </c>
      <c r="N625">
        <v>624</v>
      </c>
      <c r="O625">
        <v>90</v>
      </c>
      <c r="P625">
        <v>7.2</v>
      </c>
      <c r="Q625">
        <v>-0.05</v>
      </c>
    </row>
    <row r="626" spans="1:17" hidden="1" x14ac:dyDescent="0.3">
      <c r="A626" t="s">
        <v>2434</v>
      </c>
      <c r="B626" t="s">
        <v>2435</v>
      </c>
      <c r="C626" s="1" t="str">
        <f t="shared" si="96"/>
        <v>21:0522</v>
      </c>
      <c r="D626" s="1" t="str">
        <f t="shared" si="100"/>
        <v>21:0082</v>
      </c>
      <c r="E626" t="s">
        <v>2436</v>
      </c>
      <c r="F626" t="s">
        <v>2437</v>
      </c>
      <c r="H626">
        <v>56.691095900000001</v>
      </c>
      <c r="I626">
        <v>-99.4800173</v>
      </c>
      <c r="J626" s="1" t="str">
        <f t="shared" si="101"/>
        <v>Fluid (lake)</v>
      </c>
      <c r="K626" s="1" t="str">
        <f t="shared" si="102"/>
        <v>Untreated Water</v>
      </c>
      <c r="L626">
        <v>34</v>
      </c>
      <c r="M626" t="s">
        <v>70</v>
      </c>
      <c r="N626">
        <v>625</v>
      </c>
      <c r="O626">
        <v>40</v>
      </c>
      <c r="P626">
        <v>6.9</v>
      </c>
      <c r="Q626">
        <v>-0.05</v>
      </c>
    </row>
    <row r="627" spans="1:17" hidden="1" x14ac:dyDescent="0.3">
      <c r="A627" t="s">
        <v>2438</v>
      </c>
      <c r="B627" t="s">
        <v>2439</v>
      </c>
      <c r="C627" s="1" t="str">
        <f t="shared" si="96"/>
        <v>21:0522</v>
      </c>
      <c r="D627" s="1" t="str">
        <f t="shared" si="100"/>
        <v>21:0082</v>
      </c>
      <c r="E627" t="s">
        <v>2440</v>
      </c>
      <c r="F627" t="s">
        <v>2441</v>
      </c>
      <c r="H627">
        <v>56.714297899999998</v>
      </c>
      <c r="I627">
        <v>-99.516529199999994</v>
      </c>
      <c r="J627" s="1" t="str">
        <f t="shared" si="101"/>
        <v>Fluid (lake)</v>
      </c>
      <c r="K627" s="1" t="str">
        <f t="shared" si="102"/>
        <v>Untreated Water</v>
      </c>
      <c r="L627">
        <v>34</v>
      </c>
      <c r="M627" t="s">
        <v>75</v>
      </c>
      <c r="N627">
        <v>626</v>
      </c>
      <c r="O627">
        <v>82</v>
      </c>
      <c r="P627">
        <v>7.1</v>
      </c>
      <c r="Q627">
        <v>-0.05</v>
      </c>
    </row>
    <row r="628" spans="1:17" hidden="1" x14ac:dyDescent="0.3">
      <c r="A628" t="s">
        <v>2442</v>
      </c>
      <c r="B628" t="s">
        <v>2443</v>
      </c>
      <c r="C628" s="1" t="str">
        <f t="shared" si="96"/>
        <v>21:0522</v>
      </c>
      <c r="D628" s="1" t="str">
        <f t="shared" si="100"/>
        <v>21:0082</v>
      </c>
      <c r="E628" t="s">
        <v>2444</v>
      </c>
      <c r="F628" t="s">
        <v>2445</v>
      </c>
      <c r="H628">
        <v>56.693389000000003</v>
      </c>
      <c r="I628">
        <v>-99.412323999999998</v>
      </c>
      <c r="J628" s="1" t="str">
        <f t="shared" si="101"/>
        <v>Fluid (lake)</v>
      </c>
      <c r="K628" s="1" t="str">
        <f t="shared" si="102"/>
        <v>Untreated Water</v>
      </c>
      <c r="L628">
        <v>34</v>
      </c>
      <c r="M628" t="s">
        <v>80</v>
      </c>
      <c r="N628">
        <v>627</v>
      </c>
      <c r="O628">
        <v>38</v>
      </c>
      <c r="P628">
        <v>6.5</v>
      </c>
      <c r="Q628">
        <v>-0.05</v>
      </c>
    </row>
    <row r="629" spans="1:17" hidden="1" x14ac:dyDescent="0.3">
      <c r="A629" t="s">
        <v>2446</v>
      </c>
      <c r="B629" t="s">
        <v>2447</v>
      </c>
      <c r="C629" s="1" t="str">
        <f t="shared" si="96"/>
        <v>21:0522</v>
      </c>
      <c r="D629" s="1" t="str">
        <f t="shared" si="100"/>
        <v>21:0082</v>
      </c>
      <c r="E629" t="s">
        <v>2448</v>
      </c>
      <c r="F629" t="s">
        <v>2449</v>
      </c>
      <c r="H629">
        <v>56.673082299999997</v>
      </c>
      <c r="I629">
        <v>-99.391100499999993</v>
      </c>
      <c r="J629" s="1" t="str">
        <f t="shared" si="101"/>
        <v>Fluid (lake)</v>
      </c>
      <c r="K629" s="1" t="str">
        <f t="shared" si="102"/>
        <v>Untreated Water</v>
      </c>
      <c r="L629">
        <v>34</v>
      </c>
      <c r="M629" t="s">
        <v>85</v>
      </c>
      <c r="N629">
        <v>628</v>
      </c>
      <c r="O629">
        <v>32</v>
      </c>
      <c r="P629">
        <v>6.9</v>
      </c>
      <c r="Q629">
        <v>-0.05</v>
      </c>
    </row>
    <row r="630" spans="1:17" hidden="1" x14ac:dyDescent="0.3">
      <c r="A630" t="s">
        <v>2450</v>
      </c>
      <c r="B630" t="s">
        <v>2451</v>
      </c>
      <c r="C630" s="1" t="str">
        <f t="shared" si="96"/>
        <v>21:0522</v>
      </c>
      <c r="D630" s="1" t="str">
        <f t="shared" si="100"/>
        <v>21:0082</v>
      </c>
      <c r="E630" t="s">
        <v>2452</v>
      </c>
      <c r="F630" t="s">
        <v>2453</v>
      </c>
      <c r="H630">
        <v>56.6437527</v>
      </c>
      <c r="I630">
        <v>-99.360288299999993</v>
      </c>
      <c r="J630" s="1" t="str">
        <f t="shared" si="101"/>
        <v>Fluid (lake)</v>
      </c>
      <c r="K630" s="1" t="str">
        <f t="shared" si="102"/>
        <v>Untreated Water</v>
      </c>
      <c r="L630">
        <v>34</v>
      </c>
      <c r="M630" t="s">
        <v>90</v>
      </c>
      <c r="N630">
        <v>629</v>
      </c>
      <c r="O630">
        <v>36</v>
      </c>
      <c r="P630">
        <v>7</v>
      </c>
      <c r="Q630">
        <v>-0.05</v>
      </c>
    </row>
    <row r="631" spans="1:17" hidden="1" x14ac:dyDescent="0.3">
      <c r="A631" t="s">
        <v>2454</v>
      </c>
      <c r="B631" t="s">
        <v>2455</v>
      </c>
      <c r="C631" s="1" t="str">
        <f t="shared" si="96"/>
        <v>21:0522</v>
      </c>
      <c r="D631" s="1" t="str">
        <f t="shared" si="100"/>
        <v>21:0082</v>
      </c>
      <c r="E631" t="s">
        <v>2456</v>
      </c>
      <c r="F631" t="s">
        <v>2457</v>
      </c>
      <c r="H631">
        <v>56.666553299999997</v>
      </c>
      <c r="I631">
        <v>-99.345039499999999</v>
      </c>
      <c r="J631" s="1" t="str">
        <f t="shared" si="101"/>
        <v>Fluid (lake)</v>
      </c>
      <c r="K631" s="1" t="str">
        <f t="shared" si="102"/>
        <v>Untreated Water</v>
      </c>
      <c r="L631">
        <v>34</v>
      </c>
      <c r="M631" t="s">
        <v>95</v>
      </c>
      <c r="N631">
        <v>630</v>
      </c>
      <c r="O631">
        <v>44</v>
      </c>
      <c r="P631">
        <v>7.5</v>
      </c>
      <c r="Q631">
        <v>0.08</v>
      </c>
    </row>
    <row r="632" spans="1:17" hidden="1" x14ac:dyDescent="0.3">
      <c r="A632" t="s">
        <v>2458</v>
      </c>
      <c r="B632" t="s">
        <v>2459</v>
      </c>
      <c r="C632" s="1" t="str">
        <f t="shared" si="96"/>
        <v>21:0522</v>
      </c>
      <c r="D632" s="1" t="str">
        <f t="shared" si="100"/>
        <v>21:0082</v>
      </c>
      <c r="E632" t="s">
        <v>2460</v>
      </c>
      <c r="F632" t="s">
        <v>2461</v>
      </c>
      <c r="H632">
        <v>56.689277099999998</v>
      </c>
      <c r="I632">
        <v>-99.287619500000005</v>
      </c>
      <c r="J632" s="1" t="str">
        <f t="shared" si="101"/>
        <v>Fluid (lake)</v>
      </c>
      <c r="K632" s="1" t="str">
        <f t="shared" si="102"/>
        <v>Untreated Water</v>
      </c>
      <c r="L632">
        <v>34</v>
      </c>
      <c r="M632" t="s">
        <v>100</v>
      </c>
      <c r="N632">
        <v>631</v>
      </c>
      <c r="O632">
        <v>66</v>
      </c>
      <c r="P632">
        <v>7.3</v>
      </c>
      <c r="Q632">
        <v>-0.05</v>
      </c>
    </row>
    <row r="633" spans="1:17" hidden="1" x14ac:dyDescent="0.3">
      <c r="A633" t="s">
        <v>2462</v>
      </c>
      <c r="B633" t="s">
        <v>2463</v>
      </c>
      <c r="C633" s="1" t="str">
        <f t="shared" si="96"/>
        <v>21:0522</v>
      </c>
      <c r="D633" s="1" t="str">
        <f t="shared" si="100"/>
        <v>21:0082</v>
      </c>
      <c r="E633" t="s">
        <v>2464</v>
      </c>
      <c r="F633" t="s">
        <v>2465</v>
      </c>
      <c r="H633">
        <v>56.705516299999999</v>
      </c>
      <c r="I633">
        <v>-99.300547899999998</v>
      </c>
      <c r="J633" s="1" t="str">
        <f t="shared" si="101"/>
        <v>Fluid (lake)</v>
      </c>
      <c r="K633" s="1" t="str">
        <f t="shared" si="102"/>
        <v>Untreated Water</v>
      </c>
      <c r="L633">
        <v>34</v>
      </c>
      <c r="M633" t="s">
        <v>105</v>
      </c>
      <c r="N633">
        <v>632</v>
      </c>
      <c r="O633">
        <v>44</v>
      </c>
      <c r="P633">
        <v>7</v>
      </c>
      <c r="Q633">
        <v>0.1</v>
      </c>
    </row>
    <row r="634" spans="1:17" hidden="1" x14ac:dyDescent="0.3">
      <c r="A634" t="s">
        <v>2466</v>
      </c>
      <c r="B634" t="s">
        <v>2467</v>
      </c>
      <c r="C634" s="1" t="str">
        <f t="shared" si="96"/>
        <v>21:0522</v>
      </c>
      <c r="D634" s="1" t="str">
        <f>HYPERLINK("http://geochem.nrcan.gc.ca/cdogs/content/svy/svy_e.htm", "")</f>
        <v/>
      </c>
      <c r="G634" s="1" t="str">
        <f>HYPERLINK("http://geochem.nrcan.gc.ca/cdogs/content/cr_/cr_00066_e.htm", "66")</f>
        <v>66</v>
      </c>
      <c r="J634" t="s">
        <v>58</v>
      </c>
      <c r="K634" t="s">
        <v>59</v>
      </c>
      <c r="L634">
        <v>34</v>
      </c>
      <c r="M634" t="s">
        <v>60</v>
      </c>
      <c r="N634">
        <v>633</v>
      </c>
      <c r="O634">
        <v>180</v>
      </c>
      <c r="P634">
        <v>7.7</v>
      </c>
      <c r="Q634">
        <v>0.26</v>
      </c>
    </row>
    <row r="635" spans="1:17" hidden="1" x14ac:dyDescent="0.3">
      <c r="A635" t="s">
        <v>2468</v>
      </c>
      <c r="B635" t="s">
        <v>2469</v>
      </c>
      <c r="C635" s="1" t="str">
        <f t="shared" si="96"/>
        <v>21:0522</v>
      </c>
      <c r="D635" s="1" t="str">
        <f t="shared" ref="D635:D652" si="103">HYPERLINK("http://geochem.nrcan.gc.ca/cdogs/content/svy/svy210082_e.htm", "21:0082")</f>
        <v>21:0082</v>
      </c>
      <c r="E635" t="s">
        <v>2470</v>
      </c>
      <c r="F635" t="s">
        <v>2471</v>
      </c>
      <c r="H635">
        <v>56.713041699999998</v>
      </c>
      <c r="I635">
        <v>-99.258364499999999</v>
      </c>
      <c r="J635" s="1" t="str">
        <f t="shared" ref="J635:J652" si="104">HYPERLINK("http://geochem.nrcan.gc.ca/cdogs/content/kwd/kwd020016_e.htm", "Fluid (lake)")</f>
        <v>Fluid (lake)</v>
      </c>
      <c r="K635" s="1" t="str">
        <f t="shared" ref="K635:K652" si="105">HYPERLINK("http://geochem.nrcan.gc.ca/cdogs/content/kwd/kwd080007_e.htm", "Untreated Water")</f>
        <v>Untreated Water</v>
      </c>
      <c r="L635">
        <v>34</v>
      </c>
      <c r="M635" t="s">
        <v>110</v>
      </c>
      <c r="N635">
        <v>634</v>
      </c>
      <c r="O635">
        <v>78</v>
      </c>
      <c r="P635">
        <v>7.3</v>
      </c>
      <c r="Q635">
        <v>-0.05</v>
      </c>
    </row>
    <row r="636" spans="1:17" hidden="1" x14ac:dyDescent="0.3">
      <c r="A636" t="s">
        <v>2472</v>
      </c>
      <c r="B636" t="s">
        <v>2473</v>
      </c>
      <c r="C636" s="1" t="str">
        <f t="shared" si="96"/>
        <v>21:0522</v>
      </c>
      <c r="D636" s="1" t="str">
        <f t="shared" si="103"/>
        <v>21:0082</v>
      </c>
      <c r="E636" t="s">
        <v>2474</v>
      </c>
      <c r="F636" t="s">
        <v>2475</v>
      </c>
      <c r="H636">
        <v>56.688561200000002</v>
      </c>
      <c r="I636">
        <v>-99.220894999999999</v>
      </c>
      <c r="J636" s="1" t="str">
        <f t="shared" si="104"/>
        <v>Fluid (lake)</v>
      </c>
      <c r="K636" s="1" t="str">
        <f t="shared" si="105"/>
        <v>Untreated Water</v>
      </c>
      <c r="L636">
        <v>35</v>
      </c>
      <c r="M636" t="s">
        <v>41</v>
      </c>
      <c r="N636">
        <v>635</v>
      </c>
      <c r="O636">
        <v>38</v>
      </c>
      <c r="P636">
        <v>6.9</v>
      </c>
      <c r="Q636">
        <v>-0.05</v>
      </c>
    </row>
    <row r="637" spans="1:17" hidden="1" x14ac:dyDescent="0.3">
      <c r="A637" t="s">
        <v>2476</v>
      </c>
      <c r="B637" t="s">
        <v>2477</v>
      </c>
      <c r="C637" s="1" t="str">
        <f t="shared" si="96"/>
        <v>21:0522</v>
      </c>
      <c r="D637" s="1" t="str">
        <f t="shared" si="103"/>
        <v>21:0082</v>
      </c>
      <c r="E637" t="s">
        <v>2474</v>
      </c>
      <c r="F637" t="s">
        <v>2478</v>
      </c>
      <c r="H637">
        <v>56.688561200000002</v>
      </c>
      <c r="I637">
        <v>-99.220894999999999</v>
      </c>
      <c r="J637" s="1" t="str">
        <f t="shared" si="104"/>
        <v>Fluid (lake)</v>
      </c>
      <c r="K637" s="1" t="str">
        <f t="shared" si="105"/>
        <v>Untreated Water</v>
      </c>
      <c r="L637">
        <v>35</v>
      </c>
      <c r="M637" t="s">
        <v>45</v>
      </c>
      <c r="N637">
        <v>636</v>
      </c>
      <c r="O637">
        <v>36</v>
      </c>
      <c r="P637">
        <v>6.8</v>
      </c>
      <c r="Q637">
        <v>-0.05</v>
      </c>
    </row>
    <row r="638" spans="1:17" hidden="1" x14ac:dyDescent="0.3">
      <c r="A638" t="s">
        <v>2479</v>
      </c>
      <c r="B638" t="s">
        <v>2480</v>
      </c>
      <c r="C638" s="1" t="str">
        <f t="shared" si="96"/>
        <v>21:0522</v>
      </c>
      <c r="D638" s="1" t="str">
        <f t="shared" si="103"/>
        <v>21:0082</v>
      </c>
      <c r="E638" t="s">
        <v>2481</v>
      </c>
      <c r="F638" t="s">
        <v>2482</v>
      </c>
      <c r="H638">
        <v>56.728813199999998</v>
      </c>
      <c r="I638">
        <v>-99.223909199999994</v>
      </c>
      <c r="J638" s="1" t="str">
        <f t="shared" si="104"/>
        <v>Fluid (lake)</v>
      </c>
      <c r="K638" s="1" t="str">
        <f t="shared" si="105"/>
        <v>Untreated Water</v>
      </c>
      <c r="L638">
        <v>35</v>
      </c>
      <c r="M638" t="s">
        <v>21</v>
      </c>
      <c r="N638">
        <v>637</v>
      </c>
      <c r="O638">
        <v>80</v>
      </c>
      <c r="P638">
        <v>7.3</v>
      </c>
      <c r="Q638">
        <v>0.06</v>
      </c>
    </row>
    <row r="639" spans="1:17" hidden="1" x14ac:dyDescent="0.3">
      <c r="A639" t="s">
        <v>2483</v>
      </c>
      <c r="B639" t="s">
        <v>2484</v>
      </c>
      <c r="C639" s="1" t="str">
        <f t="shared" si="96"/>
        <v>21:0522</v>
      </c>
      <c r="D639" s="1" t="str">
        <f t="shared" si="103"/>
        <v>21:0082</v>
      </c>
      <c r="E639" t="s">
        <v>2485</v>
      </c>
      <c r="F639" t="s">
        <v>2486</v>
      </c>
      <c r="H639">
        <v>56.723740599999999</v>
      </c>
      <c r="I639">
        <v>-99.171656900000002</v>
      </c>
      <c r="J639" s="1" t="str">
        <f t="shared" si="104"/>
        <v>Fluid (lake)</v>
      </c>
      <c r="K639" s="1" t="str">
        <f t="shared" si="105"/>
        <v>Untreated Water</v>
      </c>
      <c r="L639">
        <v>35</v>
      </c>
      <c r="M639" t="s">
        <v>26</v>
      </c>
      <c r="N639">
        <v>638</v>
      </c>
      <c r="O639">
        <v>46</v>
      </c>
      <c r="P639">
        <v>7.1</v>
      </c>
      <c r="Q639">
        <v>0.05</v>
      </c>
    </row>
    <row r="640" spans="1:17" hidden="1" x14ac:dyDescent="0.3">
      <c r="A640" t="s">
        <v>2487</v>
      </c>
      <c r="B640" t="s">
        <v>2488</v>
      </c>
      <c r="C640" s="1" t="str">
        <f t="shared" si="96"/>
        <v>21:0522</v>
      </c>
      <c r="D640" s="1" t="str">
        <f t="shared" si="103"/>
        <v>21:0082</v>
      </c>
      <c r="E640" t="s">
        <v>2489</v>
      </c>
      <c r="F640" t="s">
        <v>2490</v>
      </c>
      <c r="H640">
        <v>56.757284400000003</v>
      </c>
      <c r="I640">
        <v>-99.202817999999994</v>
      </c>
      <c r="J640" s="1" t="str">
        <f t="shared" si="104"/>
        <v>Fluid (lake)</v>
      </c>
      <c r="K640" s="1" t="str">
        <f t="shared" si="105"/>
        <v>Untreated Water</v>
      </c>
      <c r="L640">
        <v>35</v>
      </c>
      <c r="M640" t="s">
        <v>31</v>
      </c>
      <c r="N640">
        <v>639</v>
      </c>
      <c r="O640">
        <v>82</v>
      </c>
      <c r="P640">
        <v>7.2</v>
      </c>
      <c r="Q640">
        <v>-0.05</v>
      </c>
    </row>
    <row r="641" spans="1:17" hidden="1" x14ac:dyDescent="0.3">
      <c r="A641" t="s">
        <v>2491</v>
      </c>
      <c r="B641" t="s">
        <v>2492</v>
      </c>
      <c r="C641" s="1" t="str">
        <f t="shared" si="96"/>
        <v>21:0522</v>
      </c>
      <c r="D641" s="1" t="str">
        <f t="shared" si="103"/>
        <v>21:0082</v>
      </c>
      <c r="E641" t="s">
        <v>2493</v>
      </c>
      <c r="F641" t="s">
        <v>2494</v>
      </c>
      <c r="H641">
        <v>56.784134000000002</v>
      </c>
      <c r="I641">
        <v>-99.108058299999996</v>
      </c>
      <c r="J641" s="1" t="str">
        <f t="shared" si="104"/>
        <v>Fluid (lake)</v>
      </c>
      <c r="K641" s="1" t="str">
        <f t="shared" si="105"/>
        <v>Untreated Water</v>
      </c>
      <c r="L641">
        <v>35</v>
      </c>
      <c r="M641" t="s">
        <v>36</v>
      </c>
      <c r="N641">
        <v>640</v>
      </c>
      <c r="O641">
        <v>86</v>
      </c>
      <c r="P641">
        <v>7.4</v>
      </c>
      <c r="Q641">
        <v>0.06</v>
      </c>
    </row>
    <row r="642" spans="1:17" hidden="1" x14ac:dyDescent="0.3">
      <c r="A642" t="s">
        <v>2495</v>
      </c>
      <c r="B642" t="s">
        <v>2496</v>
      </c>
      <c r="C642" s="1" t="str">
        <f t="shared" ref="C642:C705" si="106">HYPERLINK("http://geochem.nrcan.gc.ca/cdogs/content/bdl/bdl210522_e.htm", "21:0522")</f>
        <v>21:0522</v>
      </c>
      <c r="D642" s="1" t="str">
        <f t="shared" si="103"/>
        <v>21:0082</v>
      </c>
      <c r="E642" t="s">
        <v>2497</v>
      </c>
      <c r="F642" t="s">
        <v>2498</v>
      </c>
      <c r="H642">
        <v>56.765502300000001</v>
      </c>
      <c r="I642">
        <v>-99.070594200000002</v>
      </c>
      <c r="J642" s="1" t="str">
        <f t="shared" si="104"/>
        <v>Fluid (lake)</v>
      </c>
      <c r="K642" s="1" t="str">
        <f t="shared" si="105"/>
        <v>Untreated Water</v>
      </c>
      <c r="L642">
        <v>35</v>
      </c>
      <c r="M642" t="s">
        <v>50</v>
      </c>
      <c r="N642">
        <v>641</v>
      </c>
      <c r="O642">
        <v>70</v>
      </c>
      <c r="P642">
        <v>7.2</v>
      </c>
      <c r="Q642">
        <v>0.21</v>
      </c>
    </row>
    <row r="643" spans="1:17" hidden="1" x14ac:dyDescent="0.3">
      <c r="A643" t="s">
        <v>2499</v>
      </c>
      <c r="B643" t="s">
        <v>2500</v>
      </c>
      <c r="C643" s="1" t="str">
        <f t="shared" si="106"/>
        <v>21:0522</v>
      </c>
      <c r="D643" s="1" t="str">
        <f t="shared" si="103"/>
        <v>21:0082</v>
      </c>
      <c r="E643" t="s">
        <v>2501</v>
      </c>
      <c r="F643" t="s">
        <v>2502</v>
      </c>
      <c r="H643">
        <v>56.747449799999998</v>
      </c>
      <c r="I643">
        <v>-99.119004099999998</v>
      </c>
      <c r="J643" s="1" t="str">
        <f t="shared" si="104"/>
        <v>Fluid (lake)</v>
      </c>
      <c r="K643" s="1" t="str">
        <f t="shared" si="105"/>
        <v>Untreated Water</v>
      </c>
      <c r="L643">
        <v>35</v>
      </c>
      <c r="M643" t="s">
        <v>55</v>
      </c>
      <c r="N643">
        <v>642</v>
      </c>
      <c r="O643">
        <v>84</v>
      </c>
      <c r="P643">
        <v>7.4</v>
      </c>
      <c r="Q643">
        <v>7.0000000000000007E-2</v>
      </c>
    </row>
    <row r="644" spans="1:17" hidden="1" x14ac:dyDescent="0.3">
      <c r="A644" t="s">
        <v>2503</v>
      </c>
      <c r="B644" t="s">
        <v>2504</v>
      </c>
      <c r="C644" s="1" t="str">
        <f t="shared" si="106"/>
        <v>21:0522</v>
      </c>
      <c r="D644" s="1" t="str">
        <f t="shared" si="103"/>
        <v>21:0082</v>
      </c>
      <c r="E644" t="s">
        <v>2505</v>
      </c>
      <c r="F644" t="s">
        <v>2506</v>
      </c>
      <c r="H644">
        <v>56.720865199999999</v>
      </c>
      <c r="I644">
        <v>-99.099918200000005</v>
      </c>
      <c r="J644" s="1" t="str">
        <f t="shared" si="104"/>
        <v>Fluid (lake)</v>
      </c>
      <c r="K644" s="1" t="str">
        <f t="shared" si="105"/>
        <v>Untreated Water</v>
      </c>
      <c r="L644">
        <v>35</v>
      </c>
      <c r="M644" t="s">
        <v>65</v>
      </c>
      <c r="N644">
        <v>643</v>
      </c>
      <c r="O644">
        <v>82</v>
      </c>
      <c r="P644">
        <v>7.4</v>
      </c>
      <c r="Q644">
        <v>-0.05</v>
      </c>
    </row>
    <row r="645" spans="1:17" hidden="1" x14ac:dyDescent="0.3">
      <c r="A645" t="s">
        <v>2507</v>
      </c>
      <c r="B645" t="s">
        <v>2508</v>
      </c>
      <c r="C645" s="1" t="str">
        <f t="shared" si="106"/>
        <v>21:0522</v>
      </c>
      <c r="D645" s="1" t="str">
        <f t="shared" si="103"/>
        <v>21:0082</v>
      </c>
      <c r="E645" t="s">
        <v>2509</v>
      </c>
      <c r="F645" t="s">
        <v>2510</v>
      </c>
      <c r="H645">
        <v>56.691484600000003</v>
      </c>
      <c r="I645">
        <v>-99.064102399999996</v>
      </c>
      <c r="J645" s="1" t="str">
        <f t="shared" si="104"/>
        <v>Fluid (lake)</v>
      </c>
      <c r="K645" s="1" t="str">
        <f t="shared" si="105"/>
        <v>Untreated Water</v>
      </c>
      <c r="L645">
        <v>35</v>
      </c>
      <c r="M645" t="s">
        <v>70</v>
      </c>
      <c r="N645">
        <v>644</v>
      </c>
      <c r="O645">
        <v>74</v>
      </c>
      <c r="P645">
        <v>8.8000000000000007</v>
      </c>
      <c r="Q645">
        <v>0.33</v>
      </c>
    </row>
    <row r="646" spans="1:17" hidden="1" x14ac:dyDescent="0.3">
      <c r="A646" t="s">
        <v>2511</v>
      </c>
      <c r="B646" t="s">
        <v>2512</v>
      </c>
      <c r="C646" s="1" t="str">
        <f t="shared" si="106"/>
        <v>21:0522</v>
      </c>
      <c r="D646" s="1" t="str">
        <f t="shared" si="103"/>
        <v>21:0082</v>
      </c>
      <c r="E646" t="s">
        <v>2513</v>
      </c>
      <c r="F646" t="s">
        <v>2514</v>
      </c>
      <c r="H646">
        <v>56.671313599999998</v>
      </c>
      <c r="I646">
        <v>-99.093291600000001</v>
      </c>
      <c r="J646" s="1" t="str">
        <f t="shared" si="104"/>
        <v>Fluid (lake)</v>
      </c>
      <c r="K646" s="1" t="str">
        <f t="shared" si="105"/>
        <v>Untreated Water</v>
      </c>
      <c r="L646">
        <v>35</v>
      </c>
      <c r="M646" t="s">
        <v>75</v>
      </c>
      <c r="N646">
        <v>645</v>
      </c>
      <c r="O646">
        <v>90</v>
      </c>
      <c r="P646">
        <v>7.5</v>
      </c>
      <c r="Q646">
        <v>0.06</v>
      </c>
    </row>
    <row r="647" spans="1:17" hidden="1" x14ac:dyDescent="0.3">
      <c r="A647" t="s">
        <v>2515</v>
      </c>
      <c r="B647" t="s">
        <v>2516</v>
      </c>
      <c r="C647" s="1" t="str">
        <f t="shared" si="106"/>
        <v>21:0522</v>
      </c>
      <c r="D647" s="1" t="str">
        <f t="shared" si="103"/>
        <v>21:0082</v>
      </c>
      <c r="E647" t="s">
        <v>2517</v>
      </c>
      <c r="F647" t="s">
        <v>2518</v>
      </c>
      <c r="H647">
        <v>56.626401700000002</v>
      </c>
      <c r="I647">
        <v>-98.897247800000002</v>
      </c>
      <c r="J647" s="1" t="str">
        <f t="shared" si="104"/>
        <v>Fluid (lake)</v>
      </c>
      <c r="K647" s="1" t="str">
        <f t="shared" si="105"/>
        <v>Untreated Water</v>
      </c>
      <c r="L647">
        <v>35</v>
      </c>
      <c r="M647" t="s">
        <v>80</v>
      </c>
      <c r="N647">
        <v>646</v>
      </c>
      <c r="O647">
        <v>52</v>
      </c>
      <c r="P647">
        <v>7.2</v>
      </c>
      <c r="Q647">
        <v>-0.05</v>
      </c>
    </row>
    <row r="648" spans="1:17" hidden="1" x14ac:dyDescent="0.3">
      <c r="A648" t="s">
        <v>2519</v>
      </c>
      <c r="B648" t="s">
        <v>2520</v>
      </c>
      <c r="C648" s="1" t="str">
        <f t="shared" si="106"/>
        <v>21:0522</v>
      </c>
      <c r="D648" s="1" t="str">
        <f t="shared" si="103"/>
        <v>21:0082</v>
      </c>
      <c r="E648" t="s">
        <v>2521</v>
      </c>
      <c r="F648" t="s">
        <v>2522</v>
      </c>
      <c r="H648">
        <v>56.599735199999998</v>
      </c>
      <c r="I648">
        <v>-98.894437300000007</v>
      </c>
      <c r="J648" s="1" t="str">
        <f t="shared" si="104"/>
        <v>Fluid (lake)</v>
      </c>
      <c r="K648" s="1" t="str">
        <f t="shared" si="105"/>
        <v>Untreated Water</v>
      </c>
      <c r="L648">
        <v>35</v>
      </c>
      <c r="M648" t="s">
        <v>85</v>
      </c>
      <c r="N648">
        <v>647</v>
      </c>
      <c r="O648">
        <v>56</v>
      </c>
      <c r="P648">
        <v>7.2</v>
      </c>
      <c r="Q648">
        <v>-0.05</v>
      </c>
    </row>
    <row r="649" spans="1:17" hidden="1" x14ac:dyDescent="0.3">
      <c r="A649" t="s">
        <v>2523</v>
      </c>
      <c r="B649" t="s">
        <v>2524</v>
      </c>
      <c r="C649" s="1" t="str">
        <f t="shared" si="106"/>
        <v>21:0522</v>
      </c>
      <c r="D649" s="1" t="str">
        <f t="shared" si="103"/>
        <v>21:0082</v>
      </c>
      <c r="E649" t="s">
        <v>2525</v>
      </c>
      <c r="F649" t="s">
        <v>2526</v>
      </c>
      <c r="H649">
        <v>56.558839399999997</v>
      </c>
      <c r="I649">
        <v>-98.722668600000006</v>
      </c>
      <c r="J649" s="1" t="str">
        <f t="shared" si="104"/>
        <v>Fluid (lake)</v>
      </c>
      <c r="K649" s="1" t="str">
        <f t="shared" si="105"/>
        <v>Untreated Water</v>
      </c>
      <c r="L649">
        <v>35</v>
      </c>
      <c r="M649" t="s">
        <v>90</v>
      </c>
      <c r="N649">
        <v>648</v>
      </c>
      <c r="O649">
        <v>48</v>
      </c>
      <c r="P649">
        <v>7.2</v>
      </c>
      <c r="Q649">
        <v>-0.05</v>
      </c>
    </row>
    <row r="650" spans="1:17" hidden="1" x14ac:dyDescent="0.3">
      <c r="A650" t="s">
        <v>2527</v>
      </c>
      <c r="B650" t="s">
        <v>2528</v>
      </c>
      <c r="C650" s="1" t="str">
        <f t="shared" si="106"/>
        <v>21:0522</v>
      </c>
      <c r="D650" s="1" t="str">
        <f t="shared" si="103"/>
        <v>21:0082</v>
      </c>
      <c r="E650" t="s">
        <v>2529</v>
      </c>
      <c r="F650" t="s">
        <v>2530</v>
      </c>
      <c r="H650">
        <v>56.5291286</v>
      </c>
      <c r="I650">
        <v>-98.730816500000003</v>
      </c>
      <c r="J650" s="1" t="str">
        <f t="shared" si="104"/>
        <v>Fluid (lake)</v>
      </c>
      <c r="K650" s="1" t="str">
        <f t="shared" si="105"/>
        <v>Untreated Water</v>
      </c>
      <c r="L650">
        <v>35</v>
      </c>
      <c r="M650" t="s">
        <v>95</v>
      </c>
      <c r="N650">
        <v>649</v>
      </c>
      <c r="O650">
        <v>46</v>
      </c>
      <c r="P650">
        <v>7.1</v>
      </c>
      <c r="Q650">
        <v>-0.05</v>
      </c>
    </row>
    <row r="651" spans="1:17" hidden="1" x14ac:dyDescent="0.3">
      <c r="A651" t="s">
        <v>2531</v>
      </c>
      <c r="B651" t="s">
        <v>2532</v>
      </c>
      <c r="C651" s="1" t="str">
        <f t="shared" si="106"/>
        <v>21:0522</v>
      </c>
      <c r="D651" s="1" t="str">
        <f t="shared" si="103"/>
        <v>21:0082</v>
      </c>
      <c r="E651" t="s">
        <v>2533</v>
      </c>
      <c r="F651" t="s">
        <v>2534</v>
      </c>
      <c r="H651">
        <v>56.458397300000001</v>
      </c>
      <c r="I651">
        <v>-98.704910600000005</v>
      </c>
      <c r="J651" s="1" t="str">
        <f t="shared" si="104"/>
        <v>Fluid (lake)</v>
      </c>
      <c r="K651" s="1" t="str">
        <f t="shared" si="105"/>
        <v>Untreated Water</v>
      </c>
      <c r="L651">
        <v>35</v>
      </c>
      <c r="M651" t="s">
        <v>100</v>
      </c>
      <c r="N651">
        <v>650</v>
      </c>
      <c r="O651">
        <v>-20</v>
      </c>
      <c r="P651">
        <v>6.5</v>
      </c>
      <c r="Q651">
        <v>-0.05</v>
      </c>
    </row>
    <row r="652" spans="1:17" hidden="1" x14ac:dyDescent="0.3">
      <c r="A652" t="s">
        <v>2535</v>
      </c>
      <c r="B652" t="s">
        <v>2536</v>
      </c>
      <c r="C652" s="1" t="str">
        <f t="shared" si="106"/>
        <v>21:0522</v>
      </c>
      <c r="D652" s="1" t="str">
        <f t="shared" si="103"/>
        <v>21:0082</v>
      </c>
      <c r="E652" t="s">
        <v>2537</v>
      </c>
      <c r="F652" t="s">
        <v>2538</v>
      </c>
      <c r="H652">
        <v>56.408884700000002</v>
      </c>
      <c r="I652">
        <v>-98.680689299999997</v>
      </c>
      <c r="J652" s="1" t="str">
        <f t="shared" si="104"/>
        <v>Fluid (lake)</v>
      </c>
      <c r="K652" s="1" t="str">
        <f t="shared" si="105"/>
        <v>Untreated Water</v>
      </c>
      <c r="L652">
        <v>35</v>
      </c>
      <c r="M652" t="s">
        <v>105</v>
      </c>
      <c r="N652">
        <v>651</v>
      </c>
      <c r="O652">
        <v>26</v>
      </c>
      <c r="P652">
        <v>7.2</v>
      </c>
      <c r="Q652">
        <v>-0.05</v>
      </c>
    </row>
    <row r="653" spans="1:17" hidden="1" x14ac:dyDescent="0.3">
      <c r="A653" t="s">
        <v>2539</v>
      </c>
      <c r="B653" t="s">
        <v>2540</v>
      </c>
      <c r="C653" s="1" t="str">
        <f t="shared" si="106"/>
        <v>21:0522</v>
      </c>
      <c r="D653" s="1" t="str">
        <f>HYPERLINK("http://geochem.nrcan.gc.ca/cdogs/content/svy/svy_e.htm", "")</f>
        <v/>
      </c>
      <c r="G653" s="1" t="str">
        <f>HYPERLINK("http://geochem.nrcan.gc.ca/cdogs/content/cr_/cr_00067_e.htm", "67")</f>
        <v>67</v>
      </c>
      <c r="J653" t="s">
        <v>58</v>
      </c>
      <c r="K653" t="s">
        <v>59</v>
      </c>
      <c r="L653">
        <v>35</v>
      </c>
      <c r="M653" t="s">
        <v>60</v>
      </c>
      <c r="N653">
        <v>652</v>
      </c>
      <c r="O653">
        <v>78</v>
      </c>
      <c r="P653">
        <v>8.1999999999999993</v>
      </c>
      <c r="Q653">
        <v>0.21</v>
      </c>
    </row>
    <row r="654" spans="1:17" hidden="1" x14ac:dyDescent="0.3">
      <c r="A654" t="s">
        <v>2541</v>
      </c>
      <c r="B654" t="s">
        <v>2542</v>
      </c>
      <c r="C654" s="1" t="str">
        <f t="shared" si="106"/>
        <v>21:0522</v>
      </c>
      <c r="D654" s="1" t="str">
        <f t="shared" ref="D654:D660" si="107">HYPERLINK("http://geochem.nrcan.gc.ca/cdogs/content/svy/svy210082_e.htm", "21:0082")</f>
        <v>21:0082</v>
      </c>
      <c r="E654" t="s">
        <v>2543</v>
      </c>
      <c r="F654" t="s">
        <v>2544</v>
      </c>
      <c r="H654">
        <v>56.345329999999997</v>
      </c>
      <c r="I654">
        <v>-98.689499400000003</v>
      </c>
      <c r="J654" s="1" t="str">
        <f t="shared" ref="J654:J660" si="108">HYPERLINK("http://geochem.nrcan.gc.ca/cdogs/content/kwd/kwd020016_e.htm", "Fluid (lake)")</f>
        <v>Fluid (lake)</v>
      </c>
      <c r="K654" s="1" t="str">
        <f t="shared" ref="K654:K660" si="109">HYPERLINK("http://geochem.nrcan.gc.ca/cdogs/content/kwd/kwd080007_e.htm", "Untreated Water")</f>
        <v>Untreated Water</v>
      </c>
      <c r="L654">
        <v>35</v>
      </c>
      <c r="M654" t="s">
        <v>110</v>
      </c>
      <c r="N654">
        <v>653</v>
      </c>
      <c r="O654">
        <v>40</v>
      </c>
      <c r="P654">
        <v>7</v>
      </c>
      <c r="Q654">
        <v>-0.05</v>
      </c>
    </row>
    <row r="655" spans="1:17" hidden="1" x14ac:dyDescent="0.3">
      <c r="A655" t="s">
        <v>2545</v>
      </c>
      <c r="B655" t="s">
        <v>2546</v>
      </c>
      <c r="C655" s="1" t="str">
        <f t="shared" si="106"/>
        <v>21:0522</v>
      </c>
      <c r="D655" s="1" t="str">
        <f t="shared" si="107"/>
        <v>21:0082</v>
      </c>
      <c r="E655" t="s">
        <v>2547</v>
      </c>
      <c r="F655" t="s">
        <v>2548</v>
      </c>
      <c r="H655">
        <v>56.312077600000002</v>
      </c>
      <c r="I655">
        <v>-98.686227799999998</v>
      </c>
      <c r="J655" s="1" t="str">
        <f t="shared" si="108"/>
        <v>Fluid (lake)</v>
      </c>
      <c r="K655" s="1" t="str">
        <f t="shared" si="109"/>
        <v>Untreated Water</v>
      </c>
      <c r="L655">
        <v>36</v>
      </c>
      <c r="M655" t="s">
        <v>21</v>
      </c>
      <c r="N655">
        <v>654</v>
      </c>
      <c r="O655">
        <v>32</v>
      </c>
      <c r="P655">
        <v>7.5</v>
      </c>
      <c r="Q655">
        <v>-0.05</v>
      </c>
    </row>
    <row r="656" spans="1:17" hidden="1" x14ac:dyDescent="0.3">
      <c r="A656" t="s">
        <v>2549</v>
      </c>
      <c r="B656" t="s">
        <v>2550</v>
      </c>
      <c r="C656" s="1" t="str">
        <f t="shared" si="106"/>
        <v>21:0522</v>
      </c>
      <c r="D656" s="1" t="str">
        <f t="shared" si="107"/>
        <v>21:0082</v>
      </c>
      <c r="E656" t="s">
        <v>2551</v>
      </c>
      <c r="F656" t="s">
        <v>2552</v>
      </c>
      <c r="H656">
        <v>56.286533400000003</v>
      </c>
      <c r="I656">
        <v>-98.693398400000007</v>
      </c>
      <c r="J656" s="1" t="str">
        <f t="shared" si="108"/>
        <v>Fluid (lake)</v>
      </c>
      <c r="K656" s="1" t="str">
        <f t="shared" si="109"/>
        <v>Untreated Water</v>
      </c>
      <c r="L656">
        <v>36</v>
      </c>
      <c r="M656" t="s">
        <v>41</v>
      </c>
      <c r="N656">
        <v>655</v>
      </c>
      <c r="O656">
        <v>48</v>
      </c>
      <c r="P656">
        <v>7.4</v>
      </c>
      <c r="Q656">
        <v>0.11</v>
      </c>
    </row>
    <row r="657" spans="1:17" hidden="1" x14ac:dyDescent="0.3">
      <c r="A657" t="s">
        <v>2553</v>
      </c>
      <c r="B657" t="s">
        <v>2554</v>
      </c>
      <c r="C657" s="1" t="str">
        <f t="shared" si="106"/>
        <v>21:0522</v>
      </c>
      <c r="D657" s="1" t="str">
        <f t="shared" si="107"/>
        <v>21:0082</v>
      </c>
      <c r="E657" t="s">
        <v>2551</v>
      </c>
      <c r="F657" t="s">
        <v>2555</v>
      </c>
      <c r="H657">
        <v>56.286533400000003</v>
      </c>
      <c r="I657">
        <v>-98.693398400000007</v>
      </c>
      <c r="J657" s="1" t="str">
        <f t="shared" si="108"/>
        <v>Fluid (lake)</v>
      </c>
      <c r="K657" s="1" t="str">
        <f t="shared" si="109"/>
        <v>Untreated Water</v>
      </c>
      <c r="L657">
        <v>36</v>
      </c>
      <c r="M657" t="s">
        <v>45</v>
      </c>
      <c r="N657">
        <v>656</v>
      </c>
      <c r="O657">
        <v>50</v>
      </c>
      <c r="P657">
        <v>7.5</v>
      </c>
      <c r="Q657">
        <v>0.11</v>
      </c>
    </row>
    <row r="658" spans="1:17" hidden="1" x14ac:dyDescent="0.3">
      <c r="A658" t="s">
        <v>2556</v>
      </c>
      <c r="B658" t="s">
        <v>2557</v>
      </c>
      <c r="C658" s="1" t="str">
        <f t="shared" si="106"/>
        <v>21:0522</v>
      </c>
      <c r="D658" s="1" t="str">
        <f t="shared" si="107"/>
        <v>21:0082</v>
      </c>
      <c r="E658" t="s">
        <v>2558</v>
      </c>
      <c r="F658" t="s">
        <v>2559</v>
      </c>
      <c r="H658">
        <v>56.264093199999998</v>
      </c>
      <c r="I658">
        <v>-98.620105499999994</v>
      </c>
      <c r="J658" s="1" t="str">
        <f t="shared" si="108"/>
        <v>Fluid (lake)</v>
      </c>
      <c r="K658" s="1" t="str">
        <f t="shared" si="109"/>
        <v>Untreated Water</v>
      </c>
      <c r="L658">
        <v>36</v>
      </c>
      <c r="M658" t="s">
        <v>26</v>
      </c>
      <c r="N658">
        <v>657</v>
      </c>
      <c r="O658">
        <v>46</v>
      </c>
      <c r="P658">
        <v>7.4</v>
      </c>
      <c r="Q658">
        <v>-0.05</v>
      </c>
    </row>
    <row r="659" spans="1:17" hidden="1" x14ac:dyDescent="0.3">
      <c r="A659" t="s">
        <v>2560</v>
      </c>
      <c r="B659" t="s">
        <v>2561</v>
      </c>
      <c r="C659" s="1" t="str">
        <f t="shared" si="106"/>
        <v>21:0522</v>
      </c>
      <c r="D659" s="1" t="str">
        <f t="shared" si="107"/>
        <v>21:0082</v>
      </c>
      <c r="E659" t="s">
        <v>2562</v>
      </c>
      <c r="F659" t="s">
        <v>2563</v>
      </c>
      <c r="H659">
        <v>56.266567500000001</v>
      </c>
      <c r="I659">
        <v>-98.576699199999993</v>
      </c>
      <c r="J659" s="1" t="str">
        <f t="shared" si="108"/>
        <v>Fluid (lake)</v>
      </c>
      <c r="K659" s="1" t="str">
        <f t="shared" si="109"/>
        <v>Untreated Water</v>
      </c>
      <c r="L659">
        <v>36</v>
      </c>
      <c r="M659" t="s">
        <v>31</v>
      </c>
      <c r="N659">
        <v>658</v>
      </c>
      <c r="O659">
        <v>38</v>
      </c>
      <c r="P659">
        <v>7.3</v>
      </c>
      <c r="Q659">
        <v>-0.05</v>
      </c>
    </row>
    <row r="660" spans="1:17" hidden="1" x14ac:dyDescent="0.3">
      <c r="A660" t="s">
        <v>2564</v>
      </c>
      <c r="B660" t="s">
        <v>2565</v>
      </c>
      <c r="C660" s="1" t="str">
        <f t="shared" si="106"/>
        <v>21:0522</v>
      </c>
      <c r="D660" s="1" t="str">
        <f t="shared" si="107"/>
        <v>21:0082</v>
      </c>
      <c r="E660" t="s">
        <v>2566</v>
      </c>
      <c r="F660" t="s">
        <v>2567</v>
      </c>
      <c r="H660">
        <v>56.2379502</v>
      </c>
      <c r="I660">
        <v>-98.584661299999993</v>
      </c>
      <c r="J660" s="1" t="str">
        <f t="shared" si="108"/>
        <v>Fluid (lake)</v>
      </c>
      <c r="K660" s="1" t="str">
        <f t="shared" si="109"/>
        <v>Untreated Water</v>
      </c>
      <c r="L660">
        <v>36</v>
      </c>
      <c r="M660" t="s">
        <v>36</v>
      </c>
      <c r="N660">
        <v>659</v>
      </c>
      <c r="O660">
        <v>72</v>
      </c>
      <c r="P660">
        <v>7.6</v>
      </c>
      <c r="Q660">
        <v>-0.05</v>
      </c>
    </row>
    <row r="661" spans="1:17" hidden="1" x14ac:dyDescent="0.3">
      <c r="A661" t="s">
        <v>2568</v>
      </c>
      <c r="B661" t="s">
        <v>2569</v>
      </c>
      <c r="C661" s="1" t="str">
        <f t="shared" si="106"/>
        <v>21:0522</v>
      </c>
      <c r="D661" s="1" t="str">
        <f>HYPERLINK("http://geochem.nrcan.gc.ca/cdogs/content/svy/svy_e.htm", "")</f>
        <v/>
      </c>
      <c r="G661" s="1" t="str">
        <f>HYPERLINK("http://geochem.nrcan.gc.ca/cdogs/content/cr_/cr_00067_e.htm", "67")</f>
        <v>67</v>
      </c>
      <c r="J661" t="s">
        <v>58</v>
      </c>
      <c r="K661" t="s">
        <v>59</v>
      </c>
      <c r="L661">
        <v>36</v>
      </c>
      <c r="M661" t="s">
        <v>60</v>
      </c>
      <c r="N661">
        <v>660</v>
      </c>
      <c r="O661">
        <v>92</v>
      </c>
      <c r="P661">
        <v>8.1</v>
      </c>
      <c r="Q661">
        <v>0.21</v>
      </c>
    </row>
    <row r="662" spans="1:17" hidden="1" x14ac:dyDescent="0.3">
      <c r="A662" t="s">
        <v>2570</v>
      </c>
      <c r="B662" t="s">
        <v>2571</v>
      </c>
      <c r="C662" s="1" t="str">
        <f t="shared" si="106"/>
        <v>21:0522</v>
      </c>
      <c r="D662" s="1" t="str">
        <f t="shared" ref="D662:D682" si="110">HYPERLINK("http://geochem.nrcan.gc.ca/cdogs/content/svy/svy210082_e.htm", "21:0082")</f>
        <v>21:0082</v>
      </c>
      <c r="E662" t="s">
        <v>2572</v>
      </c>
      <c r="F662" t="s">
        <v>2573</v>
      </c>
      <c r="H662">
        <v>56.212720699999998</v>
      </c>
      <c r="I662">
        <v>-98.551174399999994</v>
      </c>
      <c r="J662" s="1" t="str">
        <f t="shared" ref="J662:J682" si="111">HYPERLINK("http://geochem.nrcan.gc.ca/cdogs/content/kwd/kwd020016_e.htm", "Fluid (lake)")</f>
        <v>Fluid (lake)</v>
      </c>
      <c r="K662" s="1" t="str">
        <f t="shared" ref="K662:K682" si="112">HYPERLINK("http://geochem.nrcan.gc.ca/cdogs/content/kwd/kwd080007_e.htm", "Untreated Water")</f>
        <v>Untreated Water</v>
      </c>
      <c r="L662">
        <v>36</v>
      </c>
      <c r="M662" t="s">
        <v>50</v>
      </c>
      <c r="N662">
        <v>661</v>
      </c>
      <c r="O662">
        <v>56</v>
      </c>
      <c r="P662">
        <v>7.6</v>
      </c>
      <c r="Q662">
        <v>-0.05</v>
      </c>
    </row>
    <row r="663" spans="1:17" hidden="1" x14ac:dyDescent="0.3">
      <c r="A663" t="s">
        <v>2574</v>
      </c>
      <c r="B663" t="s">
        <v>2575</v>
      </c>
      <c r="C663" s="1" t="str">
        <f t="shared" si="106"/>
        <v>21:0522</v>
      </c>
      <c r="D663" s="1" t="str">
        <f t="shared" si="110"/>
        <v>21:0082</v>
      </c>
      <c r="E663" t="s">
        <v>2576</v>
      </c>
      <c r="F663" t="s">
        <v>2577</v>
      </c>
      <c r="H663">
        <v>56.180613800000003</v>
      </c>
      <c r="I663">
        <v>-98.542882899999995</v>
      </c>
      <c r="J663" s="1" t="str">
        <f t="shared" si="111"/>
        <v>Fluid (lake)</v>
      </c>
      <c r="K663" s="1" t="str">
        <f t="shared" si="112"/>
        <v>Untreated Water</v>
      </c>
      <c r="L663">
        <v>36</v>
      </c>
      <c r="M663" t="s">
        <v>55</v>
      </c>
      <c r="N663">
        <v>662</v>
      </c>
      <c r="O663">
        <v>60</v>
      </c>
      <c r="P663">
        <v>7.5</v>
      </c>
      <c r="Q663">
        <v>-0.05</v>
      </c>
    </row>
    <row r="664" spans="1:17" hidden="1" x14ac:dyDescent="0.3">
      <c r="A664" t="s">
        <v>2578</v>
      </c>
      <c r="B664" t="s">
        <v>2579</v>
      </c>
      <c r="C664" s="1" t="str">
        <f t="shared" si="106"/>
        <v>21:0522</v>
      </c>
      <c r="D664" s="1" t="str">
        <f t="shared" si="110"/>
        <v>21:0082</v>
      </c>
      <c r="E664" t="s">
        <v>2580</v>
      </c>
      <c r="F664" t="s">
        <v>2581</v>
      </c>
      <c r="H664">
        <v>56.176160799999998</v>
      </c>
      <c r="I664">
        <v>-98.522351200000003</v>
      </c>
      <c r="J664" s="1" t="str">
        <f t="shared" si="111"/>
        <v>Fluid (lake)</v>
      </c>
      <c r="K664" s="1" t="str">
        <f t="shared" si="112"/>
        <v>Untreated Water</v>
      </c>
      <c r="L664">
        <v>36</v>
      </c>
      <c r="M664" t="s">
        <v>65</v>
      </c>
      <c r="N664">
        <v>663</v>
      </c>
      <c r="O664">
        <v>54</v>
      </c>
      <c r="P664">
        <v>7.4</v>
      </c>
      <c r="Q664">
        <v>-0.05</v>
      </c>
    </row>
    <row r="665" spans="1:17" hidden="1" x14ac:dyDescent="0.3">
      <c r="A665" t="s">
        <v>2582</v>
      </c>
      <c r="B665" t="s">
        <v>2583</v>
      </c>
      <c r="C665" s="1" t="str">
        <f t="shared" si="106"/>
        <v>21:0522</v>
      </c>
      <c r="D665" s="1" t="str">
        <f t="shared" si="110"/>
        <v>21:0082</v>
      </c>
      <c r="E665" t="s">
        <v>2584</v>
      </c>
      <c r="F665" t="s">
        <v>2585</v>
      </c>
      <c r="H665">
        <v>56.129174800000001</v>
      </c>
      <c r="I665">
        <v>-98.555525399999993</v>
      </c>
      <c r="J665" s="1" t="str">
        <f t="shared" si="111"/>
        <v>Fluid (lake)</v>
      </c>
      <c r="K665" s="1" t="str">
        <f t="shared" si="112"/>
        <v>Untreated Water</v>
      </c>
      <c r="L665">
        <v>36</v>
      </c>
      <c r="M665" t="s">
        <v>70</v>
      </c>
      <c r="N665">
        <v>664</v>
      </c>
      <c r="O665">
        <v>78</v>
      </c>
      <c r="P665">
        <v>7.5</v>
      </c>
      <c r="Q665">
        <v>0.2</v>
      </c>
    </row>
    <row r="666" spans="1:17" hidden="1" x14ac:dyDescent="0.3">
      <c r="A666" t="s">
        <v>2586</v>
      </c>
      <c r="B666" t="s">
        <v>2587</v>
      </c>
      <c r="C666" s="1" t="str">
        <f t="shared" si="106"/>
        <v>21:0522</v>
      </c>
      <c r="D666" s="1" t="str">
        <f t="shared" si="110"/>
        <v>21:0082</v>
      </c>
      <c r="E666" t="s">
        <v>2588</v>
      </c>
      <c r="F666" t="s">
        <v>2589</v>
      </c>
      <c r="H666">
        <v>56.125619399999998</v>
      </c>
      <c r="I666">
        <v>-98.522413200000003</v>
      </c>
      <c r="J666" s="1" t="str">
        <f t="shared" si="111"/>
        <v>Fluid (lake)</v>
      </c>
      <c r="K666" s="1" t="str">
        <f t="shared" si="112"/>
        <v>Untreated Water</v>
      </c>
      <c r="L666">
        <v>36</v>
      </c>
      <c r="M666" t="s">
        <v>75</v>
      </c>
      <c r="N666">
        <v>665</v>
      </c>
      <c r="O666">
        <v>32</v>
      </c>
      <c r="P666">
        <v>7.4</v>
      </c>
      <c r="Q666">
        <v>-0.05</v>
      </c>
    </row>
    <row r="667" spans="1:17" hidden="1" x14ac:dyDescent="0.3">
      <c r="A667" t="s">
        <v>2590</v>
      </c>
      <c r="B667" t="s">
        <v>2591</v>
      </c>
      <c r="C667" s="1" t="str">
        <f t="shared" si="106"/>
        <v>21:0522</v>
      </c>
      <c r="D667" s="1" t="str">
        <f t="shared" si="110"/>
        <v>21:0082</v>
      </c>
      <c r="E667" t="s">
        <v>2592</v>
      </c>
      <c r="F667" t="s">
        <v>2593</v>
      </c>
      <c r="H667">
        <v>56.1068675</v>
      </c>
      <c r="I667">
        <v>-98.501919799999996</v>
      </c>
      <c r="J667" s="1" t="str">
        <f t="shared" si="111"/>
        <v>Fluid (lake)</v>
      </c>
      <c r="K667" s="1" t="str">
        <f t="shared" si="112"/>
        <v>Untreated Water</v>
      </c>
      <c r="L667">
        <v>36</v>
      </c>
      <c r="M667" t="s">
        <v>80</v>
      </c>
      <c r="N667">
        <v>666</v>
      </c>
      <c r="O667">
        <v>86</v>
      </c>
      <c r="P667">
        <v>7.6</v>
      </c>
      <c r="Q667">
        <v>0.36</v>
      </c>
    </row>
    <row r="668" spans="1:17" hidden="1" x14ac:dyDescent="0.3">
      <c r="A668" t="s">
        <v>2594</v>
      </c>
      <c r="B668" t="s">
        <v>2595</v>
      </c>
      <c r="C668" s="1" t="str">
        <f t="shared" si="106"/>
        <v>21:0522</v>
      </c>
      <c r="D668" s="1" t="str">
        <f t="shared" si="110"/>
        <v>21:0082</v>
      </c>
      <c r="E668" t="s">
        <v>2596</v>
      </c>
      <c r="F668" t="s">
        <v>2597</v>
      </c>
      <c r="H668">
        <v>56.0899657</v>
      </c>
      <c r="I668">
        <v>-98.524701199999996</v>
      </c>
      <c r="J668" s="1" t="str">
        <f t="shared" si="111"/>
        <v>Fluid (lake)</v>
      </c>
      <c r="K668" s="1" t="str">
        <f t="shared" si="112"/>
        <v>Untreated Water</v>
      </c>
      <c r="L668">
        <v>36</v>
      </c>
      <c r="M668" t="s">
        <v>85</v>
      </c>
      <c r="N668">
        <v>667</v>
      </c>
      <c r="O668">
        <v>52</v>
      </c>
      <c r="P668">
        <v>7.7</v>
      </c>
      <c r="Q668">
        <v>-0.05</v>
      </c>
    </row>
    <row r="669" spans="1:17" hidden="1" x14ac:dyDescent="0.3">
      <c r="A669" t="s">
        <v>2598</v>
      </c>
      <c r="B669" t="s">
        <v>2599</v>
      </c>
      <c r="C669" s="1" t="str">
        <f t="shared" si="106"/>
        <v>21:0522</v>
      </c>
      <c r="D669" s="1" t="str">
        <f t="shared" si="110"/>
        <v>21:0082</v>
      </c>
      <c r="E669" t="s">
        <v>2600</v>
      </c>
      <c r="F669" t="s">
        <v>2601</v>
      </c>
      <c r="H669">
        <v>56.039387400000003</v>
      </c>
      <c r="I669">
        <v>-98.490686800000006</v>
      </c>
      <c r="J669" s="1" t="str">
        <f t="shared" si="111"/>
        <v>Fluid (lake)</v>
      </c>
      <c r="K669" s="1" t="str">
        <f t="shared" si="112"/>
        <v>Untreated Water</v>
      </c>
      <c r="L669">
        <v>36</v>
      </c>
      <c r="M669" t="s">
        <v>90</v>
      </c>
      <c r="N669">
        <v>668</v>
      </c>
      <c r="O669">
        <v>46</v>
      </c>
      <c r="P669">
        <v>7.4</v>
      </c>
      <c r="Q669">
        <v>0.08</v>
      </c>
    </row>
    <row r="670" spans="1:17" hidden="1" x14ac:dyDescent="0.3">
      <c r="A670" t="s">
        <v>2602</v>
      </c>
      <c r="B670" t="s">
        <v>2603</v>
      </c>
      <c r="C670" s="1" t="str">
        <f t="shared" si="106"/>
        <v>21:0522</v>
      </c>
      <c r="D670" s="1" t="str">
        <f t="shared" si="110"/>
        <v>21:0082</v>
      </c>
      <c r="E670" t="s">
        <v>2604</v>
      </c>
      <c r="F670" t="s">
        <v>2605</v>
      </c>
      <c r="H670">
        <v>56.011243200000003</v>
      </c>
      <c r="I670">
        <v>-98.494569799999994</v>
      </c>
      <c r="J670" s="1" t="str">
        <f t="shared" si="111"/>
        <v>Fluid (lake)</v>
      </c>
      <c r="K670" s="1" t="str">
        <f t="shared" si="112"/>
        <v>Untreated Water</v>
      </c>
      <c r="L670">
        <v>36</v>
      </c>
      <c r="M670" t="s">
        <v>95</v>
      </c>
      <c r="N670">
        <v>669</v>
      </c>
      <c r="O670">
        <v>42</v>
      </c>
      <c r="P670">
        <v>7.3</v>
      </c>
      <c r="Q670">
        <v>-0.05</v>
      </c>
    </row>
    <row r="671" spans="1:17" hidden="1" x14ac:dyDescent="0.3">
      <c r="A671" t="s">
        <v>2606</v>
      </c>
      <c r="B671" t="s">
        <v>2607</v>
      </c>
      <c r="C671" s="1" t="str">
        <f t="shared" si="106"/>
        <v>21:0522</v>
      </c>
      <c r="D671" s="1" t="str">
        <f t="shared" si="110"/>
        <v>21:0082</v>
      </c>
      <c r="E671" t="s">
        <v>2608</v>
      </c>
      <c r="F671" t="s">
        <v>2609</v>
      </c>
      <c r="H671">
        <v>56.007624999999997</v>
      </c>
      <c r="I671">
        <v>-98.432890499999999</v>
      </c>
      <c r="J671" s="1" t="str">
        <f t="shared" si="111"/>
        <v>Fluid (lake)</v>
      </c>
      <c r="K671" s="1" t="str">
        <f t="shared" si="112"/>
        <v>Untreated Water</v>
      </c>
      <c r="L671">
        <v>36</v>
      </c>
      <c r="M671" t="s">
        <v>100</v>
      </c>
      <c r="N671">
        <v>670</v>
      </c>
      <c r="O671">
        <v>40</v>
      </c>
      <c r="P671">
        <v>7.4</v>
      </c>
      <c r="Q671">
        <v>-0.05</v>
      </c>
    </row>
    <row r="672" spans="1:17" hidden="1" x14ac:dyDescent="0.3">
      <c r="A672" t="s">
        <v>2610</v>
      </c>
      <c r="B672" t="s">
        <v>2611</v>
      </c>
      <c r="C672" s="1" t="str">
        <f t="shared" si="106"/>
        <v>21:0522</v>
      </c>
      <c r="D672" s="1" t="str">
        <f t="shared" si="110"/>
        <v>21:0082</v>
      </c>
      <c r="E672" t="s">
        <v>2612</v>
      </c>
      <c r="F672" t="s">
        <v>2613</v>
      </c>
      <c r="H672">
        <v>56.025666600000001</v>
      </c>
      <c r="I672">
        <v>-98.411495299999999</v>
      </c>
      <c r="J672" s="1" t="str">
        <f t="shared" si="111"/>
        <v>Fluid (lake)</v>
      </c>
      <c r="K672" s="1" t="str">
        <f t="shared" si="112"/>
        <v>Untreated Water</v>
      </c>
      <c r="L672">
        <v>36</v>
      </c>
      <c r="M672" t="s">
        <v>105</v>
      </c>
      <c r="N672">
        <v>671</v>
      </c>
      <c r="O672">
        <v>50</v>
      </c>
      <c r="P672">
        <v>7.6</v>
      </c>
      <c r="Q672">
        <v>0.05</v>
      </c>
    </row>
    <row r="673" spans="1:17" hidden="1" x14ac:dyDescent="0.3">
      <c r="A673" t="s">
        <v>2614</v>
      </c>
      <c r="B673" t="s">
        <v>2615</v>
      </c>
      <c r="C673" s="1" t="str">
        <f t="shared" si="106"/>
        <v>21:0522</v>
      </c>
      <c r="D673" s="1" t="str">
        <f t="shared" si="110"/>
        <v>21:0082</v>
      </c>
      <c r="E673" t="s">
        <v>2616</v>
      </c>
      <c r="F673" t="s">
        <v>2617</v>
      </c>
      <c r="H673">
        <v>56.044675699999999</v>
      </c>
      <c r="I673">
        <v>-98.393933500000003</v>
      </c>
      <c r="J673" s="1" t="str">
        <f t="shared" si="111"/>
        <v>Fluid (lake)</v>
      </c>
      <c r="K673" s="1" t="str">
        <f t="shared" si="112"/>
        <v>Untreated Water</v>
      </c>
      <c r="L673">
        <v>36</v>
      </c>
      <c r="M673" t="s">
        <v>110</v>
      </c>
      <c r="N673">
        <v>672</v>
      </c>
      <c r="O673">
        <v>28</v>
      </c>
      <c r="P673">
        <v>7</v>
      </c>
      <c r="Q673">
        <v>-0.05</v>
      </c>
    </row>
    <row r="674" spans="1:17" hidden="1" x14ac:dyDescent="0.3">
      <c r="A674" t="s">
        <v>2618</v>
      </c>
      <c r="B674" t="s">
        <v>2619</v>
      </c>
      <c r="C674" s="1" t="str">
        <f t="shared" si="106"/>
        <v>21:0522</v>
      </c>
      <c r="D674" s="1" t="str">
        <f t="shared" si="110"/>
        <v>21:0082</v>
      </c>
      <c r="E674" t="s">
        <v>2620</v>
      </c>
      <c r="F674" t="s">
        <v>2621</v>
      </c>
      <c r="H674">
        <v>56.0550262</v>
      </c>
      <c r="I674">
        <v>-98.447641599999997</v>
      </c>
      <c r="J674" s="1" t="str">
        <f t="shared" si="111"/>
        <v>Fluid (lake)</v>
      </c>
      <c r="K674" s="1" t="str">
        <f t="shared" si="112"/>
        <v>Untreated Water</v>
      </c>
      <c r="L674">
        <v>37</v>
      </c>
      <c r="M674" t="s">
        <v>41</v>
      </c>
      <c r="N674">
        <v>673</v>
      </c>
      <c r="O674">
        <v>50</v>
      </c>
      <c r="P674">
        <v>7.5</v>
      </c>
      <c r="Q674">
        <v>0.08</v>
      </c>
    </row>
    <row r="675" spans="1:17" hidden="1" x14ac:dyDescent="0.3">
      <c r="A675" t="s">
        <v>2622</v>
      </c>
      <c r="B675" t="s">
        <v>2623</v>
      </c>
      <c r="C675" s="1" t="str">
        <f t="shared" si="106"/>
        <v>21:0522</v>
      </c>
      <c r="D675" s="1" t="str">
        <f t="shared" si="110"/>
        <v>21:0082</v>
      </c>
      <c r="E675" t="s">
        <v>2620</v>
      </c>
      <c r="F675" t="s">
        <v>2624</v>
      </c>
      <c r="H675">
        <v>56.0550262</v>
      </c>
      <c r="I675">
        <v>-98.447641599999997</v>
      </c>
      <c r="J675" s="1" t="str">
        <f t="shared" si="111"/>
        <v>Fluid (lake)</v>
      </c>
      <c r="K675" s="1" t="str">
        <f t="shared" si="112"/>
        <v>Untreated Water</v>
      </c>
      <c r="L675">
        <v>37</v>
      </c>
      <c r="M675" t="s">
        <v>45</v>
      </c>
      <c r="N675">
        <v>674</v>
      </c>
      <c r="O675">
        <v>50</v>
      </c>
      <c r="P675">
        <v>7.5</v>
      </c>
      <c r="Q675">
        <v>0.1</v>
      </c>
    </row>
    <row r="676" spans="1:17" hidden="1" x14ac:dyDescent="0.3">
      <c r="A676" t="s">
        <v>2625</v>
      </c>
      <c r="B676" t="s">
        <v>2626</v>
      </c>
      <c r="C676" s="1" t="str">
        <f t="shared" si="106"/>
        <v>21:0522</v>
      </c>
      <c r="D676" s="1" t="str">
        <f t="shared" si="110"/>
        <v>21:0082</v>
      </c>
      <c r="E676" t="s">
        <v>2627</v>
      </c>
      <c r="F676" t="s">
        <v>2628</v>
      </c>
      <c r="H676">
        <v>56.086674299999999</v>
      </c>
      <c r="I676">
        <v>-98.460350000000005</v>
      </c>
      <c r="J676" s="1" t="str">
        <f t="shared" si="111"/>
        <v>Fluid (lake)</v>
      </c>
      <c r="K676" s="1" t="str">
        <f t="shared" si="112"/>
        <v>Untreated Water</v>
      </c>
      <c r="L676">
        <v>37</v>
      </c>
      <c r="M676" t="s">
        <v>21</v>
      </c>
      <c r="N676">
        <v>675</v>
      </c>
      <c r="O676">
        <v>58</v>
      </c>
      <c r="P676">
        <v>7.5</v>
      </c>
      <c r="Q676">
        <v>7.0000000000000007E-2</v>
      </c>
    </row>
    <row r="677" spans="1:17" hidden="1" x14ac:dyDescent="0.3">
      <c r="A677" t="s">
        <v>2629</v>
      </c>
      <c r="B677" t="s">
        <v>2630</v>
      </c>
      <c r="C677" s="1" t="str">
        <f t="shared" si="106"/>
        <v>21:0522</v>
      </c>
      <c r="D677" s="1" t="str">
        <f t="shared" si="110"/>
        <v>21:0082</v>
      </c>
      <c r="E677" t="s">
        <v>2631</v>
      </c>
      <c r="F677" t="s">
        <v>2632</v>
      </c>
      <c r="H677">
        <v>56.104009400000002</v>
      </c>
      <c r="I677">
        <v>-98.460927999999996</v>
      </c>
      <c r="J677" s="1" t="str">
        <f t="shared" si="111"/>
        <v>Fluid (lake)</v>
      </c>
      <c r="K677" s="1" t="str">
        <f t="shared" si="112"/>
        <v>Untreated Water</v>
      </c>
      <c r="L677">
        <v>37</v>
      </c>
      <c r="M677" t="s">
        <v>26</v>
      </c>
      <c r="N677">
        <v>676</v>
      </c>
      <c r="O677">
        <v>80</v>
      </c>
      <c r="P677">
        <v>7.4</v>
      </c>
      <c r="Q677">
        <v>0.09</v>
      </c>
    </row>
    <row r="678" spans="1:17" hidden="1" x14ac:dyDescent="0.3">
      <c r="A678" t="s">
        <v>2633</v>
      </c>
      <c r="B678" t="s">
        <v>2634</v>
      </c>
      <c r="C678" s="1" t="str">
        <f t="shared" si="106"/>
        <v>21:0522</v>
      </c>
      <c r="D678" s="1" t="str">
        <f t="shared" si="110"/>
        <v>21:0082</v>
      </c>
      <c r="E678" t="s">
        <v>2635</v>
      </c>
      <c r="F678" t="s">
        <v>2636</v>
      </c>
      <c r="H678">
        <v>56.1418897</v>
      </c>
      <c r="I678">
        <v>-98.468928599999998</v>
      </c>
      <c r="J678" s="1" t="str">
        <f t="shared" si="111"/>
        <v>Fluid (lake)</v>
      </c>
      <c r="K678" s="1" t="str">
        <f t="shared" si="112"/>
        <v>Untreated Water</v>
      </c>
      <c r="L678">
        <v>37</v>
      </c>
      <c r="M678" t="s">
        <v>31</v>
      </c>
      <c r="N678">
        <v>677</v>
      </c>
      <c r="O678">
        <v>70</v>
      </c>
      <c r="P678">
        <v>7.4</v>
      </c>
      <c r="Q678">
        <v>0.22</v>
      </c>
    </row>
    <row r="679" spans="1:17" hidden="1" x14ac:dyDescent="0.3">
      <c r="A679" t="s">
        <v>2637</v>
      </c>
      <c r="B679" t="s">
        <v>2638</v>
      </c>
      <c r="C679" s="1" t="str">
        <f t="shared" si="106"/>
        <v>21:0522</v>
      </c>
      <c r="D679" s="1" t="str">
        <f t="shared" si="110"/>
        <v>21:0082</v>
      </c>
      <c r="E679" t="s">
        <v>2639</v>
      </c>
      <c r="F679" t="s">
        <v>2640</v>
      </c>
      <c r="H679">
        <v>56.167729399999999</v>
      </c>
      <c r="I679">
        <v>-98.447992099999993</v>
      </c>
      <c r="J679" s="1" t="str">
        <f t="shared" si="111"/>
        <v>Fluid (lake)</v>
      </c>
      <c r="K679" s="1" t="str">
        <f t="shared" si="112"/>
        <v>Untreated Water</v>
      </c>
      <c r="L679">
        <v>37</v>
      </c>
      <c r="M679" t="s">
        <v>36</v>
      </c>
      <c r="N679">
        <v>678</v>
      </c>
      <c r="O679">
        <v>66</v>
      </c>
      <c r="P679">
        <v>7.6</v>
      </c>
      <c r="Q679">
        <v>0.2</v>
      </c>
    </row>
    <row r="680" spans="1:17" hidden="1" x14ac:dyDescent="0.3">
      <c r="A680" t="s">
        <v>2641</v>
      </c>
      <c r="B680" t="s">
        <v>2642</v>
      </c>
      <c r="C680" s="1" t="str">
        <f t="shared" si="106"/>
        <v>21:0522</v>
      </c>
      <c r="D680" s="1" t="str">
        <f t="shared" si="110"/>
        <v>21:0082</v>
      </c>
      <c r="E680" t="s">
        <v>2643</v>
      </c>
      <c r="F680" t="s">
        <v>2644</v>
      </c>
      <c r="H680">
        <v>56.206508700000001</v>
      </c>
      <c r="I680">
        <v>-98.454011600000001</v>
      </c>
      <c r="J680" s="1" t="str">
        <f t="shared" si="111"/>
        <v>Fluid (lake)</v>
      </c>
      <c r="K680" s="1" t="str">
        <f t="shared" si="112"/>
        <v>Untreated Water</v>
      </c>
      <c r="L680">
        <v>37</v>
      </c>
      <c r="M680" t="s">
        <v>50</v>
      </c>
      <c r="N680">
        <v>679</v>
      </c>
      <c r="O680">
        <v>58</v>
      </c>
      <c r="P680">
        <v>7.5</v>
      </c>
      <c r="Q680">
        <v>0.16</v>
      </c>
    </row>
    <row r="681" spans="1:17" hidden="1" x14ac:dyDescent="0.3">
      <c r="A681" t="s">
        <v>2645</v>
      </c>
      <c r="B681" t="s">
        <v>2646</v>
      </c>
      <c r="C681" s="1" t="str">
        <f t="shared" si="106"/>
        <v>21:0522</v>
      </c>
      <c r="D681" s="1" t="str">
        <f t="shared" si="110"/>
        <v>21:0082</v>
      </c>
      <c r="E681" t="s">
        <v>2647</v>
      </c>
      <c r="F681" t="s">
        <v>2648</v>
      </c>
      <c r="H681">
        <v>56.244944500000003</v>
      </c>
      <c r="I681">
        <v>-98.386288300000004</v>
      </c>
      <c r="J681" s="1" t="str">
        <f t="shared" si="111"/>
        <v>Fluid (lake)</v>
      </c>
      <c r="K681" s="1" t="str">
        <f t="shared" si="112"/>
        <v>Untreated Water</v>
      </c>
      <c r="L681">
        <v>37</v>
      </c>
      <c r="M681" t="s">
        <v>55</v>
      </c>
      <c r="N681">
        <v>680</v>
      </c>
      <c r="O681">
        <v>54</v>
      </c>
      <c r="P681">
        <v>7.6</v>
      </c>
      <c r="Q681">
        <v>0.09</v>
      </c>
    </row>
    <row r="682" spans="1:17" hidden="1" x14ac:dyDescent="0.3">
      <c r="A682" t="s">
        <v>2649</v>
      </c>
      <c r="B682" t="s">
        <v>2650</v>
      </c>
      <c r="C682" s="1" t="str">
        <f t="shared" si="106"/>
        <v>21:0522</v>
      </c>
      <c r="D682" s="1" t="str">
        <f t="shared" si="110"/>
        <v>21:0082</v>
      </c>
      <c r="E682" t="s">
        <v>2651</v>
      </c>
      <c r="F682" t="s">
        <v>2652</v>
      </c>
      <c r="H682">
        <v>56.258811600000001</v>
      </c>
      <c r="I682">
        <v>-98.379690600000004</v>
      </c>
      <c r="J682" s="1" t="str">
        <f t="shared" si="111"/>
        <v>Fluid (lake)</v>
      </c>
      <c r="K682" s="1" t="str">
        <f t="shared" si="112"/>
        <v>Untreated Water</v>
      </c>
      <c r="L682">
        <v>37</v>
      </c>
      <c r="M682" t="s">
        <v>65</v>
      </c>
      <c r="N682">
        <v>681</v>
      </c>
      <c r="O682">
        <v>36</v>
      </c>
      <c r="P682">
        <v>7.2</v>
      </c>
      <c r="Q682">
        <v>-0.05</v>
      </c>
    </row>
    <row r="683" spans="1:17" hidden="1" x14ac:dyDescent="0.3">
      <c r="A683" t="s">
        <v>2653</v>
      </c>
      <c r="B683" t="s">
        <v>2654</v>
      </c>
      <c r="C683" s="1" t="str">
        <f t="shared" si="106"/>
        <v>21:0522</v>
      </c>
      <c r="D683" s="1" t="str">
        <f>HYPERLINK("http://geochem.nrcan.gc.ca/cdogs/content/svy/svy_e.htm", "")</f>
        <v/>
      </c>
      <c r="G683" s="1" t="str">
        <f>HYPERLINK("http://geochem.nrcan.gc.ca/cdogs/content/cr_/cr_00067_e.htm", "67")</f>
        <v>67</v>
      </c>
      <c r="J683" t="s">
        <v>58</v>
      </c>
      <c r="K683" t="s">
        <v>59</v>
      </c>
      <c r="L683">
        <v>37</v>
      </c>
      <c r="M683" t="s">
        <v>60</v>
      </c>
      <c r="N683">
        <v>682</v>
      </c>
      <c r="O683">
        <v>72</v>
      </c>
      <c r="P683">
        <v>8.1999999999999993</v>
      </c>
      <c r="Q683">
        <v>0.22</v>
      </c>
    </row>
    <row r="684" spans="1:17" hidden="1" x14ac:dyDescent="0.3">
      <c r="A684" t="s">
        <v>2655</v>
      </c>
      <c r="B684" t="s">
        <v>2656</v>
      </c>
      <c r="C684" s="1" t="str">
        <f t="shared" si="106"/>
        <v>21:0522</v>
      </c>
      <c r="D684" s="1" t="str">
        <f t="shared" ref="D684:D705" si="113">HYPERLINK("http://geochem.nrcan.gc.ca/cdogs/content/svy/svy210082_e.htm", "21:0082")</f>
        <v>21:0082</v>
      </c>
      <c r="E684" t="s">
        <v>2657</v>
      </c>
      <c r="F684" t="s">
        <v>2658</v>
      </c>
      <c r="H684">
        <v>56.259330300000002</v>
      </c>
      <c r="I684">
        <v>-98.433646199999998</v>
      </c>
      <c r="J684" s="1" t="str">
        <f t="shared" ref="J684:J705" si="114">HYPERLINK("http://geochem.nrcan.gc.ca/cdogs/content/kwd/kwd020016_e.htm", "Fluid (lake)")</f>
        <v>Fluid (lake)</v>
      </c>
      <c r="K684" s="1" t="str">
        <f t="shared" ref="K684:K705" si="115">HYPERLINK("http://geochem.nrcan.gc.ca/cdogs/content/kwd/kwd080007_e.htm", "Untreated Water")</f>
        <v>Untreated Water</v>
      </c>
      <c r="L684">
        <v>37</v>
      </c>
      <c r="M684" t="s">
        <v>70</v>
      </c>
      <c r="N684">
        <v>683</v>
      </c>
      <c r="O684">
        <v>52</v>
      </c>
      <c r="P684">
        <v>7.4</v>
      </c>
      <c r="Q684">
        <v>-0.05</v>
      </c>
    </row>
    <row r="685" spans="1:17" hidden="1" x14ac:dyDescent="0.3">
      <c r="A685" t="s">
        <v>2659</v>
      </c>
      <c r="B685" t="s">
        <v>2660</v>
      </c>
      <c r="C685" s="1" t="str">
        <f t="shared" si="106"/>
        <v>21:0522</v>
      </c>
      <c r="D685" s="1" t="str">
        <f t="shared" si="113"/>
        <v>21:0082</v>
      </c>
      <c r="E685" t="s">
        <v>2661</v>
      </c>
      <c r="F685" t="s">
        <v>2662</v>
      </c>
      <c r="H685">
        <v>56.265631599999999</v>
      </c>
      <c r="I685">
        <v>-98.526532200000005</v>
      </c>
      <c r="J685" s="1" t="str">
        <f t="shared" si="114"/>
        <v>Fluid (lake)</v>
      </c>
      <c r="K685" s="1" t="str">
        <f t="shared" si="115"/>
        <v>Untreated Water</v>
      </c>
      <c r="L685">
        <v>37</v>
      </c>
      <c r="M685" t="s">
        <v>75</v>
      </c>
      <c r="N685">
        <v>684</v>
      </c>
      <c r="O685">
        <v>48</v>
      </c>
      <c r="P685">
        <v>7.6</v>
      </c>
      <c r="Q685">
        <v>-0.05</v>
      </c>
    </row>
    <row r="686" spans="1:17" hidden="1" x14ac:dyDescent="0.3">
      <c r="A686" t="s">
        <v>2663</v>
      </c>
      <c r="B686" t="s">
        <v>2664</v>
      </c>
      <c r="C686" s="1" t="str">
        <f t="shared" si="106"/>
        <v>21:0522</v>
      </c>
      <c r="D686" s="1" t="str">
        <f t="shared" si="113"/>
        <v>21:0082</v>
      </c>
      <c r="E686" t="s">
        <v>2665</v>
      </c>
      <c r="F686" t="s">
        <v>2666</v>
      </c>
      <c r="H686">
        <v>56.299141300000002</v>
      </c>
      <c r="I686">
        <v>-98.569812099999993</v>
      </c>
      <c r="J686" s="1" t="str">
        <f t="shared" si="114"/>
        <v>Fluid (lake)</v>
      </c>
      <c r="K686" s="1" t="str">
        <f t="shared" si="115"/>
        <v>Untreated Water</v>
      </c>
      <c r="L686">
        <v>37</v>
      </c>
      <c r="M686" t="s">
        <v>80</v>
      </c>
      <c r="N686">
        <v>685</v>
      </c>
      <c r="O686">
        <v>36</v>
      </c>
      <c r="P686">
        <v>7.4</v>
      </c>
      <c r="Q686">
        <v>-0.05</v>
      </c>
    </row>
    <row r="687" spans="1:17" hidden="1" x14ac:dyDescent="0.3">
      <c r="A687" t="s">
        <v>2667</v>
      </c>
      <c r="B687" t="s">
        <v>2668</v>
      </c>
      <c r="C687" s="1" t="str">
        <f t="shared" si="106"/>
        <v>21:0522</v>
      </c>
      <c r="D687" s="1" t="str">
        <f t="shared" si="113"/>
        <v>21:0082</v>
      </c>
      <c r="E687" t="s">
        <v>2669</v>
      </c>
      <c r="F687" t="s">
        <v>2670</v>
      </c>
      <c r="H687">
        <v>56.307360899999999</v>
      </c>
      <c r="I687">
        <v>-98.618853400000006</v>
      </c>
      <c r="J687" s="1" t="str">
        <f t="shared" si="114"/>
        <v>Fluid (lake)</v>
      </c>
      <c r="K687" s="1" t="str">
        <f t="shared" si="115"/>
        <v>Untreated Water</v>
      </c>
      <c r="L687">
        <v>37</v>
      </c>
      <c r="M687" t="s">
        <v>85</v>
      </c>
      <c r="N687">
        <v>686</v>
      </c>
      <c r="O687">
        <v>34</v>
      </c>
      <c r="P687">
        <v>7.6</v>
      </c>
      <c r="Q687">
        <v>-0.05</v>
      </c>
    </row>
    <row r="688" spans="1:17" hidden="1" x14ac:dyDescent="0.3">
      <c r="A688" t="s">
        <v>2671</v>
      </c>
      <c r="B688" t="s">
        <v>2672</v>
      </c>
      <c r="C688" s="1" t="str">
        <f t="shared" si="106"/>
        <v>21:0522</v>
      </c>
      <c r="D688" s="1" t="str">
        <f t="shared" si="113"/>
        <v>21:0082</v>
      </c>
      <c r="E688" t="s">
        <v>2673</v>
      </c>
      <c r="F688" t="s">
        <v>2674</v>
      </c>
      <c r="H688">
        <v>56.341345599999997</v>
      </c>
      <c r="I688">
        <v>-98.632023599999997</v>
      </c>
      <c r="J688" s="1" t="str">
        <f t="shared" si="114"/>
        <v>Fluid (lake)</v>
      </c>
      <c r="K688" s="1" t="str">
        <f t="shared" si="115"/>
        <v>Untreated Water</v>
      </c>
      <c r="L688">
        <v>37</v>
      </c>
      <c r="M688" t="s">
        <v>90</v>
      </c>
      <c r="N688">
        <v>687</v>
      </c>
      <c r="O688">
        <v>30</v>
      </c>
      <c r="P688">
        <v>6.9</v>
      </c>
      <c r="Q688">
        <v>-0.05</v>
      </c>
    </row>
    <row r="689" spans="1:17" hidden="1" x14ac:dyDescent="0.3">
      <c r="A689" t="s">
        <v>2675</v>
      </c>
      <c r="B689" t="s">
        <v>2676</v>
      </c>
      <c r="C689" s="1" t="str">
        <f t="shared" si="106"/>
        <v>21:0522</v>
      </c>
      <c r="D689" s="1" t="str">
        <f t="shared" si="113"/>
        <v>21:0082</v>
      </c>
      <c r="E689" t="s">
        <v>2677</v>
      </c>
      <c r="F689" t="s">
        <v>2678</v>
      </c>
      <c r="H689">
        <v>56.334231199999998</v>
      </c>
      <c r="I689">
        <v>-98.563143299999993</v>
      </c>
      <c r="J689" s="1" t="str">
        <f t="shared" si="114"/>
        <v>Fluid (lake)</v>
      </c>
      <c r="K689" s="1" t="str">
        <f t="shared" si="115"/>
        <v>Untreated Water</v>
      </c>
      <c r="L689">
        <v>37</v>
      </c>
      <c r="M689" t="s">
        <v>95</v>
      </c>
      <c r="N689">
        <v>688</v>
      </c>
      <c r="O689">
        <v>32</v>
      </c>
      <c r="P689">
        <v>7.3</v>
      </c>
      <c r="Q689">
        <v>-0.05</v>
      </c>
    </row>
    <row r="690" spans="1:17" hidden="1" x14ac:dyDescent="0.3">
      <c r="A690" t="s">
        <v>2679</v>
      </c>
      <c r="B690" t="s">
        <v>2680</v>
      </c>
      <c r="C690" s="1" t="str">
        <f t="shared" si="106"/>
        <v>21:0522</v>
      </c>
      <c r="D690" s="1" t="str">
        <f t="shared" si="113"/>
        <v>21:0082</v>
      </c>
      <c r="E690" t="s">
        <v>2681</v>
      </c>
      <c r="F690" t="s">
        <v>2682</v>
      </c>
      <c r="H690">
        <v>56.400096699999999</v>
      </c>
      <c r="I690">
        <v>-98.5622975</v>
      </c>
      <c r="J690" s="1" t="str">
        <f t="shared" si="114"/>
        <v>Fluid (lake)</v>
      </c>
      <c r="K690" s="1" t="str">
        <f t="shared" si="115"/>
        <v>Untreated Water</v>
      </c>
      <c r="L690">
        <v>37</v>
      </c>
      <c r="M690" t="s">
        <v>100</v>
      </c>
      <c r="N690">
        <v>689</v>
      </c>
      <c r="O690">
        <v>32</v>
      </c>
      <c r="P690">
        <v>7.1</v>
      </c>
      <c r="Q690">
        <v>-0.05</v>
      </c>
    </row>
    <row r="691" spans="1:17" hidden="1" x14ac:dyDescent="0.3">
      <c r="A691" t="s">
        <v>2683</v>
      </c>
      <c r="B691" t="s">
        <v>2684</v>
      </c>
      <c r="C691" s="1" t="str">
        <f t="shared" si="106"/>
        <v>21:0522</v>
      </c>
      <c r="D691" s="1" t="str">
        <f t="shared" si="113"/>
        <v>21:0082</v>
      </c>
      <c r="E691" t="s">
        <v>2685</v>
      </c>
      <c r="F691" t="s">
        <v>2686</v>
      </c>
      <c r="H691">
        <v>56.439083400000001</v>
      </c>
      <c r="I691">
        <v>-98.628996099999995</v>
      </c>
      <c r="J691" s="1" t="str">
        <f t="shared" si="114"/>
        <v>Fluid (lake)</v>
      </c>
      <c r="K691" s="1" t="str">
        <f t="shared" si="115"/>
        <v>Untreated Water</v>
      </c>
      <c r="L691">
        <v>37</v>
      </c>
      <c r="M691" t="s">
        <v>105</v>
      </c>
      <c r="N691">
        <v>690</v>
      </c>
      <c r="O691">
        <v>28</v>
      </c>
      <c r="P691">
        <v>7.1</v>
      </c>
      <c r="Q691">
        <v>-0.05</v>
      </c>
    </row>
    <row r="692" spans="1:17" hidden="1" x14ac:dyDescent="0.3">
      <c r="A692" t="s">
        <v>2687</v>
      </c>
      <c r="B692" t="s">
        <v>2688</v>
      </c>
      <c r="C692" s="1" t="str">
        <f t="shared" si="106"/>
        <v>21:0522</v>
      </c>
      <c r="D692" s="1" t="str">
        <f t="shared" si="113"/>
        <v>21:0082</v>
      </c>
      <c r="E692" t="s">
        <v>2689</v>
      </c>
      <c r="F692" t="s">
        <v>2690</v>
      </c>
      <c r="H692">
        <v>56.486874399999998</v>
      </c>
      <c r="I692">
        <v>-98.605835200000001</v>
      </c>
      <c r="J692" s="1" t="str">
        <f t="shared" si="114"/>
        <v>Fluid (lake)</v>
      </c>
      <c r="K692" s="1" t="str">
        <f t="shared" si="115"/>
        <v>Untreated Water</v>
      </c>
      <c r="L692">
        <v>37</v>
      </c>
      <c r="M692" t="s">
        <v>110</v>
      </c>
      <c r="N692">
        <v>691</v>
      </c>
      <c r="O692">
        <v>36</v>
      </c>
      <c r="P692">
        <v>6.6</v>
      </c>
      <c r="Q692">
        <v>-0.05</v>
      </c>
    </row>
    <row r="693" spans="1:17" hidden="1" x14ac:dyDescent="0.3">
      <c r="A693" t="s">
        <v>2691</v>
      </c>
      <c r="B693" t="s">
        <v>2692</v>
      </c>
      <c r="C693" s="1" t="str">
        <f t="shared" si="106"/>
        <v>21:0522</v>
      </c>
      <c r="D693" s="1" t="str">
        <f t="shared" si="113"/>
        <v>21:0082</v>
      </c>
      <c r="E693" t="s">
        <v>2693</v>
      </c>
      <c r="F693" t="s">
        <v>2694</v>
      </c>
      <c r="H693">
        <v>56.522915400000002</v>
      </c>
      <c r="I693">
        <v>-98.618759400000002</v>
      </c>
      <c r="J693" s="1" t="str">
        <f t="shared" si="114"/>
        <v>Fluid (lake)</v>
      </c>
      <c r="K693" s="1" t="str">
        <f t="shared" si="115"/>
        <v>Untreated Water</v>
      </c>
      <c r="L693">
        <v>38</v>
      </c>
      <c r="M693" t="s">
        <v>41</v>
      </c>
      <c r="N693">
        <v>692</v>
      </c>
      <c r="O693">
        <v>60</v>
      </c>
      <c r="P693">
        <v>7.2</v>
      </c>
      <c r="Q693">
        <v>-0.05</v>
      </c>
    </row>
    <row r="694" spans="1:17" hidden="1" x14ac:dyDescent="0.3">
      <c r="A694" t="s">
        <v>2695</v>
      </c>
      <c r="B694" t="s">
        <v>2696</v>
      </c>
      <c r="C694" s="1" t="str">
        <f t="shared" si="106"/>
        <v>21:0522</v>
      </c>
      <c r="D694" s="1" t="str">
        <f t="shared" si="113"/>
        <v>21:0082</v>
      </c>
      <c r="E694" t="s">
        <v>2693</v>
      </c>
      <c r="F694" t="s">
        <v>2697</v>
      </c>
      <c r="H694">
        <v>56.522915400000002</v>
      </c>
      <c r="I694">
        <v>-98.618759400000002</v>
      </c>
      <c r="J694" s="1" t="str">
        <f t="shared" si="114"/>
        <v>Fluid (lake)</v>
      </c>
      <c r="K694" s="1" t="str">
        <f t="shared" si="115"/>
        <v>Untreated Water</v>
      </c>
      <c r="L694">
        <v>38</v>
      </c>
      <c r="M694" t="s">
        <v>45</v>
      </c>
      <c r="N694">
        <v>693</v>
      </c>
      <c r="O694">
        <v>62</v>
      </c>
      <c r="P694">
        <v>7.2</v>
      </c>
      <c r="Q694">
        <v>-0.05</v>
      </c>
    </row>
    <row r="695" spans="1:17" hidden="1" x14ac:dyDescent="0.3">
      <c r="A695" t="s">
        <v>2698</v>
      </c>
      <c r="B695" t="s">
        <v>2699</v>
      </c>
      <c r="C695" s="1" t="str">
        <f t="shared" si="106"/>
        <v>21:0522</v>
      </c>
      <c r="D695" s="1" t="str">
        <f t="shared" si="113"/>
        <v>21:0082</v>
      </c>
      <c r="E695" t="s">
        <v>2700</v>
      </c>
      <c r="F695" t="s">
        <v>2701</v>
      </c>
      <c r="H695">
        <v>56.518002899999999</v>
      </c>
      <c r="I695">
        <v>-98.666262700000004</v>
      </c>
      <c r="J695" s="1" t="str">
        <f t="shared" si="114"/>
        <v>Fluid (lake)</v>
      </c>
      <c r="K695" s="1" t="str">
        <f t="shared" si="115"/>
        <v>Untreated Water</v>
      </c>
      <c r="L695">
        <v>38</v>
      </c>
      <c r="M695" t="s">
        <v>21</v>
      </c>
      <c r="N695">
        <v>694</v>
      </c>
      <c r="O695">
        <v>50</v>
      </c>
      <c r="P695">
        <v>7.8</v>
      </c>
      <c r="Q695">
        <v>-0.05</v>
      </c>
    </row>
    <row r="696" spans="1:17" hidden="1" x14ac:dyDescent="0.3">
      <c r="A696" t="s">
        <v>2702</v>
      </c>
      <c r="B696" t="s">
        <v>2703</v>
      </c>
      <c r="C696" s="1" t="str">
        <f t="shared" si="106"/>
        <v>21:0522</v>
      </c>
      <c r="D696" s="1" t="str">
        <f t="shared" si="113"/>
        <v>21:0082</v>
      </c>
      <c r="E696" t="s">
        <v>2704</v>
      </c>
      <c r="F696" t="s">
        <v>2705</v>
      </c>
      <c r="H696">
        <v>56.599052100000002</v>
      </c>
      <c r="I696">
        <v>-98.7571473</v>
      </c>
      <c r="J696" s="1" t="str">
        <f t="shared" si="114"/>
        <v>Fluid (lake)</v>
      </c>
      <c r="K696" s="1" t="str">
        <f t="shared" si="115"/>
        <v>Untreated Water</v>
      </c>
      <c r="L696">
        <v>38</v>
      </c>
      <c r="M696" t="s">
        <v>26</v>
      </c>
      <c r="N696">
        <v>695</v>
      </c>
      <c r="O696">
        <v>56</v>
      </c>
      <c r="P696">
        <v>7.6</v>
      </c>
      <c r="Q696">
        <v>-0.05</v>
      </c>
    </row>
    <row r="697" spans="1:17" hidden="1" x14ac:dyDescent="0.3">
      <c r="A697" t="s">
        <v>2706</v>
      </c>
      <c r="B697" t="s">
        <v>2707</v>
      </c>
      <c r="C697" s="1" t="str">
        <f t="shared" si="106"/>
        <v>21:0522</v>
      </c>
      <c r="D697" s="1" t="str">
        <f t="shared" si="113"/>
        <v>21:0082</v>
      </c>
      <c r="E697" t="s">
        <v>2708</v>
      </c>
      <c r="F697" t="s">
        <v>2709</v>
      </c>
      <c r="H697">
        <v>56.623922800000003</v>
      </c>
      <c r="I697">
        <v>-98.837331300000002</v>
      </c>
      <c r="J697" s="1" t="str">
        <f t="shared" si="114"/>
        <v>Fluid (lake)</v>
      </c>
      <c r="K697" s="1" t="str">
        <f t="shared" si="115"/>
        <v>Untreated Water</v>
      </c>
      <c r="L697">
        <v>38</v>
      </c>
      <c r="M697" t="s">
        <v>31</v>
      </c>
      <c r="N697">
        <v>696</v>
      </c>
      <c r="O697">
        <v>74</v>
      </c>
      <c r="P697">
        <v>7.6</v>
      </c>
      <c r="Q697">
        <v>0.11</v>
      </c>
    </row>
    <row r="698" spans="1:17" hidden="1" x14ac:dyDescent="0.3">
      <c r="A698" t="s">
        <v>2710</v>
      </c>
      <c r="B698" t="s">
        <v>2711</v>
      </c>
      <c r="C698" s="1" t="str">
        <f t="shared" si="106"/>
        <v>21:0522</v>
      </c>
      <c r="D698" s="1" t="str">
        <f t="shared" si="113"/>
        <v>21:0082</v>
      </c>
      <c r="E698" t="s">
        <v>2712</v>
      </c>
      <c r="F698" t="s">
        <v>2713</v>
      </c>
      <c r="H698">
        <v>56.640324300000003</v>
      </c>
      <c r="I698">
        <v>-99.903152199999994</v>
      </c>
      <c r="J698" s="1" t="str">
        <f t="shared" si="114"/>
        <v>Fluid (lake)</v>
      </c>
      <c r="K698" s="1" t="str">
        <f t="shared" si="115"/>
        <v>Untreated Water</v>
      </c>
      <c r="L698">
        <v>38</v>
      </c>
      <c r="M698" t="s">
        <v>36</v>
      </c>
      <c r="N698">
        <v>697</v>
      </c>
      <c r="O698">
        <v>150</v>
      </c>
      <c r="P698">
        <v>7.1</v>
      </c>
      <c r="Q698">
        <v>0.15</v>
      </c>
    </row>
    <row r="699" spans="1:17" hidden="1" x14ac:dyDescent="0.3">
      <c r="A699" t="s">
        <v>2714</v>
      </c>
      <c r="B699" t="s">
        <v>2715</v>
      </c>
      <c r="C699" s="1" t="str">
        <f t="shared" si="106"/>
        <v>21:0522</v>
      </c>
      <c r="D699" s="1" t="str">
        <f t="shared" si="113"/>
        <v>21:0082</v>
      </c>
      <c r="E699" t="s">
        <v>2716</v>
      </c>
      <c r="F699" t="s">
        <v>2717</v>
      </c>
      <c r="H699">
        <v>56.6552948</v>
      </c>
      <c r="I699">
        <v>-99.914879299999996</v>
      </c>
      <c r="J699" s="1" t="str">
        <f t="shared" si="114"/>
        <v>Fluid (lake)</v>
      </c>
      <c r="K699" s="1" t="str">
        <f t="shared" si="115"/>
        <v>Untreated Water</v>
      </c>
      <c r="L699">
        <v>38</v>
      </c>
      <c r="M699" t="s">
        <v>50</v>
      </c>
      <c r="N699">
        <v>698</v>
      </c>
      <c r="O699">
        <v>160</v>
      </c>
      <c r="P699">
        <v>7.3</v>
      </c>
      <c r="Q699">
        <v>0.56999999999999995</v>
      </c>
    </row>
    <row r="700" spans="1:17" hidden="1" x14ac:dyDescent="0.3">
      <c r="A700" t="s">
        <v>2718</v>
      </c>
      <c r="B700" t="s">
        <v>2719</v>
      </c>
      <c r="C700" s="1" t="str">
        <f t="shared" si="106"/>
        <v>21:0522</v>
      </c>
      <c r="D700" s="1" t="str">
        <f t="shared" si="113"/>
        <v>21:0082</v>
      </c>
      <c r="E700" t="s">
        <v>2720</v>
      </c>
      <c r="F700" t="s">
        <v>2721</v>
      </c>
      <c r="H700">
        <v>56.725323600000003</v>
      </c>
      <c r="I700">
        <v>-99.854349799999994</v>
      </c>
      <c r="J700" s="1" t="str">
        <f t="shared" si="114"/>
        <v>Fluid (lake)</v>
      </c>
      <c r="K700" s="1" t="str">
        <f t="shared" si="115"/>
        <v>Untreated Water</v>
      </c>
      <c r="L700">
        <v>38</v>
      </c>
      <c r="M700" t="s">
        <v>55</v>
      </c>
      <c r="N700">
        <v>699</v>
      </c>
      <c r="O700">
        <v>140</v>
      </c>
      <c r="P700">
        <v>7.3</v>
      </c>
      <c r="Q700">
        <v>0.1</v>
      </c>
    </row>
    <row r="701" spans="1:17" hidden="1" x14ac:dyDescent="0.3">
      <c r="A701" t="s">
        <v>2722</v>
      </c>
      <c r="B701" t="s">
        <v>2723</v>
      </c>
      <c r="C701" s="1" t="str">
        <f t="shared" si="106"/>
        <v>21:0522</v>
      </c>
      <c r="D701" s="1" t="str">
        <f t="shared" si="113"/>
        <v>21:0082</v>
      </c>
      <c r="E701" t="s">
        <v>2724</v>
      </c>
      <c r="F701" t="s">
        <v>2725</v>
      </c>
      <c r="H701">
        <v>56.755954799999998</v>
      </c>
      <c r="I701">
        <v>-99.867933800000003</v>
      </c>
      <c r="J701" s="1" t="str">
        <f t="shared" si="114"/>
        <v>Fluid (lake)</v>
      </c>
      <c r="K701" s="1" t="str">
        <f t="shared" si="115"/>
        <v>Untreated Water</v>
      </c>
      <c r="L701">
        <v>38</v>
      </c>
      <c r="M701" t="s">
        <v>65</v>
      </c>
      <c r="N701">
        <v>700</v>
      </c>
      <c r="O701">
        <v>66</v>
      </c>
      <c r="P701">
        <v>7.1</v>
      </c>
      <c r="Q701">
        <v>-0.05</v>
      </c>
    </row>
    <row r="702" spans="1:17" hidden="1" x14ac:dyDescent="0.3">
      <c r="A702" t="s">
        <v>2726</v>
      </c>
      <c r="B702" t="s">
        <v>2727</v>
      </c>
      <c r="C702" s="1" t="str">
        <f t="shared" si="106"/>
        <v>21:0522</v>
      </c>
      <c r="D702" s="1" t="str">
        <f t="shared" si="113"/>
        <v>21:0082</v>
      </c>
      <c r="E702" t="s">
        <v>2728</v>
      </c>
      <c r="F702" t="s">
        <v>2729</v>
      </c>
      <c r="H702">
        <v>56.791229399999999</v>
      </c>
      <c r="I702">
        <v>-99.856160500000001</v>
      </c>
      <c r="J702" s="1" t="str">
        <f t="shared" si="114"/>
        <v>Fluid (lake)</v>
      </c>
      <c r="K702" s="1" t="str">
        <f t="shared" si="115"/>
        <v>Untreated Water</v>
      </c>
      <c r="L702">
        <v>38</v>
      </c>
      <c r="M702" t="s">
        <v>70</v>
      </c>
      <c r="N702">
        <v>701</v>
      </c>
      <c r="O702">
        <v>78</v>
      </c>
      <c r="P702">
        <v>7.2</v>
      </c>
      <c r="Q702">
        <v>0.08</v>
      </c>
    </row>
    <row r="703" spans="1:17" hidden="1" x14ac:dyDescent="0.3">
      <c r="A703" t="s">
        <v>2730</v>
      </c>
      <c r="B703" t="s">
        <v>2731</v>
      </c>
      <c r="C703" s="1" t="str">
        <f t="shared" si="106"/>
        <v>21:0522</v>
      </c>
      <c r="D703" s="1" t="str">
        <f t="shared" si="113"/>
        <v>21:0082</v>
      </c>
      <c r="E703" t="s">
        <v>2732</v>
      </c>
      <c r="F703" t="s">
        <v>2733</v>
      </c>
      <c r="H703">
        <v>56.827747799999997</v>
      </c>
      <c r="I703">
        <v>-99.844983400000004</v>
      </c>
      <c r="J703" s="1" t="str">
        <f t="shared" si="114"/>
        <v>Fluid (lake)</v>
      </c>
      <c r="K703" s="1" t="str">
        <f t="shared" si="115"/>
        <v>Untreated Water</v>
      </c>
      <c r="L703">
        <v>38</v>
      </c>
      <c r="M703" t="s">
        <v>75</v>
      </c>
      <c r="N703">
        <v>702</v>
      </c>
      <c r="O703">
        <v>68</v>
      </c>
      <c r="P703">
        <v>7</v>
      </c>
      <c r="Q703">
        <v>-0.05</v>
      </c>
    </row>
    <row r="704" spans="1:17" hidden="1" x14ac:dyDescent="0.3">
      <c r="A704" t="s">
        <v>2734</v>
      </c>
      <c r="B704" t="s">
        <v>2735</v>
      </c>
      <c r="C704" s="1" t="str">
        <f t="shared" si="106"/>
        <v>21:0522</v>
      </c>
      <c r="D704" s="1" t="str">
        <f t="shared" si="113"/>
        <v>21:0082</v>
      </c>
      <c r="E704" t="s">
        <v>2736</v>
      </c>
      <c r="F704" t="s">
        <v>2737</v>
      </c>
      <c r="H704">
        <v>56.847357600000002</v>
      </c>
      <c r="I704">
        <v>-99.867362299999996</v>
      </c>
      <c r="J704" s="1" t="str">
        <f t="shared" si="114"/>
        <v>Fluid (lake)</v>
      </c>
      <c r="K704" s="1" t="str">
        <f t="shared" si="115"/>
        <v>Untreated Water</v>
      </c>
      <c r="L704">
        <v>38</v>
      </c>
      <c r="M704" t="s">
        <v>80</v>
      </c>
      <c r="N704">
        <v>703</v>
      </c>
      <c r="O704">
        <v>70</v>
      </c>
      <c r="P704">
        <v>7</v>
      </c>
      <c r="Q704">
        <v>-0.05</v>
      </c>
    </row>
    <row r="705" spans="1:17" hidden="1" x14ac:dyDescent="0.3">
      <c r="A705" t="s">
        <v>2738</v>
      </c>
      <c r="B705" t="s">
        <v>2739</v>
      </c>
      <c r="C705" s="1" t="str">
        <f t="shared" si="106"/>
        <v>21:0522</v>
      </c>
      <c r="D705" s="1" t="str">
        <f t="shared" si="113"/>
        <v>21:0082</v>
      </c>
      <c r="E705" t="s">
        <v>2740</v>
      </c>
      <c r="F705" t="s">
        <v>2741</v>
      </c>
      <c r="H705">
        <v>56.8424245</v>
      </c>
      <c r="I705">
        <v>-99.912378000000004</v>
      </c>
      <c r="J705" s="1" t="str">
        <f t="shared" si="114"/>
        <v>Fluid (lake)</v>
      </c>
      <c r="K705" s="1" t="str">
        <f t="shared" si="115"/>
        <v>Untreated Water</v>
      </c>
      <c r="L705">
        <v>38</v>
      </c>
      <c r="M705" t="s">
        <v>85</v>
      </c>
      <c r="N705">
        <v>704</v>
      </c>
      <c r="O705">
        <v>100</v>
      </c>
      <c r="P705">
        <v>7.3</v>
      </c>
      <c r="Q705">
        <v>0.35</v>
      </c>
    </row>
    <row r="706" spans="1:17" hidden="1" x14ac:dyDescent="0.3">
      <c r="A706" t="s">
        <v>2742</v>
      </c>
      <c r="B706" t="s">
        <v>2743</v>
      </c>
      <c r="C706" s="1" t="str">
        <f t="shared" ref="C706:C769" si="116">HYPERLINK("http://geochem.nrcan.gc.ca/cdogs/content/bdl/bdl210522_e.htm", "21:0522")</f>
        <v>21:0522</v>
      </c>
      <c r="D706" s="1" t="str">
        <f>HYPERLINK("http://geochem.nrcan.gc.ca/cdogs/content/svy/svy_e.htm", "")</f>
        <v/>
      </c>
      <c r="G706" s="1" t="str">
        <f>HYPERLINK("http://geochem.nrcan.gc.ca/cdogs/content/cr_/cr_00066_e.htm", "66")</f>
        <v>66</v>
      </c>
      <c r="J706" t="s">
        <v>58</v>
      </c>
      <c r="K706" t="s">
        <v>59</v>
      </c>
      <c r="L706">
        <v>38</v>
      </c>
      <c r="M706" t="s">
        <v>60</v>
      </c>
      <c r="N706">
        <v>705</v>
      </c>
      <c r="O706">
        <v>200</v>
      </c>
      <c r="P706">
        <v>7.6</v>
      </c>
      <c r="Q706">
        <v>0.25</v>
      </c>
    </row>
    <row r="707" spans="1:17" hidden="1" x14ac:dyDescent="0.3">
      <c r="A707" t="s">
        <v>2744</v>
      </c>
      <c r="B707" t="s">
        <v>2745</v>
      </c>
      <c r="C707" s="1" t="str">
        <f t="shared" si="116"/>
        <v>21:0522</v>
      </c>
      <c r="D707" s="1" t="str">
        <f t="shared" ref="D707:D713" si="117">HYPERLINK("http://geochem.nrcan.gc.ca/cdogs/content/svy/svy210082_e.htm", "21:0082")</f>
        <v>21:0082</v>
      </c>
      <c r="E707" t="s">
        <v>2746</v>
      </c>
      <c r="F707" t="s">
        <v>2747</v>
      </c>
      <c r="H707">
        <v>56.871864700000003</v>
      </c>
      <c r="I707">
        <v>-99.896443700000006</v>
      </c>
      <c r="J707" s="1" t="str">
        <f t="shared" ref="J707:J713" si="118">HYPERLINK("http://geochem.nrcan.gc.ca/cdogs/content/kwd/kwd020016_e.htm", "Fluid (lake)")</f>
        <v>Fluid (lake)</v>
      </c>
      <c r="K707" s="1" t="str">
        <f t="shared" ref="K707:K713" si="119">HYPERLINK("http://geochem.nrcan.gc.ca/cdogs/content/kwd/kwd080007_e.htm", "Untreated Water")</f>
        <v>Untreated Water</v>
      </c>
      <c r="L707">
        <v>38</v>
      </c>
      <c r="M707" t="s">
        <v>90</v>
      </c>
      <c r="N707">
        <v>706</v>
      </c>
      <c r="O707">
        <v>66</v>
      </c>
      <c r="P707">
        <v>7</v>
      </c>
      <c r="Q707">
        <v>-0.05</v>
      </c>
    </row>
    <row r="708" spans="1:17" hidden="1" x14ac:dyDescent="0.3">
      <c r="A708" t="s">
        <v>2748</v>
      </c>
      <c r="B708" t="s">
        <v>2749</v>
      </c>
      <c r="C708" s="1" t="str">
        <f t="shared" si="116"/>
        <v>21:0522</v>
      </c>
      <c r="D708" s="1" t="str">
        <f t="shared" si="117"/>
        <v>21:0082</v>
      </c>
      <c r="E708" t="s">
        <v>2750</v>
      </c>
      <c r="F708" t="s">
        <v>2751</v>
      </c>
      <c r="H708">
        <v>56.906327099999999</v>
      </c>
      <c r="I708">
        <v>-99.900110999999995</v>
      </c>
      <c r="J708" s="1" t="str">
        <f t="shared" si="118"/>
        <v>Fluid (lake)</v>
      </c>
      <c r="K708" s="1" t="str">
        <f t="shared" si="119"/>
        <v>Untreated Water</v>
      </c>
      <c r="L708">
        <v>38</v>
      </c>
      <c r="M708" t="s">
        <v>95</v>
      </c>
      <c r="N708">
        <v>707</v>
      </c>
      <c r="O708">
        <v>86</v>
      </c>
      <c r="P708">
        <v>7.4</v>
      </c>
      <c r="Q708">
        <v>-0.05</v>
      </c>
    </row>
    <row r="709" spans="1:17" hidden="1" x14ac:dyDescent="0.3">
      <c r="A709" t="s">
        <v>2752</v>
      </c>
      <c r="B709" t="s">
        <v>2753</v>
      </c>
      <c r="C709" s="1" t="str">
        <f t="shared" si="116"/>
        <v>21:0522</v>
      </c>
      <c r="D709" s="1" t="str">
        <f t="shared" si="117"/>
        <v>21:0082</v>
      </c>
      <c r="E709" t="s">
        <v>2754</v>
      </c>
      <c r="F709" t="s">
        <v>2755</v>
      </c>
      <c r="H709">
        <v>56.9585054</v>
      </c>
      <c r="I709">
        <v>-99.922483700000001</v>
      </c>
      <c r="J709" s="1" t="str">
        <f t="shared" si="118"/>
        <v>Fluid (lake)</v>
      </c>
      <c r="K709" s="1" t="str">
        <f t="shared" si="119"/>
        <v>Untreated Water</v>
      </c>
      <c r="L709">
        <v>38</v>
      </c>
      <c r="M709" t="s">
        <v>100</v>
      </c>
      <c r="N709">
        <v>708</v>
      </c>
      <c r="O709">
        <v>72</v>
      </c>
      <c r="P709">
        <v>7.4</v>
      </c>
      <c r="Q709">
        <v>-0.05</v>
      </c>
    </row>
    <row r="710" spans="1:17" hidden="1" x14ac:dyDescent="0.3">
      <c r="A710" t="s">
        <v>2756</v>
      </c>
      <c r="B710" t="s">
        <v>2757</v>
      </c>
      <c r="C710" s="1" t="str">
        <f t="shared" si="116"/>
        <v>21:0522</v>
      </c>
      <c r="D710" s="1" t="str">
        <f t="shared" si="117"/>
        <v>21:0082</v>
      </c>
      <c r="E710" t="s">
        <v>2758</v>
      </c>
      <c r="F710" t="s">
        <v>2759</v>
      </c>
      <c r="H710">
        <v>56.982307599999999</v>
      </c>
      <c r="I710">
        <v>-99.860889900000004</v>
      </c>
      <c r="J710" s="1" t="str">
        <f t="shared" si="118"/>
        <v>Fluid (lake)</v>
      </c>
      <c r="K710" s="1" t="str">
        <f t="shared" si="119"/>
        <v>Untreated Water</v>
      </c>
      <c r="L710">
        <v>38</v>
      </c>
      <c r="M710" t="s">
        <v>105</v>
      </c>
      <c r="N710">
        <v>709</v>
      </c>
      <c r="O710">
        <v>86</v>
      </c>
      <c r="P710">
        <v>7.8</v>
      </c>
      <c r="Q710">
        <v>0.24</v>
      </c>
    </row>
    <row r="711" spans="1:17" hidden="1" x14ac:dyDescent="0.3">
      <c r="A711" t="s">
        <v>2760</v>
      </c>
      <c r="B711" t="s">
        <v>2761</v>
      </c>
      <c r="C711" s="1" t="str">
        <f t="shared" si="116"/>
        <v>21:0522</v>
      </c>
      <c r="D711" s="1" t="str">
        <f t="shared" si="117"/>
        <v>21:0082</v>
      </c>
      <c r="E711" t="s">
        <v>2762</v>
      </c>
      <c r="F711" t="s">
        <v>2763</v>
      </c>
      <c r="H711">
        <v>56.95693</v>
      </c>
      <c r="I711">
        <v>-99.852658300000002</v>
      </c>
      <c r="J711" s="1" t="str">
        <f t="shared" si="118"/>
        <v>Fluid (lake)</v>
      </c>
      <c r="K711" s="1" t="str">
        <f t="shared" si="119"/>
        <v>Untreated Water</v>
      </c>
      <c r="L711">
        <v>38</v>
      </c>
      <c r="M711" t="s">
        <v>110</v>
      </c>
      <c r="N711">
        <v>710</v>
      </c>
      <c r="O711">
        <v>50</v>
      </c>
      <c r="P711">
        <v>6.5</v>
      </c>
      <c r="Q711">
        <v>-0.05</v>
      </c>
    </row>
    <row r="712" spans="1:17" hidden="1" x14ac:dyDescent="0.3">
      <c r="A712" t="s">
        <v>2764</v>
      </c>
      <c r="B712" t="s">
        <v>2765</v>
      </c>
      <c r="C712" s="1" t="str">
        <f t="shared" si="116"/>
        <v>21:0522</v>
      </c>
      <c r="D712" s="1" t="str">
        <f t="shared" si="117"/>
        <v>21:0082</v>
      </c>
      <c r="E712" t="s">
        <v>2766</v>
      </c>
      <c r="F712" t="s">
        <v>2767</v>
      </c>
      <c r="H712">
        <v>56.930690200000001</v>
      </c>
      <c r="I712">
        <v>-99.849545399999997</v>
      </c>
      <c r="J712" s="1" t="str">
        <f t="shared" si="118"/>
        <v>Fluid (lake)</v>
      </c>
      <c r="K712" s="1" t="str">
        <f t="shared" si="119"/>
        <v>Untreated Water</v>
      </c>
      <c r="L712">
        <v>39</v>
      </c>
      <c r="M712" t="s">
        <v>21</v>
      </c>
      <c r="N712">
        <v>711</v>
      </c>
      <c r="O712">
        <v>56</v>
      </c>
      <c r="P712">
        <v>7.1</v>
      </c>
      <c r="Q712">
        <v>-0.05</v>
      </c>
    </row>
    <row r="713" spans="1:17" hidden="1" x14ac:dyDescent="0.3">
      <c r="A713" t="s">
        <v>2768</v>
      </c>
      <c r="B713" t="s">
        <v>2769</v>
      </c>
      <c r="C713" s="1" t="str">
        <f t="shared" si="116"/>
        <v>21:0522</v>
      </c>
      <c r="D713" s="1" t="str">
        <f t="shared" si="117"/>
        <v>21:0082</v>
      </c>
      <c r="E713" t="s">
        <v>2770</v>
      </c>
      <c r="F713" t="s">
        <v>2771</v>
      </c>
      <c r="H713">
        <v>56.9755951</v>
      </c>
      <c r="I713">
        <v>-99.5058583</v>
      </c>
      <c r="J713" s="1" t="str">
        <f t="shared" si="118"/>
        <v>Fluid (lake)</v>
      </c>
      <c r="K713" s="1" t="str">
        <f t="shared" si="119"/>
        <v>Untreated Water</v>
      </c>
      <c r="L713">
        <v>39</v>
      </c>
      <c r="M713" t="s">
        <v>26</v>
      </c>
      <c r="N713">
        <v>712</v>
      </c>
      <c r="O713">
        <v>66</v>
      </c>
      <c r="P713">
        <v>7</v>
      </c>
      <c r="Q713">
        <v>0.13</v>
      </c>
    </row>
    <row r="714" spans="1:17" hidden="1" x14ac:dyDescent="0.3">
      <c r="A714" t="s">
        <v>2772</v>
      </c>
      <c r="B714" t="s">
        <v>2773</v>
      </c>
      <c r="C714" s="1" t="str">
        <f t="shared" si="116"/>
        <v>21:0522</v>
      </c>
      <c r="D714" s="1" t="str">
        <f>HYPERLINK("http://geochem.nrcan.gc.ca/cdogs/content/svy/svy_e.htm", "")</f>
        <v/>
      </c>
      <c r="G714" s="1" t="str">
        <f>HYPERLINK("http://geochem.nrcan.gc.ca/cdogs/content/cr_/cr_00068_e.htm", "68")</f>
        <v>68</v>
      </c>
      <c r="J714" t="s">
        <v>58</v>
      </c>
      <c r="K714" t="s">
        <v>59</v>
      </c>
      <c r="L714">
        <v>39</v>
      </c>
      <c r="M714" t="s">
        <v>60</v>
      </c>
      <c r="N714">
        <v>713</v>
      </c>
      <c r="O714">
        <v>100</v>
      </c>
      <c r="P714">
        <v>7.4</v>
      </c>
      <c r="Q714">
        <v>0.18</v>
      </c>
    </row>
    <row r="715" spans="1:17" hidden="1" x14ac:dyDescent="0.3">
      <c r="A715" t="s">
        <v>2774</v>
      </c>
      <c r="B715" t="s">
        <v>2775</v>
      </c>
      <c r="C715" s="1" t="str">
        <f t="shared" si="116"/>
        <v>21:0522</v>
      </c>
      <c r="D715" s="1" t="str">
        <f t="shared" ref="D715:D744" si="120">HYPERLINK("http://geochem.nrcan.gc.ca/cdogs/content/svy/svy210082_e.htm", "21:0082")</f>
        <v>21:0082</v>
      </c>
      <c r="E715" t="s">
        <v>2776</v>
      </c>
      <c r="F715" t="s">
        <v>2777</v>
      </c>
      <c r="H715">
        <v>56.881189999999997</v>
      </c>
      <c r="I715">
        <v>-99.866193600000003</v>
      </c>
      <c r="J715" s="1" t="str">
        <f t="shared" ref="J715:J744" si="121">HYPERLINK("http://geochem.nrcan.gc.ca/cdogs/content/kwd/kwd020016_e.htm", "Fluid (lake)")</f>
        <v>Fluid (lake)</v>
      </c>
      <c r="K715" s="1" t="str">
        <f t="shared" ref="K715:K744" si="122">HYPERLINK("http://geochem.nrcan.gc.ca/cdogs/content/kwd/kwd080007_e.htm", "Untreated Water")</f>
        <v>Untreated Water</v>
      </c>
      <c r="L715">
        <v>39</v>
      </c>
      <c r="M715" t="s">
        <v>41</v>
      </c>
      <c r="N715">
        <v>714</v>
      </c>
      <c r="O715">
        <v>68</v>
      </c>
      <c r="P715">
        <v>6.9</v>
      </c>
      <c r="Q715">
        <v>-0.05</v>
      </c>
    </row>
    <row r="716" spans="1:17" hidden="1" x14ac:dyDescent="0.3">
      <c r="A716" t="s">
        <v>2778</v>
      </c>
      <c r="B716" t="s">
        <v>2779</v>
      </c>
      <c r="C716" s="1" t="str">
        <f t="shared" si="116"/>
        <v>21:0522</v>
      </c>
      <c r="D716" s="1" t="str">
        <f t="shared" si="120"/>
        <v>21:0082</v>
      </c>
      <c r="E716" t="s">
        <v>2776</v>
      </c>
      <c r="F716" t="s">
        <v>2780</v>
      </c>
      <c r="H716">
        <v>56.881189999999997</v>
      </c>
      <c r="I716">
        <v>-99.866193600000003</v>
      </c>
      <c r="J716" s="1" t="str">
        <f t="shared" si="121"/>
        <v>Fluid (lake)</v>
      </c>
      <c r="K716" s="1" t="str">
        <f t="shared" si="122"/>
        <v>Untreated Water</v>
      </c>
      <c r="L716">
        <v>39</v>
      </c>
      <c r="M716" t="s">
        <v>45</v>
      </c>
      <c r="N716">
        <v>715</v>
      </c>
      <c r="O716">
        <v>64</v>
      </c>
      <c r="P716">
        <v>6.9</v>
      </c>
      <c r="Q716">
        <v>-0.05</v>
      </c>
    </row>
    <row r="717" spans="1:17" hidden="1" x14ac:dyDescent="0.3">
      <c r="A717" t="s">
        <v>2781</v>
      </c>
      <c r="B717" t="s">
        <v>2782</v>
      </c>
      <c r="C717" s="1" t="str">
        <f t="shared" si="116"/>
        <v>21:0522</v>
      </c>
      <c r="D717" s="1" t="str">
        <f t="shared" si="120"/>
        <v>21:0082</v>
      </c>
      <c r="E717" t="s">
        <v>2783</v>
      </c>
      <c r="F717" t="s">
        <v>2784</v>
      </c>
      <c r="H717">
        <v>56.852143400000003</v>
      </c>
      <c r="I717">
        <v>-99.793047400000006</v>
      </c>
      <c r="J717" s="1" t="str">
        <f t="shared" si="121"/>
        <v>Fluid (lake)</v>
      </c>
      <c r="K717" s="1" t="str">
        <f t="shared" si="122"/>
        <v>Untreated Water</v>
      </c>
      <c r="L717">
        <v>39</v>
      </c>
      <c r="M717" t="s">
        <v>31</v>
      </c>
      <c r="N717">
        <v>716</v>
      </c>
      <c r="O717">
        <v>52</v>
      </c>
      <c r="P717">
        <v>6.8</v>
      </c>
      <c r="Q717">
        <v>-0.05</v>
      </c>
    </row>
    <row r="718" spans="1:17" hidden="1" x14ac:dyDescent="0.3">
      <c r="A718" t="s">
        <v>2785</v>
      </c>
      <c r="B718" t="s">
        <v>2786</v>
      </c>
      <c r="C718" s="1" t="str">
        <f t="shared" si="116"/>
        <v>21:0522</v>
      </c>
      <c r="D718" s="1" t="str">
        <f t="shared" si="120"/>
        <v>21:0082</v>
      </c>
      <c r="E718" t="s">
        <v>2787</v>
      </c>
      <c r="F718" t="s">
        <v>2788</v>
      </c>
      <c r="H718">
        <v>56.829912100000001</v>
      </c>
      <c r="I718">
        <v>-99.8035237</v>
      </c>
      <c r="J718" s="1" t="str">
        <f t="shared" si="121"/>
        <v>Fluid (lake)</v>
      </c>
      <c r="K718" s="1" t="str">
        <f t="shared" si="122"/>
        <v>Untreated Water</v>
      </c>
      <c r="L718">
        <v>39</v>
      </c>
      <c r="M718" t="s">
        <v>36</v>
      </c>
      <c r="N718">
        <v>717</v>
      </c>
      <c r="O718">
        <v>64</v>
      </c>
      <c r="P718">
        <v>7.1</v>
      </c>
      <c r="Q718">
        <v>-0.05</v>
      </c>
    </row>
    <row r="719" spans="1:17" hidden="1" x14ac:dyDescent="0.3">
      <c r="A719" t="s">
        <v>2789</v>
      </c>
      <c r="B719" t="s">
        <v>2790</v>
      </c>
      <c r="C719" s="1" t="str">
        <f t="shared" si="116"/>
        <v>21:0522</v>
      </c>
      <c r="D719" s="1" t="str">
        <f t="shared" si="120"/>
        <v>21:0082</v>
      </c>
      <c r="E719" t="s">
        <v>2791</v>
      </c>
      <c r="F719" t="s">
        <v>2792</v>
      </c>
      <c r="H719">
        <v>56.878495899999997</v>
      </c>
      <c r="I719">
        <v>-99.792555300000004</v>
      </c>
      <c r="J719" s="1" t="str">
        <f t="shared" si="121"/>
        <v>Fluid (lake)</v>
      </c>
      <c r="K719" s="1" t="str">
        <f t="shared" si="122"/>
        <v>Untreated Water</v>
      </c>
      <c r="L719">
        <v>39</v>
      </c>
      <c r="M719" t="s">
        <v>50</v>
      </c>
      <c r="N719">
        <v>718</v>
      </c>
      <c r="O719">
        <v>74</v>
      </c>
      <c r="P719">
        <v>7.3</v>
      </c>
      <c r="Q719">
        <v>-0.05</v>
      </c>
    </row>
    <row r="720" spans="1:17" hidden="1" x14ac:dyDescent="0.3">
      <c r="A720" t="s">
        <v>2793</v>
      </c>
      <c r="B720" t="s">
        <v>2794</v>
      </c>
      <c r="C720" s="1" t="str">
        <f t="shared" si="116"/>
        <v>21:0522</v>
      </c>
      <c r="D720" s="1" t="str">
        <f t="shared" si="120"/>
        <v>21:0082</v>
      </c>
      <c r="E720" t="s">
        <v>2795</v>
      </c>
      <c r="F720" t="s">
        <v>2796</v>
      </c>
      <c r="H720">
        <v>56.923868300000002</v>
      </c>
      <c r="I720">
        <v>-99.773523800000007</v>
      </c>
      <c r="J720" s="1" t="str">
        <f t="shared" si="121"/>
        <v>Fluid (lake)</v>
      </c>
      <c r="K720" s="1" t="str">
        <f t="shared" si="122"/>
        <v>Untreated Water</v>
      </c>
      <c r="L720">
        <v>39</v>
      </c>
      <c r="M720" t="s">
        <v>55</v>
      </c>
      <c r="N720">
        <v>719</v>
      </c>
      <c r="O720">
        <v>56</v>
      </c>
      <c r="P720">
        <v>7</v>
      </c>
      <c r="Q720">
        <v>-0.05</v>
      </c>
    </row>
    <row r="721" spans="1:17" hidden="1" x14ac:dyDescent="0.3">
      <c r="A721" t="s">
        <v>2797</v>
      </c>
      <c r="B721" t="s">
        <v>2798</v>
      </c>
      <c r="C721" s="1" t="str">
        <f t="shared" si="116"/>
        <v>21:0522</v>
      </c>
      <c r="D721" s="1" t="str">
        <f t="shared" si="120"/>
        <v>21:0082</v>
      </c>
      <c r="E721" t="s">
        <v>2799</v>
      </c>
      <c r="F721" t="s">
        <v>2800</v>
      </c>
      <c r="H721">
        <v>56.951542000000003</v>
      </c>
      <c r="I721">
        <v>-99.806780599999996</v>
      </c>
      <c r="J721" s="1" t="str">
        <f t="shared" si="121"/>
        <v>Fluid (lake)</v>
      </c>
      <c r="K721" s="1" t="str">
        <f t="shared" si="122"/>
        <v>Untreated Water</v>
      </c>
      <c r="L721">
        <v>39</v>
      </c>
      <c r="M721" t="s">
        <v>65</v>
      </c>
      <c r="N721">
        <v>720</v>
      </c>
      <c r="O721">
        <v>58</v>
      </c>
      <c r="P721">
        <v>7.1</v>
      </c>
      <c r="Q721">
        <v>-0.05</v>
      </c>
    </row>
    <row r="722" spans="1:17" hidden="1" x14ac:dyDescent="0.3">
      <c r="A722" t="s">
        <v>2801</v>
      </c>
      <c r="B722" t="s">
        <v>2802</v>
      </c>
      <c r="C722" s="1" t="str">
        <f t="shared" si="116"/>
        <v>21:0522</v>
      </c>
      <c r="D722" s="1" t="str">
        <f t="shared" si="120"/>
        <v>21:0082</v>
      </c>
      <c r="E722" t="s">
        <v>2803</v>
      </c>
      <c r="F722" t="s">
        <v>2804</v>
      </c>
      <c r="H722">
        <v>56.991489700000002</v>
      </c>
      <c r="I722">
        <v>-99.7852453</v>
      </c>
      <c r="J722" s="1" t="str">
        <f t="shared" si="121"/>
        <v>Fluid (lake)</v>
      </c>
      <c r="K722" s="1" t="str">
        <f t="shared" si="122"/>
        <v>Untreated Water</v>
      </c>
      <c r="L722">
        <v>39</v>
      </c>
      <c r="M722" t="s">
        <v>70</v>
      </c>
      <c r="N722">
        <v>721</v>
      </c>
      <c r="O722">
        <v>62</v>
      </c>
      <c r="P722">
        <v>7.1</v>
      </c>
      <c r="Q722">
        <v>-0.05</v>
      </c>
    </row>
    <row r="723" spans="1:17" hidden="1" x14ac:dyDescent="0.3">
      <c r="A723" t="s">
        <v>2805</v>
      </c>
      <c r="B723" t="s">
        <v>2806</v>
      </c>
      <c r="C723" s="1" t="str">
        <f t="shared" si="116"/>
        <v>21:0522</v>
      </c>
      <c r="D723" s="1" t="str">
        <f t="shared" si="120"/>
        <v>21:0082</v>
      </c>
      <c r="E723" t="s">
        <v>2807</v>
      </c>
      <c r="F723" t="s">
        <v>2808</v>
      </c>
      <c r="H723">
        <v>56.987797200000003</v>
      </c>
      <c r="I723">
        <v>-99.732424800000004</v>
      </c>
      <c r="J723" s="1" t="str">
        <f t="shared" si="121"/>
        <v>Fluid (lake)</v>
      </c>
      <c r="K723" s="1" t="str">
        <f t="shared" si="122"/>
        <v>Untreated Water</v>
      </c>
      <c r="L723">
        <v>39</v>
      </c>
      <c r="M723" t="s">
        <v>75</v>
      </c>
      <c r="N723">
        <v>722</v>
      </c>
      <c r="O723">
        <v>54</v>
      </c>
      <c r="P723">
        <v>7</v>
      </c>
      <c r="Q723">
        <v>-0.05</v>
      </c>
    </row>
    <row r="724" spans="1:17" hidden="1" x14ac:dyDescent="0.3">
      <c r="A724" t="s">
        <v>2809</v>
      </c>
      <c r="B724" t="s">
        <v>2810</v>
      </c>
      <c r="C724" s="1" t="str">
        <f t="shared" si="116"/>
        <v>21:0522</v>
      </c>
      <c r="D724" s="1" t="str">
        <f t="shared" si="120"/>
        <v>21:0082</v>
      </c>
      <c r="E724" t="s">
        <v>2811</v>
      </c>
      <c r="F724" t="s">
        <v>2812</v>
      </c>
      <c r="H724">
        <v>56.961342600000002</v>
      </c>
      <c r="I724">
        <v>-99.748531299999996</v>
      </c>
      <c r="J724" s="1" t="str">
        <f t="shared" si="121"/>
        <v>Fluid (lake)</v>
      </c>
      <c r="K724" s="1" t="str">
        <f t="shared" si="122"/>
        <v>Untreated Water</v>
      </c>
      <c r="L724">
        <v>39</v>
      </c>
      <c r="M724" t="s">
        <v>80</v>
      </c>
      <c r="N724">
        <v>723</v>
      </c>
      <c r="O724">
        <v>54</v>
      </c>
      <c r="P724">
        <v>7.1</v>
      </c>
      <c r="Q724">
        <v>-0.05</v>
      </c>
    </row>
    <row r="725" spans="1:17" hidden="1" x14ac:dyDescent="0.3">
      <c r="A725" t="s">
        <v>2813</v>
      </c>
      <c r="B725" t="s">
        <v>2814</v>
      </c>
      <c r="C725" s="1" t="str">
        <f t="shared" si="116"/>
        <v>21:0522</v>
      </c>
      <c r="D725" s="1" t="str">
        <f t="shared" si="120"/>
        <v>21:0082</v>
      </c>
      <c r="E725" t="s">
        <v>2815</v>
      </c>
      <c r="F725" t="s">
        <v>2816</v>
      </c>
      <c r="H725">
        <v>56.928692300000002</v>
      </c>
      <c r="I725">
        <v>-99.729327900000001</v>
      </c>
      <c r="J725" s="1" t="str">
        <f t="shared" si="121"/>
        <v>Fluid (lake)</v>
      </c>
      <c r="K725" s="1" t="str">
        <f t="shared" si="122"/>
        <v>Untreated Water</v>
      </c>
      <c r="L725">
        <v>39</v>
      </c>
      <c r="M725" t="s">
        <v>85</v>
      </c>
      <c r="N725">
        <v>724</v>
      </c>
      <c r="O725">
        <v>56</v>
      </c>
      <c r="P725">
        <v>6.9</v>
      </c>
      <c r="Q725">
        <v>-0.05</v>
      </c>
    </row>
    <row r="726" spans="1:17" hidden="1" x14ac:dyDescent="0.3">
      <c r="A726" t="s">
        <v>2817</v>
      </c>
      <c r="B726" t="s">
        <v>2818</v>
      </c>
      <c r="C726" s="1" t="str">
        <f t="shared" si="116"/>
        <v>21:0522</v>
      </c>
      <c r="D726" s="1" t="str">
        <f t="shared" si="120"/>
        <v>21:0082</v>
      </c>
      <c r="E726" t="s">
        <v>2819</v>
      </c>
      <c r="F726" t="s">
        <v>2820</v>
      </c>
      <c r="H726">
        <v>56.886637800000003</v>
      </c>
      <c r="I726">
        <v>-99.750598499999995</v>
      </c>
      <c r="J726" s="1" t="str">
        <f t="shared" si="121"/>
        <v>Fluid (lake)</v>
      </c>
      <c r="K726" s="1" t="str">
        <f t="shared" si="122"/>
        <v>Untreated Water</v>
      </c>
      <c r="L726">
        <v>39</v>
      </c>
      <c r="M726" t="s">
        <v>90</v>
      </c>
      <c r="N726">
        <v>725</v>
      </c>
      <c r="O726">
        <v>70</v>
      </c>
      <c r="P726">
        <v>6.9</v>
      </c>
      <c r="Q726">
        <v>-0.05</v>
      </c>
    </row>
    <row r="727" spans="1:17" hidden="1" x14ac:dyDescent="0.3">
      <c r="A727" t="s">
        <v>2821</v>
      </c>
      <c r="B727" t="s">
        <v>2822</v>
      </c>
      <c r="C727" s="1" t="str">
        <f t="shared" si="116"/>
        <v>21:0522</v>
      </c>
      <c r="D727" s="1" t="str">
        <f t="shared" si="120"/>
        <v>21:0082</v>
      </c>
      <c r="E727" t="s">
        <v>2823</v>
      </c>
      <c r="F727" t="s">
        <v>2824</v>
      </c>
      <c r="H727">
        <v>56.988483299999999</v>
      </c>
      <c r="I727">
        <v>-98.045157599999996</v>
      </c>
      <c r="J727" s="1" t="str">
        <f t="shared" si="121"/>
        <v>Fluid (lake)</v>
      </c>
      <c r="K727" s="1" t="str">
        <f t="shared" si="122"/>
        <v>Untreated Water</v>
      </c>
      <c r="L727">
        <v>39</v>
      </c>
      <c r="M727" t="s">
        <v>95</v>
      </c>
      <c r="N727">
        <v>726</v>
      </c>
      <c r="O727">
        <v>50</v>
      </c>
      <c r="P727">
        <v>7.2</v>
      </c>
      <c r="Q727">
        <v>-0.05</v>
      </c>
    </row>
    <row r="728" spans="1:17" hidden="1" x14ac:dyDescent="0.3">
      <c r="A728" t="s">
        <v>2825</v>
      </c>
      <c r="B728" t="s">
        <v>2826</v>
      </c>
      <c r="C728" s="1" t="str">
        <f t="shared" si="116"/>
        <v>21:0522</v>
      </c>
      <c r="D728" s="1" t="str">
        <f t="shared" si="120"/>
        <v>21:0082</v>
      </c>
      <c r="E728" t="s">
        <v>2827</v>
      </c>
      <c r="F728" t="s">
        <v>2828</v>
      </c>
      <c r="H728">
        <v>56.9556909</v>
      </c>
      <c r="I728">
        <v>-98.042808399999998</v>
      </c>
      <c r="J728" s="1" t="str">
        <f t="shared" si="121"/>
        <v>Fluid (lake)</v>
      </c>
      <c r="K728" s="1" t="str">
        <f t="shared" si="122"/>
        <v>Untreated Water</v>
      </c>
      <c r="L728">
        <v>39</v>
      </c>
      <c r="M728" t="s">
        <v>100</v>
      </c>
      <c r="N728">
        <v>727</v>
      </c>
      <c r="O728">
        <v>84</v>
      </c>
      <c r="P728">
        <v>7.1</v>
      </c>
      <c r="Q728">
        <v>0.2</v>
      </c>
    </row>
    <row r="729" spans="1:17" hidden="1" x14ac:dyDescent="0.3">
      <c r="A729" t="s">
        <v>2829</v>
      </c>
      <c r="B729" t="s">
        <v>2830</v>
      </c>
      <c r="C729" s="1" t="str">
        <f t="shared" si="116"/>
        <v>21:0522</v>
      </c>
      <c r="D729" s="1" t="str">
        <f t="shared" si="120"/>
        <v>21:0082</v>
      </c>
      <c r="E729" t="s">
        <v>2831</v>
      </c>
      <c r="F729" t="s">
        <v>2832</v>
      </c>
      <c r="H729">
        <v>56.908087100000003</v>
      </c>
      <c r="I729">
        <v>-98.032846599999999</v>
      </c>
      <c r="J729" s="1" t="str">
        <f t="shared" si="121"/>
        <v>Fluid (lake)</v>
      </c>
      <c r="K729" s="1" t="str">
        <f t="shared" si="122"/>
        <v>Untreated Water</v>
      </c>
      <c r="L729">
        <v>39</v>
      </c>
      <c r="M729" t="s">
        <v>105</v>
      </c>
      <c r="N729">
        <v>728</v>
      </c>
      <c r="O729">
        <v>70</v>
      </c>
      <c r="P729">
        <v>7.5</v>
      </c>
      <c r="Q729">
        <v>0.08</v>
      </c>
    </row>
    <row r="730" spans="1:17" hidden="1" x14ac:dyDescent="0.3">
      <c r="A730" t="s">
        <v>2833</v>
      </c>
      <c r="B730" t="s">
        <v>2834</v>
      </c>
      <c r="C730" s="1" t="str">
        <f t="shared" si="116"/>
        <v>21:0522</v>
      </c>
      <c r="D730" s="1" t="str">
        <f t="shared" si="120"/>
        <v>21:0082</v>
      </c>
      <c r="E730" t="s">
        <v>2835</v>
      </c>
      <c r="F730" t="s">
        <v>2836</v>
      </c>
      <c r="H730">
        <v>56.864601499999999</v>
      </c>
      <c r="I730">
        <v>-98.019045300000002</v>
      </c>
      <c r="J730" s="1" t="str">
        <f t="shared" si="121"/>
        <v>Fluid (lake)</v>
      </c>
      <c r="K730" s="1" t="str">
        <f t="shared" si="122"/>
        <v>Untreated Water</v>
      </c>
      <c r="L730">
        <v>39</v>
      </c>
      <c r="M730" t="s">
        <v>110</v>
      </c>
      <c r="N730">
        <v>729</v>
      </c>
      <c r="O730">
        <v>94</v>
      </c>
      <c r="P730">
        <v>7.7</v>
      </c>
      <c r="Q730">
        <v>7.0000000000000007E-2</v>
      </c>
    </row>
    <row r="731" spans="1:17" hidden="1" x14ac:dyDescent="0.3">
      <c r="A731" t="s">
        <v>2837</v>
      </c>
      <c r="B731" t="s">
        <v>2838</v>
      </c>
      <c r="C731" s="1" t="str">
        <f t="shared" si="116"/>
        <v>21:0522</v>
      </c>
      <c r="D731" s="1" t="str">
        <f t="shared" si="120"/>
        <v>21:0082</v>
      </c>
      <c r="E731" t="s">
        <v>2839</v>
      </c>
      <c r="F731" t="s">
        <v>2840</v>
      </c>
      <c r="H731">
        <v>56.816965799999998</v>
      </c>
      <c r="I731">
        <v>-98.050286900000003</v>
      </c>
      <c r="J731" s="1" t="str">
        <f t="shared" si="121"/>
        <v>Fluid (lake)</v>
      </c>
      <c r="K731" s="1" t="str">
        <f t="shared" si="122"/>
        <v>Untreated Water</v>
      </c>
      <c r="L731">
        <v>40</v>
      </c>
      <c r="M731" t="s">
        <v>21</v>
      </c>
      <c r="N731">
        <v>730</v>
      </c>
      <c r="O731">
        <v>84</v>
      </c>
      <c r="P731">
        <v>7.3</v>
      </c>
      <c r="Q731">
        <v>-0.05</v>
      </c>
    </row>
    <row r="732" spans="1:17" hidden="1" x14ac:dyDescent="0.3">
      <c r="A732" t="s">
        <v>2841</v>
      </c>
      <c r="B732" t="s">
        <v>2842</v>
      </c>
      <c r="C732" s="1" t="str">
        <f t="shared" si="116"/>
        <v>21:0522</v>
      </c>
      <c r="D732" s="1" t="str">
        <f t="shared" si="120"/>
        <v>21:0082</v>
      </c>
      <c r="E732" t="s">
        <v>2843</v>
      </c>
      <c r="F732" t="s">
        <v>2844</v>
      </c>
      <c r="H732">
        <v>56.799086199999998</v>
      </c>
      <c r="I732">
        <v>-98.043240100000006</v>
      </c>
      <c r="J732" s="1" t="str">
        <f t="shared" si="121"/>
        <v>Fluid (lake)</v>
      </c>
      <c r="K732" s="1" t="str">
        <f t="shared" si="122"/>
        <v>Untreated Water</v>
      </c>
      <c r="L732">
        <v>40</v>
      </c>
      <c r="M732" t="s">
        <v>41</v>
      </c>
      <c r="N732">
        <v>731</v>
      </c>
      <c r="O732">
        <v>80</v>
      </c>
      <c r="P732">
        <v>7.4</v>
      </c>
      <c r="Q732">
        <v>-0.05</v>
      </c>
    </row>
    <row r="733" spans="1:17" hidden="1" x14ac:dyDescent="0.3">
      <c r="A733" t="s">
        <v>2845</v>
      </c>
      <c r="B733" t="s">
        <v>2846</v>
      </c>
      <c r="C733" s="1" t="str">
        <f t="shared" si="116"/>
        <v>21:0522</v>
      </c>
      <c r="D733" s="1" t="str">
        <f t="shared" si="120"/>
        <v>21:0082</v>
      </c>
      <c r="E733" t="s">
        <v>2843</v>
      </c>
      <c r="F733" t="s">
        <v>2847</v>
      </c>
      <c r="H733">
        <v>56.799086199999998</v>
      </c>
      <c r="I733">
        <v>-98.043240100000006</v>
      </c>
      <c r="J733" s="1" t="str">
        <f t="shared" si="121"/>
        <v>Fluid (lake)</v>
      </c>
      <c r="K733" s="1" t="str">
        <f t="shared" si="122"/>
        <v>Untreated Water</v>
      </c>
      <c r="L733">
        <v>40</v>
      </c>
      <c r="M733" t="s">
        <v>45</v>
      </c>
      <c r="N733">
        <v>732</v>
      </c>
      <c r="O733">
        <v>78</v>
      </c>
      <c r="P733">
        <v>7.4</v>
      </c>
      <c r="Q733">
        <v>-0.05</v>
      </c>
    </row>
    <row r="734" spans="1:17" hidden="1" x14ac:dyDescent="0.3">
      <c r="A734" t="s">
        <v>2848</v>
      </c>
      <c r="B734" t="s">
        <v>2849</v>
      </c>
      <c r="C734" s="1" t="str">
        <f t="shared" si="116"/>
        <v>21:0522</v>
      </c>
      <c r="D734" s="1" t="str">
        <f t="shared" si="120"/>
        <v>21:0082</v>
      </c>
      <c r="E734" t="s">
        <v>2850</v>
      </c>
      <c r="F734" t="s">
        <v>2851</v>
      </c>
      <c r="H734">
        <v>56.744947500000002</v>
      </c>
      <c r="I734">
        <v>-98.017213900000002</v>
      </c>
      <c r="J734" s="1" t="str">
        <f t="shared" si="121"/>
        <v>Fluid (lake)</v>
      </c>
      <c r="K734" s="1" t="str">
        <f t="shared" si="122"/>
        <v>Untreated Water</v>
      </c>
      <c r="L734">
        <v>40</v>
      </c>
      <c r="M734" t="s">
        <v>26</v>
      </c>
      <c r="N734">
        <v>733</v>
      </c>
      <c r="O734">
        <v>64</v>
      </c>
      <c r="P734">
        <v>8.1</v>
      </c>
      <c r="Q734">
        <v>0.05</v>
      </c>
    </row>
    <row r="735" spans="1:17" hidden="1" x14ac:dyDescent="0.3">
      <c r="A735" t="s">
        <v>2852</v>
      </c>
      <c r="B735" t="s">
        <v>2853</v>
      </c>
      <c r="C735" s="1" t="str">
        <f t="shared" si="116"/>
        <v>21:0522</v>
      </c>
      <c r="D735" s="1" t="str">
        <f t="shared" si="120"/>
        <v>21:0082</v>
      </c>
      <c r="E735" t="s">
        <v>2854</v>
      </c>
      <c r="F735" t="s">
        <v>2855</v>
      </c>
      <c r="H735">
        <v>56.711334700000002</v>
      </c>
      <c r="I735">
        <v>-98.021583800000002</v>
      </c>
      <c r="J735" s="1" t="str">
        <f t="shared" si="121"/>
        <v>Fluid (lake)</v>
      </c>
      <c r="K735" s="1" t="str">
        <f t="shared" si="122"/>
        <v>Untreated Water</v>
      </c>
      <c r="L735">
        <v>40</v>
      </c>
      <c r="M735" t="s">
        <v>31</v>
      </c>
      <c r="N735">
        <v>734</v>
      </c>
      <c r="O735">
        <v>74</v>
      </c>
      <c r="P735">
        <v>7.4</v>
      </c>
      <c r="Q735">
        <v>-0.05</v>
      </c>
    </row>
    <row r="736" spans="1:17" hidden="1" x14ac:dyDescent="0.3">
      <c r="A736" t="s">
        <v>2856</v>
      </c>
      <c r="B736" t="s">
        <v>2857</v>
      </c>
      <c r="C736" s="1" t="str">
        <f t="shared" si="116"/>
        <v>21:0522</v>
      </c>
      <c r="D736" s="1" t="str">
        <f t="shared" si="120"/>
        <v>21:0082</v>
      </c>
      <c r="E736" t="s">
        <v>2858</v>
      </c>
      <c r="F736" t="s">
        <v>2859</v>
      </c>
      <c r="H736">
        <v>56.687167600000002</v>
      </c>
      <c r="I736">
        <v>-98.014993200000006</v>
      </c>
      <c r="J736" s="1" t="str">
        <f t="shared" si="121"/>
        <v>Fluid (lake)</v>
      </c>
      <c r="K736" s="1" t="str">
        <f t="shared" si="122"/>
        <v>Untreated Water</v>
      </c>
      <c r="L736">
        <v>40</v>
      </c>
      <c r="M736" t="s">
        <v>36</v>
      </c>
      <c r="N736">
        <v>735</v>
      </c>
      <c r="O736">
        <v>72</v>
      </c>
      <c r="P736">
        <v>7.5</v>
      </c>
      <c r="Q736">
        <v>-0.05</v>
      </c>
    </row>
    <row r="737" spans="1:17" hidden="1" x14ac:dyDescent="0.3">
      <c r="A737" t="s">
        <v>2860</v>
      </c>
      <c r="B737" t="s">
        <v>2861</v>
      </c>
      <c r="C737" s="1" t="str">
        <f t="shared" si="116"/>
        <v>21:0522</v>
      </c>
      <c r="D737" s="1" t="str">
        <f t="shared" si="120"/>
        <v>21:0082</v>
      </c>
      <c r="E737" t="s">
        <v>2862</v>
      </c>
      <c r="F737" t="s">
        <v>2863</v>
      </c>
      <c r="H737">
        <v>56.648598800000002</v>
      </c>
      <c r="I737">
        <v>-98.040456800000001</v>
      </c>
      <c r="J737" s="1" t="str">
        <f t="shared" si="121"/>
        <v>Fluid (lake)</v>
      </c>
      <c r="K737" s="1" t="str">
        <f t="shared" si="122"/>
        <v>Untreated Water</v>
      </c>
      <c r="L737">
        <v>40</v>
      </c>
      <c r="M737" t="s">
        <v>50</v>
      </c>
      <c r="N737">
        <v>736</v>
      </c>
      <c r="O737">
        <v>76</v>
      </c>
      <c r="P737">
        <v>7.2</v>
      </c>
      <c r="Q737">
        <v>0.06</v>
      </c>
    </row>
    <row r="738" spans="1:17" hidden="1" x14ac:dyDescent="0.3">
      <c r="A738" t="s">
        <v>2864</v>
      </c>
      <c r="B738" t="s">
        <v>2865</v>
      </c>
      <c r="C738" s="1" t="str">
        <f t="shared" si="116"/>
        <v>21:0522</v>
      </c>
      <c r="D738" s="1" t="str">
        <f t="shared" si="120"/>
        <v>21:0082</v>
      </c>
      <c r="E738" t="s">
        <v>2866</v>
      </c>
      <c r="F738" t="s">
        <v>2867</v>
      </c>
      <c r="H738">
        <v>56.621583800000003</v>
      </c>
      <c r="I738">
        <v>-98.038351500000005</v>
      </c>
      <c r="J738" s="1" t="str">
        <f t="shared" si="121"/>
        <v>Fluid (lake)</v>
      </c>
      <c r="K738" s="1" t="str">
        <f t="shared" si="122"/>
        <v>Untreated Water</v>
      </c>
      <c r="L738">
        <v>40</v>
      </c>
      <c r="M738" t="s">
        <v>55</v>
      </c>
      <c r="N738">
        <v>737</v>
      </c>
      <c r="O738">
        <v>76</v>
      </c>
      <c r="P738">
        <v>7.7</v>
      </c>
      <c r="Q738">
        <v>0.1</v>
      </c>
    </row>
    <row r="739" spans="1:17" hidden="1" x14ac:dyDescent="0.3">
      <c r="A739" t="s">
        <v>2868</v>
      </c>
      <c r="B739" t="s">
        <v>2869</v>
      </c>
      <c r="C739" s="1" t="str">
        <f t="shared" si="116"/>
        <v>21:0522</v>
      </c>
      <c r="D739" s="1" t="str">
        <f t="shared" si="120"/>
        <v>21:0082</v>
      </c>
      <c r="E739" t="s">
        <v>2870</v>
      </c>
      <c r="F739" t="s">
        <v>2871</v>
      </c>
      <c r="H739">
        <v>56.595009300000001</v>
      </c>
      <c r="I739">
        <v>-98.051448399999998</v>
      </c>
      <c r="J739" s="1" t="str">
        <f t="shared" si="121"/>
        <v>Fluid (lake)</v>
      </c>
      <c r="K739" s="1" t="str">
        <f t="shared" si="122"/>
        <v>Untreated Water</v>
      </c>
      <c r="L739">
        <v>40</v>
      </c>
      <c r="M739" t="s">
        <v>65</v>
      </c>
      <c r="N739">
        <v>738</v>
      </c>
      <c r="O739">
        <v>76</v>
      </c>
      <c r="P739">
        <v>7.8</v>
      </c>
      <c r="Q739">
        <v>0.1</v>
      </c>
    </row>
    <row r="740" spans="1:17" hidden="1" x14ac:dyDescent="0.3">
      <c r="A740" t="s">
        <v>2872</v>
      </c>
      <c r="B740" t="s">
        <v>2873</v>
      </c>
      <c r="C740" s="1" t="str">
        <f t="shared" si="116"/>
        <v>21:0522</v>
      </c>
      <c r="D740" s="1" t="str">
        <f t="shared" si="120"/>
        <v>21:0082</v>
      </c>
      <c r="E740" t="s">
        <v>2874</v>
      </c>
      <c r="F740" t="s">
        <v>2875</v>
      </c>
      <c r="H740">
        <v>56.540934700000001</v>
      </c>
      <c r="I740">
        <v>-98.052112699999995</v>
      </c>
      <c r="J740" s="1" t="str">
        <f t="shared" si="121"/>
        <v>Fluid (lake)</v>
      </c>
      <c r="K740" s="1" t="str">
        <f t="shared" si="122"/>
        <v>Untreated Water</v>
      </c>
      <c r="L740">
        <v>40</v>
      </c>
      <c r="M740" t="s">
        <v>70</v>
      </c>
      <c r="N740">
        <v>739</v>
      </c>
      <c r="O740">
        <v>74</v>
      </c>
      <c r="P740">
        <v>7.7</v>
      </c>
      <c r="Q740">
        <v>0.11</v>
      </c>
    </row>
    <row r="741" spans="1:17" hidden="1" x14ac:dyDescent="0.3">
      <c r="A741" t="s">
        <v>2876</v>
      </c>
      <c r="B741" t="s">
        <v>2877</v>
      </c>
      <c r="C741" s="1" t="str">
        <f t="shared" si="116"/>
        <v>21:0522</v>
      </c>
      <c r="D741" s="1" t="str">
        <f t="shared" si="120"/>
        <v>21:0082</v>
      </c>
      <c r="E741" t="s">
        <v>2878</v>
      </c>
      <c r="F741" t="s">
        <v>2879</v>
      </c>
      <c r="H741">
        <v>56.499542499999997</v>
      </c>
      <c r="I741">
        <v>-98.033664799999997</v>
      </c>
      <c r="J741" s="1" t="str">
        <f t="shared" si="121"/>
        <v>Fluid (lake)</v>
      </c>
      <c r="K741" s="1" t="str">
        <f t="shared" si="122"/>
        <v>Untreated Water</v>
      </c>
      <c r="L741">
        <v>40</v>
      </c>
      <c r="M741" t="s">
        <v>75</v>
      </c>
      <c r="N741">
        <v>740</v>
      </c>
      <c r="O741">
        <v>76</v>
      </c>
      <c r="P741">
        <v>7.8</v>
      </c>
      <c r="Q741">
        <v>0.12</v>
      </c>
    </row>
    <row r="742" spans="1:17" hidden="1" x14ac:dyDescent="0.3">
      <c r="A742" t="s">
        <v>2880</v>
      </c>
      <c r="B742" t="s">
        <v>2881</v>
      </c>
      <c r="C742" s="1" t="str">
        <f t="shared" si="116"/>
        <v>21:0522</v>
      </c>
      <c r="D742" s="1" t="str">
        <f t="shared" si="120"/>
        <v>21:0082</v>
      </c>
      <c r="E742" t="s">
        <v>2882</v>
      </c>
      <c r="F742" t="s">
        <v>2883</v>
      </c>
      <c r="H742">
        <v>56.454338800000002</v>
      </c>
      <c r="I742">
        <v>-98.039382399999994</v>
      </c>
      <c r="J742" s="1" t="str">
        <f t="shared" si="121"/>
        <v>Fluid (lake)</v>
      </c>
      <c r="K742" s="1" t="str">
        <f t="shared" si="122"/>
        <v>Untreated Water</v>
      </c>
      <c r="L742">
        <v>40</v>
      </c>
      <c r="M742" t="s">
        <v>80</v>
      </c>
      <c r="N742">
        <v>741</v>
      </c>
      <c r="O742">
        <v>84</v>
      </c>
      <c r="P742">
        <v>7.4</v>
      </c>
      <c r="Q742">
        <v>0.05</v>
      </c>
    </row>
    <row r="743" spans="1:17" hidden="1" x14ac:dyDescent="0.3">
      <c r="A743" t="s">
        <v>2884</v>
      </c>
      <c r="B743" t="s">
        <v>2885</v>
      </c>
      <c r="C743" s="1" t="str">
        <f t="shared" si="116"/>
        <v>21:0522</v>
      </c>
      <c r="D743" s="1" t="str">
        <f t="shared" si="120"/>
        <v>21:0082</v>
      </c>
      <c r="E743" t="s">
        <v>2886</v>
      </c>
      <c r="F743" t="s">
        <v>2887</v>
      </c>
      <c r="H743">
        <v>56.434107400000002</v>
      </c>
      <c r="I743">
        <v>-98.039743999999999</v>
      </c>
      <c r="J743" s="1" t="str">
        <f t="shared" si="121"/>
        <v>Fluid (lake)</v>
      </c>
      <c r="K743" s="1" t="str">
        <f t="shared" si="122"/>
        <v>Untreated Water</v>
      </c>
      <c r="L743">
        <v>40</v>
      </c>
      <c r="M743" t="s">
        <v>85</v>
      </c>
      <c r="N743">
        <v>742</v>
      </c>
      <c r="O743">
        <v>90</v>
      </c>
      <c r="P743">
        <v>7.5</v>
      </c>
      <c r="Q743">
        <v>0.21</v>
      </c>
    </row>
    <row r="744" spans="1:17" hidden="1" x14ac:dyDescent="0.3">
      <c r="A744" t="s">
        <v>2888</v>
      </c>
      <c r="B744" t="s">
        <v>2889</v>
      </c>
      <c r="C744" s="1" t="str">
        <f t="shared" si="116"/>
        <v>21:0522</v>
      </c>
      <c r="D744" s="1" t="str">
        <f t="shared" si="120"/>
        <v>21:0082</v>
      </c>
      <c r="E744" t="s">
        <v>2890</v>
      </c>
      <c r="F744" t="s">
        <v>2891</v>
      </c>
      <c r="H744">
        <v>56.422748900000002</v>
      </c>
      <c r="I744">
        <v>-98.006486300000006</v>
      </c>
      <c r="J744" s="1" t="str">
        <f t="shared" si="121"/>
        <v>Fluid (lake)</v>
      </c>
      <c r="K744" s="1" t="str">
        <f t="shared" si="122"/>
        <v>Untreated Water</v>
      </c>
      <c r="L744">
        <v>40</v>
      </c>
      <c r="M744" t="s">
        <v>90</v>
      </c>
      <c r="N744">
        <v>743</v>
      </c>
      <c r="O744">
        <v>74</v>
      </c>
      <c r="P744">
        <v>6.9</v>
      </c>
      <c r="Q744">
        <v>-0.05</v>
      </c>
    </row>
    <row r="745" spans="1:17" hidden="1" x14ac:dyDescent="0.3">
      <c r="A745" t="s">
        <v>2892</v>
      </c>
      <c r="B745" t="s">
        <v>2893</v>
      </c>
      <c r="C745" s="1" t="str">
        <f t="shared" si="116"/>
        <v>21:0522</v>
      </c>
      <c r="D745" s="1" t="str">
        <f>HYPERLINK("http://geochem.nrcan.gc.ca/cdogs/content/svy/svy_e.htm", "")</f>
        <v/>
      </c>
      <c r="G745" s="1" t="str">
        <f>HYPERLINK("http://geochem.nrcan.gc.ca/cdogs/content/cr_/cr_00066_e.htm", "66")</f>
        <v>66</v>
      </c>
      <c r="J745" t="s">
        <v>58</v>
      </c>
      <c r="K745" t="s">
        <v>59</v>
      </c>
      <c r="L745">
        <v>40</v>
      </c>
      <c r="M745" t="s">
        <v>60</v>
      </c>
      <c r="N745">
        <v>744</v>
      </c>
      <c r="O745">
        <v>190</v>
      </c>
      <c r="P745">
        <v>7.5</v>
      </c>
      <c r="Q745">
        <v>0.24</v>
      </c>
    </row>
    <row r="746" spans="1:17" hidden="1" x14ac:dyDescent="0.3">
      <c r="A746" t="s">
        <v>2894</v>
      </c>
      <c r="B746" t="s">
        <v>2895</v>
      </c>
      <c r="C746" s="1" t="str">
        <f t="shared" si="116"/>
        <v>21:0522</v>
      </c>
      <c r="D746" s="1" t="str">
        <f t="shared" ref="D746:D757" si="123">HYPERLINK("http://geochem.nrcan.gc.ca/cdogs/content/svy/svy210082_e.htm", "21:0082")</f>
        <v>21:0082</v>
      </c>
      <c r="E746" t="s">
        <v>2896</v>
      </c>
      <c r="F746" t="s">
        <v>2897</v>
      </c>
      <c r="H746">
        <v>56.401322700000001</v>
      </c>
      <c r="I746">
        <v>-98.062245200000007</v>
      </c>
      <c r="J746" s="1" t="str">
        <f t="shared" ref="J746:J757" si="124">HYPERLINK("http://geochem.nrcan.gc.ca/cdogs/content/kwd/kwd020016_e.htm", "Fluid (lake)")</f>
        <v>Fluid (lake)</v>
      </c>
      <c r="K746" s="1" t="str">
        <f t="shared" ref="K746:K757" si="125">HYPERLINK("http://geochem.nrcan.gc.ca/cdogs/content/kwd/kwd080007_e.htm", "Untreated Water")</f>
        <v>Untreated Water</v>
      </c>
      <c r="L746">
        <v>40</v>
      </c>
      <c r="M746" t="s">
        <v>95</v>
      </c>
      <c r="N746">
        <v>745</v>
      </c>
      <c r="O746">
        <v>94</v>
      </c>
      <c r="P746">
        <v>7.6</v>
      </c>
      <c r="Q746">
        <v>12</v>
      </c>
    </row>
    <row r="747" spans="1:17" hidden="1" x14ac:dyDescent="0.3">
      <c r="A747" t="s">
        <v>2898</v>
      </c>
      <c r="B747" t="s">
        <v>2899</v>
      </c>
      <c r="C747" s="1" t="str">
        <f t="shared" si="116"/>
        <v>21:0522</v>
      </c>
      <c r="D747" s="1" t="str">
        <f t="shared" si="123"/>
        <v>21:0082</v>
      </c>
      <c r="E747" t="s">
        <v>2900</v>
      </c>
      <c r="F747" t="s">
        <v>2901</v>
      </c>
      <c r="H747">
        <v>56.412812000000002</v>
      </c>
      <c r="I747">
        <v>-98.089630099999994</v>
      </c>
      <c r="J747" s="1" t="str">
        <f t="shared" si="124"/>
        <v>Fluid (lake)</v>
      </c>
      <c r="K747" s="1" t="str">
        <f t="shared" si="125"/>
        <v>Untreated Water</v>
      </c>
      <c r="L747">
        <v>40</v>
      </c>
      <c r="M747" t="s">
        <v>100</v>
      </c>
      <c r="N747">
        <v>746</v>
      </c>
      <c r="O747">
        <v>76</v>
      </c>
      <c r="P747">
        <v>7.5</v>
      </c>
      <c r="Q747">
        <v>-0.05</v>
      </c>
    </row>
    <row r="748" spans="1:17" hidden="1" x14ac:dyDescent="0.3">
      <c r="A748" t="s">
        <v>2902</v>
      </c>
      <c r="B748" t="s">
        <v>2903</v>
      </c>
      <c r="C748" s="1" t="str">
        <f t="shared" si="116"/>
        <v>21:0522</v>
      </c>
      <c r="D748" s="1" t="str">
        <f t="shared" si="123"/>
        <v>21:0082</v>
      </c>
      <c r="E748" t="s">
        <v>2904</v>
      </c>
      <c r="F748" t="s">
        <v>2905</v>
      </c>
      <c r="H748">
        <v>56.421045800000002</v>
      </c>
      <c r="I748">
        <v>-98.130172700000003</v>
      </c>
      <c r="J748" s="1" t="str">
        <f t="shared" si="124"/>
        <v>Fluid (lake)</v>
      </c>
      <c r="K748" s="1" t="str">
        <f t="shared" si="125"/>
        <v>Untreated Water</v>
      </c>
      <c r="L748">
        <v>40</v>
      </c>
      <c r="M748" t="s">
        <v>105</v>
      </c>
      <c r="N748">
        <v>747</v>
      </c>
      <c r="O748">
        <v>76</v>
      </c>
      <c r="P748">
        <v>7.4</v>
      </c>
      <c r="Q748">
        <v>-0.05</v>
      </c>
    </row>
    <row r="749" spans="1:17" hidden="1" x14ac:dyDescent="0.3">
      <c r="A749" t="s">
        <v>2906</v>
      </c>
      <c r="B749" t="s">
        <v>2907</v>
      </c>
      <c r="C749" s="1" t="str">
        <f t="shared" si="116"/>
        <v>21:0522</v>
      </c>
      <c r="D749" s="1" t="str">
        <f t="shared" si="123"/>
        <v>21:0082</v>
      </c>
      <c r="E749" t="s">
        <v>2908</v>
      </c>
      <c r="F749" t="s">
        <v>2909</v>
      </c>
      <c r="H749">
        <v>56.465048899999999</v>
      </c>
      <c r="I749">
        <v>-98.1945944</v>
      </c>
      <c r="J749" s="1" t="str">
        <f t="shared" si="124"/>
        <v>Fluid (lake)</v>
      </c>
      <c r="K749" s="1" t="str">
        <f t="shared" si="125"/>
        <v>Untreated Water</v>
      </c>
      <c r="L749">
        <v>40</v>
      </c>
      <c r="M749" t="s">
        <v>110</v>
      </c>
      <c r="N749">
        <v>748</v>
      </c>
      <c r="O749">
        <v>76</v>
      </c>
      <c r="P749">
        <v>7.9</v>
      </c>
      <c r="Q749">
        <v>0.05</v>
      </c>
    </row>
    <row r="750" spans="1:17" hidden="1" x14ac:dyDescent="0.3">
      <c r="A750" t="s">
        <v>2910</v>
      </c>
      <c r="B750" t="s">
        <v>2911</v>
      </c>
      <c r="C750" s="1" t="str">
        <f t="shared" si="116"/>
        <v>21:0522</v>
      </c>
      <c r="D750" s="1" t="str">
        <f t="shared" si="123"/>
        <v>21:0082</v>
      </c>
      <c r="E750" t="s">
        <v>2912</v>
      </c>
      <c r="F750" t="s">
        <v>2913</v>
      </c>
      <c r="H750">
        <v>56.456437299999997</v>
      </c>
      <c r="I750">
        <v>-98.243891500000004</v>
      </c>
      <c r="J750" s="1" t="str">
        <f t="shared" si="124"/>
        <v>Fluid (lake)</v>
      </c>
      <c r="K750" s="1" t="str">
        <f t="shared" si="125"/>
        <v>Untreated Water</v>
      </c>
      <c r="L750">
        <v>41</v>
      </c>
      <c r="M750" t="s">
        <v>21</v>
      </c>
      <c r="N750">
        <v>749</v>
      </c>
      <c r="O750">
        <v>46</v>
      </c>
      <c r="P750">
        <v>7.5</v>
      </c>
      <c r="Q750">
        <v>-0.05</v>
      </c>
    </row>
    <row r="751" spans="1:17" hidden="1" x14ac:dyDescent="0.3">
      <c r="A751" t="s">
        <v>2914</v>
      </c>
      <c r="B751" t="s">
        <v>2915</v>
      </c>
      <c r="C751" s="1" t="str">
        <f t="shared" si="116"/>
        <v>21:0522</v>
      </c>
      <c r="D751" s="1" t="str">
        <f t="shared" si="123"/>
        <v>21:0082</v>
      </c>
      <c r="E751" t="s">
        <v>2916</v>
      </c>
      <c r="F751" t="s">
        <v>2917</v>
      </c>
      <c r="H751">
        <v>56.488736500000002</v>
      </c>
      <c r="I751">
        <v>-98.282975699999994</v>
      </c>
      <c r="J751" s="1" t="str">
        <f t="shared" si="124"/>
        <v>Fluid (lake)</v>
      </c>
      <c r="K751" s="1" t="str">
        <f t="shared" si="125"/>
        <v>Untreated Water</v>
      </c>
      <c r="L751">
        <v>41</v>
      </c>
      <c r="M751" t="s">
        <v>26</v>
      </c>
      <c r="N751">
        <v>750</v>
      </c>
      <c r="O751">
        <v>46</v>
      </c>
      <c r="P751">
        <v>7.2</v>
      </c>
      <c r="Q751">
        <v>-0.05</v>
      </c>
    </row>
    <row r="752" spans="1:17" hidden="1" x14ac:dyDescent="0.3">
      <c r="A752" t="s">
        <v>2918</v>
      </c>
      <c r="B752" t="s">
        <v>2919</v>
      </c>
      <c r="C752" s="1" t="str">
        <f t="shared" si="116"/>
        <v>21:0522</v>
      </c>
      <c r="D752" s="1" t="str">
        <f t="shared" si="123"/>
        <v>21:0082</v>
      </c>
      <c r="E752" t="s">
        <v>2920</v>
      </c>
      <c r="F752" t="s">
        <v>2921</v>
      </c>
      <c r="H752">
        <v>56.535741600000001</v>
      </c>
      <c r="I752">
        <v>-98.274774800000003</v>
      </c>
      <c r="J752" s="1" t="str">
        <f t="shared" si="124"/>
        <v>Fluid (lake)</v>
      </c>
      <c r="K752" s="1" t="str">
        <f t="shared" si="125"/>
        <v>Untreated Water</v>
      </c>
      <c r="L752">
        <v>41</v>
      </c>
      <c r="M752" t="s">
        <v>31</v>
      </c>
      <c r="N752">
        <v>751</v>
      </c>
      <c r="O752">
        <v>50</v>
      </c>
      <c r="P752">
        <v>7.7</v>
      </c>
      <c r="Q752">
        <v>0.06</v>
      </c>
    </row>
    <row r="753" spans="1:17" hidden="1" x14ac:dyDescent="0.3">
      <c r="A753" t="s">
        <v>2922</v>
      </c>
      <c r="B753" t="s">
        <v>2923</v>
      </c>
      <c r="C753" s="1" t="str">
        <f t="shared" si="116"/>
        <v>21:0522</v>
      </c>
      <c r="D753" s="1" t="str">
        <f t="shared" si="123"/>
        <v>21:0082</v>
      </c>
      <c r="E753" t="s">
        <v>2924</v>
      </c>
      <c r="F753" t="s">
        <v>2925</v>
      </c>
      <c r="H753">
        <v>56.560187900000003</v>
      </c>
      <c r="I753">
        <v>-98.2949397</v>
      </c>
      <c r="J753" s="1" t="str">
        <f t="shared" si="124"/>
        <v>Fluid (lake)</v>
      </c>
      <c r="K753" s="1" t="str">
        <f t="shared" si="125"/>
        <v>Untreated Water</v>
      </c>
      <c r="L753">
        <v>41</v>
      </c>
      <c r="M753" t="s">
        <v>41</v>
      </c>
      <c r="N753">
        <v>752</v>
      </c>
      <c r="O753">
        <v>72</v>
      </c>
      <c r="P753">
        <v>7.9</v>
      </c>
      <c r="Q753">
        <v>0.09</v>
      </c>
    </row>
    <row r="754" spans="1:17" hidden="1" x14ac:dyDescent="0.3">
      <c r="A754" t="s">
        <v>2926</v>
      </c>
      <c r="B754" t="s">
        <v>2927</v>
      </c>
      <c r="C754" s="1" t="str">
        <f t="shared" si="116"/>
        <v>21:0522</v>
      </c>
      <c r="D754" s="1" t="str">
        <f t="shared" si="123"/>
        <v>21:0082</v>
      </c>
      <c r="E754" t="s">
        <v>2924</v>
      </c>
      <c r="F754" t="s">
        <v>2928</v>
      </c>
      <c r="H754">
        <v>56.560187900000003</v>
      </c>
      <c r="I754">
        <v>-98.2949397</v>
      </c>
      <c r="J754" s="1" t="str">
        <f t="shared" si="124"/>
        <v>Fluid (lake)</v>
      </c>
      <c r="K754" s="1" t="str">
        <f t="shared" si="125"/>
        <v>Untreated Water</v>
      </c>
      <c r="L754">
        <v>41</v>
      </c>
      <c r="M754" t="s">
        <v>45</v>
      </c>
      <c r="N754">
        <v>753</v>
      </c>
      <c r="O754">
        <v>68</v>
      </c>
      <c r="P754">
        <v>7.6</v>
      </c>
      <c r="Q754">
        <v>0.05</v>
      </c>
    </row>
    <row r="755" spans="1:17" hidden="1" x14ac:dyDescent="0.3">
      <c r="A755" t="s">
        <v>2929</v>
      </c>
      <c r="B755" t="s">
        <v>2930</v>
      </c>
      <c r="C755" s="1" t="str">
        <f t="shared" si="116"/>
        <v>21:0522</v>
      </c>
      <c r="D755" s="1" t="str">
        <f t="shared" si="123"/>
        <v>21:0082</v>
      </c>
      <c r="E755" t="s">
        <v>2931</v>
      </c>
      <c r="F755" t="s">
        <v>2932</v>
      </c>
      <c r="H755">
        <v>56.584619600000003</v>
      </c>
      <c r="I755">
        <v>-98.282829699999994</v>
      </c>
      <c r="J755" s="1" t="str">
        <f t="shared" si="124"/>
        <v>Fluid (lake)</v>
      </c>
      <c r="K755" s="1" t="str">
        <f t="shared" si="125"/>
        <v>Untreated Water</v>
      </c>
      <c r="L755">
        <v>41</v>
      </c>
      <c r="M755" t="s">
        <v>36</v>
      </c>
      <c r="N755">
        <v>754</v>
      </c>
      <c r="O755">
        <v>68</v>
      </c>
      <c r="P755">
        <v>7.4</v>
      </c>
      <c r="Q755">
        <v>-0.05</v>
      </c>
    </row>
    <row r="756" spans="1:17" hidden="1" x14ac:dyDescent="0.3">
      <c r="A756" t="s">
        <v>2933</v>
      </c>
      <c r="B756" t="s">
        <v>2934</v>
      </c>
      <c r="C756" s="1" t="str">
        <f t="shared" si="116"/>
        <v>21:0522</v>
      </c>
      <c r="D756" s="1" t="str">
        <f t="shared" si="123"/>
        <v>21:0082</v>
      </c>
      <c r="E756" t="s">
        <v>2935</v>
      </c>
      <c r="F756" t="s">
        <v>2936</v>
      </c>
      <c r="H756">
        <v>56.582637800000001</v>
      </c>
      <c r="I756">
        <v>-98.325259599999995</v>
      </c>
      <c r="J756" s="1" t="str">
        <f t="shared" si="124"/>
        <v>Fluid (lake)</v>
      </c>
      <c r="K756" s="1" t="str">
        <f t="shared" si="125"/>
        <v>Untreated Water</v>
      </c>
      <c r="L756">
        <v>41</v>
      </c>
      <c r="M756" t="s">
        <v>50</v>
      </c>
      <c r="N756">
        <v>755</v>
      </c>
      <c r="O756">
        <v>62</v>
      </c>
      <c r="P756">
        <v>7.7</v>
      </c>
      <c r="Q756">
        <v>-0.05</v>
      </c>
    </row>
    <row r="757" spans="1:17" hidden="1" x14ac:dyDescent="0.3">
      <c r="A757" t="s">
        <v>2937</v>
      </c>
      <c r="B757" t="s">
        <v>2938</v>
      </c>
      <c r="C757" s="1" t="str">
        <f t="shared" si="116"/>
        <v>21:0522</v>
      </c>
      <c r="D757" s="1" t="str">
        <f t="shared" si="123"/>
        <v>21:0082</v>
      </c>
      <c r="E757" t="s">
        <v>2939</v>
      </c>
      <c r="F757" t="s">
        <v>2940</v>
      </c>
      <c r="H757">
        <v>56.613421000000002</v>
      </c>
      <c r="I757">
        <v>-98.327190000000002</v>
      </c>
      <c r="J757" s="1" t="str">
        <f t="shared" si="124"/>
        <v>Fluid (lake)</v>
      </c>
      <c r="K757" s="1" t="str">
        <f t="shared" si="125"/>
        <v>Untreated Water</v>
      </c>
      <c r="L757">
        <v>41</v>
      </c>
      <c r="M757" t="s">
        <v>55</v>
      </c>
      <c r="N757">
        <v>756</v>
      </c>
      <c r="O757">
        <v>70</v>
      </c>
      <c r="P757">
        <v>7.2</v>
      </c>
      <c r="Q757">
        <v>-0.05</v>
      </c>
    </row>
    <row r="758" spans="1:17" hidden="1" x14ac:dyDescent="0.3">
      <c r="A758" t="s">
        <v>2941</v>
      </c>
      <c r="B758" t="s">
        <v>2942</v>
      </c>
      <c r="C758" s="1" t="str">
        <f t="shared" si="116"/>
        <v>21:0522</v>
      </c>
      <c r="D758" s="1" t="str">
        <f>HYPERLINK("http://geochem.nrcan.gc.ca/cdogs/content/svy/svy_e.htm", "")</f>
        <v/>
      </c>
      <c r="G758" s="1" t="str">
        <f>HYPERLINK("http://geochem.nrcan.gc.ca/cdogs/content/cr_/cr_00066_e.htm", "66")</f>
        <v>66</v>
      </c>
      <c r="J758" t="s">
        <v>58</v>
      </c>
      <c r="K758" t="s">
        <v>59</v>
      </c>
      <c r="L758">
        <v>41</v>
      </c>
      <c r="M758" t="s">
        <v>60</v>
      </c>
      <c r="N758">
        <v>757</v>
      </c>
      <c r="O758">
        <v>210</v>
      </c>
      <c r="P758">
        <v>7.7</v>
      </c>
      <c r="Q758">
        <v>0.25</v>
      </c>
    </row>
    <row r="759" spans="1:17" hidden="1" x14ac:dyDescent="0.3">
      <c r="A759" t="s">
        <v>2943</v>
      </c>
      <c r="B759" t="s">
        <v>2944</v>
      </c>
      <c r="C759" s="1" t="str">
        <f t="shared" si="116"/>
        <v>21:0522</v>
      </c>
      <c r="D759" s="1" t="str">
        <f t="shared" ref="D759:D785" si="126">HYPERLINK("http://geochem.nrcan.gc.ca/cdogs/content/svy/svy210082_e.htm", "21:0082")</f>
        <v>21:0082</v>
      </c>
      <c r="E759" t="s">
        <v>2945</v>
      </c>
      <c r="F759" t="s">
        <v>2946</v>
      </c>
      <c r="H759">
        <v>56.662690400000002</v>
      </c>
      <c r="I759">
        <v>-98.358978100000002</v>
      </c>
      <c r="J759" s="1" t="str">
        <f t="shared" ref="J759:J785" si="127">HYPERLINK("http://geochem.nrcan.gc.ca/cdogs/content/kwd/kwd020016_e.htm", "Fluid (lake)")</f>
        <v>Fluid (lake)</v>
      </c>
      <c r="K759" s="1" t="str">
        <f t="shared" ref="K759:K785" si="128">HYPERLINK("http://geochem.nrcan.gc.ca/cdogs/content/kwd/kwd080007_e.htm", "Untreated Water")</f>
        <v>Untreated Water</v>
      </c>
      <c r="L759">
        <v>41</v>
      </c>
      <c r="M759" t="s">
        <v>65</v>
      </c>
      <c r="N759">
        <v>758</v>
      </c>
      <c r="O759">
        <v>84</v>
      </c>
      <c r="P759">
        <v>7.5</v>
      </c>
      <c r="Q759">
        <v>-0.05</v>
      </c>
    </row>
    <row r="760" spans="1:17" hidden="1" x14ac:dyDescent="0.3">
      <c r="A760" t="s">
        <v>2947</v>
      </c>
      <c r="B760" t="s">
        <v>2948</v>
      </c>
      <c r="C760" s="1" t="str">
        <f t="shared" si="116"/>
        <v>21:0522</v>
      </c>
      <c r="D760" s="1" t="str">
        <f t="shared" si="126"/>
        <v>21:0082</v>
      </c>
      <c r="E760" t="s">
        <v>2949</v>
      </c>
      <c r="F760" t="s">
        <v>2950</v>
      </c>
      <c r="H760">
        <v>56.6924378</v>
      </c>
      <c r="I760">
        <v>-98.432617500000006</v>
      </c>
      <c r="J760" s="1" t="str">
        <f t="shared" si="127"/>
        <v>Fluid (lake)</v>
      </c>
      <c r="K760" s="1" t="str">
        <f t="shared" si="128"/>
        <v>Untreated Water</v>
      </c>
      <c r="L760">
        <v>41</v>
      </c>
      <c r="M760" t="s">
        <v>70</v>
      </c>
      <c r="N760">
        <v>759</v>
      </c>
      <c r="O760">
        <v>68</v>
      </c>
      <c r="P760">
        <v>7.4</v>
      </c>
      <c r="Q760">
        <v>0.05</v>
      </c>
    </row>
    <row r="761" spans="1:17" hidden="1" x14ac:dyDescent="0.3">
      <c r="A761" t="s">
        <v>2951</v>
      </c>
      <c r="B761" t="s">
        <v>2952</v>
      </c>
      <c r="C761" s="1" t="str">
        <f t="shared" si="116"/>
        <v>21:0522</v>
      </c>
      <c r="D761" s="1" t="str">
        <f t="shared" si="126"/>
        <v>21:0082</v>
      </c>
      <c r="E761" t="s">
        <v>2953</v>
      </c>
      <c r="F761" t="s">
        <v>2954</v>
      </c>
      <c r="H761">
        <v>56.6954639</v>
      </c>
      <c r="I761">
        <v>-98.520025099999998</v>
      </c>
      <c r="J761" s="1" t="str">
        <f t="shared" si="127"/>
        <v>Fluid (lake)</v>
      </c>
      <c r="K761" s="1" t="str">
        <f t="shared" si="128"/>
        <v>Untreated Water</v>
      </c>
      <c r="L761">
        <v>41</v>
      </c>
      <c r="M761" t="s">
        <v>75</v>
      </c>
      <c r="N761">
        <v>760</v>
      </c>
      <c r="O761">
        <v>96</v>
      </c>
      <c r="P761">
        <v>7.6</v>
      </c>
      <c r="Q761">
        <v>0.1</v>
      </c>
    </row>
    <row r="762" spans="1:17" hidden="1" x14ac:dyDescent="0.3">
      <c r="A762" t="s">
        <v>2955</v>
      </c>
      <c r="B762" t="s">
        <v>2956</v>
      </c>
      <c r="C762" s="1" t="str">
        <f t="shared" si="116"/>
        <v>21:0522</v>
      </c>
      <c r="D762" s="1" t="str">
        <f t="shared" si="126"/>
        <v>21:0082</v>
      </c>
      <c r="E762" t="s">
        <v>2957</v>
      </c>
      <c r="F762" t="s">
        <v>2958</v>
      </c>
      <c r="H762">
        <v>56.750968100000001</v>
      </c>
      <c r="I762">
        <v>-98.618138200000004</v>
      </c>
      <c r="J762" s="1" t="str">
        <f t="shared" si="127"/>
        <v>Fluid (lake)</v>
      </c>
      <c r="K762" s="1" t="str">
        <f t="shared" si="128"/>
        <v>Untreated Water</v>
      </c>
      <c r="L762">
        <v>41</v>
      </c>
      <c r="M762" t="s">
        <v>80</v>
      </c>
      <c r="N762">
        <v>761</v>
      </c>
      <c r="O762">
        <v>68</v>
      </c>
      <c r="P762">
        <v>7.8</v>
      </c>
      <c r="Q762">
        <v>0.15</v>
      </c>
    </row>
    <row r="763" spans="1:17" hidden="1" x14ac:dyDescent="0.3">
      <c r="A763" t="s">
        <v>2959</v>
      </c>
      <c r="B763" t="s">
        <v>2960</v>
      </c>
      <c r="C763" s="1" t="str">
        <f t="shared" si="116"/>
        <v>21:0522</v>
      </c>
      <c r="D763" s="1" t="str">
        <f t="shared" si="126"/>
        <v>21:0082</v>
      </c>
      <c r="E763" t="s">
        <v>2961</v>
      </c>
      <c r="F763" t="s">
        <v>2962</v>
      </c>
      <c r="H763">
        <v>56.745698400000002</v>
      </c>
      <c r="I763">
        <v>-98.663854400000005</v>
      </c>
      <c r="J763" s="1" t="str">
        <f t="shared" si="127"/>
        <v>Fluid (lake)</v>
      </c>
      <c r="K763" s="1" t="str">
        <f t="shared" si="128"/>
        <v>Untreated Water</v>
      </c>
      <c r="L763">
        <v>41</v>
      </c>
      <c r="M763" t="s">
        <v>85</v>
      </c>
      <c r="N763">
        <v>762</v>
      </c>
      <c r="O763">
        <v>46</v>
      </c>
      <c r="P763">
        <v>6.9</v>
      </c>
      <c r="Q763">
        <v>-0.05</v>
      </c>
    </row>
    <row r="764" spans="1:17" hidden="1" x14ac:dyDescent="0.3">
      <c r="A764" t="s">
        <v>2963</v>
      </c>
      <c r="B764" t="s">
        <v>2964</v>
      </c>
      <c r="C764" s="1" t="str">
        <f t="shared" si="116"/>
        <v>21:0522</v>
      </c>
      <c r="D764" s="1" t="str">
        <f t="shared" si="126"/>
        <v>21:0082</v>
      </c>
      <c r="E764" t="s">
        <v>2965</v>
      </c>
      <c r="F764" t="s">
        <v>2966</v>
      </c>
      <c r="H764">
        <v>56.716989599999998</v>
      </c>
      <c r="I764">
        <v>-98.857470899999996</v>
      </c>
      <c r="J764" s="1" t="str">
        <f t="shared" si="127"/>
        <v>Fluid (lake)</v>
      </c>
      <c r="K764" s="1" t="str">
        <f t="shared" si="128"/>
        <v>Untreated Water</v>
      </c>
      <c r="L764">
        <v>41</v>
      </c>
      <c r="M764" t="s">
        <v>90</v>
      </c>
      <c r="N764">
        <v>763</v>
      </c>
      <c r="O764">
        <v>72</v>
      </c>
      <c r="P764">
        <v>7.4</v>
      </c>
      <c r="Q764">
        <v>0.09</v>
      </c>
    </row>
    <row r="765" spans="1:17" hidden="1" x14ac:dyDescent="0.3">
      <c r="A765" t="s">
        <v>2967</v>
      </c>
      <c r="B765" t="s">
        <v>2968</v>
      </c>
      <c r="C765" s="1" t="str">
        <f t="shared" si="116"/>
        <v>21:0522</v>
      </c>
      <c r="D765" s="1" t="str">
        <f t="shared" si="126"/>
        <v>21:0082</v>
      </c>
      <c r="E765" t="s">
        <v>2969</v>
      </c>
      <c r="F765" t="s">
        <v>2970</v>
      </c>
      <c r="H765">
        <v>56.704591000000001</v>
      </c>
      <c r="I765">
        <v>-98.866433400000005</v>
      </c>
      <c r="J765" s="1" t="str">
        <f t="shared" si="127"/>
        <v>Fluid (lake)</v>
      </c>
      <c r="K765" s="1" t="str">
        <f t="shared" si="128"/>
        <v>Untreated Water</v>
      </c>
      <c r="L765">
        <v>41</v>
      </c>
      <c r="M765" t="s">
        <v>95</v>
      </c>
      <c r="N765">
        <v>764</v>
      </c>
      <c r="O765">
        <v>76</v>
      </c>
      <c r="P765">
        <v>7.5</v>
      </c>
      <c r="Q765">
        <v>7.0000000000000007E-2</v>
      </c>
    </row>
    <row r="766" spans="1:17" hidden="1" x14ac:dyDescent="0.3">
      <c r="A766" t="s">
        <v>2971</v>
      </c>
      <c r="B766" t="s">
        <v>2972</v>
      </c>
      <c r="C766" s="1" t="str">
        <f t="shared" si="116"/>
        <v>21:0522</v>
      </c>
      <c r="D766" s="1" t="str">
        <f t="shared" si="126"/>
        <v>21:0082</v>
      </c>
      <c r="E766" t="s">
        <v>2973</v>
      </c>
      <c r="F766" t="s">
        <v>2974</v>
      </c>
      <c r="H766">
        <v>56.685089400000003</v>
      </c>
      <c r="I766">
        <v>-98.789732900000004</v>
      </c>
      <c r="J766" s="1" t="str">
        <f t="shared" si="127"/>
        <v>Fluid (lake)</v>
      </c>
      <c r="K766" s="1" t="str">
        <f t="shared" si="128"/>
        <v>Untreated Water</v>
      </c>
      <c r="L766">
        <v>41</v>
      </c>
      <c r="M766" t="s">
        <v>100</v>
      </c>
      <c r="N766">
        <v>765</v>
      </c>
      <c r="O766">
        <v>74</v>
      </c>
      <c r="P766">
        <v>7.6</v>
      </c>
      <c r="Q766">
        <v>0.08</v>
      </c>
    </row>
    <row r="767" spans="1:17" hidden="1" x14ac:dyDescent="0.3">
      <c r="A767" t="s">
        <v>2975</v>
      </c>
      <c r="B767" t="s">
        <v>2976</v>
      </c>
      <c r="C767" s="1" t="str">
        <f t="shared" si="116"/>
        <v>21:0522</v>
      </c>
      <c r="D767" s="1" t="str">
        <f t="shared" si="126"/>
        <v>21:0082</v>
      </c>
      <c r="E767" t="s">
        <v>2977</v>
      </c>
      <c r="F767" t="s">
        <v>2978</v>
      </c>
      <c r="H767">
        <v>56.695147400000003</v>
      </c>
      <c r="I767">
        <v>-98.687500099999994</v>
      </c>
      <c r="J767" s="1" t="str">
        <f t="shared" si="127"/>
        <v>Fluid (lake)</v>
      </c>
      <c r="K767" s="1" t="str">
        <f t="shared" si="128"/>
        <v>Untreated Water</v>
      </c>
      <c r="L767">
        <v>41</v>
      </c>
      <c r="M767" t="s">
        <v>105</v>
      </c>
      <c r="N767">
        <v>766</v>
      </c>
      <c r="O767">
        <v>48</v>
      </c>
      <c r="P767">
        <v>7</v>
      </c>
      <c r="Q767">
        <v>-0.05</v>
      </c>
    </row>
    <row r="768" spans="1:17" hidden="1" x14ac:dyDescent="0.3">
      <c r="A768" t="s">
        <v>2979</v>
      </c>
      <c r="B768" t="s">
        <v>2980</v>
      </c>
      <c r="C768" s="1" t="str">
        <f t="shared" si="116"/>
        <v>21:0522</v>
      </c>
      <c r="D768" s="1" t="str">
        <f t="shared" si="126"/>
        <v>21:0082</v>
      </c>
      <c r="E768" t="s">
        <v>2981</v>
      </c>
      <c r="F768" t="s">
        <v>2982</v>
      </c>
      <c r="H768">
        <v>56.689135200000003</v>
      </c>
      <c r="I768">
        <v>-98.621564100000001</v>
      </c>
      <c r="J768" s="1" t="str">
        <f t="shared" si="127"/>
        <v>Fluid (lake)</v>
      </c>
      <c r="K768" s="1" t="str">
        <f t="shared" si="128"/>
        <v>Untreated Water</v>
      </c>
      <c r="L768">
        <v>41</v>
      </c>
      <c r="M768" t="s">
        <v>110</v>
      </c>
      <c r="N768">
        <v>767</v>
      </c>
      <c r="O768">
        <v>54</v>
      </c>
      <c r="P768">
        <v>7.2</v>
      </c>
      <c r="Q768">
        <v>-0.05</v>
      </c>
    </row>
    <row r="769" spans="1:17" hidden="1" x14ac:dyDescent="0.3">
      <c r="A769" t="s">
        <v>2983</v>
      </c>
      <c r="B769" t="s">
        <v>2984</v>
      </c>
      <c r="C769" s="1" t="str">
        <f t="shared" si="116"/>
        <v>21:0522</v>
      </c>
      <c r="D769" s="1" t="str">
        <f t="shared" si="126"/>
        <v>21:0082</v>
      </c>
      <c r="E769" t="s">
        <v>2985</v>
      </c>
      <c r="F769" t="s">
        <v>2986</v>
      </c>
      <c r="H769">
        <v>56.6507048</v>
      </c>
      <c r="I769">
        <v>-98.597564399999996</v>
      </c>
      <c r="J769" s="1" t="str">
        <f t="shared" si="127"/>
        <v>Fluid (lake)</v>
      </c>
      <c r="K769" s="1" t="str">
        <f t="shared" si="128"/>
        <v>Untreated Water</v>
      </c>
      <c r="L769">
        <v>42</v>
      </c>
      <c r="M769" t="s">
        <v>21</v>
      </c>
      <c r="N769">
        <v>768</v>
      </c>
      <c r="O769">
        <v>66</v>
      </c>
      <c r="P769">
        <v>7.4</v>
      </c>
      <c r="Q769">
        <v>-0.05</v>
      </c>
    </row>
    <row r="770" spans="1:17" hidden="1" x14ac:dyDescent="0.3">
      <c r="A770" t="s">
        <v>2987</v>
      </c>
      <c r="B770" t="s">
        <v>2988</v>
      </c>
      <c r="C770" s="1" t="str">
        <f t="shared" ref="C770:C838" si="129">HYPERLINK("http://geochem.nrcan.gc.ca/cdogs/content/bdl/bdl210522_e.htm", "21:0522")</f>
        <v>21:0522</v>
      </c>
      <c r="D770" s="1" t="str">
        <f t="shared" si="126"/>
        <v>21:0082</v>
      </c>
      <c r="E770" t="s">
        <v>2989</v>
      </c>
      <c r="F770" t="s">
        <v>2990</v>
      </c>
      <c r="H770">
        <v>56.6426947</v>
      </c>
      <c r="I770">
        <v>-98.499133900000004</v>
      </c>
      <c r="J770" s="1" t="str">
        <f t="shared" si="127"/>
        <v>Fluid (lake)</v>
      </c>
      <c r="K770" s="1" t="str">
        <f t="shared" si="128"/>
        <v>Untreated Water</v>
      </c>
      <c r="L770">
        <v>42</v>
      </c>
      <c r="M770" t="s">
        <v>41</v>
      </c>
      <c r="N770">
        <v>769</v>
      </c>
      <c r="O770">
        <v>72</v>
      </c>
      <c r="P770">
        <v>7.4</v>
      </c>
      <c r="Q770">
        <v>0.05</v>
      </c>
    </row>
    <row r="771" spans="1:17" hidden="1" x14ac:dyDescent="0.3">
      <c r="A771" t="s">
        <v>2991</v>
      </c>
      <c r="B771" t="s">
        <v>2992</v>
      </c>
      <c r="C771" s="1" t="str">
        <f t="shared" si="129"/>
        <v>21:0522</v>
      </c>
      <c r="D771" s="1" t="str">
        <f t="shared" si="126"/>
        <v>21:0082</v>
      </c>
      <c r="E771" t="s">
        <v>2989</v>
      </c>
      <c r="F771" t="s">
        <v>2993</v>
      </c>
      <c r="H771">
        <v>56.6426947</v>
      </c>
      <c r="I771">
        <v>-98.499133900000004</v>
      </c>
      <c r="J771" s="1" t="str">
        <f t="shared" si="127"/>
        <v>Fluid (lake)</v>
      </c>
      <c r="K771" s="1" t="str">
        <f t="shared" si="128"/>
        <v>Untreated Water</v>
      </c>
      <c r="L771">
        <v>42</v>
      </c>
      <c r="M771" t="s">
        <v>45</v>
      </c>
      <c r="N771">
        <v>770</v>
      </c>
      <c r="O771">
        <v>72</v>
      </c>
      <c r="P771">
        <v>7.4</v>
      </c>
      <c r="Q771">
        <v>-0.05</v>
      </c>
    </row>
    <row r="772" spans="1:17" hidden="1" x14ac:dyDescent="0.3">
      <c r="A772" t="s">
        <v>2994</v>
      </c>
      <c r="B772" t="s">
        <v>2995</v>
      </c>
      <c r="C772" s="1" t="str">
        <f t="shared" si="129"/>
        <v>21:0522</v>
      </c>
      <c r="D772" s="1" t="str">
        <f t="shared" si="126"/>
        <v>21:0082</v>
      </c>
      <c r="E772" t="s">
        <v>2996</v>
      </c>
      <c r="F772" t="s">
        <v>2997</v>
      </c>
      <c r="H772">
        <v>56.602426299999998</v>
      </c>
      <c r="I772">
        <v>-98.436302900000001</v>
      </c>
      <c r="J772" s="1" t="str">
        <f t="shared" si="127"/>
        <v>Fluid (lake)</v>
      </c>
      <c r="K772" s="1" t="str">
        <f t="shared" si="128"/>
        <v>Untreated Water</v>
      </c>
      <c r="L772">
        <v>42</v>
      </c>
      <c r="M772" t="s">
        <v>26</v>
      </c>
      <c r="N772">
        <v>771</v>
      </c>
      <c r="O772">
        <v>70</v>
      </c>
      <c r="P772">
        <v>7.5</v>
      </c>
      <c r="Q772">
        <v>0.21</v>
      </c>
    </row>
    <row r="773" spans="1:17" hidden="1" x14ac:dyDescent="0.3">
      <c r="A773" t="s">
        <v>2998</v>
      </c>
      <c r="B773" t="s">
        <v>2999</v>
      </c>
      <c r="C773" s="1" t="str">
        <f t="shared" si="129"/>
        <v>21:0522</v>
      </c>
      <c r="D773" s="1" t="str">
        <f t="shared" si="126"/>
        <v>21:0082</v>
      </c>
      <c r="E773" t="s">
        <v>3000</v>
      </c>
      <c r="F773" t="s">
        <v>3001</v>
      </c>
      <c r="H773">
        <v>56.5693737</v>
      </c>
      <c r="I773">
        <v>-98.450803899999997</v>
      </c>
      <c r="J773" s="1" t="str">
        <f t="shared" si="127"/>
        <v>Fluid (lake)</v>
      </c>
      <c r="K773" s="1" t="str">
        <f t="shared" si="128"/>
        <v>Untreated Water</v>
      </c>
      <c r="L773">
        <v>42</v>
      </c>
      <c r="M773" t="s">
        <v>31</v>
      </c>
      <c r="N773">
        <v>772</v>
      </c>
      <c r="O773">
        <v>50</v>
      </c>
      <c r="P773">
        <v>7.3</v>
      </c>
      <c r="Q773">
        <v>-0.05</v>
      </c>
    </row>
    <row r="774" spans="1:17" hidden="1" x14ac:dyDescent="0.3">
      <c r="A774" t="s">
        <v>3002</v>
      </c>
      <c r="B774" t="s">
        <v>3003</v>
      </c>
      <c r="C774" s="1" t="str">
        <f t="shared" si="129"/>
        <v>21:0522</v>
      </c>
      <c r="D774" s="1" t="str">
        <f t="shared" si="126"/>
        <v>21:0082</v>
      </c>
      <c r="E774" t="s">
        <v>3004</v>
      </c>
      <c r="F774" t="s">
        <v>3005</v>
      </c>
      <c r="H774">
        <v>56.553638499999998</v>
      </c>
      <c r="I774">
        <v>-98.381066399999995</v>
      </c>
      <c r="J774" s="1" t="str">
        <f t="shared" si="127"/>
        <v>Fluid (lake)</v>
      </c>
      <c r="K774" s="1" t="str">
        <f t="shared" si="128"/>
        <v>Untreated Water</v>
      </c>
      <c r="L774">
        <v>42</v>
      </c>
      <c r="M774" t="s">
        <v>36</v>
      </c>
      <c r="N774">
        <v>773</v>
      </c>
      <c r="O774">
        <v>48</v>
      </c>
      <c r="P774">
        <v>7.3</v>
      </c>
      <c r="Q774">
        <v>-0.05</v>
      </c>
    </row>
    <row r="775" spans="1:17" hidden="1" x14ac:dyDescent="0.3">
      <c r="A775" t="s">
        <v>3006</v>
      </c>
      <c r="B775" t="s">
        <v>3007</v>
      </c>
      <c r="C775" s="1" t="str">
        <f t="shared" si="129"/>
        <v>21:0522</v>
      </c>
      <c r="D775" s="1" t="str">
        <f t="shared" si="126"/>
        <v>21:0082</v>
      </c>
      <c r="E775" t="s">
        <v>3008</v>
      </c>
      <c r="F775" t="s">
        <v>3009</v>
      </c>
      <c r="H775">
        <v>56.519740599999999</v>
      </c>
      <c r="I775">
        <v>-98.401332300000007</v>
      </c>
      <c r="J775" s="1" t="str">
        <f t="shared" si="127"/>
        <v>Fluid (lake)</v>
      </c>
      <c r="K775" s="1" t="str">
        <f t="shared" si="128"/>
        <v>Untreated Water</v>
      </c>
      <c r="L775">
        <v>42</v>
      </c>
      <c r="M775" t="s">
        <v>50</v>
      </c>
      <c r="N775">
        <v>774</v>
      </c>
      <c r="O775">
        <v>30</v>
      </c>
      <c r="P775">
        <v>6.8</v>
      </c>
      <c r="Q775">
        <v>-0.05</v>
      </c>
    </row>
    <row r="776" spans="1:17" hidden="1" x14ac:dyDescent="0.3">
      <c r="A776" t="s">
        <v>3010</v>
      </c>
      <c r="B776" t="s">
        <v>3011</v>
      </c>
      <c r="C776" s="1" t="str">
        <f t="shared" si="129"/>
        <v>21:0522</v>
      </c>
      <c r="D776" s="1" t="str">
        <f t="shared" si="126"/>
        <v>21:0082</v>
      </c>
      <c r="E776" t="s">
        <v>3012</v>
      </c>
      <c r="F776" t="s">
        <v>3013</v>
      </c>
      <c r="H776">
        <v>56.5095946</v>
      </c>
      <c r="I776">
        <v>-98.384268300000002</v>
      </c>
      <c r="J776" s="1" t="str">
        <f t="shared" si="127"/>
        <v>Fluid (lake)</v>
      </c>
      <c r="K776" s="1" t="str">
        <f t="shared" si="128"/>
        <v>Untreated Water</v>
      </c>
      <c r="L776">
        <v>42</v>
      </c>
      <c r="M776" t="s">
        <v>55</v>
      </c>
      <c r="N776">
        <v>775</v>
      </c>
      <c r="O776">
        <v>50</v>
      </c>
      <c r="P776">
        <v>7.6</v>
      </c>
      <c r="Q776">
        <v>0.06</v>
      </c>
    </row>
    <row r="777" spans="1:17" hidden="1" x14ac:dyDescent="0.3">
      <c r="A777" t="s">
        <v>3014</v>
      </c>
      <c r="B777" t="s">
        <v>3015</v>
      </c>
      <c r="C777" s="1" t="str">
        <f t="shared" si="129"/>
        <v>21:0522</v>
      </c>
      <c r="D777" s="1" t="str">
        <f t="shared" si="126"/>
        <v>21:0082</v>
      </c>
      <c r="E777" t="s">
        <v>3016</v>
      </c>
      <c r="F777" t="s">
        <v>3017</v>
      </c>
      <c r="H777">
        <v>56.454262300000003</v>
      </c>
      <c r="I777">
        <v>-98.3621172</v>
      </c>
      <c r="J777" s="1" t="str">
        <f t="shared" si="127"/>
        <v>Fluid (lake)</v>
      </c>
      <c r="K777" s="1" t="str">
        <f t="shared" si="128"/>
        <v>Untreated Water</v>
      </c>
      <c r="L777">
        <v>42</v>
      </c>
      <c r="M777" t="s">
        <v>65</v>
      </c>
      <c r="N777">
        <v>776</v>
      </c>
      <c r="O777">
        <v>40</v>
      </c>
      <c r="P777">
        <v>7.4</v>
      </c>
      <c r="Q777">
        <v>-0.05</v>
      </c>
    </row>
    <row r="778" spans="1:17" hidden="1" x14ac:dyDescent="0.3">
      <c r="A778" t="s">
        <v>3018</v>
      </c>
      <c r="B778" t="s">
        <v>3019</v>
      </c>
      <c r="C778" s="1" t="str">
        <f t="shared" si="129"/>
        <v>21:0522</v>
      </c>
      <c r="D778" s="1" t="str">
        <f t="shared" si="126"/>
        <v>21:0082</v>
      </c>
      <c r="E778" t="s">
        <v>3020</v>
      </c>
      <c r="F778" t="s">
        <v>3021</v>
      </c>
      <c r="H778">
        <v>56.427523899999997</v>
      </c>
      <c r="I778">
        <v>-98.316693099999995</v>
      </c>
      <c r="J778" s="1" t="str">
        <f t="shared" si="127"/>
        <v>Fluid (lake)</v>
      </c>
      <c r="K778" s="1" t="str">
        <f t="shared" si="128"/>
        <v>Untreated Water</v>
      </c>
      <c r="L778">
        <v>42</v>
      </c>
      <c r="M778" t="s">
        <v>70</v>
      </c>
      <c r="N778">
        <v>777</v>
      </c>
      <c r="O778">
        <v>48</v>
      </c>
      <c r="P778">
        <v>7.7</v>
      </c>
      <c r="Q778">
        <v>-0.05</v>
      </c>
    </row>
    <row r="779" spans="1:17" hidden="1" x14ac:dyDescent="0.3">
      <c r="A779" t="s">
        <v>3022</v>
      </c>
      <c r="B779" t="s">
        <v>3023</v>
      </c>
      <c r="C779" s="1" t="str">
        <f t="shared" si="129"/>
        <v>21:0522</v>
      </c>
      <c r="D779" s="1" t="str">
        <f t="shared" si="126"/>
        <v>21:0082</v>
      </c>
      <c r="E779" t="s">
        <v>3024</v>
      </c>
      <c r="F779" t="s">
        <v>3025</v>
      </c>
      <c r="H779">
        <v>56.398981399999997</v>
      </c>
      <c r="I779">
        <v>-98.320441799999998</v>
      </c>
      <c r="J779" s="1" t="str">
        <f t="shared" si="127"/>
        <v>Fluid (lake)</v>
      </c>
      <c r="K779" s="1" t="str">
        <f t="shared" si="128"/>
        <v>Untreated Water</v>
      </c>
      <c r="L779">
        <v>42</v>
      </c>
      <c r="M779" t="s">
        <v>75</v>
      </c>
      <c r="N779">
        <v>778</v>
      </c>
      <c r="O779">
        <v>44</v>
      </c>
      <c r="P779">
        <v>7.6</v>
      </c>
      <c r="Q779">
        <v>-0.05</v>
      </c>
    </row>
    <row r="780" spans="1:17" hidden="1" x14ac:dyDescent="0.3">
      <c r="A780" t="s">
        <v>3026</v>
      </c>
      <c r="B780" t="s">
        <v>3027</v>
      </c>
      <c r="C780" s="1" t="str">
        <f t="shared" si="129"/>
        <v>21:0522</v>
      </c>
      <c r="D780" s="1" t="str">
        <f t="shared" si="126"/>
        <v>21:0082</v>
      </c>
      <c r="E780" t="s">
        <v>3028</v>
      </c>
      <c r="F780" t="s">
        <v>3029</v>
      </c>
      <c r="H780">
        <v>56.366883999999999</v>
      </c>
      <c r="I780">
        <v>-98.333086300000005</v>
      </c>
      <c r="J780" s="1" t="str">
        <f t="shared" si="127"/>
        <v>Fluid (lake)</v>
      </c>
      <c r="K780" s="1" t="str">
        <f t="shared" si="128"/>
        <v>Untreated Water</v>
      </c>
      <c r="L780">
        <v>42</v>
      </c>
      <c r="M780" t="s">
        <v>80</v>
      </c>
      <c r="N780">
        <v>779</v>
      </c>
      <c r="O780">
        <v>44</v>
      </c>
      <c r="P780">
        <v>7.6</v>
      </c>
      <c r="Q780">
        <v>0.06</v>
      </c>
    </row>
    <row r="781" spans="1:17" hidden="1" x14ac:dyDescent="0.3">
      <c r="A781" t="s">
        <v>3030</v>
      </c>
      <c r="B781" t="s">
        <v>3031</v>
      </c>
      <c r="C781" s="1" t="str">
        <f t="shared" si="129"/>
        <v>21:0522</v>
      </c>
      <c r="D781" s="1" t="str">
        <f t="shared" si="126"/>
        <v>21:0082</v>
      </c>
      <c r="E781" t="s">
        <v>3032</v>
      </c>
      <c r="F781" t="s">
        <v>3033</v>
      </c>
      <c r="H781">
        <v>56.345898099999999</v>
      </c>
      <c r="I781">
        <v>-98.342073999999997</v>
      </c>
      <c r="J781" s="1" t="str">
        <f t="shared" si="127"/>
        <v>Fluid (lake)</v>
      </c>
      <c r="K781" s="1" t="str">
        <f t="shared" si="128"/>
        <v>Untreated Water</v>
      </c>
      <c r="L781">
        <v>42</v>
      </c>
      <c r="M781" t="s">
        <v>85</v>
      </c>
      <c r="N781">
        <v>780</v>
      </c>
      <c r="O781">
        <v>62</v>
      </c>
      <c r="P781">
        <v>7.6</v>
      </c>
      <c r="Q781">
        <v>-0.05</v>
      </c>
    </row>
    <row r="782" spans="1:17" hidden="1" x14ac:dyDescent="0.3">
      <c r="A782" t="s">
        <v>3034</v>
      </c>
      <c r="B782" t="s">
        <v>3035</v>
      </c>
      <c r="C782" s="1" t="str">
        <f t="shared" si="129"/>
        <v>21:0522</v>
      </c>
      <c r="D782" s="1" t="str">
        <f t="shared" si="126"/>
        <v>21:0082</v>
      </c>
      <c r="E782" t="s">
        <v>3036</v>
      </c>
      <c r="F782" t="s">
        <v>3037</v>
      </c>
      <c r="H782">
        <v>56.328444300000001</v>
      </c>
      <c r="I782">
        <v>-98.295378600000006</v>
      </c>
      <c r="J782" s="1" t="str">
        <f t="shared" si="127"/>
        <v>Fluid (lake)</v>
      </c>
      <c r="K782" s="1" t="str">
        <f t="shared" si="128"/>
        <v>Untreated Water</v>
      </c>
      <c r="L782">
        <v>42</v>
      </c>
      <c r="M782" t="s">
        <v>90</v>
      </c>
      <c r="N782">
        <v>781</v>
      </c>
      <c r="O782">
        <v>62</v>
      </c>
      <c r="P782">
        <v>7.4</v>
      </c>
      <c r="Q782">
        <v>-0.05</v>
      </c>
    </row>
    <row r="783" spans="1:17" hidden="1" x14ac:dyDescent="0.3">
      <c r="A783" t="s">
        <v>3038</v>
      </c>
      <c r="B783" t="s">
        <v>3039</v>
      </c>
      <c r="C783" s="1" t="str">
        <f t="shared" si="129"/>
        <v>21:0522</v>
      </c>
      <c r="D783" s="1" t="str">
        <f t="shared" si="126"/>
        <v>21:0082</v>
      </c>
      <c r="E783" t="s">
        <v>3040</v>
      </c>
      <c r="F783" t="s">
        <v>3041</v>
      </c>
      <c r="H783">
        <v>56.340957000000003</v>
      </c>
      <c r="I783">
        <v>-98.224083800000002</v>
      </c>
      <c r="J783" s="1" t="str">
        <f t="shared" si="127"/>
        <v>Fluid (lake)</v>
      </c>
      <c r="K783" s="1" t="str">
        <f t="shared" si="128"/>
        <v>Untreated Water</v>
      </c>
      <c r="L783">
        <v>42</v>
      </c>
      <c r="M783" t="s">
        <v>95</v>
      </c>
      <c r="N783">
        <v>782</v>
      </c>
      <c r="O783">
        <v>58</v>
      </c>
      <c r="P783">
        <v>7.4</v>
      </c>
      <c r="Q783">
        <v>0.12</v>
      </c>
    </row>
    <row r="784" spans="1:17" hidden="1" x14ac:dyDescent="0.3">
      <c r="A784" t="s">
        <v>3042</v>
      </c>
      <c r="B784" t="s">
        <v>3043</v>
      </c>
      <c r="C784" s="1" t="str">
        <f t="shared" si="129"/>
        <v>21:0522</v>
      </c>
      <c r="D784" s="1" t="str">
        <f t="shared" si="126"/>
        <v>21:0082</v>
      </c>
      <c r="E784" t="s">
        <v>3044</v>
      </c>
      <c r="F784" t="s">
        <v>3045</v>
      </c>
      <c r="H784">
        <v>56.324623699999997</v>
      </c>
      <c r="I784">
        <v>-98.141202699999994</v>
      </c>
      <c r="J784" s="1" t="str">
        <f t="shared" si="127"/>
        <v>Fluid (lake)</v>
      </c>
      <c r="K784" s="1" t="str">
        <f t="shared" si="128"/>
        <v>Untreated Water</v>
      </c>
      <c r="L784">
        <v>42</v>
      </c>
      <c r="M784" t="s">
        <v>100</v>
      </c>
      <c r="N784">
        <v>783</v>
      </c>
      <c r="O784">
        <v>70</v>
      </c>
      <c r="P784">
        <v>7.6</v>
      </c>
      <c r="Q784">
        <v>-0.05</v>
      </c>
    </row>
    <row r="785" spans="1:17" hidden="1" x14ac:dyDescent="0.3">
      <c r="A785" t="s">
        <v>3046</v>
      </c>
      <c r="B785" t="s">
        <v>3047</v>
      </c>
      <c r="C785" s="1" t="str">
        <f t="shared" si="129"/>
        <v>21:0522</v>
      </c>
      <c r="D785" s="1" t="str">
        <f t="shared" si="126"/>
        <v>21:0082</v>
      </c>
      <c r="E785" t="s">
        <v>3048</v>
      </c>
      <c r="F785" t="s">
        <v>3049</v>
      </c>
      <c r="H785">
        <v>56.335855700000003</v>
      </c>
      <c r="I785">
        <v>-98.102001799999996</v>
      </c>
      <c r="J785" s="1" t="str">
        <f t="shared" si="127"/>
        <v>Fluid (lake)</v>
      </c>
      <c r="K785" s="1" t="str">
        <f t="shared" si="128"/>
        <v>Untreated Water</v>
      </c>
      <c r="L785">
        <v>42</v>
      </c>
      <c r="M785" t="s">
        <v>105</v>
      </c>
      <c r="N785">
        <v>784</v>
      </c>
      <c r="O785">
        <v>68</v>
      </c>
      <c r="P785">
        <v>8</v>
      </c>
      <c r="Q785">
        <v>-0.05</v>
      </c>
    </row>
    <row r="786" spans="1:17" hidden="1" x14ac:dyDescent="0.3">
      <c r="A786" t="s">
        <v>3050</v>
      </c>
      <c r="B786" t="s">
        <v>3051</v>
      </c>
      <c r="C786" s="1" t="str">
        <f t="shared" si="129"/>
        <v>21:0522</v>
      </c>
      <c r="D786" s="1" t="str">
        <f>HYPERLINK("http://geochem.nrcan.gc.ca/cdogs/content/svy/svy_e.htm", "")</f>
        <v/>
      </c>
      <c r="G786" s="1" t="str">
        <f>HYPERLINK("http://geochem.nrcan.gc.ca/cdogs/content/cr_/cr_00068_e.htm", "68")</f>
        <v>68</v>
      </c>
      <c r="J786" t="s">
        <v>58</v>
      </c>
      <c r="K786" t="s">
        <v>59</v>
      </c>
      <c r="L786">
        <v>42</v>
      </c>
      <c r="M786" t="s">
        <v>60</v>
      </c>
      <c r="N786">
        <v>785</v>
      </c>
      <c r="O786">
        <v>70</v>
      </c>
      <c r="P786">
        <v>7.3</v>
      </c>
      <c r="Q786">
        <v>0.15</v>
      </c>
    </row>
    <row r="787" spans="1:17" hidden="1" x14ac:dyDescent="0.3">
      <c r="A787" t="s">
        <v>3052</v>
      </c>
      <c r="B787" t="s">
        <v>3053</v>
      </c>
      <c r="C787" s="1" t="str">
        <f t="shared" si="129"/>
        <v>21:0522</v>
      </c>
      <c r="D787" s="1" t="str">
        <f>HYPERLINK("http://geochem.nrcan.gc.ca/cdogs/content/svy/svy210082_e.htm", "21:0082")</f>
        <v>21:0082</v>
      </c>
      <c r="E787" t="s">
        <v>3054</v>
      </c>
      <c r="F787" t="s">
        <v>3055</v>
      </c>
      <c r="H787">
        <v>56.335375599999999</v>
      </c>
      <c r="I787">
        <v>-98.033415500000004</v>
      </c>
      <c r="J787" s="1" t="str">
        <f>HYPERLINK("http://geochem.nrcan.gc.ca/cdogs/content/kwd/kwd020016_e.htm", "Fluid (lake)")</f>
        <v>Fluid (lake)</v>
      </c>
      <c r="K787" s="1" t="str">
        <f>HYPERLINK("http://geochem.nrcan.gc.ca/cdogs/content/kwd/kwd080007_e.htm", "Untreated Water")</f>
        <v>Untreated Water</v>
      </c>
      <c r="L787">
        <v>42</v>
      </c>
      <c r="M787" t="s">
        <v>110</v>
      </c>
      <c r="N787">
        <v>786</v>
      </c>
      <c r="O787">
        <v>46</v>
      </c>
      <c r="P787">
        <v>7.8</v>
      </c>
      <c r="Q787">
        <v>-0.05</v>
      </c>
    </row>
    <row r="788" spans="1:17" hidden="1" x14ac:dyDescent="0.3">
      <c r="A788" t="s">
        <v>3056</v>
      </c>
      <c r="B788" t="s">
        <v>3057</v>
      </c>
      <c r="C788" s="1" t="str">
        <f t="shared" si="129"/>
        <v>21:0522</v>
      </c>
      <c r="D788" s="1" t="str">
        <f>HYPERLINK("http://geochem.nrcan.gc.ca/cdogs/content/svy/svy210082_e.htm", "21:0082")</f>
        <v>21:0082</v>
      </c>
      <c r="E788" t="s">
        <v>3058</v>
      </c>
      <c r="F788" t="s">
        <v>3059</v>
      </c>
      <c r="H788">
        <v>56.360313699999999</v>
      </c>
      <c r="I788">
        <v>-98.022541700000005</v>
      </c>
      <c r="J788" s="1" t="str">
        <f>HYPERLINK("http://geochem.nrcan.gc.ca/cdogs/content/kwd/kwd020016_e.htm", "Fluid (lake)")</f>
        <v>Fluid (lake)</v>
      </c>
      <c r="K788" s="1" t="str">
        <f>HYPERLINK("http://geochem.nrcan.gc.ca/cdogs/content/kwd/kwd080007_e.htm", "Untreated Water")</f>
        <v>Untreated Water</v>
      </c>
      <c r="L788">
        <v>43</v>
      </c>
      <c r="M788" t="s">
        <v>41</v>
      </c>
      <c r="N788">
        <v>787</v>
      </c>
      <c r="O788">
        <v>190</v>
      </c>
      <c r="P788">
        <v>7.6</v>
      </c>
      <c r="Q788">
        <v>-0.05</v>
      </c>
    </row>
    <row r="789" spans="1:17" hidden="1" x14ac:dyDescent="0.3">
      <c r="A789" t="s">
        <v>3060</v>
      </c>
      <c r="B789" t="s">
        <v>3061</v>
      </c>
      <c r="C789" s="1" t="str">
        <f t="shared" si="129"/>
        <v>21:0522</v>
      </c>
      <c r="D789" s="1" t="str">
        <f>HYPERLINK("http://geochem.nrcan.gc.ca/cdogs/content/svy/svy210082_e.htm", "21:0082")</f>
        <v>21:0082</v>
      </c>
      <c r="E789" t="s">
        <v>3058</v>
      </c>
      <c r="F789" t="s">
        <v>3062</v>
      </c>
      <c r="H789">
        <v>56.360313699999999</v>
      </c>
      <c r="I789">
        <v>-98.022541700000005</v>
      </c>
      <c r="J789" s="1" t="str">
        <f>HYPERLINK("http://geochem.nrcan.gc.ca/cdogs/content/kwd/kwd020016_e.htm", "Fluid (lake)")</f>
        <v>Fluid (lake)</v>
      </c>
      <c r="K789" s="1" t="str">
        <f>HYPERLINK("http://geochem.nrcan.gc.ca/cdogs/content/kwd/kwd080007_e.htm", "Untreated Water")</f>
        <v>Untreated Water</v>
      </c>
      <c r="L789">
        <v>43</v>
      </c>
      <c r="M789" t="s">
        <v>45</v>
      </c>
      <c r="N789">
        <v>788</v>
      </c>
      <c r="O789">
        <v>190</v>
      </c>
      <c r="P789">
        <v>7.6</v>
      </c>
      <c r="Q789">
        <v>-0.05</v>
      </c>
    </row>
    <row r="790" spans="1:17" hidden="1" x14ac:dyDescent="0.3">
      <c r="A790" t="s">
        <v>3063</v>
      </c>
      <c r="B790" t="s">
        <v>3064</v>
      </c>
      <c r="C790" s="1" t="str">
        <f t="shared" si="129"/>
        <v>21:0522</v>
      </c>
      <c r="D790" s="1" t="str">
        <f>HYPERLINK("http://geochem.nrcan.gc.ca/cdogs/content/svy/svy_e.htm", "")</f>
        <v/>
      </c>
      <c r="G790" s="1" t="str">
        <f>HYPERLINK("http://geochem.nrcan.gc.ca/cdogs/content/cr_/cr_00068_e.htm", "68")</f>
        <v>68</v>
      </c>
      <c r="J790" t="s">
        <v>58</v>
      </c>
      <c r="K790" t="s">
        <v>59</v>
      </c>
      <c r="L790">
        <v>43</v>
      </c>
      <c r="M790" t="s">
        <v>60</v>
      </c>
      <c r="N790">
        <v>789</v>
      </c>
      <c r="O790">
        <v>82</v>
      </c>
      <c r="P790">
        <v>7.2</v>
      </c>
      <c r="Q790">
        <v>0.17</v>
      </c>
    </row>
    <row r="791" spans="1:17" hidden="1" x14ac:dyDescent="0.3">
      <c r="A791" t="s">
        <v>3065</v>
      </c>
      <c r="B791" t="s">
        <v>3066</v>
      </c>
      <c r="C791" s="1" t="str">
        <f t="shared" si="129"/>
        <v>21:0522</v>
      </c>
      <c r="D791" s="1" t="str">
        <f t="shared" ref="D791:D818" si="130">HYPERLINK("http://geochem.nrcan.gc.ca/cdogs/content/svy/svy210082_e.htm", "21:0082")</f>
        <v>21:0082</v>
      </c>
      <c r="E791" t="s">
        <v>3067</v>
      </c>
      <c r="F791" t="s">
        <v>3068</v>
      </c>
      <c r="H791">
        <v>56.378230299999998</v>
      </c>
      <c r="I791">
        <v>-98.070469500000002</v>
      </c>
      <c r="J791" s="1" t="str">
        <f t="shared" ref="J791:J818" si="131">HYPERLINK("http://geochem.nrcan.gc.ca/cdogs/content/kwd/kwd020016_e.htm", "Fluid (lake)")</f>
        <v>Fluid (lake)</v>
      </c>
      <c r="K791" s="1" t="str">
        <f t="shared" ref="K791:K818" si="132">HYPERLINK("http://geochem.nrcan.gc.ca/cdogs/content/kwd/kwd080007_e.htm", "Untreated Water")</f>
        <v>Untreated Water</v>
      </c>
      <c r="L791">
        <v>43</v>
      </c>
      <c r="M791" t="s">
        <v>21</v>
      </c>
      <c r="N791">
        <v>790</v>
      </c>
      <c r="O791">
        <v>54</v>
      </c>
      <c r="P791">
        <v>7.1</v>
      </c>
      <c r="Q791">
        <v>-0.05</v>
      </c>
    </row>
    <row r="792" spans="1:17" hidden="1" x14ac:dyDescent="0.3">
      <c r="A792" t="s">
        <v>3069</v>
      </c>
      <c r="B792" t="s">
        <v>3070</v>
      </c>
      <c r="C792" s="1" t="str">
        <f t="shared" si="129"/>
        <v>21:0522</v>
      </c>
      <c r="D792" s="1" t="str">
        <f t="shared" si="130"/>
        <v>21:0082</v>
      </c>
      <c r="E792" t="s">
        <v>3071</v>
      </c>
      <c r="F792" t="s">
        <v>3072</v>
      </c>
      <c r="H792">
        <v>56.364444399999996</v>
      </c>
      <c r="I792">
        <v>-98.155429600000005</v>
      </c>
      <c r="J792" s="1" t="str">
        <f t="shared" si="131"/>
        <v>Fluid (lake)</v>
      </c>
      <c r="K792" s="1" t="str">
        <f t="shared" si="132"/>
        <v>Untreated Water</v>
      </c>
      <c r="L792">
        <v>43</v>
      </c>
      <c r="M792" t="s">
        <v>26</v>
      </c>
      <c r="N792">
        <v>791</v>
      </c>
      <c r="O792">
        <v>82</v>
      </c>
      <c r="P792">
        <v>7.5</v>
      </c>
      <c r="Q792">
        <v>0.1</v>
      </c>
    </row>
    <row r="793" spans="1:17" hidden="1" x14ac:dyDescent="0.3">
      <c r="A793" t="s">
        <v>3073</v>
      </c>
      <c r="B793" t="s">
        <v>3074</v>
      </c>
      <c r="C793" s="1" t="str">
        <f t="shared" si="129"/>
        <v>21:0522</v>
      </c>
      <c r="D793" s="1" t="str">
        <f t="shared" si="130"/>
        <v>21:0082</v>
      </c>
      <c r="E793" t="s">
        <v>3075</v>
      </c>
      <c r="F793" t="s">
        <v>3076</v>
      </c>
      <c r="H793">
        <v>56.366463899999999</v>
      </c>
      <c r="I793">
        <v>-98.206797499999993</v>
      </c>
      <c r="J793" s="1" t="str">
        <f t="shared" si="131"/>
        <v>Fluid (lake)</v>
      </c>
      <c r="K793" s="1" t="str">
        <f t="shared" si="132"/>
        <v>Untreated Water</v>
      </c>
      <c r="L793">
        <v>43</v>
      </c>
      <c r="M793" t="s">
        <v>31</v>
      </c>
      <c r="N793">
        <v>792</v>
      </c>
      <c r="O793">
        <v>54</v>
      </c>
      <c r="P793">
        <v>7</v>
      </c>
      <c r="Q793">
        <v>-0.05</v>
      </c>
    </row>
    <row r="794" spans="1:17" hidden="1" x14ac:dyDescent="0.3">
      <c r="A794" t="s">
        <v>3077</v>
      </c>
      <c r="B794" t="s">
        <v>3078</v>
      </c>
      <c r="C794" s="1" t="str">
        <f t="shared" si="129"/>
        <v>21:0522</v>
      </c>
      <c r="D794" s="1" t="str">
        <f t="shared" si="130"/>
        <v>21:0082</v>
      </c>
      <c r="E794" t="s">
        <v>3079</v>
      </c>
      <c r="F794" t="s">
        <v>3080</v>
      </c>
      <c r="H794">
        <v>56.362668200000002</v>
      </c>
      <c r="I794">
        <v>-98.275116499999996</v>
      </c>
      <c r="J794" s="1" t="str">
        <f t="shared" si="131"/>
        <v>Fluid (lake)</v>
      </c>
      <c r="K794" s="1" t="str">
        <f t="shared" si="132"/>
        <v>Untreated Water</v>
      </c>
      <c r="L794">
        <v>43</v>
      </c>
      <c r="M794" t="s">
        <v>36</v>
      </c>
      <c r="N794">
        <v>793</v>
      </c>
      <c r="O794">
        <v>58</v>
      </c>
      <c r="P794">
        <v>7.6</v>
      </c>
      <c r="Q794">
        <v>0.09</v>
      </c>
    </row>
    <row r="795" spans="1:17" hidden="1" x14ac:dyDescent="0.3">
      <c r="A795" t="s">
        <v>3081</v>
      </c>
      <c r="B795" t="s">
        <v>3082</v>
      </c>
      <c r="C795" s="1" t="str">
        <f t="shared" si="129"/>
        <v>21:0522</v>
      </c>
      <c r="D795" s="1" t="str">
        <f t="shared" si="130"/>
        <v>21:0082</v>
      </c>
      <c r="E795" t="s">
        <v>3083</v>
      </c>
      <c r="F795" t="s">
        <v>3084</v>
      </c>
      <c r="H795">
        <v>56.395966700000002</v>
      </c>
      <c r="I795">
        <v>-98.267520899999994</v>
      </c>
      <c r="J795" s="1" t="str">
        <f t="shared" si="131"/>
        <v>Fluid (lake)</v>
      </c>
      <c r="K795" s="1" t="str">
        <f t="shared" si="132"/>
        <v>Untreated Water</v>
      </c>
      <c r="L795">
        <v>43</v>
      </c>
      <c r="M795" t="s">
        <v>50</v>
      </c>
      <c r="N795">
        <v>794</v>
      </c>
      <c r="O795">
        <v>60</v>
      </c>
      <c r="P795">
        <v>7.7</v>
      </c>
      <c r="Q795">
        <v>0.09</v>
      </c>
    </row>
    <row r="796" spans="1:17" hidden="1" x14ac:dyDescent="0.3">
      <c r="A796" t="s">
        <v>3085</v>
      </c>
      <c r="B796" t="s">
        <v>3086</v>
      </c>
      <c r="C796" s="1" t="str">
        <f t="shared" si="129"/>
        <v>21:0522</v>
      </c>
      <c r="D796" s="1" t="str">
        <f t="shared" si="130"/>
        <v>21:0082</v>
      </c>
      <c r="E796" t="s">
        <v>3087</v>
      </c>
      <c r="F796" t="s">
        <v>3088</v>
      </c>
      <c r="H796">
        <v>56.3988467</v>
      </c>
      <c r="I796">
        <v>-98.212591599999996</v>
      </c>
      <c r="J796" s="1" t="str">
        <f t="shared" si="131"/>
        <v>Fluid (lake)</v>
      </c>
      <c r="K796" s="1" t="str">
        <f t="shared" si="132"/>
        <v>Untreated Water</v>
      </c>
      <c r="L796">
        <v>43</v>
      </c>
      <c r="M796" t="s">
        <v>55</v>
      </c>
      <c r="N796">
        <v>795</v>
      </c>
      <c r="O796">
        <v>54</v>
      </c>
      <c r="P796">
        <v>7.4</v>
      </c>
      <c r="Q796">
        <v>0.05</v>
      </c>
    </row>
    <row r="797" spans="1:17" hidden="1" x14ac:dyDescent="0.3">
      <c r="A797" t="s">
        <v>3089</v>
      </c>
      <c r="B797" t="s">
        <v>3090</v>
      </c>
      <c r="C797" s="1" t="str">
        <f t="shared" si="129"/>
        <v>21:0522</v>
      </c>
      <c r="D797" s="1" t="str">
        <f t="shared" si="130"/>
        <v>21:0082</v>
      </c>
      <c r="E797" t="s">
        <v>3091</v>
      </c>
      <c r="F797" t="s">
        <v>3092</v>
      </c>
      <c r="H797">
        <v>56.394324699999999</v>
      </c>
      <c r="I797">
        <v>-98.165495199999995</v>
      </c>
      <c r="J797" s="1" t="str">
        <f t="shared" si="131"/>
        <v>Fluid (lake)</v>
      </c>
      <c r="K797" s="1" t="str">
        <f t="shared" si="132"/>
        <v>Untreated Water</v>
      </c>
      <c r="L797">
        <v>43</v>
      </c>
      <c r="M797" t="s">
        <v>65</v>
      </c>
      <c r="N797">
        <v>796</v>
      </c>
      <c r="O797">
        <v>58</v>
      </c>
      <c r="P797">
        <v>7.3</v>
      </c>
      <c r="Q797">
        <v>-0.05</v>
      </c>
    </row>
    <row r="798" spans="1:17" hidden="1" x14ac:dyDescent="0.3">
      <c r="A798" t="s">
        <v>3093</v>
      </c>
      <c r="B798" t="s">
        <v>3094</v>
      </c>
      <c r="C798" s="1" t="str">
        <f t="shared" si="129"/>
        <v>21:0522</v>
      </c>
      <c r="D798" s="1" t="str">
        <f t="shared" si="130"/>
        <v>21:0082</v>
      </c>
      <c r="E798" t="s">
        <v>3095</v>
      </c>
      <c r="F798" t="s">
        <v>3096</v>
      </c>
      <c r="H798">
        <v>56.422065799999999</v>
      </c>
      <c r="I798">
        <v>-98.221451999999999</v>
      </c>
      <c r="J798" s="1" t="str">
        <f t="shared" si="131"/>
        <v>Fluid (lake)</v>
      </c>
      <c r="K798" s="1" t="str">
        <f t="shared" si="132"/>
        <v>Untreated Water</v>
      </c>
      <c r="L798">
        <v>43</v>
      </c>
      <c r="M798" t="s">
        <v>70</v>
      </c>
      <c r="N798">
        <v>797</v>
      </c>
      <c r="O798">
        <v>120</v>
      </c>
      <c r="P798">
        <v>7.6</v>
      </c>
      <c r="Q798">
        <v>0.25</v>
      </c>
    </row>
    <row r="799" spans="1:17" hidden="1" x14ac:dyDescent="0.3">
      <c r="A799" t="s">
        <v>3097</v>
      </c>
      <c r="B799" t="s">
        <v>3098</v>
      </c>
      <c r="C799" s="1" t="str">
        <f t="shared" si="129"/>
        <v>21:0522</v>
      </c>
      <c r="D799" s="1" t="str">
        <f t="shared" si="130"/>
        <v>21:0082</v>
      </c>
      <c r="E799" t="s">
        <v>3099</v>
      </c>
      <c r="F799" t="s">
        <v>3100</v>
      </c>
      <c r="H799">
        <v>56.444387599999999</v>
      </c>
      <c r="I799">
        <v>-98.284632599999995</v>
      </c>
      <c r="J799" s="1" t="str">
        <f t="shared" si="131"/>
        <v>Fluid (lake)</v>
      </c>
      <c r="K799" s="1" t="str">
        <f t="shared" si="132"/>
        <v>Untreated Water</v>
      </c>
      <c r="L799">
        <v>43</v>
      </c>
      <c r="M799" t="s">
        <v>75</v>
      </c>
      <c r="N799">
        <v>798</v>
      </c>
      <c r="O799">
        <v>52</v>
      </c>
      <c r="P799">
        <v>7.6</v>
      </c>
      <c r="Q799">
        <v>0.05</v>
      </c>
    </row>
    <row r="800" spans="1:17" hidden="1" x14ac:dyDescent="0.3">
      <c r="A800" t="s">
        <v>3101</v>
      </c>
      <c r="B800" t="s">
        <v>3102</v>
      </c>
      <c r="C800" s="1" t="str">
        <f t="shared" si="129"/>
        <v>21:0522</v>
      </c>
      <c r="D800" s="1" t="str">
        <f t="shared" si="130"/>
        <v>21:0082</v>
      </c>
      <c r="E800" t="s">
        <v>3103</v>
      </c>
      <c r="F800" t="s">
        <v>3104</v>
      </c>
      <c r="H800">
        <v>56.456432499999998</v>
      </c>
      <c r="I800">
        <v>-98.306101900000002</v>
      </c>
      <c r="J800" s="1" t="str">
        <f t="shared" si="131"/>
        <v>Fluid (lake)</v>
      </c>
      <c r="K800" s="1" t="str">
        <f t="shared" si="132"/>
        <v>Untreated Water</v>
      </c>
      <c r="L800">
        <v>43</v>
      </c>
      <c r="M800" t="s">
        <v>80</v>
      </c>
      <c r="N800">
        <v>799</v>
      </c>
      <c r="O800">
        <v>52</v>
      </c>
      <c r="P800">
        <v>7.5</v>
      </c>
      <c r="Q800">
        <v>-0.05</v>
      </c>
    </row>
    <row r="801" spans="1:17" hidden="1" x14ac:dyDescent="0.3">
      <c r="A801" t="s">
        <v>3105</v>
      </c>
      <c r="B801" t="s">
        <v>3106</v>
      </c>
      <c r="C801" s="1" t="str">
        <f t="shared" si="129"/>
        <v>21:0522</v>
      </c>
      <c r="D801" s="1" t="str">
        <f t="shared" si="130"/>
        <v>21:0082</v>
      </c>
      <c r="E801" t="s">
        <v>3107</v>
      </c>
      <c r="F801" t="s">
        <v>3108</v>
      </c>
      <c r="H801">
        <v>56.489874399999998</v>
      </c>
      <c r="I801">
        <v>-98.337343200000007</v>
      </c>
      <c r="J801" s="1" t="str">
        <f t="shared" si="131"/>
        <v>Fluid (lake)</v>
      </c>
      <c r="K801" s="1" t="str">
        <f t="shared" si="132"/>
        <v>Untreated Water</v>
      </c>
      <c r="L801">
        <v>43</v>
      </c>
      <c r="M801" t="s">
        <v>85</v>
      </c>
      <c r="N801">
        <v>800</v>
      </c>
      <c r="O801">
        <v>42</v>
      </c>
      <c r="P801">
        <v>7.2</v>
      </c>
      <c r="Q801">
        <v>-0.05</v>
      </c>
    </row>
    <row r="802" spans="1:17" hidden="1" x14ac:dyDescent="0.3">
      <c r="A802" t="s">
        <v>3109</v>
      </c>
      <c r="B802" t="s">
        <v>3110</v>
      </c>
      <c r="C802" s="1" t="str">
        <f t="shared" si="129"/>
        <v>21:0522</v>
      </c>
      <c r="D802" s="1" t="str">
        <f t="shared" si="130"/>
        <v>21:0082</v>
      </c>
      <c r="E802" t="s">
        <v>3111</v>
      </c>
      <c r="F802" t="s">
        <v>3112</v>
      </c>
      <c r="H802">
        <v>56.529502600000001</v>
      </c>
      <c r="I802">
        <v>-98.3103993</v>
      </c>
      <c r="J802" s="1" t="str">
        <f t="shared" si="131"/>
        <v>Fluid (lake)</v>
      </c>
      <c r="K802" s="1" t="str">
        <f t="shared" si="132"/>
        <v>Untreated Water</v>
      </c>
      <c r="L802">
        <v>43</v>
      </c>
      <c r="M802" t="s">
        <v>90</v>
      </c>
      <c r="N802">
        <v>801</v>
      </c>
      <c r="O802">
        <v>52</v>
      </c>
      <c r="P802">
        <v>7.7</v>
      </c>
      <c r="Q802">
        <v>0.1</v>
      </c>
    </row>
    <row r="803" spans="1:17" hidden="1" x14ac:dyDescent="0.3">
      <c r="A803" t="s">
        <v>3113</v>
      </c>
      <c r="B803" t="s">
        <v>3114</v>
      </c>
      <c r="C803" s="1" t="str">
        <f t="shared" si="129"/>
        <v>21:0522</v>
      </c>
      <c r="D803" s="1" t="str">
        <f t="shared" si="130"/>
        <v>21:0082</v>
      </c>
      <c r="E803" t="s">
        <v>3115</v>
      </c>
      <c r="F803" t="s">
        <v>3116</v>
      </c>
      <c r="H803">
        <v>56.549235000000003</v>
      </c>
      <c r="I803">
        <v>-98.3338708</v>
      </c>
      <c r="J803" s="1" t="str">
        <f t="shared" si="131"/>
        <v>Fluid (lake)</v>
      </c>
      <c r="K803" s="1" t="str">
        <f t="shared" si="132"/>
        <v>Untreated Water</v>
      </c>
      <c r="L803">
        <v>43</v>
      </c>
      <c r="M803" t="s">
        <v>95</v>
      </c>
      <c r="N803">
        <v>802</v>
      </c>
      <c r="O803">
        <v>40</v>
      </c>
      <c r="P803">
        <v>7.2</v>
      </c>
      <c r="Q803">
        <v>-0.05</v>
      </c>
    </row>
    <row r="804" spans="1:17" hidden="1" x14ac:dyDescent="0.3">
      <c r="A804" t="s">
        <v>3117</v>
      </c>
      <c r="B804" t="s">
        <v>3118</v>
      </c>
      <c r="C804" s="1" t="str">
        <f t="shared" si="129"/>
        <v>21:0522</v>
      </c>
      <c r="D804" s="1" t="str">
        <f t="shared" si="130"/>
        <v>21:0082</v>
      </c>
      <c r="E804" t="s">
        <v>3119</v>
      </c>
      <c r="F804" t="s">
        <v>3120</v>
      </c>
      <c r="H804">
        <v>56.605195299999998</v>
      </c>
      <c r="I804">
        <v>-98.365647999999993</v>
      </c>
      <c r="J804" s="1" t="str">
        <f t="shared" si="131"/>
        <v>Fluid (lake)</v>
      </c>
      <c r="K804" s="1" t="str">
        <f t="shared" si="132"/>
        <v>Untreated Water</v>
      </c>
      <c r="L804">
        <v>43</v>
      </c>
      <c r="M804" t="s">
        <v>100</v>
      </c>
      <c r="N804">
        <v>803</v>
      </c>
      <c r="O804">
        <v>60</v>
      </c>
      <c r="P804">
        <v>7.3</v>
      </c>
      <c r="Q804">
        <v>-0.05</v>
      </c>
    </row>
    <row r="805" spans="1:17" hidden="1" x14ac:dyDescent="0.3">
      <c r="A805" t="s">
        <v>3121</v>
      </c>
      <c r="B805" t="s">
        <v>3122</v>
      </c>
      <c r="C805" s="1" t="str">
        <f t="shared" si="129"/>
        <v>21:0522</v>
      </c>
      <c r="D805" s="1" t="str">
        <f t="shared" si="130"/>
        <v>21:0082</v>
      </c>
      <c r="E805" t="s">
        <v>3123</v>
      </c>
      <c r="F805" t="s">
        <v>3124</v>
      </c>
      <c r="H805">
        <v>56.640757399999998</v>
      </c>
      <c r="I805">
        <v>-98.413365499999998</v>
      </c>
      <c r="J805" s="1" t="str">
        <f t="shared" si="131"/>
        <v>Fluid (lake)</v>
      </c>
      <c r="K805" s="1" t="str">
        <f t="shared" si="132"/>
        <v>Untreated Water</v>
      </c>
      <c r="L805">
        <v>43</v>
      </c>
      <c r="M805" t="s">
        <v>105</v>
      </c>
      <c r="N805">
        <v>804</v>
      </c>
      <c r="O805">
        <v>54</v>
      </c>
      <c r="P805">
        <v>7.1</v>
      </c>
      <c r="Q805">
        <v>-0.05</v>
      </c>
    </row>
    <row r="806" spans="1:17" hidden="1" x14ac:dyDescent="0.3">
      <c r="A806" t="s">
        <v>3125</v>
      </c>
      <c r="B806" t="s">
        <v>3126</v>
      </c>
      <c r="C806" s="1" t="str">
        <f t="shared" si="129"/>
        <v>21:0522</v>
      </c>
      <c r="D806" s="1" t="str">
        <f t="shared" si="130"/>
        <v>21:0082</v>
      </c>
      <c r="E806" t="s">
        <v>3127</v>
      </c>
      <c r="F806" t="s">
        <v>3128</v>
      </c>
      <c r="H806">
        <v>56.6562214</v>
      </c>
      <c r="I806">
        <v>-98.451131799999999</v>
      </c>
      <c r="J806" s="1" t="str">
        <f t="shared" si="131"/>
        <v>Fluid (lake)</v>
      </c>
      <c r="K806" s="1" t="str">
        <f t="shared" si="132"/>
        <v>Untreated Water</v>
      </c>
      <c r="L806">
        <v>43</v>
      </c>
      <c r="M806" t="s">
        <v>110</v>
      </c>
      <c r="N806">
        <v>805</v>
      </c>
      <c r="O806">
        <v>60</v>
      </c>
      <c r="P806">
        <v>7.4</v>
      </c>
      <c r="Q806">
        <v>0.06</v>
      </c>
    </row>
    <row r="807" spans="1:17" hidden="1" x14ac:dyDescent="0.3">
      <c r="A807" t="s">
        <v>3129</v>
      </c>
      <c r="B807" t="s">
        <v>3130</v>
      </c>
      <c r="C807" s="1" t="str">
        <f t="shared" si="129"/>
        <v>21:0522</v>
      </c>
      <c r="D807" s="1" t="str">
        <f t="shared" si="130"/>
        <v>21:0082</v>
      </c>
      <c r="E807" t="s">
        <v>3131</v>
      </c>
      <c r="F807" t="s">
        <v>3132</v>
      </c>
      <c r="H807">
        <v>56.671019399999999</v>
      </c>
      <c r="I807">
        <v>-98.511684399999993</v>
      </c>
      <c r="J807" s="1" t="str">
        <f t="shared" si="131"/>
        <v>Fluid (lake)</v>
      </c>
      <c r="K807" s="1" t="str">
        <f t="shared" si="132"/>
        <v>Untreated Water</v>
      </c>
      <c r="L807">
        <v>44</v>
      </c>
      <c r="M807" t="s">
        <v>21</v>
      </c>
      <c r="N807">
        <v>806</v>
      </c>
      <c r="O807">
        <v>64</v>
      </c>
      <c r="P807">
        <v>7.4</v>
      </c>
      <c r="Q807">
        <v>0.09</v>
      </c>
    </row>
    <row r="808" spans="1:17" hidden="1" x14ac:dyDescent="0.3">
      <c r="A808" t="s">
        <v>3133</v>
      </c>
      <c r="B808" t="s">
        <v>3134</v>
      </c>
      <c r="C808" s="1" t="str">
        <f t="shared" si="129"/>
        <v>21:0522</v>
      </c>
      <c r="D808" s="1" t="str">
        <f t="shared" si="130"/>
        <v>21:0082</v>
      </c>
      <c r="E808" t="s">
        <v>3135</v>
      </c>
      <c r="F808" t="s">
        <v>3136</v>
      </c>
      <c r="H808">
        <v>56.666715600000003</v>
      </c>
      <c r="I808">
        <v>-98.542657000000005</v>
      </c>
      <c r="J808" s="1" t="str">
        <f t="shared" si="131"/>
        <v>Fluid (lake)</v>
      </c>
      <c r="K808" s="1" t="str">
        <f t="shared" si="132"/>
        <v>Untreated Water</v>
      </c>
      <c r="L808">
        <v>44</v>
      </c>
      <c r="M808" t="s">
        <v>41</v>
      </c>
      <c r="N808">
        <v>807</v>
      </c>
      <c r="O808">
        <v>56</v>
      </c>
      <c r="P808">
        <v>7.3</v>
      </c>
      <c r="Q808">
        <v>-0.05</v>
      </c>
    </row>
    <row r="809" spans="1:17" hidden="1" x14ac:dyDescent="0.3">
      <c r="A809" t="s">
        <v>3137</v>
      </c>
      <c r="B809" t="s">
        <v>3138</v>
      </c>
      <c r="C809" s="1" t="str">
        <f t="shared" si="129"/>
        <v>21:0522</v>
      </c>
      <c r="D809" s="1" t="str">
        <f t="shared" si="130"/>
        <v>21:0082</v>
      </c>
      <c r="E809" t="s">
        <v>3135</v>
      </c>
      <c r="F809" t="s">
        <v>3139</v>
      </c>
      <c r="H809">
        <v>56.666715600000003</v>
      </c>
      <c r="I809">
        <v>-98.542657000000005</v>
      </c>
      <c r="J809" s="1" t="str">
        <f t="shared" si="131"/>
        <v>Fluid (lake)</v>
      </c>
      <c r="K809" s="1" t="str">
        <f t="shared" si="132"/>
        <v>Untreated Water</v>
      </c>
      <c r="L809">
        <v>44</v>
      </c>
      <c r="M809" t="s">
        <v>45</v>
      </c>
      <c r="N809">
        <v>808</v>
      </c>
      <c r="O809">
        <v>58</v>
      </c>
      <c r="P809">
        <v>7.3</v>
      </c>
      <c r="Q809">
        <v>-0.05</v>
      </c>
    </row>
    <row r="810" spans="1:17" hidden="1" x14ac:dyDescent="0.3">
      <c r="A810" t="s">
        <v>3140</v>
      </c>
      <c r="B810" t="s">
        <v>3141</v>
      </c>
      <c r="C810" s="1" t="str">
        <f t="shared" si="129"/>
        <v>21:0522</v>
      </c>
      <c r="D810" s="1" t="str">
        <f t="shared" si="130"/>
        <v>21:0082</v>
      </c>
      <c r="E810" t="s">
        <v>3142</v>
      </c>
      <c r="F810" t="s">
        <v>3143</v>
      </c>
      <c r="H810">
        <v>56.698930500000003</v>
      </c>
      <c r="I810">
        <v>-98.566421700000006</v>
      </c>
      <c r="J810" s="1" t="str">
        <f t="shared" si="131"/>
        <v>Fluid (lake)</v>
      </c>
      <c r="K810" s="1" t="str">
        <f t="shared" si="132"/>
        <v>Untreated Water</v>
      </c>
      <c r="L810">
        <v>44</v>
      </c>
      <c r="M810" t="s">
        <v>26</v>
      </c>
      <c r="N810">
        <v>809</v>
      </c>
      <c r="O810">
        <v>70</v>
      </c>
      <c r="P810">
        <v>7.5</v>
      </c>
      <c r="Q810">
        <v>0.1</v>
      </c>
    </row>
    <row r="811" spans="1:17" hidden="1" x14ac:dyDescent="0.3">
      <c r="A811" t="s">
        <v>3144</v>
      </c>
      <c r="B811" t="s">
        <v>3145</v>
      </c>
      <c r="C811" s="1" t="str">
        <f t="shared" si="129"/>
        <v>21:0522</v>
      </c>
      <c r="D811" s="1" t="str">
        <f t="shared" si="130"/>
        <v>21:0082</v>
      </c>
      <c r="E811" t="s">
        <v>3146</v>
      </c>
      <c r="F811" t="s">
        <v>3147</v>
      </c>
      <c r="H811">
        <v>56.709431100000003</v>
      </c>
      <c r="I811">
        <v>-98.621199700000005</v>
      </c>
      <c r="J811" s="1" t="str">
        <f t="shared" si="131"/>
        <v>Fluid (lake)</v>
      </c>
      <c r="K811" s="1" t="str">
        <f t="shared" si="132"/>
        <v>Untreated Water</v>
      </c>
      <c r="L811">
        <v>44</v>
      </c>
      <c r="M811" t="s">
        <v>31</v>
      </c>
      <c r="N811">
        <v>810</v>
      </c>
      <c r="O811">
        <v>58</v>
      </c>
      <c r="P811">
        <v>7.5</v>
      </c>
      <c r="Q811">
        <v>-0.05</v>
      </c>
    </row>
    <row r="812" spans="1:17" hidden="1" x14ac:dyDescent="0.3">
      <c r="A812" t="s">
        <v>3148</v>
      </c>
      <c r="B812" t="s">
        <v>3149</v>
      </c>
      <c r="C812" s="1" t="str">
        <f t="shared" si="129"/>
        <v>21:0522</v>
      </c>
      <c r="D812" s="1" t="str">
        <f t="shared" si="130"/>
        <v>21:0082</v>
      </c>
      <c r="E812" t="s">
        <v>3150</v>
      </c>
      <c r="F812" t="s">
        <v>3151</v>
      </c>
      <c r="H812">
        <v>56.7312522</v>
      </c>
      <c r="I812">
        <v>-98.740173999999996</v>
      </c>
      <c r="J812" s="1" t="str">
        <f t="shared" si="131"/>
        <v>Fluid (lake)</v>
      </c>
      <c r="K812" s="1" t="str">
        <f t="shared" si="132"/>
        <v>Untreated Water</v>
      </c>
      <c r="L812">
        <v>44</v>
      </c>
      <c r="M812" t="s">
        <v>36</v>
      </c>
      <c r="N812">
        <v>811</v>
      </c>
      <c r="O812">
        <v>72</v>
      </c>
      <c r="P812">
        <v>7.6</v>
      </c>
      <c r="Q812">
        <v>0.06</v>
      </c>
    </row>
    <row r="813" spans="1:17" hidden="1" x14ac:dyDescent="0.3">
      <c r="A813" t="s">
        <v>3152</v>
      </c>
      <c r="B813" t="s">
        <v>3153</v>
      </c>
      <c r="C813" s="1" t="str">
        <f t="shared" si="129"/>
        <v>21:0522</v>
      </c>
      <c r="D813" s="1" t="str">
        <f t="shared" si="130"/>
        <v>21:0082</v>
      </c>
      <c r="E813" t="s">
        <v>3154</v>
      </c>
      <c r="F813" t="s">
        <v>3155</v>
      </c>
      <c r="H813">
        <v>56.946671500000001</v>
      </c>
      <c r="I813">
        <v>-99.5263092</v>
      </c>
      <c r="J813" s="1" t="str">
        <f t="shared" si="131"/>
        <v>Fluid (lake)</v>
      </c>
      <c r="K813" s="1" t="str">
        <f t="shared" si="132"/>
        <v>Untreated Water</v>
      </c>
      <c r="L813">
        <v>44</v>
      </c>
      <c r="M813" t="s">
        <v>50</v>
      </c>
      <c r="N813">
        <v>812</v>
      </c>
      <c r="O813">
        <v>60</v>
      </c>
      <c r="P813">
        <v>7.1</v>
      </c>
      <c r="Q813">
        <v>0.1</v>
      </c>
    </row>
    <row r="814" spans="1:17" hidden="1" x14ac:dyDescent="0.3">
      <c r="A814" t="s">
        <v>3156</v>
      </c>
      <c r="B814" t="s">
        <v>3157</v>
      </c>
      <c r="C814" s="1" t="str">
        <f t="shared" si="129"/>
        <v>21:0522</v>
      </c>
      <c r="D814" s="1" t="str">
        <f t="shared" si="130"/>
        <v>21:0082</v>
      </c>
      <c r="E814" t="s">
        <v>3158</v>
      </c>
      <c r="F814" t="s">
        <v>3159</v>
      </c>
      <c r="H814">
        <v>56.922427499999998</v>
      </c>
      <c r="I814">
        <v>-99.501804000000007</v>
      </c>
      <c r="J814" s="1" t="str">
        <f t="shared" si="131"/>
        <v>Fluid (lake)</v>
      </c>
      <c r="K814" s="1" t="str">
        <f t="shared" si="132"/>
        <v>Untreated Water</v>
      </c>
      <c r="L814">
        <v>44</v>
      </c>
      <c r="M814" t="s">
        <v>55</v>
      </c>
      <c r="N814">
        <v>813</v>
      </c>
      <c r="O814">
        <v>60</v>
      </c>
      <c r="P814">
        <v>7</v>
      </c>
      <c r="Q814">
        <v>0.11</v>
      </c>
    </row>
    <row r="815" spans="1:17" hidden="1" x14ac:dyDescent="0.3">
      <c r="A815" t="s">
        <v>3160</v>
      </c>
      <c r="B815" t="s">
        <v>3161</v>
      </c>
      <c r="C815" s="1" t="str">
        <f t="shared" si="129"/>
        <v>21:0522</v>
      </c>
      <c r="D815" s="1" t="str">
        <f t="shared" si="130"/>
        <v>21:0082</v>
      </c>
      <c r="E815" t="s">
        <v>3162</v>
      </c>
      <c r="F815" t="s">
        <v>3163</v>
      </c>
      <c r="H815">
        <v>56.886274200000003</v>
      </c>
      <c r="I815">
        <v>-99.491638100000003</v>
      </c>
      <c r="J815" s="1" t="str">
        <f t="shared" si="131"/>
        <v>Fluid (lake)</v>
      </c>
      <c r="K815" s="1" t="str">
        <f t="shared" si="132"/>
        <v>Untreated Water</v>
      </c>
      <c r="L815">
        <v>44</v>
      </c>
      <c r="M815" t="s">
        <v>65</v>
      </c>
      <c r="N815">
        <v>814</v>
      </c>
      <c r="O815">
        <v>74</v>
      </c>
      <c r="P815">
        <v>7.2</v>
      </c>
      <c r="Q815">
        <v>0.2</v>
      </c>
    </row>
    <row r="816" spans="1:17" hidden="1" x14ac:dyDescent="0.3">
      <c r="A816" t="s">
        <v>3164</v>
      </c>
      <c r="B816" t="s">
        <v>3165</v>
      </c>
      <c r="C816" s="1" t="str">
        <f t="shared" si="129"/>
        <v>21:0522</v>
      </c>
      <c r="D816" s="1" t="str">
        <f t="shared" si="130"/>
        <v>21:0082</v>
      </c>
      <c r="E816" t="s">
        <v>3166</v>
      </c>
      <c r="F816" t="s">
        <v>3167</v>
      </c>
      <c r="H816">
        <v>56.861137599999999</v>
      </c>
      <c r="I816">
        <v>-99.518287099999995</v>
      </c>
      <c r="J816" s="1" t="str">
        <f t="shared" si="131"/>
        <v>Fluid (lake)</v>
      </c>
      <c r="K816" s="1" t="str">
        <f t="shared" si="132"/>
        <v>Untreated Water</v>
      </c>
      <c r="L816">
        <v>44</v>
      </c>
      <c r="M816" t="s">
        <v>70</v>
      </c>
      <c r="N816">
        <v>815</v>
      </c>
      <c r="O816">
        <v>82</v>
      </c>
      <c r="P816">
        <v>7.2</v>
      </c>
      <c r="Q816">
        <v>-0.05</v>
      </c>
    </row>
    <row r="817" spans="1:17" hidden="1" x14ac:dyDescent="0.3">
      <c r="A817" t="s">
        <v>3168</v>
      </c>
      <c r="B817" t="s">
        <v>3169</v>
      </c>
      <c r="C817" s="1" t="str">
        <f t="shared" si="129"/>
        <v>21:0522</v>
      </c>
      <c r="D817" s="1" t="str">
        <f t="shared" si="130"/>
        <v>21:0082</v>
      </c>
      <c r="E817" t="s">
        <v>3170</v>
      </c>
      <c r="F817" t="s">
        <v>3171</v>
      </c>
      <c r="H817">
        <v>56.817894500000001</v>
      </c>
      <c r="I817">
        <v>-99.546833300000003</v>
      </c>
      <c r="J817" s="1" t="str">
        <f t="shared" si="131"/>
        <v>Fluid (lake)</v>
      </c>
      <c r="K817" s="1" t="str">
        <f t="shared" si="132"/>
        <v>Untreated Water</v>
      </c>
      <c r="L817">
        <v>44</v>
      </c>
      <c r="M817" t="s">
        <v>75</v>
      </c>
      <c r="N817">
        <v>816</v>
      </c>
      <c r="O817">
        <v>62</v>
      </c>
      <c r="P817">
        <v>7.3</v>
      </c>
      <c r="Q817">
        <v>0.14000000000000001</v>
      </c>
    </row>
    <row r="818" spans="1:17" hidden="1" x14ac:dyDescent="0.3">
      <c r="A818" t="s">
        <v>3172</v>
      </c>
      <c r="B818" t="s">
        <v>3173</v>
      </c>
      <c r="C818" s="1" t="str">
        <f t="shared" si="129"/>
        <v>21:0522</v>
      </c>
      <c r="D818" s="1" t="str">
        <f t="shared" si="130"/>
        <v>21:0082</v>
      </c>
      <c r="E818" t="s">
        <v>3174</v>
      </c>
      <c r="F818" t="s">
        <v>3175</v>
      </c>
      <c r="H818">
        <v>56.827109299999996</v>
      </c>
      <c r="I818">
        <v>-99.684685700000003</v>
      </c>
      <c r="J818" s="1" t="str">
        <f t="shared" si="131"/>
        <v>Fluid (lake)</v>
      </c>
      <c r="K818" s="1" t="str">
        <f t="shared" si="132"/>
        <v>Untreated Water</v>
      </c>
      <c r="L818">
        <v>44</v>
      </c>
      <c r="M818" t="s">
        <v>80</v>
      </c>
      <c r="N818">
        <v>817</v>
      </c>
      <c r="O818">
        <v>58</v>
      </c>
      <c r="P818">
        <v>7.2</v>
      </c>
      <c r="Q818">
        <v>-0.05</v>
      </c>
    </row>
    <row r="819" spans="1:17" hidden="1" x14ac:dyDescent="0.3">
      <c r="A819" t="s">
        <v>3176</v>
      </c>
      <c r="B819" t="s">
        <v>3177</v>
      </c>
      <c r="C819" s="1" t="str">
        <f t="shared" si="129"/>
        <v>21:0522</v>
      </c>
      <c r="D819" s="1" t="str">
        <f>HYPERLINK("http://geochem.nrcan.gc.ca/cdogs/content/svy/svy_e.htm", "")</f>
        <v/>
      </c>
      <c r="G819" s="1" t="str">
        <f>HYPERLINK("http://geochem.nrcan.gc.ca/cdogs/content/cr_/cr_00068_e.htm", "68")</f>
        <v>68</v>
      </c>
      <c r="J819" t="s">
        <v>58</v>
      </c>
      <c r="K819" t="s">
        <v>59</v>
      </c>
      <c r="L819">
        <v>44</v>
      </c>
      <c r="M819" t="s">
        <v>60</v>
      </c>
      <c r="N819">
        <v>818</v>
      </c>
      <c r="O819">
        <v>88</v>
      </c>
      <c r="P819">
        <v>7.3</v>
      </c>
      <c r="Q819">
        <v>0.15</v>
      </c>
    </row>
    <row r="820" spans="1:17" hidden="1" x14ac:dyDescent="0.3">
      <c r="A820" t="s">
        <v>3178</v>
      </c>
      <c r="B820" t="s">
        <v>3179</v>
      </c>
      <c r="C820" s="1" t="str">
        <f t="shared" si="129"/>
        <v>21:0522</v>
      </c>
      <c r="D820" s="1" t="str">
        <f t="shared" ref="D820:D833" si="133">HYPERLINK("http://geochem.nrcan.gc.ca/cdogs/content/svy/svy210082_e.htm", "21:0082")</f>
        <v>21:0082</v>
      </c>
      <c r="E820" t="s">
        <v>3180</v>
      </c>
      <c r="F820" t="s">
        <v>3181</v>
      </c>
      <c r="H820">
        <v>56.782241399999997</v>
      </c>
      <c r="I820">
        <v>-99.636013899999995</v>
      </c>
      <c r="J820" s="1" t="str">
        <f t="shared" ref="J820:J833" si="134">HYPERLINK("http://geochem.nrcan.gc.ca/cdogs/content/kwd/kwd020016_e.htm", "Fluid (lake)")</f>
        <v>Fluid (lake)</v>
      </c>
      <c r="K820" s="1" t="str">
        <f t="shared" ref="K820:K833" si="135">HYPERLINK("http://geochem.nrcan.gc.ca/cdogs/content/kwd/kwd080007_e.htm", "Untreated Water")</f>
        <v>Untreated Water</v>
      </c>
      <c r="L820">
        <v>44</v>
      </c>
      <c r="M820" t="s">
        <v>85</v>
      </c>
      <c r="N820">
        <v>819</v>
      </c>
      <c r="O820">
        <v>68</v>
      </c>
      <c r="P820">
        <v>7.3</v>
      </c>
      <c r="Q820">
        <v>0.08</v>
      </c>
    </row>
    <row r="821" spans="1:17" hidden="1" x14ac:dyDescent="0.3">
      <c r="A821" t="s">
        <v>3182</v>
      </c>
      <c r="B821" t="s">
        <v>3183</v>
      </c>
      <c r="C821" s="1" t="str">
        <f t="shared" si="129"/>
        <v>21:0522</v>
      </c>
      <c r="D821" s="1" t="str">
        <f t="shared" si="133"/>
        <v>21:0082</v>
      </c>
      <c r="E821" t="s">
        <v>3184</v>
      </c>
      <c r="F821" t="s">
        <v>3185</v>
      </c>
      <c r="H821">
        <v>56.980147600000002</v>
      </c>
      <c r="I821">
        <v>-99.280927599999998</v>
      </c>
      <c r="J821" s="1" t="str">
        <f t="shared" si="134"/>
        <v>Fluid (lake)</v>
      </c>
      <c r="K821" s="1" t="str">
        <f t="shared" si="135"/>
        <v>Untreated Water</v>
      </c>
      <c r="L821">
        <v>44</v>
      </c>
      <c r="M821" t="s">
        <v>90</v>
      </c>
      <c r="N821">
        <v>820</v>
      </c>
      <c r="O821">
        <v>76</v>
      </c>
      <c r="P821">
        <v>7.3</v>
      </c>
      <c r="Q821">
        <v>-0.05</v>
      </c>
    </row>
    <row r="822" spans="1:17" hidden="1" x14ac:dyDescent="0.3">
      <c r="A822" t="s">
        <v>3186</v>
      </c>
      <c r="B822" t="s">
        <v>3187</v>
      </c>
      <c r="C822" s="1" t="str">
        <f t="shared" si="129"/>
        <v>21:0522</v>
      </c>
      <c r="D822" s="1" t="str">
        <f t="shared" si="133"/>
        <v>21:0082</v>
      </c>
      <c r="E822" t="s">
        <v>3188</v>
      </c>
      <c r="F822" t="s">
        <v>3189</v>
      </c>
      <c r="H822">
        <v>56.9464519</v>
      </c>
      <c r="I822">
        <v>-99.339582500000006</v>
      </c>
      <c r="J822" s="1" t="str">
        <f t="shared" si="134"/>
        <v>Fluid (lake)</v>
      </c>
      <c r="K822" s="1" t="str">
        <f t="shared" si="135"/>
        <v>Untreated Water</v>
      </c>
      <c r="L822">
        <v>44</v>
      </c>
      <c r="M822" t="s">
        <v>95</v>
      </c>
      <c r="N822">
        <v>821</v>
      </c>
      <c r="O822">
        <v>76</v>
      </c>
      <c r="P822">
        <v>7.3</v>
      </c>
      <c r="Q822">
        <v>-0.05</v>
      </c>
    </row>
    <row r="823" spans="1:17" hidden="1" x14ac:dyDescent="0.3">
      <c r="A823" t="s">
        <v>3190</v>
      </c>
      <c r="B823" t="s">
        <v>3191</v>
      </c>
      <c r="C823" s="1" t="str">
        <f t="shared" si="129"/>
        <v>21:0522</v>
      </c>
      <c r="D823" s="1" t="str">
        <f t="shared" si="133"/>
        <v>21:0082</v>
      </c>
      <c r="E823" t="s">
        <v>3192</v>
      </c>
      <c r="F823" t="s">
        <v>3193</v>
      </c>
      <c r="H823">
        <v>56.924212300000001</v>
      </c>
      <c r="I823">
        <v>-99.400176500000001</v>
      </c>
      <c r="J823" s="1" t="str">
        <f t="shared" si="134"/>
        <v>Fluid (lake)</v>
      </c>
      <c r="K823" s="1" t="str">
        <f t="shared" si="135"/>
        <v>Untreated Water</v>
      </c>
      <c r="L823">
        <v>44</v>
      </c>
      <c r="M823" t="s">
        <v>100</v>
      </c>
      <c r="N823">
        <v>822</v>
      </c>
      <c r="O823">
        <v>38</v>
      </c>
      <c r="P823">
        <v>6.3</v>
      </c>
      <c r="Q823">
        <v>-0.05</v>
      </c>
    </row>
    <row r="824" spans="1:17" hidden="1" x14ac:dyDescent="0.3">
      <c r="A824" t="s">
        <v>3194</v>
      </c>
      <c r="B824" t="s">
        <v>3195</v>
      </c>
      <c r="C824" s="1" t="str">
        <f t="shared" si="129"/>
        <v>21:0522</v>
      </c>
      <c r="D824" s="1" t="str">
        <f t="shared" si="133"/>
        <v>21:0082</v>
      </c>
      <c r="E824" t="s">
        <v>3196</v>
      </c>
      <c r="F824" t="s">
        <v>3197</v>
      </c>
      <c r="H824">
        <v>56.769299199999999</v>
      </c>
      <c r="I824">
        <v>-99.657422400000002</v>
      </c>
      <c r="J824" s="1" t="str">
        <f t="shared" si="134"/>
        <v>Fluid (lake)</v>
      </c>
      <c r="K824" s="1" t="str">
        <f t="shared" si="135"/>
        <v>Untreated Water</v>
      </c>
      <c r="L824">
        <v>44</v>
      </c>
      <c r="M824" t="s">
        <v>105</v>
      </c>
      <c r="N824">
        <v>823</v>
      </c>
      <c r="O824">
        <v>88</v>
      </c>
      <c r="P824">
        <v>7.1</v>
      </c>
      <c r="Q824">
        <v>0.1</v>
      </c>
    </row>
    <row r="825" spans="1:17" hidden="1" x14ac:dyDescent="0.3">
      <c r="A825" t="s">
        <v>3198</v>
      </c>
      <c r="B825" t="s">
        <v>3199</v>
      </c>
      <c r="C825" s="1" t="str">
        <f t="shared" si="129"/>
        <v>21:0522</v>
      </c>
      <c r="D825" s="1" t="str">
        <f t="shared" si="133"/>
        <v>21:0082</v>
      </c>
      <c r="E825" t="s">
        <v>3200</v>
      </c>
      <c r="F825" t="s">
        <v>3201</v>
      </c>
      <c r="H825">
        <v>56.991985</v>
      </c>
      <c r="I825">
        <v>-99.377929800000004</v>
      </c>
      <c r="J825" s="1" t="str">
        <f t="shared" si="134"/>
        <v>Fluid (lake)</v>
      </c>
      <c r="K825" s="1" t="str">
        <f t="shared" si="135"/>
        <v>Untreated Water</v>
      </c>
      <c r="L825">
        <v>44</v>
      </c>
      <c r="M825" t="s">
        <v>110</v>
      </c>
      <c r="N825">
        <v>824</v>
      </c>
      <c r="O825">
        <v>80</v>
      </c>
      <c r="P825">
        <v>7.3</v>
      </c>
      <c r="Q825">
        <v>-0.05</v>
      </c>
    </row>
    <row r="826" spans="1:17" hidden="1" x14ac:dyDescent="0.3">
      <c r="A826" t="s">
        <v>3202</v>
      </c>
      <c r="B826" t="s">
        <v>3203</v>
      </c>
      <c r="C826" s="1" t="str">
        <f t="shared" si="129"/>
        <v>21:0522</v>
      </c>
      <c r="D826" s="1" t="str">
        <f t="shared" si="133"/>
        <v>21:0082</v>
      </c>
      <c r="E826" t="s">
        <v>3204</v>
      </c>
      <c r="F826" t="s">
        <v>3205</v>
      </c>
      <c r="H826">
        <v>56.981036899999999</v>
      </c>
      <c r="I826">
        <v>-99.340423700000002</v>
      </c>
      <c r="J826" s="1" t="str">
        <f t="shared" si="134"/>
        <v>Fluid (lake)</v>
      </c>
      <c r="K826" s="1" t="str">
        <f t="shared" si="135"/>
        <v>Untreated Water</v>
      </c>
      <c r="L826">
        <v>45</v>
      </c>
      <c r="M826" t="s">
        <v>21</v>
      </c>
      <c r="N826">
        <v>825</v>
      </c>
      <c r="O826">
        <v>78</v>
      </c>
      <c r="P826">
        <v>7.3</v>
      </c>
      <c r="Q826">
        <v>-0.05</v>
      </c>
    </row>
    <row r="827" spans="1:17" hidden="1" x14ac:dyDescent="0.3">
      <c r="A827" t="s">
        <v>3206</v>
      </c>
      <c r="B827" t="s">
        <v>3207</v>
      </c>
      <c r="C827" s="1" t="str">
        <f t="shared" si="129"/>
        <v>21:0522</v>
      </c>
      <c r="D827" s="1" t="str">
        <f t="shared" si="133"/>
        <v>21:0082</v>
      </c>
      <c r="E827" t="s">
        <v>3208</v>
      </c>
      <c r="F827" t="s">
        <v>3209</v>
      </c>
      <c r="H827">
        <v>56.951477500000003</v>
      </c>
      <c r="I827">
        <v>-99.3836187</v>
      </c>
      <c r="J827" s="1" t="str">
        <f t="shared" si="134"/>
        <v>Fluid (lake)</v>
      </c>
      <c r="K827" s="1" t="str">
        <f t="shared" si="135"/>
        <v>Untreated Water</v>
      </c>
      <c r="L827">
        <v>45</v>
      </c>
      <c r="M827" t="s">
        <v>26</v>
      </c>
      <c r="N827">
        <v>826</v>
      </c>
      <c r="O827">
        <v>78</v>
      </c>
      <c r="P827">
        <v>7.3</v>
      </c>
      <c r="Q827">
        <v>0.05</v>
      </c>
    </row>
    <row r="828" spans="1:17" hidden="1" x14ac:dyDescent="0.3">
      <c r="A828" t="s">
        <v>3210</v>
      </c>
      <c r="B828" t="s">
        <v>3211</v>
      </c>
      <c r="C828" s="1" t="str">
        <f t="shared" si="129"/>
        <v>21:0522</v>
      </c>
      <c r="D828" s="1" t="str">
        <f t="shared" si="133"/>
        <v>21:0082</v>
      </c>
      <c r="E828" t="s">
        <v>3212</v>
      </c>
      <c r="F828" t="s">
        <v>3213</v>
      </c>
      <c r="H828">
        <v>56.750534600000002</v>
      </c>
      <c r="I828">
        <v>-99.616901999999996</v>
      </c>
      <c r="J828" s="1" t="str">
        <f t="shared" si="134"/>
        <v>Fluid (lake)</v>
      </c>
      <c r="K828" s="1" t="str">
        <f t="shared" si="135"/>
        <v>Untreated Water</v>
      </c>
      <c r="L828">
        <v>45</v>
      </c>
      <c r="M828" t="s">
        <v>31</v>
      </c>
      <c r="N828">
        <v>827</v>
      </c>
      <c r="O828">
        <v>86</v>
      </c>
      <c r="P828">
        <v>7.3</v>
      </c>
      <c r="Q828">
        <v>-0.05</v>
      </c>
    </row>
    <row r="829" spans="1:17" hidden="1" x14ac:dyDescent="0.3">
      <c r="A829" t="s">
        <v>3214</v>
      </c>
      <c r="B829" t="s">
        <v>3215</v>
      </c>
      <c r="C829" s="1" t="str">
        <f t="shared" si="129"/>
        <v>21:0522</v>
      </c>
      <c r="D829" s="1" t="str">
        <f t="shared" si="133"/>
        <v>21:0082</v>
      </c>
      <c r="E829" t="s">
        <v>3216</v>
      </c>
      <c r="F829" t="s">
        <v>3217</v>
      </c>
      <c r="H829">
        <v>56.7234531</v>
      </c>
      <c r="I829">
        <v>-99.696359900000004</v>
      </c>
      <c r="J829" s="1" t="str">
        <f t="shared" si="134"/>
        <v>Fluid (lake)</v>
      </c>
      <c r="K829" s="1" t="str">
        <f t="shared" si="135"/>
        <v>Untreated Water</v>
      </c>
      <c r="L829">
        <v>45</v>
      </c>
      <c r="M829" t="s">
        <v>36</v>
      </c>
      <c r="N829">
        <v>828</v>
      </c>
      <c r="O829">
        <v>86</v>
      </c>
      <c r="P829">
        <v>7.2</v>
      </c>
      <c r="Q829">
        <v>0.05</v>
      </c>
    </row>
    <row r="830" spans="1:17" hidden="1" x14ac:dyDescent="0.3">
      <c r="A830" t="s">
        <v>3218</v>
      </c>
      <c r="B830" t="s">
        <v>3219</v>
      </c>
      <c r="C830" s="1" t="str">
        <f t="shared" si="129"/>
        <v>21:0522</v>
      </c>
      <c r="D830" s="1" t="str">
        <f t="shared" si="133"/>
        <v>21:0082</v>
      </c>
      <c r="E830" t="s">
        <v>3220</v>
      </c>
      <c r="F830" t="s">
        <v>3221</v>
      </c>
      <c r="H830">
        <v>56.705701900000001</v>
      </c>
      <c r="I830">
        <v>-99.673607399999995</v>
      </c>
      <c r="J830" s="1" t="str">
        <f t="shared" si="134"/>
        <v>Fluid (lake)</v>
      </c>
      <c r="K830" s="1" t="str">
        <f t="shared" si="135"/>
        <v>Untreated Water</v>
      </c>
      <c r="L830">
        <v>45</v>
      </c>
      <c r="M830" t="s">
        <v>50</v>
      </c>
      <c r="N830">
        <v>829</v>
      </c>
      <c r="O830">
        <v>88</v>
      </c>
      <c r="P830">
        <v>7.2</v>
      </c>
      <c r="Q830">
        <v>-0.05</v>
      </c>
    </row>
    <row r="831" spans="1:17" hidden="1" x14ac:dyDescent="0.3">
      <c r="A831" t="s">
        <v>3222</v>
      </c>
      <c r="B831" t="s">
        <v>3223</v>
      </c>
      <c r="C831" s="1" t="str">
        <f t="shared" si="129"/>
        <v>21:0522</v>
      </c>
      <c r="D831" s="1" t="str">
        <f t="shared" si="133"/>
        <v>21:0082</v>
      </c>
      <c r="E831" t="s">
        <v>3224</v>
      </c>
      <c r="F831" t="s">
        <v>3225</v>
      </c>
      <c r="H831">
        <v>56.658862300000003</v>
      </c>
      <c r="I831">
        <v>-99.653033899999997</v>
      </c>
      <c r="J831" s="1" t="str">
        <f t="shared" si="134"/>
        <v>Fluid (lake)</v>
      </c>
      <c r="K831" s="1" t="str">
        <f t="shared" si="135"/>
        <v>Untreated Water</v>
      </c>
      <c r="L831">
        <v>45</v>
      </c>
      <c r="M831" t="s">
        <v>41</v>
      </c>
      <c r="N831">
        <v>830</v>
      </c>
      <c r="O831">
        <v>64</v>
      </c>
      <c r="P831">
        <v>6.9</v>
      </c>
      <c r="Q831">
        <v>-0.05</v>
      </c>
    </row>
    <row r="832" spans="1:17" hidden="1" x14ac:dyDescent="0.3">
      <c r="A832" t="s">
        <v>3226</v>
      </c>
      <c r="B832" t="s">
        <v>3227</v>
      </c>
      <c r="C832" s="1" t="str">
        <f t="shared" si="129"/>
        <v>21:0522</v>
      </c>
      <c r="D832" s="1" t="str">
        <f t="shared" si="133"/>
        <v>21:0082</v>
      </c>
      <c r="E832" t="s">
        <v>3224</v>
      </c>
      <c r="F832" t="s">
        <v>3228</v>
      </c>
      <c r="H832">
        <v>56.658862300000003</v>
      </c>
      <c r="I832">
        <v>-99.653033899999997</v>
      </c>
      <c r="J832" s="1" t="str">
        <f t="shared" si="134"/>
        <v>Fluid (lake)</v>
      </c>
      <c r="K832" s="1" t="str">
        <f t="shared" si="135"/>
        <v>Untreated Water</v>
      </c>
      <c r="L832">
        <v>45</v>
      </c>
      <c r="M832" t="s">
        <v>45</v>
      </c>
      <c r="N832">
        <v>831</v>
      </c>
      <c r="O832">
        <v>62</v>
      </c>
      <c r="P832">
        <v>7</v>
      </c>
      <c r="Q832">
        <v>-0.05</v>
      </c>
    </row>
    <row r="833" spans="1:17" hidden="1" x14ac:dyDescent="0.3">
      <c r="A833" t="s">
        <v>3229</v>
      </c>
      <c r="B833" t="s">
        <v>3230</v>
      </c>
      <c r="C833" s="1" t="str">
        <f t="shared" si="129"/>
        <v>21:0522</v>
      </c>
      <c r="D833" s="1" t="str">
        <f t="shared" si="133"/>
        <v>21:0082</v>
      </c>
      <c r="E833" t="s">
        <v>3231</v>
      </c>
      <c r="F833" t="s">
        <v>3232</v>
      </c>
      <c r="H833">
        <v>56.667478000000003</v>
      </c>
      <c r="I833">
        <v>-99.732526300000004</v>
      </c>
      <c r="J833" s="1" t="str">
        <f t="shared" si="134"/>
        <v>Fluid (lake)</v>
      </c>
      <c r="K833" s="1" t="str">
        <f t="shared" si="135"/>
        <v>Untreated Water</v>
      </c>
      <c r="L833">
        <v>45</v>
      </c>
      <c r="M833" t="s">
        <v>55</v>
      </c>
      <c r="N833">
        <v>832</v>
      </c>
      <c r="O833">
        <v>200</v>
      </c>
      <c r="P833">
        <v>7.6</v>
      </c>
      <c r="Q833">
        <v>0.57999999999999996</v>
      </c>
    </row>
    <row r="834" spans="1:17" hidden="1" x14ac:dyDescent="0.3">
      <c r="A834" t="s">
        <v>3233</v>
      </c>
      <c r="B834" t="s">
        <v>3234</v>
      </c>
      <c r="C834" s="1" t="str">
        <f t="shared" si="129"/>
        <v>21:0522</v>
      </c>
      <c r="D834" s="1" t="str">
        <f>HYPERLINK("http://geochem.nrcan.gc.ca/cdogs/content/svy/svy_e.htm", "")</f>
        <v/>
      </c>
      <c r="G834" s="1" t="str">
        <f>HYPERLINK("http://geochem.nrcan.gc.ca/cdogs/content/cr_/cr_00067_e.htm", "67")</f>
        <v>67</v>
      </c>
      <c r="J834" t="s">
        <v>58</v>
      </c>
      <c r="K834" t="s">
        <v>59</v>
      </c>
      <c r="L834">
        <v>45</v>
      </c>
      <c r="M834" t="s">
        <v>60</v>
      </c>
      <c r="N834">
        <v>833</v>
      </c>
      <c r="O834">
        <v>94</v>
      </c>
      <c r="P834">
        <v>8.1999999999999993</v>
      </c>
      <c r="Q834">
        <v>0.2</v>
      </c>
    </row>
    <row r="835" spans="1:17" hidden="1" x14ac:dyDescent="0.3">
      <c r="A835" t="s">
        <v>3235</v>
      </c>
      <c r="B835" t="s">
        <v>3236</v>
      </c>
      <c r="C835" s="1" t="str">
        <f t="shared" si="129"/>
        <v>21:0522</v>
      </c>
      <c r="D835" s="1" t="str">
        <f>HYPERLINK("http://geochem.nrcan.gc.ca/cdogs/content/svy/svy210082_e.htm", "21:0082")</f>
        <v>21:0082</v>
      </c>
      <c r="E835" t="s">
        <v>3237</v>
      </c>
      <c r="F835" t="s">
        <v>3238</v>
      </c>
      <c r="H835">
        <v>56.624775100000001</v>
      </c>
      <c r="I835">
        <v>-99.799645200000001</v>
      </c>
      <c r="J835" s="1" t="str">
        <f t="shared" ref="J835:J852" si="136">HYPERLINK("http://geochem.nrcan.gc.ca/cdogs/content/kwd/kwd020016_e.htm", "Fluid (lake)")</f>
        <v>Fluid (lake)</v>
      </c>
      <c r="K835" s="1" t="str">
        <f t="shared" ref="K835:K852" si="137">HYPERLINK("http://geochem.nrcan.gc.ca/cdogs/content/kwd/kwd080007_e.htm", "Untreated Water")</f>
        <v>Untreated Water</v>
      </c>
      <c r="L835">
        <v>45</v>
      </c>
      <c r="M835" t="s">
        <v>65</v>
      </c>
      <c r="N835">
        <v>834</v>
      </c>
      <c r="O835">
        <v>90</v>
      </c>
      <c r="P835">
        <v>7.2</v>
      </c>
      <c r="Q835">
        <v>-0.05</v>
      </c>
    </row>
    <row r="836" spans="1:17" hidden="1" x14ac:dyDescent="0.3">
      <c r="A836" t="s">
        <v>3239</v>
      </c>
      <c r="B836" t="s">
        <v>3240</v>
      </c>
      <c r="C836" s="1" t="str">
        <f t="shared" si="129"/>
        <v>21:0522</v>
      </c>
      <c r="D836" s="1" t="str">
        <f>HYPERLINK("http://geochem.nrcan.gc.ca/cdogs/content/svy/svy210082_e.htm", "21:0082")</f>
        <v>21:0082</v>
      </c>
      <c r="E836" t="s">
        <v>3241</v>
      </c>
      <c r="F836" t="s">
        <v>3242</v>
      </c>
      <c r="H836">
        <v>56.620988799999999</v>
      </c>
      <c r="I836">
        <v>-99.715542400000004</v>
      </c>
      <c r="J836" s="1" t="str">
        <f t="shared" si="136"/>
        <v>Fluid (lake)</v>
      </c>
      <c r="K836" s="1" t="str">
        <f t="shared" si="137"/>
        <v>Untreated Water</v>
      </c>
      <c r="L836">
        <v>45</v>
      </c>
      <c r="M836" t="s">
        <v>70</v>
      </c>
      <c r="N836">
        <v>835</v>
      </c>
      <c r="O836">
        <v>88</v>
      </c>
      <c r="P836">
        <v>7.1</v>
      </c>
      <c r="Q836">
        <v>-0.05</v>
      </c>
    </row>
    <row r="837" spans="1:17" hidden="1" x14ac:dyDescent="0.3">
      <c r="A837" t="s">
        <v>3243</v>
      </c>
      <c r="B837" t="s">
        <v>3244</v>
      </c>
      <c r="C837" s="1" t="str">
        <f t="shared" si="129"/>
        <v>21:0522</v>
      </c>
      <c r="D837" s="1" t="str">
        <f>HYPERLINK("http://geochem.nrcan.gc.ca/cdogs/content/svy/svy210082_e.htm", "21:0082")</f>
        <v>21:0082</v>
      </c>
      <c r="E837" t="s">
        <v>3245</v>
      </c>
      <c r="F837" t="s">
        <v>3246</v>
      </c>
      <c r="H837">
        <v>56.617289499999998</v>
      </c>
      <c r="I837">
        <v>-99.677115900000004</v>
      </c>
      <c r="J837" s="1" t="str">
        <f t="shared" si="136"/>
        <v>Fluid (lake)</v>
      </c>
      <c r="K837" s="1" t="str">
        <f t="shared" si="137"/>
        <v>Untreated Water</v>
      </c>
      <c r="L837">
        <v>45</v>
      </c>
      <c r="M837" t="s">
        <v>75</v>
      </c>
      <c r="N837">
        <v>836</v>
      </c>
      <c r="O837">
        <v>150</v>
      </c>
      <c r="P837">
        <v>7.1</v>
      </c>
      <c r="Q837">
        <v>0.06</v>
      </c>
    </row>
    <row r="838" spans="1:17" hidden="1" x14ac:dyDescent="0.3">
      <c r="A838" t="s">
        <v>3247</v>
      </c>
      <c r="B838" t="s">
        <v>3248</v>
      </c>
      <c r="C838" s="1" t="str">
        <f t="shared" si="129"/>
        <v>21:0522</v>
      </c>
      <c r="D838" s="1" t="str">
        <f>HYPERLINK("http://geochem.nrcan.gc.ca/cdogs/content/svy/svy210082_e.htm", "21:0082")</f>
        <v>21:0082</v>
      </c>
      <c r="E838" t="s">
        <v>3249</v>
      </c>
      <c r="F838" t="s">
        <v>3250</v>
      </c>
      <c r="H838">
        <v>56.568753000000001</v>
      </c>
      <c r="I838">
        <v>-99.607461499999999</v>
      </c>
      <c r="J838" s="1" t="str">
        <f t="shared" si="136"/>
        <v>Fluid (lake)</v>
      </c>
      <c r="K838" s="1" t="str">
        <f t="shared" si="137"/>
        <v>Untreated Water</v>
      </c>
      <c r="L838">
        <v>45</v>
      </c>
      <c r="M838" t="s">
        <v>80</v>
      </c>
      <c r="N838">
        <v>837</v>
      </c>
      <c r="O838">
        <v>200</v>
      </c>
      <c r="P838">
        <v>8.6999999999999993</v>
      </c>
      <c r="Q838">
        <v>0.37</v>
      </c>
    </row>
    <row r="839" spans="1:17" hidden="1" x14ac:dyDescent="0.3">
      <c r="A839" t="s">
        <v>3251</v>
      </c>
      <c r="B839" t="s">
        <v>3252</v>
      </c>
      <c r="C839" s="1" t="str">
        <f t="shared" ref="C839:C902" si="138">HYPERLINK("http://geochem.nrcan.gc.ca/cdogs/content/bdl/bdl210524_e.htm", "21:0524")</f>
        <v>21:0524</v>
      </c>
      <c r="D839" s="1" t="str">
        <f t="shared" ref="D839:D852" si="139">HYPERLINK("http://geochem.nrcan.gc.ca/cdogs/content/svy/svy210083_e.htm", "21:0083")</f>
        <v>21:0083</v>
      </c>
      <c r="E839" t="s">
        <v>3253</v>
      </c>
      <c r="F839" t="s">
        <v>3254</v>
      </c>
      <c r="H839">
        <v>57.057554199999998</v>
      </c>
      <c r="I839">
        <v>-100.67352289999999</v>
      </c>
      <c r="J839" s="1" t="str">
        <f t="shared" si="136"/>
        <v>Fluid (lake)</v>
      </c>
      <c r="K839" s="1" t="str">
        <f t="shared" si="137"/>
        <v>Untreated Water</v>
      </c>
      <c r="L839">
        <v>1</v>
      </c>
      <c r="M839" t="s">
        <v>21</v>
      </c>
      <c r="N839">
        <v>1</v>
      </c>
      <c r="O839">
        <v>58</v>
      </c>
      <c r="P839">
        <v>6.6</v>
      </c>
      <c r="Q839">
        <v>-0.05</v>
      </c>
    </row>
    <row r="840" spans="1:17" hidden="1" x14ac:dyDescent="0.3">
      <c r="A840" t="s">
        <v>3255</v>
      </c>
      <c r="B840" t="s">
        <v>3256</v>
      </c>
      <c r="C840" s="1" t="str">
        <f t="shared" si="138"/>
        <v>21:0524</v>
      </c>
      <c r="D840" s="1" t="str">
        <f t="shared" si="139"/>
        <v>21:0083</v>
      </c>
      <c r="E840" t="s">
        <v>3257</v>
      </c>
      <c r="F840" t="s">
        <v>3258</v>
      </c>
      <c r="H840">
        <v>57.0634625</v>
      </c>
      <c r="I840">
        <v>-100.652778</v>
      </c>
      <c r="J840" s="1" t="str">
        <f t="shared" si="136"/>
        <v>Fluid (lake)</v>
      </c>
      <c r="K840" s="1" t="str">
        <f t="shared" si="137"/>
        <v>Untreated Water</v>
      </c>
      <c r="L840">
        <v>1</v>
      </c>
      <c r="M840" t="s">
        <v>41</v>
      </c>
      <c r="N840">
        <v>2</v>
      </c>
      <c r="O840">
        <v>60</v>
      </c>
      <c r="P840">
        <v>6.4</v>
      </c>
      <c r="Q840">
        <v>-0.05</v>
      </c>
    </row>
    <row r="841" spans="1:17" hidden="1" x14ac:dyDescent="0.3">
      <c r="A841" t="s">
        <v>3259</v>
      </c>
      <c r="B841" t="s">
        <v>3260</v>
      </c>
      <c r="C841" s="1" t="str">
        <f t="shared" si="138"/>
        <v>21:0524</v>
      </c>
      <c r="D841" s="1" t="str">
        <f t="shared" si="139"/>
        <v>21:0083</v>
      </c>
      <c r="E841" t="s">
        <v>3257</v>
      </c>
      <c r="F841" t="s">
        <v>3261</v>
      </c>
      <c r="H841">
        <v>57.0634625</v>
      </c>
      <c r="I841">
        <v>-100.652778</v>
      </c>
      <c r="J841" s="1" t="str">
        <f t="shared" si="136"/>
        <v>Fluid (lake)</v>
      </c>
      <c r="K841" s="1" t="str">
        <f t="shared" si="137"/>
        <v>Untreated Water</v>
      </c>
      <c r="L841">
        <v>1</v>
      </c>
      <c r="M841" t="s">
        <v>45</v>
      </c>
      <c r="N841">
        <v>3</v>
      </c>
      <c r="O841">
        <v>60</v>
      </c>
      <c r="P841">
        <v>6.2</v>
      </c>
      <c r="Q841">
        <v>-0.05</v>
      </c>
    </row>
    <row r="842" spans="1:17" hidden="1" x14ac:dyDescent="0.3">
      <c r="A842" t="s">
        <v>3262</v>
      </c>
      <c r="B842" t="s">
        <v>3263</v>
      </c>
      <c r="C842" s="1" t="str">
        <f t="shared" si="138"/>
        <v>21:0524</v>
      </c>
      <c r="D842" s="1" t="str">
        <f t="shared" si="139"/>
        <v>21:0083</v>
      </c>
      <c r="E842" t="s">
        <v>3264</v>
      </c>
      <c r="F842" t="s">
        <v>3265</v>
      </c>
      <c r="H842">
        <v>57.058389499999997</v>
      </c>
      <c r="I842">
        <v>-100.531933</v>
      </c>
      <c r="J842" s="1" t="str">
        <f t="shared" si="136"/>
        <v>Fluid (lake)</v>
      </c>
      <c r="K842" s="1" t="str">
        <f t="shared" si="137"/>
        <v>Untreated Water</v>
      </c>
      <c r="L842">
        <v>1</v>
      </c>
      <c r="M842" t="s">
        <v>26</v>
      </c>
      <c r="N842">
        <v>4</v>
      </c>
      <c r="O842">
        <v>46</v>
      </c>
      <c r="P842">
        <v>6.5</v>
      </c>
      <c r="Q842">
        <v>-0.05</v>
      </c>
    </row>
    <row r="843" spans="1:17" hidden="1" x14ac:dyDescent="0.3">
      <c r="A843" t="s">
        <v>3266</v>
      </c>
      <c r="B843" t="s">
        <v>3267</v>
      </c>
      <c r="C843" s="1" t="str">
        <f t="shared" si="138"/>
        <v>21:0524</v>
      </c>
      <c r="D843" s="1" t="str">
        <f t="shared" si="139"/>
        <v>21:0083</v>
      </c>
      <c r="E843" t="s">
        <v>3268</v>
      </c>
      <c r="F843" t="s">
        <v>3269</v>
      </c>
      <c r="H843">
        <v>57.063809200000001</v>
      </c>
      <c r="I843">
        <v>-100.4520267</v>
      </c>
      <c r="J843" s="1" t="str">
        <f t="shared" si="136"/>
        <v>Fluid (lake)</v>
      </c>
      <c r="K843" s="1" t="str">
        <f t="shared" si="137"/>
        <v>Untreated Water</v>
      </c>
      <c r="L843">
        <v>1</v>
      </c>
      <c r="M843" t="s">
        <v>31</v>
      </c>
      <c r="N843">
        <v>5</v>
      </c>
      <c r="O843">
        <v>50</v>
      </c>
      <c r="P843">
        <v>6.5</v>
      </c>
      <c r="Q843">
        <v>-0.05</v>
      </c>
    </row>
    <row r="844" spans="1:17" hidden="1" x14ac:dyDescent="0.3">
      <c r="A844" t="s">
        <v>3270</v>
      </c>
      <c r="B844" t="s">
        <v>3271</v>
      </c>
      <c r="C844" s="1" t="str">
        <f t="shared" si="138"/>
        <v>21:0524</v>
      </c>
      <c r="D844" s="1" t="str">
        <f t="shared" si="139"/>
        <v>21:0083</v>
      </c>
      <c r="E844" t="s">
        <v>3272</v>
      </c>
      <c r="F844" t="s">
        <v>3273</v>
      </c>
      <c r="H844">
        <v>57.062714100000001</v>
      </c>
      <c r="I844">
        <v>-100.4163322</v>
      </c>
      <c r="J844" s="1" t="str">
        <f t="shared" si="136"/>
        <v>Fluid (lake)</v>
      </c>
      <c r="K844" s="1" t="str">
        <f t="shared" si="137"/>
        <v>Untreated Water</v>
      </c>
      <c r="L844">
        <v>1</v>
      </c>
      <c r="M844" t="s">
        <v>36</v>
      </c>
      <c r="N844">
        <v>6</v>
      </c>
      <c r="O844">
        <v>44</v>
      </c>
      <c r="P844">
        <v>6.5</v>
      </c>
      <c r="Q844">
        <v>-0.05</v>
      </c>
    </row>
    <row r="845" spans="1:17" hidden="1" x14ac:dyDescent="0.3">
      <c r="A845" t="s">
        <v>3274</v>
      </c>
      <c r="B845" t="s">
        <v>3275</v>
      </c>
      <c r="C845" s="1" t="str">
        <f t="shared" si="138"/>
        <v>21:0524</v>
      </c>
      <c r="D845" s="1" t="str">
        <f t="shared" si="139"/>
        <v>21:0083</v>
      </c>
      <c r="E845" t="s">
        <v>3276</v>
      </c>
      <c r="F845" t="s">
        <v>3277</v>
      </c>
      <c r="H845">
        <v>57.0660174</v>
      </c>
      <c r="I845">
        <v>-100.31510350000001</v>
      </c>
      <c r="J845" s="1" t="str">
        <f t="shared" si="136"/>
        <v>Fluid (lake)</v>
      </c>
      <c r="K845" s="1" t="str">
        <f t="shared" si="137"/>
        <v>Untreated Water</v>
      </c>
      <c r="L845">
        <v>1</v>
      </c>
      <c r="M845" t="s">
        <v>50</v>
      </c>
      <c r="N845">
        <v>7</v>
      </c>
      <c r="O845">
        <v>54</v>
      </c>
      <c r="P845">
        <v>6.7</v>
      </c>
      <c r="Q845">
        <v>-0.05</v>
      </c>
    </row>
    <row r="846" spans="1:17" hidden="1" x14ac:dyDescent="0.3">
      <c r="A846" t="s">
        <v>3278</v>
      </c>
      <c r="B846" t="s">
        <v>3279</v>
      </c>
      <c r="C846" s="1" t="str">
        <f t="shared" si="138"/>
        <v>21:0524</v>
      </c>
      <c r="D846" s="1" t="str">
        <f t="shared" si="139"/>
        <v>21:0083</v>
      </c>
      <c r="E846" t="s">
        <v>3280</v>
      </c>
      <c r="F846" t="s">
        <v>3281</v>
      </c>
      <c r="H846">
        <v>57.070175599999999</v>
      </c>
      <c r="I846">
        <v>-100.27510599999999</v>
      </c>
      <c r="J846" s="1" t="str">
        <f t="shared" si="136"/>
        <v>Fluid (lake)</v>
      </c>
      <c r="K846" s="1" t="str">
        <f t="shared" si="137"/>
        <v>Untreated Water</v>
      </c>
      <c r="L846">
        <v>1</v>
      </c>
      <c r="M846" t="s">
        <v>55</v>
      </c>
      <c r="N846">
        <v>8</v>
      </c>
      <c r="O846">
        <v>58</v>
      </c>
      <c r="P846">
        <v>6.8</v>
      </c>
      <c r="Q846">
        <v>-0.05</v>
      </c>
    </row>
    <row r="847" spans="1:17" hidden="1" x14ac:dyDescent="0.3">
      <c r="A847" t="s">
        <v>3282</v>
      </c>
      <c r="B847" t="s">
        <v>3283</v>
      </c>
      <c r="C847" s="1" t="str">
        <f t="shared" si="138"/>
        <v>21:0524</v>
      </c>
      <c r="D847" s="1" t="str">
        <f t="shared" si="139"/>
        <v>21:0083</v>
      </c>
      <c r="E847" t="s">
        <v>3284</v>
      </c>
      <c r="F847" t="s">
        <v>3285</v>
      </c>
      <c r="H847">
        <v>57.099575899999998</v>
      </c>
      <c r="I847">
        <v>-100.2984982</v>
      </c>
      <c r="J847" s="1" t="str">
        <f t="shared" si="136"/>
        <v>Fluid (lake)</v>
      </c>
      <c r="K847" s="1" t="str">
        <f t="shared" si="137"/>
        <v>Untreated Water</v>
      </c>
      <c r="L847">
        <v>1</v>
      </c>
      <c r="M847" t="s">
        <v>65</v>
      </c>
      <c r="N847">
        <v>9</v>
      </c>
      <c r="O847">
        <v>54</v>
      </c>
      <c r="P847">
        <v>6.6</v>
      </c>
      <c r="Q847">
        <v>-0.05</v>
      </c>
    </row>
    <row r="848" spans="1:17" hidden="1" x14ac:dyDescent="0.3">
      <c r="A848" t="s">
        <v>3286</v>
      </c>
      <c r="B848" t="s">
        <v>3287</v>
      </c>
      <c r="C848" s="1" t="str">
        <f t="shared" si="138"/>
        <v>21:0524</v>
      </c>
      <c r="D848" s="1" t="str">
        <f t="shared" si="139"/>
        <v>21:0083</v>
      </c>
      <c r="E848" t="s">
        <v>3288</v>
      </c>
      <c r="F848" t="s">
        <v>3289</v>
      </c>
      <c r="H848">
        <v>57.150248699999999</v>
      </c>
      <c r="I848">
        <v>-100.28362730000001</v>
      </c>
      <c r="J848" s="1" t="str">
        <f t="shared" si="136"/>
        <v>Fluid (lake)</v>
      </c>
      <c r="K848" s="1" t="str">
        <f t="shared" si="137"/>
        <v>Untreated Water</v>
      </c>
      <c r="L848">
        <v>1</v>
      </c>
      <c r="M848" t="s">
        <v>70</v>
      </c>
      <c r="N848">
        <v>10</v>
      </c>
      <c r="O848">
        <v>52</v>
      </c>
      <c r="P848">
        <v>6.6</v>
      </c>
      <c r="Q848">
        <v>-0.05</v>
      </c>
    </row>
    <row r="849" spans="1:17" hidden="1" x14ac:dyDescent="0.3">
      <c r="A849" t="s">
        <v>3290</v>
      </c>
      <c r="B849" t="s">
        <v>3291</v>
      </c>
      <c r="C849" s="1" t="str">
        <f t="shared" si="138"/>
        <v>21:0524</v>
      </c>
      <c r="D849" s="1" t="str">
        <f t="shared" si="139"/>
        <v>21:0083</v>
      </c>
      <c r="E849" t="s">
        <v>3292</v>
      </c>
      <c r="F849" t="s">
        <v>3293</v>
      </c>
      <c r="H849">
        <v>57.171780800000001</v>
      </c>
      <c r="I849">
        <v>-100.27605389999999</v>
      </c>
      <c r="J849" s="1" t="str">
        <f t="shared" si="136"/>
        <v>Fluid (lake)</v>
      </c>
      <c r="K849" s="1" t="str">
        <f t="shared" si="137"/>
        <v>Untreated Water</v>
      </c>
      <c r="L849">
        <v>1</v>
      </c>
      <c r="M849" t="s">
        <v>75</v>
      </c>
      <c r="N849">
        <v>11</v>
      </c>
      <c r="O849">
        <v>50</v>
      </c>
      <c r="P849">
        <v>6.7</v>
      </c>
      <c r="Q849">
        <v>-0.05</v>
      </c>
    </row>
    <row r="850" spans="1:17" hidden="1" x14ac:dyDescent="0.3">
      <c r="A850" t="s">
        <v>3294</v>
      </c>
      <c r="B850" t="s">
        <v>3295</v>
      </c>
      <c r="C850" s="1" t="str">
        <f t="shared" si="138"/>
        <v>21:0524</v>
      </c>
      <c r="D850" s="1" t="str">
        <f t="shared" si="139"/>
        <v>21:0083</v>
      </c>
      <c r="E850" t="s">
        <v>3296</v>
      </c>
      <c r="F850" t="s">
        <v>3297</v>
      </c>
      <c r="H850">
        <v>57.172632499999999</v>
      </c>
      <c r="I850">
        <v>-100.218296</v>
      </c>
      <c r="J850" s="1" t="str">
        <f t="shared" si="136"/>
        <v>Fluid (lake)</v>
      </c>
      <c r="K850" s="1" t="str">
        <f t="shared" si="137"/>
        <v>Untreated Water</v>
      </c>
      <c r="L850">
        <v>1</v>
      </c>
      <c r="M850" t="s">
        <v>80</v>
      </c>
      <c r="N850">
        <v>12</v>
      </c>
      <c r="O850">
        <v>48</v>
      </c>
      <c r="P850">
        <v>6.7</v>
      </c>
      <c r="Q850">
        <v>-0.05</v>
      </c>
    </row>
    <row r="851" spans="1:17" hidden="1" x14ac:dyDescent="0.3">
      <c r="A851" t="s">
        <v>3298</v>
      </c>
      <c r="B851" t="s">
        <v>3299</v>
      </c>
      <c r="C851" s="1" t="str">
        <f t="shared" si="138"/>
        <v>21:0524</v>
      </c>
      <c r="D851" s="1" t="str">
        <f t="shared" si="139"/>
        <v>21:0083</v>
      </c>
      <c r="E851" t="s">
        <v>3300</v>
      </c>
      <c r="F851" t="s">
        <v>3301</v>
      </c>
      <c r="H851">
        <v>57.203401100000001</v>
      </c>
      <c r="I851">
        <v>-100.1838997</v>
      </c>
      <c r="J851" s="1" t="str">
        <f t="shared" si="136"/>
        <v>Fluid (lake)</v>
      </c>
      <c r="K851" s="1" t="str">
        <f t="shared" si="137"/>
        <v>Untreated Water</v>
      </c>
      <c r="L851">
        <v>1</v>
      </c>
      <c r="M851" t="s">
        <v>85</v>
      </c>
      <c r="N851">
        <v>13</v>
      </c>
      <c r="O851">
        <v>54</v>
      </c>
      <c r="P851">
        <v>6.8</v>
      </c>
      <c r="Q851">
        <v>-0.05</v>
      </c>
    </row>
    <row r="852" spans="1:17" hidden="1" x14ac:dyDescent="0.3">
      <c r="A852" t="s">
        <v>3302</v>
      </c>
      <c r="B852" t="s">
        <v>3303</v>
      </c>
      <c r="C852" s="1" t="str">
        <f t="shared" si="138"/>
        <v>21:0524</v>
      </c>
      <c r="D852" s="1" t="str">
        <f t="shared" si="139"/>
        <v>21:0083</v>
      </c>
      <c r="E852" t="s">
        <v>3304</v>
      </c>
      <c r="F852" t="s">
        <v>3305</v>
      </c>
      <c r="H852">
        <v>57.205893199999998</v>
      </c>
      <c r="I852">
        <v>-100.2448979</v>
      </c>
      <c r="J852" s="1" t="str">
        <f t="shared" si="136"/>
        <v>Fluid (lake)</v>
      </c>
      <c r="K852" s="1" t="str">
        <f t="shared" si="137"/>
        <v>Untreated Water</v>
      </c>
      <c r="L852">
        <v>1</v>
      </c>
      <c r="M852" t="s">
        <v>90</v>
      </c>
      <c r="N852">
        <v>14</v>
      </c>
      <c r="O852">
        <v>74</v>
      </c>
      <c r="P852">
        <v>6.7</v>
      </c>
      <c r="Q852">
        <v>-0.05</v>
      </c>
    </row>
    <row r="853" spans="1:17" hidden="1" x14ac:dyDescent="0.3">
      <c r="A853" t="s">
        <v>3306</v>
      </c>
      <c r="B853" t="s">
        <v>3307</v>
      </c>
      <c r="C853" s="1" t="str">
        <f t="shared" si="138"/>
        <v>21:0524</v>
      </c>
      <c r="D853" s="1" t="str">
        <f>HYPERLINK("http://geochem.nrcan.gc.ca/cdogs/content/svy/svy_e.htm", "")</f>
        <v/>
      </c>
      <c r="G853" s="1" t="str">
        <f>HYPERLINK("http://geochem.nrcan.gc.ca/cdogs/content/cr_/cr_00066_e.htm", "66")</f>
        <v>66</v>
      </c>
      <c r="J853" t="s">
        <v>58</v>
      </c>
      <c r="K853" t="s">
        <v>59</v>
      </c>
      <c r="L853">
        <v>1</v>
      </c>
      <c r="M853" t="s">
        <v>60</v>
      </c>
      <c r="N853">
        <v>15</v>
      </c>
      <c r="O853">
        <v>170</v>
      </c>
      <c r="P853">
        <v>7.6</v>
      </c>
      <c r="Q853">
        <v>0.25</v>
      </c>
    </row>
    <row r="854" spans="1:17" hidden="1" x14ac:dyDescent="0.3">
      <c r="A854" t="s">
        <v>3308</v>
      </c>
      <c r="B854" t="s">
        <v>3309</v>
      </c>
      <c r="C854" s="1" t="str">
        <f t="shared" si="138"/>
        <v>21:0524</v>
      </c>
      <c r="D854" s="1" t="str">
        <f t="shared" ref="D854:D867" si="140">HYPERLINK("http://geochem.nrcan.gc.ca/cdogs/content/svy/svy210083_e.htm", "21:0083")</f>
        <v>21:0083</v>
      </c>
      <c r="E854" t="s">
        <v>3310</v>
      </c>
      <c r="F854" t="s">
        <v>3311</v>
      </c>
      <c r="H854">
        <v>57.244595699999998</v>
      </c>
      <c r="I854">
        <v>-100.216751</v>
      </c>
      <c r="J854" s="1" t="str">
        <f t="shared" ref="J854:J867" si="141">HYPERLINK("http://geochem.nrcan.gc.ca/cdogs/content/kwd/kwd020016_e.htm", "Fluid (lake)")</f>
        <v>Fluid (lake)</v>
      </c>
      <c r="K854" s="1" t="str">
        <f t="shared" ref="K854:K867" si="142">HYPERLINK("http://geochem.nrcan.gc.ca/cdogs/content/kwd/kwd080007_e.htm", "Untreated Water")</f>
        <v>Untreated Water</v>
      </c>
      <c r="L854">
        <v>1</v>
      </c>
      <c r="M854" t="s">
        <v>95</v>
      </c>
      <c r="N854">
        <v>16</v>
      </c>
      <c r="O854">
        <v>54</v>
      </c>
      <c r="P854">
        <v>6.3</v>
      </c>
      <c r="Q854">
        <v>-0.05</v>
      </c>
    </row>
    <row r="855" spans="1:17" hidden="1" x14ac:dyDescent="0.3">
      <c r="A855" t="s">
        <v>3312</v>
      </c>
      <c r="B855" t="s">
        <v>3313</v>
      </c>
      <c r="C855" s="1" t="str">
        <f t="shared" si="138"/>
        <v>21:0524</v>
      </c>
      <c r="D855" s="1" t="str">
        <f t="shared" si="140"/>
        <v>21:0083</v>
      </c>
      <c r="E855" t="s">
        <v>3314</v>
      </c>
      <c r="F855" t="s">
        <v>3315</v>
      </c>
      <c r="H855">
        <v>57.270946700000003</v>
      </c>
      <c r="I855">
        <v>-100.23615770000001</v>
      </c>
      <c r="J855" s="1" t="str">
        <f t="shared" si="141"/>
        <v>Fluid (lake)</v>
      </c>
      <c r="K855" s="1" t="str">
        <f t="shared" si="142"/>
        <v>Untreated Water</v>
      </c>
      <c r="L855">
        <v>1</v>
      </c>
      <c r="M855" t="s">
        <v>100</v>
      </c>
      <c r="N855">
        <v>17</v>
      </c>
      <c r="O855">
        <v>54</v>
      </c>
      <c r="P855">
        <v>6.7</v>
      </c>
      <c r="Q855">
        <v>-0.05</v>
      </c>
    </row>
    <row r="856" spans="1:17" hidden="1" x14ac:dyDescent="0.3">
      <c r="A856" t="s">
        <v>3316</v>
      </c>
      <c r="B856" t="s">
        <v>3317</v>
      </c>
      <c r="C856" s="1" t="str">
        <f t="shared" si="138"/>
        <v>21:0524</v>
      </c>
      <c r="D856" s="1" t="str">
        <f t="shared" si="140"/>
        <v>21:0083</v>
      </c>
      <c r="E856" t="s">
        <v>3318</v>
      </c>
      <c r="F856" t="s">
        <v>3319</v>
      </c>
      <c r="H856">
        <v>57.2847492</v>
      </c>
      <c r="I856">
        <v>-100.1427557</v>
      </c>
      <c r="J856" s="1" t="str">
        <f t="shared" si="141"/>
        <v>Fluid (lake)</v>
      </c>
      <c r="K856" s="1" t="str">
        <f t="shared" si="142"/>
        <v>Untreated Water</v>
      </c>
      <c r="L856">
        <v>1</v>
      </c>
      <c r="M856" t="s">
        <v>105</v>
      </c>
      <c r="N856">
        <v>18</v>
      </c>
      <c r="O856">
        <v>52</v>
      </c>
      <c r="P856">
        <v>6.6</v>
      </c>
      <c r="Q856">
        <v>-0.05</v>
      </c>
    </row>
    <row r="857" spans="1:17" hidden="1" x14ac:dyDescent="0.3">
      <c r="A857" t="s">
        <v>3320</v>
      </c>
      <c r="B857" t="s">
        <v>3321</v>
      </c>
      <c r="C857" s="1" t="str">
        <f t="shared" si="138"/>
        <v>21:0524</v>
      </c>
      <c r="D857" s="1" t="str">
        <f t="shared" si="140"/>
        <v>21:0083</v>
      </c>
      <c r="E857" t="s">
        <v>3322</v>
      </c>
      <c r="F857" t="s">
        <v>3323</v>
      </c>
      <c r="H857">
        <v>57.266269700000002</v>
      </c>
      <c r="I857">
        <v>-100.08478100000001</v>
      </c>
      <c r="J857" s="1" t="str">
        <f t="shared" si="141"/>
        <v>Fluid (lake)</v>
      </c>
      <c r="K857" s="1" t="str">
        <f t="shared" si="142"/>
        <v>Untreated Water</v>
      </c>
      <c r="L857">
        <v>1</v>
      </c>
      <c r="M857" t="s">
        <v>110</v>
      </c>
      <c r="N857">
        <v>19</v>
      </c>
      <c r="O857">
        <v>50</v>
      </c>
      <c r="P857">
        <v>6.7</v>
      </c>
      <c r="Q857">
        <v>-0.05</v>
      </c>
    </row>
    <row r="858" spans="1:17" hidden="1" x14ac:dyDescent="0.3">
      <c r="A858" t="s">
        <v>3324</v>
      </c>
      <c r="B858" t="s">
        <v>3325</v>
      </c>
      <c r="C858" s="1" t="str">
        <f t="shared" si="138"/>
        <v>21:0524</v>
      </c>
      <c r="D858" s="1" t="str">
        <f t="shared" si="140"/>
        <v>21:0083</v>
      </c>
      <c r="E858" t="s">
        <v>3326</v>
      </c>
      <c r="F858" t="s">
        <v>3327</v>
      </c>
      <c r="H858">
        <v>57.250329999999998</v>
      </c>
      <c r="I858">
        <v>-100.0294698</v>
      </c>
      <c r="J858" s="1" t="str">
        <f t="shared" si="141"/>
        <v>Fluid (lake)</v>
      </c>
      <c r="K858" s="1" t="str">
        <f t="shared" si="142"/>
        <v>Untreated Water</v>
      </c>
      <c r="L858">
        <v>2</v>
      </c>
      <c r="M858" t="s">
        <v>21</v>
      </c>
      <c r="N858">
        <v>20</v>
      </c>
      <c r="O858">
        <v>42</v>
      </c>
      <c r="P858">
        <v>6.6</v>
      </c>
      <c r="Q858">
        <v>-0.05</v>
      </c>
    </row>
    <row r="859" spans="1:17" hidden="1" x14ac:dyDescent="0.3">
      <c r="A859" t="s">
        <v>3328</v>
      </c>
      <c r="B859" t="s">
        <v>3329</v>
      </c>
      <c r="C859" s="1" t="str">
        <f t="shared" si="138"/>
        <v>21:0524</v>
      </c>
      <c r="D859" s="1" t="str">
        <f t="shared" si="140"/>
        <v>21:0083</v>
      </c>
      <c r="E859" t="s">
        <v>3330</v>
      </c>
      <c r="F859" t="s">
        <v>3331</v>
      </c>
      <c r="H859">
        <v>57.2748378</v>
      </c>
      <c r="I859">
        <v>-100.0372337</v>
      </c>
      <c r="J859" s="1" t="str">
        <f t="shared" si="141"/>
        <v>Fluid (lake)</v>
      </c>
      <c r="K859" s="1" t="str">
        <f t="shared" si="142"/>
        <v>Untreated Water</v>
      </c>
      <c r="L859">
        <v>2</v>
      </c>
      <c r="M859" t="s">
        <v>41</v>
      </c>
      <c r="N859">
        <v>21</v>
      </c>
      <c r="O859">
        <v>36</v>
      </c>
      <c r="P859">
        <v>6.5</v>
      </c>
      <c r="Q859">
        <v>-0.05</v>
      </c>
    </row>
    <row r="860" spans="1:17" hidden="1" x14ac:dyDescent="0.3">
      <c r="A860" t="s">
        <v>3332</v>
      </c>
      <c r="B860" t="s">
        <v>3333</v>
      </c>
      <c r="C860" s="1" t="str">
        <f t="shared" si="138"/>
        <v>21:0524</v>
      </c>
      <c r="D860" s="1" t="str">
        <f t="shared" si="140"/>
        <v>21:0083</v>
      </c>
      <c r="E860" t="s">
        <v>3330</v>
      </c>
      <c r="F860" t="s">
        <v>3334</v>
      </c>
      <c r="H860">
        <v>57.2748378</v>
      </c>
      <c r="I860">
        <v>-100.0372337</v>
      </c>
      <c r="J860" s="1" t="str">
        <f t="shared" si="141"/>
        <v>Fluid (lake)</v>
      </c>
      <c r="K860" s="1" t="str">
        <f t="shared" si="142"/>
        <v>Untreated Water</v>
      </c>
      <c r="L860">
        <v>2</v>
      </c>
      <c r="M860" t="s">
        <v>45</v>
      </c>
      <c r="N860">
        <v>22</v>
      </c>
      <c r="O860">
        <v>38</v>
      </c>
      <c r="P860">
        <v>6.5</v>
      </c>
      <c r="Q860">
        <v>-0.05</v>
      </c>
    </row>
    <row r="861" spans="1:17" hidden="1" x14ac:dyDescent="0.3">
      <c r="A861" t="s">
        <v>3335</v>
      </c>
      <c r="B861" t="s">
        <v>3336</v>
      </c>
      <c r="C861" s="1" t="str">
        <f t="shared" si="138"/>
        <v>21:0524</v>
      </c>
      <c r="D861" s="1" t="str">
        <f t="shared" si="140"/>
        <v>21:0083</v>
      </c>
      <c r="E861" t="s">
        <v>3337</v>
      </c>
      <c r="F861" t="s">
        <v>3338</v>
      </c>
      <c r="H861">
        <v>57.3050225</v>
      </c>
      <c r="I861">
        <v>-100.0526047</v>
      </c>
      <c r="J861" s="1" t="str">
        <f t="shared" si="141"/>
        <v>Fluid (lake)</v>
      </c>
      <c r="K861" s="1" t="str">
        <f t="shared" si="142"/>
        <v>Untreated Water</v>
      </c>
      <c r="L861">
        <v>2</v>
      </c>
      <c r="M861" t="s">
        <v>26</v>
      </c>
      <c r="N861">
        <v>23</v>
      </c>
      <c r="O861">
        <v>50</v>
      </c>
      <c r="P861">
        <v>6.6</v>
      </c>
      <c r="Q861">
        <v>-0.05</v>
      </c>
    </row>
    <row r="862" spans="1:17" hidden="1" x14ac:dyDescent="0.3">
      <c r="A862" t="s">
        <v>3339</v>
      </c>
      <c r="B862" t="s">
        <v>3340</v>
      </c>
      <c r="C862" s="1" t="str">
        <f t="shared" si="138"/>
        <v>21:0524</v>
      </c>
      <c r="D862" s="1" t="str">
        <f t="shared" si="140"/>
        <v>21:0083</v>
      </c>
      <c r="E862" t="s">
        <v>3341</v>
      </c>
      <c r="F862" t="s">
        <v>3342</v>
      </c>
      <c r="H862">
        <v>57.337713100000002</v>
      </c>
      <c r="I862">
        <v>-100.0475393</v>
      </c>
      <c r="J862" s="1" t="str">
        <f t="shared" si="141"/>
        <v>Fluid (lake)</v>
      </c>
      <c r="K862" s="1" t="str">
        <f t="shared" si="142"/>
        <v>Untreated Water</v>
      </c>
      <c r="L862">
        <v>2</v>
      </c>
      <c r="M862" t="s">
        <v>31</v>
      </c>
      <c r="N862">
        <v>24</v>
      </c>
      <c r="O862">
        <v>52</v>
      </c>
      <c r="P862">
        <v>6.5</v>
      </c>
      <c r="Q862">
        <v>-0.05</v>
      </c>
    </row>
    <row r="863" spans="1:17" hidden="1" x14ac:dyDescent="0.3">
      <c r="A863" t="s">
        <v>3343</v>
      </c>
      <c r="B863" t="s">
        <v>3344</v>
      </c>
      <c r="C863" s="1" t="str">
        <f t="shared" si="138"/>
        <v>21:0524</v>
      </c>
      <c r="D863" s="1" t="str">
        <f t="shared" si="140"/>
        <v>21:0083</v>
      </c>
      <c r="E863" t="s">
        <v>3345</v>
      </c>
      <c r="F863" t="s">
        <v>3346</v>
      </c>
      <c r="H863">
        <v>57.375655799999997</v>
      </c>
      <c r="I863">
        <v>-100.0493979</v>
      </c>
      <c r="J863" s="1" t="str">
        <f t="shared" si="141"/>
        <v>Fluid (lake)</v>
      </c>
      <c r="K863" s="1" t="str">
        <f t="shared" si="142"/>
        <v>Untreated Water</v>
      </c>
      <c r="L863">
        <v>2</v>
      </c>
      <c r="M863" t="s">
        <v>36</v>
      </c>
      <c r="N863">
        <v>25</v>
      </c>
      <c r="O863">
        <v>48</v>
      </c>
      <c r="P863">
        <v>6.6</v>
      </c>
      <c r="Q863">
        <v>-0.05</v>
      </c>
    </row>
    <row r="864" spans="1:17" hidden="1" x14ac:dyDescent="0.3">
      <c r="A864" t="s">
        <v>3347</v>
      </c>
      <c r="B864" t="s">
        <v>3348</v>
      </c>
      <c r="C864" s="1" t="str">
        <f t="shared" si="138"/>
        <v>21:0524</v>
      </c>
      <c r="D864" s="1" t="str">
        <f t="shared" si="140"/>
        <v>21:0083</v>
      </c>
      <c r="E864" t="s">
        <v>3349</v>
      </c>
      <c r="F864" t="s">
        <v>3350</v>
      </c>
      <c r="H864">
        <v>57.400359299999998</v>
      </c>
      <c r="I864">
        <v>-100.0389012</v>
      </c>
      <c r="J864" s="1" t="str">
        <f t="shared" si="141"/>
        <v>Fluid (lake)</v>
      </c>
      <c r="K864" s="1" t="str">
        <f t="shared" si="142"/>
        <v>Untreated Water</v>
      </c>
      <c r="L864">
        <v>2</v>
      </c>
      <c r="M864" t="s">
        <v>50</v>
      </c>
      <c r="N864">
        <v>26</v>
      </c>
      <c r="O864">
        <v>44</v>
      </c>
      <c r="P864">
        <v>6</v>
      </c>
      <c r="Q864">
        <v>-0.05</v>
      </c>
    </row>
    <row r="865" spans="1:17" hidden="1" x14ac:dyDescent="0.3">
      <c r="A865" t="s">
        <v>3351</v>
      </c>
      <c r="B865" t="s">
        <v>3352</v>
      </c>
      <c r="C865" s="1" t="str">
        <f t="shared" si="138"/>
        <v>21:0524</v>
      </c>
      <c r="D865" s="1" t="str">
        <f t="shared" si="140"/>
        <v>21:0083</v>
      </c>
      <c r="E865" t="s">
        <v>3353</v>
      </c>
      <c r="F865" t="s">
        <v>3354</v>
      </c>
      <c r="H865">
        <v>57.399504800000003</v>
      </c>
      <c r="I865">
        <v>-100.1328675</v>
      </c>
      <c r="J865" s="1" t="str">
        <f t="shared" si="141"/>
        <v>Fluid (lake)</v>
      </c>
      <c r="K865" s="1" t="str">
        <f t="shared" si="142"/>
        <v>Untreated Water</v>
      </c>
      <c r="L865">
        <v>2</v>
      </c>
      <c r="M865" t="s">
        <v>55</v>
      </c>
      <c r="N865">
        <v>27</v>
      </c>
      <c r="O865">
        <v>46</v>
      </c>
      <c r="P865">
        <v>6.6</v>
      </c>
      <c r="Q865">
        <v>-0.05</v>
      </c>
    </row>
    <row r="866" spans="1:17" hidden="1" x14ac:dyDescent="0.3">
      <c r="A866" t="s">
        <v>3355</v>
      </c>
      <c r="B866" t="s">
        <v>3356</v>
      </c>
      <c r="C866" s="1" t="str">
        <f t="shared" si="138"/>
        <v>21:0524</v>
      </c>
      <c r="D866" s="1" t="str">
        <f t="shared" si="140"/>
        <v>21:0083</v>
      </c>
      <c r="E866" t="s">
        <v>3357</v>
      </c>
      <c r="F866" t="s">
        <v>3358</v>
      </c>
      <c r="H866">
        <v>57.4029375</v>
      </c>
      <c r="I866">
        <v>-100.1730661</v>
      </c>
      <c r="J866" s="1" t="str">
        <f t="shared" si="141"/>
        <v>Fluid (lake)</v>
      </c>
      <c r="K866" s="1" t="str">
        <f t="shared" si="142"/>
        <v>Untreated Water</v>
      </c>
      <c r="L866">
        <v>2</v>
      </c>
      <c r="M866" t="s">
        <v>65</v>
      </c>
      <c r="N866">
        <v>28</v>
      </c>
      <c r="O866">
        <v>42</v>
      </c>
      <c r="P866">
        <v>6.5</v>
      </c>
      <c r="Q866">
        <v>-0.05</v>
      </c>
    </row>
    <row r="867" spans="1:17" hidden="1" x14ac:dyDescent="0.3">
      <c r="A867" t="s">
        <v>3359</v>
      </c>
      <c r="B867" t="s">
        <v>3360</v>
      </c>
      <c r="C867" s="1" t="str">
        <f t="shared" si="138"/>
        <v>21:0524</v>
      </c>
      <c r="D867" s="1" t="str">
        <f t="shared" si="140"/>
        <v>21:0083</v>
      </c>
      <c r="E867" t="s">
        <v>3361</v>
      </c>
      <c r="F867" t="s">
        <v>3362</v>
      </c>
      <c r="H867">
        <v>57.368492600000003</v>
      </c>
      <c r="I867">
        <v>-100.16134529999999</v>
      </c>
      <c r="J867" s="1" t="str">
        <f t="shared" si="141"/>
        <v>Fluid (lake)</v>
      </c>
      <c r="K867" s="1" t="str">
        <f t="shared" si="142"/>
        <v>Untreated Water</v>
      </c>
      <c r="L867">
        <v>2</v>
      </c>
      <c r="M867" t="s">
        <v>70</v>
      </c>
      <c r="N867">
        <v>29</v>
      </c>
      <c r="O867">
        <v>42</v>
      </c>
      <c r="P867">
        <v>6.5</v>
      </c>
      <c r="Q867">
        <v>-0.05</v>
      </c>
    </row>
    <row r="868" spans="1:17" hidden="1" x14ac:dyDescent="0.3">
      <c r="A868" t="s">
        <v>3363</v>
      </c>
      <c r="B868" t="s">
        <v>3364</v>
      </c>
      <c r="C868" s="1" t="str">
        <f t="shared" si="138"/>
        <v>21:0524</v>
      </c>
      <c r="D868" s="1" t="str">
        <f>HYPERLINK("http://geochem.nrcan.gc.ca/cdogs/content/svy/svy_e.htm", "")</f>
        <v/>
      </c>
      <c r="G868" s="1" t="str">
        <f>HYPERLINK("http://geochem.nrcan.gc.ca/cdogs/content/cr_/cr_00067_e.htm", "67")</f>
        <v>67</v>
      </c>
      <c r="J868" t="s">
        <v>58</v>
      </c>
      <c r="K868" t="s">
        <v>59</v>
      </c>
      <c r="L868">
        <v>2</v>
      </c>
      <c r="M868" t="s">
        <v>60</v>
      </c>
      <c r="N868">
        <v>30</v>
      </c>
      <c r="O868">
        <v>80</v>
      </c>
      <c r="P868">
        <v>8.4</v>
      </c>
      <c r="Q868">
        <v>0.2</v>
      </c>
    </row>
    <row r="869" spans="1:17" hidden="1" x14ac:dyDescent="0.3">
      <c r="A869" t="s">
        <v>3365</v>
      </c>
      <c r="B869" t="s">
        <v>3366</v>
      </c>
      <c r="C869" s="1" t="str">
        <f t="shared" si="138"/>
        <v>21:0524</v>
      </c>
      <c r="D869" s="1" t="str">
        <f t="shared" ref="D869:D879" si="143">HYPERLINK("http://geochem.nrcan.gc.ca/cdogs/content/svy/svy210083_e.htm", "21:0083")</f>
        <v>21:0083</v>
      </c>
      <c r="E869" t="s">
        <v>3367</v>
      </c>
      <c r="F869" t="s">
        <v>3368</v>
      </c>
      <c r="H869">
        <v>57.345009300000001</v>
      </c>
      <c r="I869">
        <v>-100.1871931</v>
      </c>
      <c r="J869" s="1" t="str">
        <f t="shared" ref="J869:J879" si="144">HYPERLINK("http://geochem.nrcan.gc.ca/cdogs/content/kwd/kwd020016_e.htm", "Fluid (lake)")</f>
        <v>Fluid (lake)</v>
      </c>
      <c r="K869" s="1" t="str">
        <f t="shared" ref="K869:K879" si="145">HYPERLINK("http://geochem.nrcan.gc.ca/cdogs/content/kwd/kwd080007_e.htm", "Untreated Water")</f>
        <v>Untreated Water</v>
      </c>
      <c r="L869">
        <v>2</v>
      </c>
      <c r="M869" t="s">
        <v>75</v>
      </c>
      <c r="N869">
        <v>31</v>
      </c>
      <c r="O869">
        <v>68</v>
      </c>
      <c r="P869">
        <v>6.7</v>
      </c>
      <c r="Q869">
        <v>-0.05</v>
      </c>
    </row>
    <row r="870" spans="1:17" hidden="1" x14ac:dyDescent="0.3">
      <c r="A870" t="s">
        <v>3369</v>
      </c>
      <c r="B870" t="s">
        <v>3370</v>
      </c>
      <c r="C870" s="1" t="str">
        <f t="shared" si="138"/>
        <v>21:0524</v>
      </c>
      <c r="D870" s="1" t="str">
        <f t="shared" si="143"/>
        <v>21:0083</v>
      </c>
      <c r="E870" t="s">
        <v>3371</v>
      </c>
      <c r="F870" t="s">
        <v>3372</v>
      </c>
      <c r="H870">
        <v>57.312914499999998</v>
      </c>
      <c r="I870">
        <v>-100.12687510000001</v>
      </c>
      <c r="J870" s="1" t="str">
        <f t="shared" si="144"/>
        <v>Fluid (lake)</v>
      </c>
      <c r="K870" s="1" t="str">
        <f t="shared" si="145"/>
        <v>Untreated Water</v>
      </c>
      <c r="L870">
        <v>2</v>
      </c>
      <c r="M870" t="s">
        <v>80</v>
      </c>
      <c r="N870">
        <v>32</v>
      </c>
      <c r="O870">
        <v>64</v>
      </c>
      <c r="P870">
        <v>6.7</v>
      </c>
      <c r="Q870">
        <v>-0.05</v>
      </c>
    </row>
    <row r="871" spans="1:17" hidden="1" x14ac:dyDescent="0.3">
      <c r="A871" t="s">
        <v>3373</v>
      </c>
      <c r="B871" t="s">
        <v>3374</v>
      </c>
      <c r="C871" s="1" t="str">
        <f t="shared" si="138"/>
        <v>21:0524</v>
      </c>
      <c r="D871" s="1" t="str">
        <f t="shared" si="143"/>
        <v>21:0083</v>
      </c>
      <c r="E871" t="s">
        <v>3375</v>
      </c>
      <c r="F871" t="s">
        <v>3376</v>
      </c>
      <c r="H871">
        <v>57.307263599999999</v>
      </c>
      <c r="I871">
        <v>-100.1477345</v>
      </c>
      <c r="J871" s="1" t="str">
        <f t="shared" si="144"/>
        <v>Fluid (lake)</v>
      </c>
      <c r="K871" s="1" t="str">
        <f t="shared" si="145"/>
        <v>Untreated Water</v>
      </c>
      <c r="L871">
        <v>2</v>
      </c>
      <c r="M871" t="s">
        <v>85</v>
      </c>
      <c r="N871">
        <v>33</v>
      </c>
      <c r="O871">
        <v>50</v>
      </c>
      <c r="P871">
        <v>6</v>
      </c>
      <c r="Q871">
        <v>-0.05</v>
      </c>
    </row>
    <row r="872" spans="1:17" hidden="1" x14ac:dyDescent="0.3">
      <c r="A872" t="s">
        <v>3377</v>
      </c>
      <c r="B872" t="s">
        <v>3378</v>
      </c>
      <c r="C872" s="1" t="str">
        <f t="shared" si="138"/>
        <v>21:0524</v>
      </c>
      <c r="D872" s="1" t="str">
        <f t="shared" si="143"/>
        <v>21:0083</v>
      </c>
      <c r="E872" t="s">
        <v>3379</v>
      </c>
      <c r="F872" t="s">
        <v>3380</v>
      </c>
      <c r="H872">
        <v>57.301636000000002</v>
      </c>
      <c r="I872">
        <v>-100.2299148</v>
      </c>
      <c r="J872" s="1" t="str">
        <f t="shared" si="144"/>
        <v>Fluid (lake)</v>
      </c>
      <c r="K872" s="1" t="str">
        <f t="shared" si="145"/>
        <v>Untreated Water</v>
      </c>
      <c r="L872">
        <v>2</v>
      </c>
      <c r="M872" t="s">
        <v>90</v>
      </c>
      <c r="N872">
        <v>34</v>
      </c>
      <c r="O872">
        <v>66</v>
      </c>
      <c r="P872">
        <v>6.5</v>
      </c>
      <c r="Q872">
        <v>-0.05</v>
      </c>
    </row>
    <row r="873" spans="1:17" hidden="1" x14ac:dyDescent="0.3">
      <c r="A873" t="s">
        <v>3381</v>
      </c>
      <c r="B873" t="s">
        <v>3382</v>
      </c>
      <c r="C873" s="1" t="str">
        <f t="shared" si="138"/>
        <v>21:0524</v>
      </c>
      <c r="D873" s="1" t="str">
        <f t="shared" si="143"/>
        <v>21:0083</v>
      </c>
      <c r="E873" t="s">
        <v>3383</v>
      </c>
      <c r="F873" t="s">
        <v>3384</v>
      </c>
      <c r="H873">
        <v>57.299200800000001</v>
      </c>
      <c r="I873">
        <v>-100.2821943</v>
      </c>
      <c r="J873" s="1" t="str">
        <f t="shared" si="144"/>
        <v>Fluid (lake)</v>
      </c>
      <c r="K873" s="1" t="str">
        <f t="shared" si="145"/>
        <v>Untreated Water</v>
      </c>
      <c r="L873">
        <v>2</v>
      </c>
      <c r="M873" t="s">
        <v>95</v>
      </c>
      <c r="N873">
        <v>35</v>
      </c>
      <c r="O873">
        <v>54</v>
      </c>
      <c r="P873">
        <v>6.6</v>
      </c>
      <c r="Q873">
        <v>-0.05</v>
      </c>
    </row>
    <row r="874" spans="1:17" hidden="1" x14ac:dyDescent="0.3">
      <c r="A874" t="s">
        <v>3385</v>
      </c>
      <c r="B874" t="s">
        <v>3386</v>
      </c>
      <c r="C874" s="1" t="str">
        <f t="shared" si="138"/>
        <v>21:0524</v>
      </c>
      <c r="D874" s="1" t="str">
        <f t="shared" si="143"/>
        <v>21:0083</v>
      </c>
      <c r="E874" t="s">
        <v>3387</v>
      </c>
      <c r="F874" t="s">
        <v>3388</v>
      </c>
      <c r="H874">
        <v>57.271386300000003</v>
      </c>
      <c r="I874">
        <v>-100.2678468</v>
      </c>
      <c r="J874" s="1" t="str">
        <f t="shared" si="144"/>
        <v>Fluid (lake)</v>
      </c>
      <c r="K874" s="1" t="str">
        <f t="shared" si="145"/>
        <v>Untreated Water</v>
      </c>
      <c r="L874">
        <v>2</v>
      </c>
      <c r="M874" t="s">
        <v>100</v>
      </c>
      <c r="N874">
        <v>36</v>
      </c>
      <c r="O874">
        <v>48</v>
      </c>
      <c r="P874">
        <v>6.6</v>
      </c>
      <c r="Q874">
        <v>-0.05</v>
      </c>
    </row>
    <row r="875" spans="1:17" hidden="1" x14ac:dyDescent="0.3">
      <c r="A875" t="s">
        <v>3389</v>
      </c>
      <c r="B875" t="s">
        <v>3390</v>
      </c>
      <c r="C875" s="1" t="str">
        <f t="shared" si="138"/>
        <v>21:0524</v>
      </c>
      <c r="D875" s="1" t="str">
        <f t="shared" si="143"/>
        <v>21:0083</v>
      </c>
      <c r="E875" t="s">
        <v>3391</v>
      </c>
      <c r="F875" t="s">
        <v>3392</v>
      </c>
      <c r="H875">
        <v>57.241775500000003</v>
      </c>
      <c r="I875">
        <v>-100.29587979999999</v>
      </c>
      <c r="J875" s="1" t="str">
        <f t="shared" si="144"/>
        <v>Fluid (lake)</v>
      </c>
      <c r="K875" s="1" t="str">
        <f t="shared" si="145"/>
        <v>Untreated Water</v>
      </c>
      <c r="L875">
        <v>2</v>
      </c>
      <c r="M875" t="s">
        <v>105</v>
      </c>
      <c r="N875">
        <v>37</v>
      </c>
      <c r="O875">
        <v>56</v>
      </c>
      <c r="P875">
        <v>6</v>
      </c>
      <c r="Q875">
        <v>-0.05</v>
      </c>
    </row>
    <row r="876" spans="1:17" hidden="1" x14ac:dyDescent="0.3">
      <c r="A876" t="s">
        <v>3393</v>
      </c>
      <c r="B876" t="s">
        <v>3394</v>
      </c>
      <c r="C876" s="1" t="str">
        <f t="shared" si="138"/>
        <v>21:0524</v>
      </c>
      <c r="D876" s="1" t="str">
        <f t="shared" si="143"/>
        <v>21:0083</v>
      </c>
      <c r="E876" t="s">
        <v>3395</v>
      </c>
      <c r="F876" t="s">
        <v>3396</v>
      </c>
      <c r="H876">
        <v>57.2169642</v>
      </c>
      <c r="I876">
        <v>-100.3006919</v>
      </c>
      <c r="J876" s="1" t="str">
        <f t="shared" si="144"/>
        <v>Fluid (lake)</v>
      </c>
      <c r="K876" s="1" t="str">
        <f t="shared" si="145"/>
        <v>Untreated Water</v>
      </c>
      <c r="L876">
        <v>2</v>
      </c>
      <c r="M876" t="s">
        <v>110</v>
      </c>
      <c r="N876">
        <v>38</v>
      </c>
      <c r="O876">
        <v>58</v>
      </c>
      <c r="P876">
        <v>6.2</v>
      </c>
      <c r="Q876">
        <v>-0.05</v>
      </c>
    </row>
    <row r="877" spans="1:17" hidden="1" x14ac:dyDescent="0.3">
      <c r="A877" t="s">
        <v>3397</v>
      </c>
      <c r="B877" t="s">
        <v>3398</v>
      </c>
      <c r="C877" s="1" t="str">
        <f t="shared" si="138"/>
        <v>21:0524</v>
      </c>
      <c r="D877" s="1" t="str">
        <f t="shared" si="143"/>
        <v>21:0083</v>
      </c>
      <c r="E877" t="s">
        <v>3399</v>
      </c>
      <c r="F877" t="s">
        <v>3400</v>
      </c>
      <c r="H877">
        <v>57.203244400000003</v>
      </c>
      <c r="I877">
        <v>-100.32825080000001</v>
      </c>
      <c r="J877" s="1" t="str">
        <f t="shared" si="144"/>
        <v>Fluid (lake)</v>
      </c>
      <c r="K877" s="1" t="str">
        <f t="shared" si="145"/>
        <v>Untreated Water</v>
      </c>
      <c r="L877">
        <v>3</v>
      </c>
      <c r="M877" t="s">
        <v>21</v>
      </c>
      <c r="N877">
        <v>39</v>
      </c>
      <c r="O877">
        <v>50</v>
      </c>
      <c r="P877">
        <v>6.3</v>
      </c>
      <c r="Q877">
        <v>-0.05</v>
      </c>
    </row>
    <row r="878" spans="1:17" hidden="1" x14ac:dyDescent="0.3">
      <c r="A878" t="s">
        <v>3401</v>
      </c>
      <c r="B878" t="s">
        <v>3402</v>
      </c>
      <c r="C878" s="1" t="str">
        <f t="shared" si="138"/>
        <v>21:0524</v>
      </c>
      <c r="D878" s="1" t="str">
        <f t="shared" si="143"/>
        <v>21:0083</v>
      </c>
      <c r="E878" t="s">
        <v>3403</v>
      </c>
      <c r="F878" t="s">
        <v>3404</v>
      </c>
      <c r="H878">
        <v>57.1712554</v>
      </c>
      <c r="I878">
        <v>-100.3379054</v>
      </c>
      <c r="J878" s="1" t="str">
        <f t="shared" si="144"/>
        <v>Fluid (lake)</v>
      </c>
      <c r="K878" s="1" t="str">
        <f t="shared" si="145"/>
        <v>Untreated Water</v>
      </c>
      <c r="L878">
        <v>3</v>
      </c>
      <c r="M878" t="s">
        <v>26</v>
      </c>
      <c r="N878">
        <v>40</v>
      </c>
      <c r="O878">
        <v>60</v>
      </c>
      <c r="P878">
        <v>6.5</v>
      </c>
      <c r="Q878">
        <v>-0.05</v>
      </c>
    </row>
    <row r="879" spans="1:17" hidden="1" x14ac:dyDescent="0.3">
      <c r="A879" t="s">
        <v>3405</v>
      </c>
      <c r="B879" t="s">
        <v>3406</v>
      </c>
      <c r="C879" s="1" t="str">
        <f t="shared" si="138"/>
        <v>21:0524</v>
      </c>
      <c r="D879" s="1" t="str">
        <f t="shared" si="143"/>
        <v>21:0083</v>
      </c>
      <c r="E879" t="s">
        <v>3407</v>
      </c>
      <c r="F879" t="s">
        <v>3408</v>
      </c>
      <c r="H879">
        <v>57.138072000000001</v>
      </c>
      <c r="I879">
        <v>-100.32461379999999</v>
      </c>
      <c r="J879" s="1" t="str">
        <f t="shared" si="144"/>
        <v>Fluid (lake)</v>
      </c>
      <c r="K879" s="1" t="str">
        <f t="shared" si="145"/>
        <v>Untreated Water</v>
      </c>
      <c r="L879">
        <v>3</v>
      </c>
      <c r="M879" t="s">
        <v>41</v>
      </c>
      <c r="N879">
        <v>41</v>
      </c>
      <c r="O879">
        <v>62</v>
      </c>
      <c r="P879">
        <v>6.7</v>
      </c>
      <c r="Q879">
        <v>-0.05</v>
      </c>
    </row>
    <row r="880" spans="1:17" hidden="1" x14ac:dyDescent="0.3">
      <c r="A880" t="s">
        <v>3409</v>
      </c>
      <c r="B880" t="s">
        <v>3410</v>
      </c>
      <c r="C880" s="1" t="str">
        <f t="shared" si="138"/>
        <v>21:0524</v>
      </c>
      <c r="D880" s="1" t="str">
        <f>HYPERLINK("http://geochem.nrcan.gc.ca/cdogs/content/svy/svy_e.htm", "")</f>
        <v/>
      </c>
      <c r="G880" s="1" t="str">
        <f>HYPERLINK("http://geochem.nrcan.gc.ca/cdogs/content/cr_/cr_00066_e.htm", "66")</f>
        <v>66</v>
      </c>
      <c r="J880" t="s">
        <v>58</v>
      </c>
      <c r="K880" t="s">
        <v>59</v>
      </c>
      <c r="L880">
        <v>3</v>
      </c>
      <c r="M880" t="s">
        <v>60</v>
      </c>
      <c r="N880">
        <v>42</v>
      </c>
      <c r="O880">
        <v>170</v>
      </c>
      <c r="P880">
        <v>7.5</v>
      </c>
      <c r="Q880">
        <v>0.25</v>
      </c>
    </row>
    <row r="881" spans="1:17" hidden="1" x14ac:dyDescent="0.3">
      <c r="A881" t="s">
        <v>3411</v>
      </c>
      <c r="B881" t="s">
        <v>3412</v>
      </c>
      <c r="C881" s="1" t="str">
        <f t="shared" si="138"/>
        <v>21:0524</v>
      </c>
      <c r="D881" s="1" t="str">
        <f t="shared" ref="D881:D896" si="146">HYPERLINK("http://geochem.nrcan.gc.ca/cdogs/content/svy/svy210083_e.htm", "21:0083")</f>
        <v>21:0083</v>
      </c>
      <c r="E881" t="s">
        <v>3407</v>
      </c>
      <c r="F881" t="s">
        <v>3413</v>
      </c>
      <c r="H881">
        <v>57.138072000000001</v>
      </c>
      <c r="I881">
        <v>-100.32461379999999</v>
      </c>
      <c r="J881" s="1" t="str">
        <f t="shared" ref="J881:J896" si="147">HYPERLINK("http://geochem.nrcan.gc.ca/cdogs/content/kwd/kwd020016_e.htm", "Fluid (lake)")</f>
        <v>Fluid (lake)</v>
      </c>
      <c r="K881" s="1" t="str">
        <f t="shared" ref="K881:K896" si="148">HYPERLINK("http://geochem.nrcan.gc.ca/cdogs/content/kwd/kwd080007_e.htm", "Untreated Water")</f>
        <v>Untreated Water</v>
      </c>
      <c r="L881">
        <v>3</v>
      </c>
      <c r="M881" t="s">
        <v>45</v>
      </c>
      <c r="N881">
        <v>43</v>
      </c>
      <c r="O881">
        <v>60</v>
      </c>
      <c r="P881">
        <v>6.6</v>
      </c>
      <c r="Q881">
        <v>0.05</v>
      </c>
    </row>
    <row r="882" spans="1:17" hidden="1" x14ac:dyDescent="0.3">
      <c r="A882" t="s">
        <v>3414</v>
      </c>
      <c r="B882" t="s">
        <v>3415</v>
      </c>
      <c r="C882" s="1" t="str">
        <f t="shared" si="138"/>
        <v>21:0524</v>
      </c>
      <c r="D882" s="1" t="str">
        <f t="shared" si="146"/>
        <v>21:0083</v>
      </c>
      <c r="E882" t="s">
        <v>3416</v>
      </c>
      <c r="F882" t="s">
        <v>3417</v>
      </c>
      <c r="H882">
        <v>57.119836599999999</v>
      </c>
      <c r="I882">
        <v>-100.3673482</v>
      </c>
      <c r="J882" s="1" t="str">
        <f t="shared" si="147"/>
        <v>Fluid (lake)</v>
      </c>
      <c r="K882" s="1" t="str">
        <f t="shared" si="148"/>
        <v>Untreated Water</v>
      </c>
      <c r="L882">
        <v>3</v>
      </c>
      <c r="M882" t="s">
        <v>31</v>
      </c>
      <c r="N882">
        <v>44</v>
      </c>
      <c r="O882">
        <v>72</v>
      </c>
      <c r="P882">
        <v>6.4</v>
      </c>
      <c r="Q882">
        <v>-0.05</v>
      </c>
    </row>
    <row r="883" spans="1:17" hidden="1" x14ac:dyDescent="0.3">
      <c r="A883" t="s">
        <v>3418</v>
      </c>
      <c r="B883" t="s">
        <v>3419</v>
      </c>
      <c r="C883" s="1" t="str">
        <f t="shared" si="138"/>
        <v>21:0524</v>
      </c>
      <c r="D883" s="1" t="str">
        <f t="shared" si="146"/>
        <v>21:0083</v>
      </c>
      <c r="E883" t="s">
        <v>3420</v>
      </c>
      <c r="F883" t="s">
        <v>3421</v>
      </c>
      <c r="H883">
        <v>57.099368499999997</v>
      </c>
      <c r="I883">
        <v>-100.3839921</v>
      </c>
      <c r="J883" s="1" t="str">
        <f t="shared" si="147"/>
        <v>Fluid (lake)</v>
      </c>
      <c r="K883" s="1" t="str">
        <f t="shared" si="148"/>
        <v>Untreated Water</v>
      </c>
      <c r="L883">
        <v>3</v>
      </c>
      <c r="M883" t="s">
        <v>36</v>
      </c>
      <c r="N883">
        <v>45</v>
      </c>
      <c r="O883">
        <v>64</v>
      </c>
      <c r="P883">
        <v>6.3</v>
      </c>
      <c r="Q883">
        <v>-0.05</v>
      </c>
    </row>
    <row r="884" spans="1:17" hidden="1" x14ac:dyDescent="0.3">
      <c r="A884" t="s">
        <v>3422</v>
      </c>
      <c r="B884" t="s">
        <v>3423</v>
      </c>
      <c r="C884" s="1" t="str">
        <f t="shared" si="138"/>
        <v>21:0524</v>
      </c>
      <c r="D884" s="1" t="str">
        <f t="shared" si="146"/>
        <v>21:0083</v>
      </c>
      <c r="E884" t="s">
        <v>3424</v>
      </c>
      <c r="F884" t="s">
        <v>3425</v>
      </c>
      <c r="H884">
        <v>57.095747699999997</v>
      </c>
      <c r="I884">
        <v>-100.47615089999999</v>
      </c>
      <c r="J884" s="1" t="str">
        <f t="shared" si="147"/>
        <v>Fluid (lake)</v>
      </c>
      <c r="K884" s="1" t="str">
        <f t="shared" si="148"/>
        <v>Untreated Water</v>
      </c>
      <c r="L884">
        <v>3</v>
      </c>
      <c r="M884" t="s">
        <v>50</v>
      </c>
      <c r="N884">
        <v>46</v>
      </c>
      <c r="O884">
        <v>44</v>
      </c>
      <c r="P884">
        <v>6</v>
      </c>
      <c r="Q884">
        <v>-0.05</v>
      </c>
    </row>
    <row r="885" spans="1:17" hidden="1" x14ac:dyDescent="0.3">
      <c r="A885" t="s">
        <v>3426</v>
      </c>
      <c r="B885" t="s">
        <v>3427</v>
      </c>
      <c r="C885" s="1" t="str">
        <f t="shared" si="138"/>
        <v>21:0524</v>
      </c>
      <c r="D885" s="1" t="str">
        <f t="shared" si="146"/>
        <v>21:0083</v>
      </c>
      <c r="E885" t="s">
        <v>3428</v>
      </c>
      <c r="F885" t="s">
        <v>3429</v>
      </c>
      <c r="H885">
        <v>57.103648</v>
      </c>
      <c r="I885">
        <v>-100.497282</v>
      </c>
      <c r="J885" s="1" t="str">
        <f t="shared" si="147"/>
        <v>Fluid (lake)</v>
      </c>
      <c r="K885" s="1" t="str">
        <f t="shared" si="148"/>
        <v>Untreated Water</v>
      </c>
      <c r="L885">
        <v>3</v>
      </c>
      <c r="M885" t="s">
        <v>55</v>
      </c>
      <c r="N885">
        <v>47</v>
      </c>
      <c r="O885">
        <v>38</v>
      </c>
      <c r="P885">
        <v>5.8</v>
      </c>
      <c r="Q885">
        <v>0.05</v>
      </c>
    </row>
    <row r="886" spans="1:17" hidden="1" x14ac:dyDescent="0.3">
      <c r="A886" t="s">
        <v>3430</v>
      </c>
      <c r="B886" t="s">
        <v>3431</v>
      </c>
      <c r="C886" s="1" t="str">
        <f t="shared" si="138"/>
        <v>21:0524</v>
      </c>
      <c r="D886" s="1" t="str">
        <f t="shared" si="146"/>
        <v>21:0083</v>
      </c>
      <c r="E886" t="s">
        <v>3432</v>
      </c>
      <c r="F886" t="s">
        <v>3433</v>
      </c>
      <c r="H886">
        <v>57.103896399999996</v>
      </c>
      <c r="I886">
        <v>-100.58992499999999</v>
      </c>
      <c r="J886" s="1" t="str">
        <f t="shared" si="147"/>
        <v>Fluid (lake)</v>
      </c>
      <c r="K886" s="1" t="str">
        <f t="shared" si="148"/>
        <v>Untreated Water</v>
      </c>
      <c r="L886">
        <v>3</v>
      </c>
      <c r="M886" t="s">
        <v>65</v>
      </c>
      <c r="N886">
        <v>48</v>
      </c>
      <c r="O886">
        <v>98</v>
      </c>
      <c r="P886">
        <v>6</v>
      </c>
      <c r="Q886">
        <v>0.15</v>
      </c>
    </row>
    <row r="887" spans="1:17" hidden="1" x14ac:dyDescent="0.3">
      <c r="A887" t="s">
        <v>3434</v>
      </c>
      <c r="B887" t="s">
        <v>3435</v>
      </c>
      <c r="C887" s="1" t="str">
        <f t="shared" si="138"/>
        <v>21:0524</v>
      </c>
      <c r="D887" s="1" t="str">
        <f t="shared" si="146"/>
        <v>21:0083</v>
      </c>
      <c r="E887" t="s">
        <v>3436</v>
      </c>
      <c r="F887" t="s">
        <v>3437</v>
      </c>
      <c r="H887">
        <v>57.084223799999997</v>
      </c>
      <c r="I887">
        <v>-100.59244959999999</v>
      </c>
      <c r="J887" s="1" t="str">
        <f t="shared" si="147"/>
        <v>Fluid (lake)</v>
      </c>
      <c r="K887" s="1" t="str">
        <f t="shared" si="148"/>
        <v>Untreated Water</v>
      </c>
      <c r="L887">
        <v>3</v>
      </c>
      <c r="M887" t="s">
        <v>70</v>
      </c>
      <c r="N887">
        <v>49</v>
      </c>
      <c r="O887">
        <v>68</v>
      </c>
      <c r="P887">
        <v>6.2</v>
      </c>
      <c r="Q887">
        <v>-0.05</v>
      </c>
    </row>
    <row r="888" spans="1:17" hidden="1" x14ac:dyDescent="0.3">
      <c r="A888" t="s">
        <v>3438</v>
      </c>
      <c r="B888" t="s">
        <v>3439</v>
      </c>
      <c r="C888" s="1" t="str">
        <f t="shared" si="138"/>
        <v>21:0524</v>
      </c>
      <c r="D888" s="1" t="str">
        <f t="shared" si="146"/>
        <v>21:0083</v>
      </c>
      <c r="E888" t="s">
        <v>3440</v>
      </c>
      <c r="F888" t="s">
        <v>3441</v>
      </c>
      <c r="H888">
        <v>57.093511599999999</v>
      </c>
      <c r="I888">
        <v>-100.629786</v>
      </c>
      <c r="J888" s="1" t="str">
        <f t="shared" si="147"/>
        <v>Fluid (lake)</v>
      </c>
      <c r="K888" s="1" t="str">
        <f t="shared" si="148"/>
        <v>Untreated Water</v>
      </c>
      <c r="L888">
        <v>3</v>
      </c>
      <c r="M888" t="s">
        <v>75</v>
      </c>
      <c r="N888">
        <v>50</v>
      </c>
      <c r="O888">
        <v>76</v>
      </c>
      <c r="P888">
        <v>6.3</v>
      </c>
      <c r="Q888">
        <v>-0.05</v>
      </c>
    </row>
    <row r="889" spans="1:17" hidden="1" x14ac:dyDescent="0.3">
      <c r="A889" t="s">
        <v>3442</v>
      </c>
      <c r="B889" t="s">
        <v>3443</v>
      </c>
      <c r="C889" s="1" t="str">
        <f t="shared" si="138"/>
        <v>21:0524</v>
      </c>
      <c r="D889" s="1" t="str">
        <f t="shared" si="146"/>
        <v>21:0083</v>
      </c>
      <c r="E889" t="s">
        <v>3444</v>
      </c>
      <c r="F889" t="s">
        <v>3445</v>
      </c>
      <c r="H889">
        <v>57.110830399999998</v>
      </c>
      <c r="I889">
        <v>-101.7891987</v>
      </c>
      <c r="J889" s="1" t="str">
        <f t="shared" si="147"/>
        <v>Fluid (lake)</v>
      </c>
      <c r="K889" s="1" t="str">
        <f t="shared" si="148"/>
        <v>Untreated Water</v>
      </c>
      <c r="L889">
        <v>3</v>
      </c>
      <c r="M889" t="s">
        <v>80</v>
      </c>
      <c r="N889">
        <v>51</v>
      </c>
      <c r="O889">
        <v>58</v>
      </c>
      <c r="P889">
        <v>6</v>
      </c>
      <c r="Q889">
        <v>-0.05</v>
      </c>
    </row>
    <row r="890" spans="1:17" hidden="1" x14ac:dyDescent="0.3">
      <c r="A890" t="s">
        <v>3446</v>
      </c>
      <c r="B890" t="s">
        <v>3447</v>
      </c>
      <c r="C890" s="1" t="str">
        <f t="shared" si="138"/>
        <v>21:0524</v>
      </c>
      <c r="D890" s="1" t="str">
        <f t="shared" si="146"/>
        <v>21:0083</v>
      </c>
      <c r="E890" t="s">
        <v>3448</v>
      </c>
      <c r="F890" t="s">
        <v>3449</v>
      </c>
      <c r="H890">
        <v>57.075091499999999</v>
      </c>
      <c r="I890">
        <v>-101.7998321</v>
      </c>
      <c r="J890" s="1" t="str">
        <f t="shared" si="147"/>
        <v>Fluid (lake)</v>
      </c>
      <c r="K890" s="1" t="str">
        <f t="shared" si="148"/>
        <v>Untreated Water</v>
      </c>
      <c r="L890">
        <v>3</v>
      </c>
      <c r="M890" t="s">
        <v>85</v>
      </c>
      <c r="N890">
        <v>52</v>
      </c>
      <c r="O890">
        <v>46</v>
      </c>
      <c r="P890">
        <v>5.9</v>
      </c>
      <c r="Q890">
        <v>-0.05</v>
      </c>
    </row>
    <row r="891" spans="1:17" hidden="1" x14ac:dyDescent="0.3">
      <c r="A891" t="s">
        <v>3450</v>
      </c>
      <c r="B891" t="s">
        <v>3451</v>
      </c>
      <c r="C891" s="1" t="str">
        <f t="shared" si="138"/>
        <v>21:0524</v>
      </c>
      <c r="D891" s="1" t="str">
        <f t="shared" si="146"/>
        <v>21:0083</v>
      </c>
      <c r="E891" t="s">
        <v>3452</v>
      </c>
      <c r="F891" t="s">
        <v>3453</v>
      </c>
      <c r="H891">
        <v>57.092658700000001</v>
      </c>
      <c r="I891">
        <v>-101.74025140000001</v>
      </c>
      <c r="J891" s="1" t="str">
        <f t="shared" si="147"/>
        <v>Fluid (lake)</v>
      </c>
      <c r="K891" s="1" t="str">
        <f t="shared" si="148"/>
        <v>Untreated Water</v>
      </c>
      <c r="L891">
        <v>3</v>
      </c>
      <c r="M891" t="s">
        <v>90</v>
      </c>
      <c r="N891">
        <v>53</v>
      </c>
      <c r="O891">
        <v>66</v>
      </c>
      <c r="P891">
        <v>6</v>
      </c>
      <c r="Q891">
        <v>-0.05</v>
      </c>
    </row>
    <row r="892" spans="1:17" hidden="1" x14ac:dyDescent="0.3">
      <c r="A892" t="s">
        <v>3454</v>
      </c>
      <c r="B892" t="s">
        <v>3455</v>
      </c>
      <c r="C892" s="1" t="str">
        <f t="shared" si="138"/>
        <v>21:0524</v>
      </c>
      <c r="D892" s="1" t="str">
        <f t="shared" si="146"/>
        <v>21:0083</v>
      </c>
      <c r="E892" t="s">
        <v>3456</v>
      </c>
      <c r="F892" t="s">
        <v>3457</v>
      </c>
      <c r="H892">
        <v>57.082770099999998</v>
      </c>
      <c r="I892">
        <v>-101.6968719</v>
      </c>
      <c r="J892" s="1" t="str">
        <f t="shared" si="147"/>
        <v>Fluid (lake)</v>
      </c>
      <c r="K892" s="1" t="str">
        <f t="shared" si="148"/>
        <v>Untreated Water</v>
      </c>
      <c r="L892">
        <v>3</v>
      </c>
      <c r="M892" t="s">
        <v>95</v>
      </c>
      <c r="N892">
        <v>54</v>
      </c>
      <c r="O892">
        <v>72</v>
      </c>
      <c r="P892">
        <v>6.2</v>
      </c>
      <c r="Q892">
        <v>-0.05</v>
      </c>
    </row>
    <row r="893" spans="1:17" hidden="1" x14ac:dyDescent="0.3">
      <c r="A893" t="s">
        <v>3458</v>
      </c>
      <c r="B893" t="s">
        <v>3459</v>
      </c>
      <c r="C893" s="1" t="str">
        <f t="shared" si="138"/>
        <v>21:0524</v>
      </c>
      <c r="D893" s="1" t="str">
        <f t="shared" si="146"/>
        <v>21:0083</v>
      </c>
      <c r="E893" t="s">
        <v>3460</v>
      </c>
      <c r="F893" t="s">
        <v>3461</v>
      </c>
      <c r="H893">
        <v>57.118573499999997</v>
      </c>
      <c r="I893">
        <v>-101.72276979999999</v>
      </c>
      <c r="J893" s="1" t="str">
        <f t="shared" si="147"/>
        <v>Fluid (lake)</v>
      </c>
      <c r="K893" s="1" t="str">
        <f t="shared" si="148"/>
        <v>Untreated Water</v>
      </c>
      <c r="L893">
        <v>3</v>
      </c>
      <c r="M893" t="s">
        <v>100</v>
      </c>
      <c r="N893">
        <v>55</v>
      </c>
      <c r="O893">
        <v>32</v>
      </c>
      <c r="P893">
        <v>5.9</v>
      </c>
      <c r="Q893">
        <v>-0.05</v>
      </c>
    </row>
    <row r="894" spans="1:17" hidden="1" x14ac:dyDescent="0.3">
      <c r="A894" t="s">
        <v>3462</v>
      </c>
      <c r="B894" t="s">
        <v>3463</v>
      </c>
      <c r="C894" s="1" t="str">
        <f t="shared" si="138"/>
        <v>21:0524</v>
      </c>
      <c r="D894" s="1" t="str">
        <f t="shared" si="146"/>
        <v>21:0083</v>
      </c>
      <c r="E894" t="s">
        <v>3464</v>
      </c>
      <c r="F894" t="s">
        <v>3465</v>
      </c>
      <c r="H894">
        <v>57.139597600000002</v>
      </c>
      <c r="I894">
        <v>-101.71644569999999</v>
      </c>
      <c r="J894" s="1" t="str">
        <f t="shared" si="147"/>
        <v>Fluid (lake)</v>
      </c>
      <c r="K894" s="1" t="str">
        <f t="shared" si="148"/>
        <v>Untreated Water</v>
      </c>
      <c r="L894">
        <v>3</v>
      </c>
      <c r="M894" t="s">
        <v>105</v>
      </c>
      <c r="N894">
        <v>56</v>
      </c>
      <c r="O894">
        <v>50</v>
      </c>
      <c r="P894">
        <v>5.8</v>
      </c>
      <c r="Q894">
        <v>-0.05</v>
      </c>
    </row>
    <row r="895" spans="1:17" hidden="1" x14ac:dyDescent="0.3">
      <c r="A895" t="s">
        <v>3466</v>
      </c>
      <c r="B895" t="s">
        <v>3467</v>
      </c>
      <c r="C895" s="1" t="str">
        <f t="shared" si="138"/>
        <v>21:0524</v>
      </c>
      <c r="D895" s="1" t="str">
        <f t="shared" si="146"/>
        <v>21:0083</v>
      </c>
      <c r="E895" t="s">
        <v>3468</v>
      </c>
      <c r="F895" t="s">
        <v>3469</v>
      </c>
      <c r="H895">
        <v>57.187536700000003</v>
      </c>
      <c r="I895">
        <v>-101.6627783</v>
      </c>
      <c r="J895" s="1" t="str">
        <f t="shared" si="147"/>
        <v>Fluid (lake)</v>
      </c>
      <c r="K895" s="1" t="str">
        <f t="shared" si="148"/>
        <v>Untreated Water</v>
      </c>
      <c r="L895">
        <v>3</v>
      </c>
      <c r="M895" t="s">
        <v>110</v>
      </c>
      <c r="N895">
        <v>57</v>
      </c>
      <c r="O895">
        <v>52</v>
      </c>
      <c r="P895">
        <v>6</v>
      </c>
      <c r="Q895">
        <v>0.11</v>
      </c>
    </row>
    <row r="896" spans="1:17" hidden="1" x14ac:dyDescent="0.3">
      <c r="A896" t="s">
        <v>3470</v>
      </c>
      <c r="B896" t="s">
        <v>3471</v>
      </c>
      <c r="C896" s="1" t="str">
        <f t="shared" si="138"/>
        <v>21:0524</v>
      </c>
      <c r="D896" s="1" t="str">
        <f t="shared" si="146"/>
        <v>21:0083</v>
      </c>
      <c r="E896" t="s">
        <v>3472</v>
      </c>
      <c r="F896" t="s">
        <v>3473</v>
      </c>
      <c r="H896">
        <v>57.227172500000002</v>
      </c>
      <c r="I896">
        <v>-101.6448238</v>
      </c>
      <c r="J896" s="1" t="str">
        <f t="shared" si="147"/>
        <v>Fluid (lake)</v>
      </c>
      <c r="K896" s="1" t="str">
        <f t="shared" si="148"/>
        <v>Untreated Water</v>
      </c>
      <c r="L896">
        <v>4</v>
      </c>
      <c r="M896" t="s">
        <v>21</v>
      </c>
      <c r="N896">
        <v>58</v>
      </c>
      <c r="O896">
        <v>70</v>
      </c>
      <c r="P896">
        <v>6.1</v>
      </c>
      <c r="Q896">
        <v>-0.05</v>
      </c>
    </row>
    <row r="897" spans="1:17" hidden="1" x14ac:dyDescent="0.3">
      <c r="A897" t="s">
        <v>3474</v>
      </c>
      <c r="B897" t="s">
        <v>3475</v>
      </c>
      <c r="C897" s="1" t="str">
        <f t="shared" si="138"/>
        <v>21:0524</v>
      </c>
      <c r="D897" s="1" t="str">
        <f>HYPERLINK("http://geochem.nrcan.gc.ca/cdogs/content/svy/svy_e.htm", "")</f>
        <v/>
      </c>
      <c r="G897" s="1" t="str">
        <f>HYPERLINK("http://geochem.nrcan.gc.ca/cdogs/content/cr_/cr_00066_e.htm", "66")</f>
        <v>66</v>
      </c>
      <c r="J897" t="s">
        <v>58</v>
      </c>
      <c r="K897" t="s">
        <v>59</v>
      </c>
      <c r="L897">
        <v>4</v>
      </c>
      <c r="M897" t="s">
        <v>60</v>
      </c>
      <c r="N897">
        <v>59</v>
      </c>
      <c r="O897">
        <v>170</v>
      </c>
      <c r="P897">
        <v>7.8</v>
      </c>
      <c r="Q897">
        <v>0.25</v>
      </c>
    </row>
    <row r="898" spans="1:17" hidden="1" x14ac:dyDescent="0.3">
      <c r="A898" t="s">
        <v>3476</v>
      </c>
      <c r="B898" t="s">
        <v>3477</v>
      </c>
      <c r="C898" s="1" t="str">
        <f t="shared" si="138"/>
        <v>21:0524</v>
      </c>
      <c r="D898" s="1" t="str">
        <f t="shared" ref="D898:D929" si="149">HYPERLINK("http://geochem.nrcan.gc.ca/cdogs/content/svy/svy210083_e.htm", "21:0083")</f>
        <v>21:0083</v>
      </c>
      <c r="E898" t="s">
        <v>3478</v>
      </c>
      <c r="F898" t="s">
        <v>3479</v>
      </c>
      <c r="H898">
        <v>57.259856499999998</v>
      </c>
      <c r="I898">
        <v>-101.6661895</v>
      </c>
      <c r="J898" s="1" t="str">
        <f t="shared" ref="J898:J929" si="150">HYPERLINK("http://geochem.nrcan.gc.ca/cdogs/content/kwd/kwd020016_e.htm", "Fluid (lake)")</f>
        <v>Fluid (lake)</v>
      </c>
      <c r="K898" s="1" t="str">
        <f t="shared" ref="K898:K929" si="151">HYPERLINK("http://geochem.nrcan.gc.ca/cdogs/content/kwd/kwd080007_e.htm", "Untreated Water")</f>
        <v>Untreated Water</v>
      </c>
      <c r="L898">
        <v>4</v>
      </c>
      <c r="M898" t="s">
        <v>26</v>
      </c>
      <c r="N898">
        <v>60</v>
      </c>
      <c r="O898">
        <v>90</v>
      </c>
      <c r="P898">
        <v>6.3</v>
      </c>
      <c r="Q898">
        <v>-0.05</v>
      </c>
    </row>
    <row r="899" spans="1:17" hidden="1" x14ac:dyDescent="0.3">
      <c r="A899" t="s">
        <v>3480</v>
      </c>
      <c r="B899" t="s">
        <v>3481</v>
      </c>
      <c r="C899" s="1" t="str">
        <f t="shared" si="138"/>
        <v>21:0524</v>
      </c>
      <c r="D899" s="1" t="str">
        <f t="shared" si="149"/>
        <v>21:0083</v>
      </c>
      <c r="E899" t="s">
        <v>3482</v>
      </c>
      <c r="F899" t="s">
        <v>3483</v>
      </c>
      <c r="H899">
        <v>57.292546700000003</v>
      </c>
      <c r="I899">
        <v>-101.7051393</v>
      </c>
      <c r="J899" s="1" t="str">
        <f t="shared" si="150"/>
        <v>Fluid (lake)</v>
      </c>
      <c r="K899" s="1" t="str">
        <f t="shared" si="151"/>
        <v>Untreated Water</v>
      </c>
      <c r="L899">
        <v>4</v>
      </c>
      <c r="M899" t="s">
        <v>31</v>
      </c>
      <c r="N899">
        <v>61</v>
      </c>
      <c r="O899">
        <v>100</v>
      </c>
      <c r="P899">
        <v>6.2</v>
      </c>
      <c r="Q899">
        <v>-0.05</v>
      </c>
    </row>
    <row r="900" spans="1:17" hidden="1" x14ac:dyDescent="0.3">
      <c r="A900" t="s">
        <v>3484</v>
      </c>
      <c r="B900" t="s">
        <v>3485</v>
      </c>
      <c r="C900" s="1" t="str">
        <f t="shared" si="138"/>
        <v>21:0524</v>
      </c>
      <c r="D900" s="1" t="str">
        <f t="shared" si="149"/>
        <v>21:0083</v>
      </c>
      <c r="E900" t="s">
        <v>3486</v>
      </c>
      <c r="F900" t="s">
        <v>3487</v>
      </c>
      <c r="H900">
        <v>57.305339799999999</v>
      </c>
      <c r="I900">
        <v>-101.72451049999999</v>
      </c>
      <c r="J900" s="1" t="str">
        <f t="shared" si="150"/>
        <v>Fluid (lake)</v>
      </c>
      <c r="K900" s="1" t="str">
        <f t="shared" si="151"/>
        <v>Untreated Water</v>
      </c>
      <c r="L900">
        <v>4</v>
      </c>
      <c r="M900" t="s">
        <v>41</v>
      </c>
      <c r="N900">
        <v>62</v>
      </c>
      <c r="O900">
        <v>130</v>
      </c>
      <c r="P900">
        <v>6.2</v>
      </c>
      <c r="Q900">
        <v>-0.05</v>
      </c>
    </row>
    <row r="901" spans="1:17" hidden="1" x14ac:dyDescent="0.3">
      <c r="A901" t="s">
        <v>3488</v>
      </c>
      <c r="B901" t="s">
        <v>3489</v>
      </c>
      <c r="C901" s="1" t="str">
        <f t="shared" si="138"/>
        <v>21:0524</v>
      </c>
      <c r="D901" s="1" t="str">
        <f t="shared" si="149"/>
        <v>21:0083</v>
      </c>
      <c r="E901" t="s">
        <v>3486</v>
      </c>
      <c r="F901" t="s">
        <v>3490</v>
      </c>
      <c r="H901">
        <v>57.305339799999999</v>
      </c>
      <c r="I901">
        <v>-101.72451049999999</v>
      </c>
      <c r="J901" s="1" t="str">
        <f t="shared" si="150"/>
        <v>Fluid (lake)</v>
      </c>
      <c r="K901" s="1" t="str">
        <f t="shared" si="151"/>
        <v>Untreated Water</v>
      </c>
      <c r="L901">
        <v>4</v>
      </c>
      <c r="M901" t="s">
        <v>45</v>
      </c>
      <c r="N901">
        <v>63</v>
      </c>
      <c r="O901">
        <v>120</v>
      </c>
      <c r="P901">
        <v>6.2</v>
      </c>
      <c r="Q901">
        <v>-0.05</v>
      </c>
    </row>
    <row r="902" spans="1:17" hidden="1" x14ac:dyDescent="0.3">
      <c r="A902" t="s">
        <v>3491</v>
      </c>
      <c r="B902" t="s">
        <v>3492</v>
      </c>
      <c r="C902" s="1" t="str">
        <f t="shared" si="138"/>
        <v>21:0524</v>
      </c>
      <c r="D902" s="1" t="str">
        <f t="shared" si="149"/>
        <v>21:0083</v>
      </c>
      <c r="E902" t="s">
        <v>3493</v>
      </c>
      <c r="F902" t="s">
        <v>3494</v>
      </c>
      <c r="H902">
        <v>57.335224099999998</v>
      </c>
      <c r="I902">
        <v>-101.70320820000001</v>
      </c>
      <c r="J902" s="1" t="str">
        <f t="shared" si="150"/>
        <v>Fluid (lake)</v>
      </c>
      <c r="K902" s="1" t="str">
        <f t="shared" si="151"/>
        <v>Untreated Water</v>
      </c>
      <c r="L902">
        <v>4</v>
      </c>
      <c r="M902" t="s">
        <v>36</v>
      </c>
      <c r="N902">
        <v>64</v>
      </c>
      <c r="O902">
        <v>56</v>
      </c>
      <c r="P902">
        <v>6.1</v>
      </c>
      <c r="Q902">
        <v>-0.05</v>
      </c>
    </row>
    <row r="903" spans="1:17" hidden="1" x14ac:dyDescent="0.3">
      <c r="A903" t="s">
        <v>3495</v>
      </c>
      <c r="B903" t="s">
        <v>3496</v>
      </c>
      <c r="C903" s="1" t="str">
        <f t="shared" ref="C903:C966" si="152">HYPERLINK("http://geochem.nrcan.gc.ca/cdogs/content/bdl/bdl210524_e.htm", "21:0524")</f>
        <v>21:0524</v>
      </c>
      <c r="D903" s="1" t="str">
        <f t="shared" si="149"/>
        <v>21:0083</v>
      </c>
      <c r="E903" t="s">
        <v>3497</v>
      </c>
      <c r="F903" t="s">
        <v>3498</v>
      </c>
      <c r="H903">
        <v>57.379042800000001</v>
      </c>
      <c r="I903">
        <v>-101.7436539</v>
      </c>
      <c r="J903" s="1" t="str">
        <f t="shared" si="150"/>
        <v>Fluid (lake)</v>
      </c>
      <c r="K903" s="1" t="str">
        <f t="shared" si="151"/>
        <v>Untreated Water</v>
      </c>
      <c r="L903">
        <v>4</v>
      </c>
      <c r="M903" t="s">
        <v>50</v>
      </c>
      <c r="N903">
        <v>65</v>
      </c>
      <c r="O903">
        <v>76</v>
      </c>
      <c r="P903">
        <v>6.5</v>
      </c>
      <c r="Q903">
        <v>-0.05</v>
      </c>
    </row>
    <row r="904" spans="1:17" hidden="1" x14ac:dyDescent="0.3">
      <c r="A904" t="s">
        <v>3499</v>
      </c>
      <c r="B904" t="s">
        <v>3500</v>
      </c>
      <c r="C904" s="1" t="str">
        <f t="shared" si="152"/>
        <v>21:0524</v>
      </c>
      <c r="D904" s="1" t="str">
        <f t="shared" si="149"/>
        <v>21:0083</v>
      </c>
      <c r="E904" t="s">
        <v>3501</v>
      </c>
      <c r="F904" t="s">
        <v>3502</v>
      </c>
      <c r="H904">
        <v>57.400166300000002</v>
      </c>
      <c r="I904">
        <v>-101.7488628</v>
      </c>
      <c r="J904" s="1" t="str">
        <f t="shared" si="150"/>
        <v>Fluid (lake)</v>
      </c>
      <c r="K904" s="1" t="str">
        <f t="shared" si="151"/>
        <v>Untreated Water</v>
      </c>
      <c r="L904">
        <v>4</v>
      </c>
      <c r="M904" t="s">
        <v>55</v>
      </c>
      <c r="N904">
        <v>66</v>
      </c>
      <c r="O904">
        <v>110</v>
      </c>
      <c r="P904">
        <v>6.5</v>
      </c>
      <c r="Q904">
        <v>-0.05</v>
      </c>
    </row>
    <row r="905" spans="1:17" hidden="1" x14ac:dyDescent="0.3">
      <c r="A905" t="s">
        <v>3503</v>
      </c>
      <c r="B905" t="s">
        <v>3504</v>
      </c>
      <c r="C905" s="1" t="str">
        <f t="shared" si="152"/>
        <v>21:0524</v>
      </c>
      <c r="D905" s="1" t="str">
        <f t="shared" si="149"/>
        <v>21:0083</v>
      </c>
      <c r="E905" t="s">
        <v>3505</v>
      </c>
      <c r="F905" t="s">
        <v>3506</v>
      </c>
      <c r="H905">
        <v>57.440444200000002</v>
      </c>
      <c r="I905">
        <v>-101.6784875</v>
      </c>
      <c r="J905" s="1" t="str">
        <f t="shared" si="150"/>
        <v>Fluid (lake)</v>
      </c>
      <c r="K905" s="1" t="str">
        <f t="shared" si="151"/>
        <v>Untreated Water</v>
      </c>
      <c r="L905">
        <v>4</v>
      </c>
      <c r="M905" t="s">
        <v>65</v>
      </c>
      <c r="N905">
        <v>67</v>
      </c>
      <c r="O905">
        <v>92</v>
      </c>
      <c r="P905">
        <v>6.4</v>
      </c>
      <c r="Q905">
        <v>-0.05</v>
      </c>
    </row>
    <row r="906" spans="1:17" hidden="1" x14ac:dyDescent="0.3">
      <c r="A906" t="s">
        <v>3507</v>
      </c>
      <c r="B906" t="s">
        <v>3508</v>
      </c>
      <c r="C906" s="1" t="str">
        <f t="shared" si="152"/>
        <v>21:0524</v>
      </c>
      <c r="D906" s="1" t="str">
        <f t="shared" si="149"/>
        <v>21:0083</v>
      </c>
      <c r="E906" t="s">
        <v>3509</v>
      </c>
      <c r="F906" t="s">
        <v>3510</v>
      </c>
      <c r="H906">
        <v>57.468221800000002</v>
      </c>
      <c r="I906">
        <v>-101.71509709999999</v>
      </c>
      <c r="J906" s="1" t="str">
        <f t="shared" si="150"/>
        <v>Fluid (lake)</v>
      </c>
      <c r="K906" s="1" t="str">
        <f t="shared" si="151"/>
        <v>Untreated Water</v>
      </c>
      <c r="L906">
        <v>4</v>
      </c>
      <c r="M906" t="s">
        <v>70</v>
      </c>
      <c r="N906">
        <v>68</v>
      </c>
      <c r="O906">
        <v>70</v>
      </c>
      <c r="P906">
        <v>6.2</v>
      </c>
      <c r="Q906">
        <v>-0.05</v>
      </c>
    </row>
    <row r="907" spans="1:17" hidden="1" x14ac:dyDescent="0.3">
      <c r="A907" t="s">
        <v>3511</v>
      </c>
      <c r="B907" t="s">
        <v>3512</v>
      </c>
      <c r="C907" s="1" t="str">
        <f t="shared" si="152"/>
        <v>21:0524</v>
      </c>
      <c r="D907" s="1" t="str">
        <f t="shared" si="149"/>
        <v>21:0083</v>
      </c>
      <c r="E907" t="s">
        <v>3513</v>
      </c>
      <c r="F907" t="s">
        <v>3514</v>
      </c>
      <c r="H907">
        <v>57.476773299999998</v>
      </c>
      <c r="I907">
        <v>-101.69392759999999</v>
      </c>
      <c r="J907" s="1" t="str">
        <f t="shared" si="150"/>
        <v>Fluid (lake)</v>
      </c>
      <c r="K907" s="1" t="str">
        <f t="shared" si="151"/>
        <v>Untreated Water</v>
      </c>
      <c r="L907">
        <v>4</v>
      </c>
      <c r="M907" t="s">
        <v>75</v>
      </c>
      <c r="N907">
        <v>69</v>
      </c>
      <c r="O907">
        <v>94</v>
      </c>
      <c r="P907">
        <v>6.1</v>
      </c>
      <c r="Q907">
        <v>-0.05</v>
      </c>
    </row>
    <row r="908" spans="1:17" hidden="1" x14ac:dyDescent="0.3">
      <c r="A908" t="s">
        <v>3515</v>
      </c>
      <c r="B908" t="s">
        <v>3516</v>
      </c>
      <c r="C908" s="1" t="str">
        <f t="shared" si="152"/>
        <v>21:0524</v>
      </c>
      <c r="D908" s="1" t="str">
        <f t="shared" si="149"/>
        <v>21:0083</v>
      </c>
      <c r="E908" t="s">
        <v>3517</v>
      </c>
      <c r="F908" t="s">
        <v>3518</v>
      </c>
      <c r="H908">
        <v>57.5031921</v>
      </c>
      <c r="I908">
        <v>-101.6580786</v>
      </c>
      <c r="J908" s="1" t="str">
        <f t="shared" si="150"/>
        <v>Fluid (lake)</v>
      </c>
      <c r="K908" s="1" t="str">
        <f t="shared" si="151"/>
        <v>Untreated Water</v>
      </c>
      <c r="L908">
        <v>4</v>
      </c>
      <c r="M908" t="s">
        <v>80</v>
      </c>
      <c r="N908">
        <v>70</v>
      </c>
      <c r="O908">
        <v>150</v>
      </c>
      <c r="P908">
        <v>6.8</v>
      </c>
      <c r="Q908">
        <v>-0.05</v>
      </c>
    </row>
    <row r="909" spans="1:17" hidden="1" x14ac:dyDescent="0.3">
      <c r="A909" t="s">
        <v>3519</v>
      </c>
      <c r="B909" t="s">
        <v>3520</v>
      </c>
      <c r="C909" s="1" t="str">
        <f t="shared" si="152"/>
        <v>21:0524</v>
      </c>
      <c r="D909" s="1" t="str">
        <f t="shared" si="149"/>
        <v>21:0083</v>
      </c>
      <c r="E909" t="s">
        <v>3521</v>
      </c>
      <c r="F909" t="s">
        <v>3522</v>
      </c>
      <c r="H909">
        <v>57.518630600000002</v>
      </c>
      <c r="I909">
        <v>-101.6025331</v>
      </c>
      <c r="J909" s="1" t="str">
        <f t="shared" si="150"/>
        <v>Fluid (lake)</v>
      </c>
      <c r="K909" s="1" t="str">
        <f t="shared" si="151"/>
        <v>Untreated Water</v>
      </c>
      <c r="L909">
        <v>4</v>
      </c>
      <c r="M909" t="s">
        <v>85</v>
      </c>
      <c r="N909">
        <v>71</v>
      </c>
      <c r="O909">
        <v>88</v>
      </c>
      <c r="P909">
        <v>6.5</v>
      </c>
      <c r="Q909">
        <v>-0.05</v>
      </c>
    </row>
    <row r="910" spans="1:17" hidden="1" x14ac:dyDescent="0.3">
      <c r="A910" t="s">
        <v>3523</v>
      </c>
      <c r="B910" t="s">
        <v>3524</v>
      </c>
      <c r="C910" s="1" t="str">
        <f t="shared" si="152"/>
        <v>21:0524</v>
      </c>
      <c r="D910" s="1" t="str">
        <f t="shared" si="149"/>
        <v>21:0083</v>
      </c>
      <c r="E910" t="s">
        <v>3525</v>
      </c>
      <c r="F910" t="s">
        <v>3526</v>
      </c>
      <c r="H910">
        <v>57.542222299999999</v>
      </c>
      <c r="I910">
        <v>-101.627179</v>
      </c>
      <c r="J910" s="1" t="str">
        <f t="shared" si="150"/>
        <v>Fluid (lake)</v>
      </c>
      <c r="K910" s="1" t="str">
        <f t="shared" si="151"/>
        <v>Untreated Water</v>
      </c>
      <c r="L910">
        <v>4</v>
      </c>
      <c r="M910" t="s">
        <v>90</v>
      </c>
      <c r="N910">
        <v>72</v>
      </c>
      <c r="O910">
        <v>110</v>
      </c>
      <c r="P910">
        <v>6.2</v>
      </c>
      <c r="Q910">
        <v>-0.05</v>
      </c>
    </row>
    <row r="911" spans="1:17" hidden="1" x14ac:dyDescent="0.3">
      <c r="A911" t="s">
        <v>3527</v>
      </c>
      <c r="B911" t="s">
        <v>3528</v>
      </c>
      <c r="C911" s="1" t="str">
        <f t="shared" si="152"/>
        <v>21:0524</v>
      </c>
      <c r="D911" s="1" t="str">
        <f t="shared" si="149"/>
        <v>21:0083</v>
      </c>
      <c r="E911" t="s">
        <v>3529</v>
      </c>
      <c r="F911" t="s">
        <v>3530</v>
      </c>
      <c r="H911">
        <v>57.559055999999998</v>
      </c>
      <c r="I911">
        <v>-101.6227908</v>
      </c>
      <c r="J911" s="1" t="str">
        <f t="shared" si="150"/>
        <v>Fluid (lake)</v>
      </c>
      <c r="K911" s="1" t="str">
        <f t="shared" si="151"/>
        <v>Untreated Water</v>
      </c>
      <c r="L911">
        <v>4</v>
      </c>
      <c r="M911" t="s">
        <v>95</v>
      </c>
      <c r="N911">
        <v>73</v>
      </c>
      <c r="O911">
        <v>110</v>
      </c>
      <c r="P911">
        <v>6.4</v>
      </c>
      <c r="Q911">
        <v>-0.05</v>
      </c>
    </row>
    <row r="912" spans="1:17" hidden="1" x14ac:dyDescent="0.3">
      <c r="A912" t="s">
        <v>3531</v>
      </c>
      <c r="B912" t="s">
        <v>3532</v>
      </c>
      <c r="C912" s="1" t="str">
        <f t="shared" si="152"/>
        <v>21:0524</v>
      </c>
      <c r="D912" s="1" t="str">
        <f t="shared" si="149"/>
        <v>21:0083</v>
      </c>
      <c r="E912" t="s">
        <v>3533</v>
      </c>
      <c r="F912" t="s">
        <v>3534</v>
      </c>
      <c r="H912">
        <v>57.609610600000003</v>
      </c>
      <c r="I912">
        <v>-101.6415707</v>
      </c>
      <c r="J912" s="1" t="str">
        <f t="shared" si="150"/>
        <v>Fluid (lake)</v>
      </c>
      <c r="K912" s="1" t="str">
        <f t="shared" si="151"/>
        <v>Untreated Water</v>
      </c>
      <c r="L912">
        <v>4</v>
      </c>
      <c r="M912" t="s">
        <v>100</v>
      </c>
      <c r="N912">
        <v>74</v>
      </c>
      <c r="O912">
        <v>89</v>
      </c>
      <c r="P912">
        <v>6.2</v>
      </c>
      <c r="Q912">
        <v>-0.05</v>
      </c>
    </row>
    <row r="913" spans="1:17" hidden="1" x14ac:dyDescent="0.3">
      <c r="A913" t="s">
        <v>3535</v>
      </c>
      <c r="B913" t="s">
        <v>3536</v>
      </c>
      <c r="C913" s="1" t="str">
        <f t="shared" si="152"/>
        <v>21:0524</v>
      </c>
      <c r="D913" s="1" t="str">
        <f t="shared" si="149"/>
        <v>21:0083</v>
      </c>
      <c r="E913" t="s">
        <v>3537</v>
      </c>
      <c r="F913" t="s">
        <v>3538</v>
      </c>
      <c r="H913">
        <v>57.637566999999997</v>
      </c>
      <c r="I913">
        <v>-101.60484529999999</v>
      </c>
      <c r="J913" s="1" t="str">
        <f t="shared" si="150"/>
        <v>Fluid (lake)</v>
      </c>
      <c r="K913" s="1" t="str">
        <f t="shared" si="151"/>
        <v>Untreated Water</v>
      </c>
      <c r="L913">
        <v>4</v>
      </c>
      <c r="M913" t="s">
        <v>105</v>
      </c>
      <c r="N913">
        <v>75</v>
      </c>
      <c r="O913">
        <v>110</v>
      </c>
      <c r="P913">
        <v>6.2</v>
      </c>
      <c r="Q913">
        <v>-0.05</v>
      </c>
    </row>
    <row r="914" spans="1:17" hidden="1" x14ac:dyDescent="0.3">
      <c r="A914" t="s">
        <v>3539</v>
      </c>
      <c r="B914" t="s">
        <v>3540</v>
      </c>
      <c r="C914" s="1" t="str">
        <f t="shared" si="152"/>
        <v>21:0524</v>
      </c>
      <c r="D914" s="1" t="str">
        <f t="shared" si="149"/>
        <v>21:0083</v>
      </c>
      <c r="E914" t="s">
        <v>3541</v>
      </c>
      <c r="F914" t="s">
        <v>3542</v>
      </c>
      <c r="H914">
        <v>57.648591400000001</v>
      </c>
      <c r="I914">
        <v>-101.5582852</v>
      </c>
      <c r="J914" s="1" t="str">
        <f t="shared" si="150"/>
        <v>Fluid (lake)</v>
      </c>
      <c r="K914" s="1" t="str">
        <f t="shared" si="151"/>
        <v>Untreated Water</v>
      </c>
      <c r="L914">
        <v>4</v>
      </c>
      <c r="M914" t="s">
        <v>110</v>
      </c>
      <c r="N914">
        <v>76</v>
      </c>
      <c r="O914">
        <v>120</v>
      </c>
      <c r="P914">
        <v>6.5</v>
      </c>
      <c r="Q914">
        <v>-0.05</v>
      </c>
    </row>
    <row r="915" spans="1:17" hidden="1" x14ac:dyDescent="0.3">
      <c r="A915" t="s">
        <v>3543</v>
      </c>
      <c r="B915" t="s">
        <v>3544</v>
      </c>
      <c r="C915" s="1" t="str">
        <f t="shared" si="152"/>
        <v>21:0524</v>
      </c>
      <c r="D915" s="1" t="str">
        <f t="shared" si="149"/>
        <v>21:0083</v>
      </c>
      <c r="E915" t="s">
        <v>3545</v>
      </c>
      <c r="F915" t="s">
        <v>3546</v>
      </c>
      <c r="H915">
        <v>57.610896500000003</v>
      </c>
      <c r="I915">
        <v>-101.5696312</v>
      </c>
      <c r="J915" s="1" t="str">
        <f t="shared" si="150"/>
        <v>Fluid (lake)</v>
      </c>
      <c r="K915" s="1" t="str">
        <f t="shared" si="151"/>
        <v>Untreated Water</v>
      </c>
      <c r="L915">
        <v>5</v>
      </c>
      <c r="M915" t="s">
        <v>21</v>
      </c>
      <c r="N915">
        <v>77</v>
      </c>
      <c r="O915">
        <v>130</v>
      </c>
      <c r="P915">
        <v>6.5</v>
      </c>
      <c r="Q915">
        <v>-0.05</v>
      </c>
    </row>
    <row r="916" spans="1:17" hidden="1" x14ac:dyDescent="0.3">
      <c r="A916" t="s">
        <v>3547</v>
      </c>
      <c r="B916" t="s">
        <v>3548</v>
      </c>
      <c r="C916" s="1" t="str">
        <f t="shared" si="152"/>
        <v>21:0524</v>
      </c>
      <c r="D916" s="1" t="str">
        <f t="shared" si="149"/>
        <v>21:0083</v>
      </c>
      <c r="E916" t="s">
        <v>3549</v>
      </c>
      <c r="F916" t="s">
        <v>3550</v>
      </c>
      <c r="H916">
        <v>57.587174699999998</v>
      </c>
      <c r="I916">
        <v>-101.5473083</v>
      </c>
      <c r="J916" s="1" t="str">
        <f t="shared" si="150"/>
        <v>Fluid (lake)</v>
      </c>
      <c r="K916" s="1" t="str">
        <f t="shared" si="151"/>
        <v>Untreated Water</v>
      </c>
      <c r="L916">
        <v>5</v>
      </c>
      <c r="M916" t="s">
        <v>41</v>
      </c>
      <c r="N916">
        <v>78</v>
      </c>
      <c r="O916">
        <v>80</v>
      </c>
      <c r="P916">
        <v>6</v>
      </c>
      <c r="Q916">
        <v>-0.05</v>
      </c>
    </row>
    <row r="917" spans="1:17" hidden="1" x14ac:dyDescent="0.3">
      <c r="A917" t="s">
        <v>3551</v>
      </c>
      <c r="B917" t="s">
        <v>3552</v>
      </c>
      <c r="C917" s="1" t="str">
        <f t="shared" si="152"/>
        <v>21:0524</v>
      </c>
      <c r="D917" s="1" t="str">
        <f t="shared" si="149"/>
        <v>21:0083</v>
      </c>
      <c r="E917" t="s">
        <v>3549</v>
      </c>
      <c r="F917" t="s">
        <v>3553</v>
      </c>
      <c r="H917">
        <v>57.587174699999998</v>
      </c>
      <c r="I917">
        <v>-101.5473083</v>
      </c>
      <c r="J917" s="1" t="str">
        <f t="shared" si="150"/>
        <v>Fluid (lake)</v>
      </c>
      <c r="K917" s="1" t="str">
        <f t="shared" si="151"/>
        <v>Untreated Water</v>
      </c>
      <c r="L917">
        <v>5</v>
      </c>
      <c r="M917" t="s">
        <v>45</v>
      </c>
      <c r="N917">
        <v>79</v>
      </c>
      <c r="O917">
        <v>82</v>
      </c>
      <c r="P917">
        <v>6</v>
      </c>
      <c r="Q917">
        <v>-0.05</v>
      </c>
    </row>
    <row r="918" spans="1:17" hidden="1" x14ac:dyDescent="0.3">
      <c r="A918" t="s">
        <v>3554</v>
      </c>
      <c r="B918" t="s">
        <v>3555</v>
      </c>
      <c r="C918" s="1" t="str">
        <f t="shared" si="152"/>
        <v>21:0524</v>
      </c>
      <c r="D918" s="1" t="str">
        <f t="shared" si="149"/>
        <v>21:0083</v>
      </c>
      <c r="E918" t="s">
        <v>3556</v>
      </c>
      <c r="F918" t="s">
        <v>3557</v>
      </c>
      <c r="H918">
        <v>57.542322200000001</v>
      </c>
      <c r="I918">
        <v>-101.5504593</v>
      </c>
      <c r="J918" s="1" t="str">
        <f t="shared" si="150"/>
        <v>Fluid (lake)</v>
      </c>
      <c r="K918" s="1" t="str">
        <f t="shared" si="151"/>
        <v>Untreated Water</v>
      </c>
      <c r="L918">
        <v>5</v>
      </c>
      <c r="M918" t="s">
        <v>26</v>
      </c>
      <c r="N918">
        <v>80</v>
      </c>
      <c r="O918">
        <v>100</v>
      </c>
      <c r="P918">
        <v>6.3</v>
      </c>
      <c r="Q918">
        <v>-0.05</v>
      </c>
    </row>
    <row r="919" spans="1:17" hidden="1" x14ac:dyDescent="0.3">
      <c r="A919" t="s">
        <v>3558</v>
      </c>
      <c r="B919" t="s">
        <v>3559</v>
      </c>
      <c r="C919" s="1" t="str">
        <f t="shared" si="152"/>
        <v>21:0524</v>
      </c>
      <c r="D919" s="1" t="str">
        <f t="shared" si="149"/>
        <v>21:0083</v>
      </c>
      <c r="E919" t="s">
        <v>3560</v>
      </c>
      <c r="F919" t="s">
        <v>3561</v>
      </c>
      <c r="H919">
        <v>57.515887300000003</v>
      </c>
      <c r="I919">
        <v>-101.5525039</v>
      </c>
      <c r="J919" s="1" t="str">
        <f t="shared" si="150"/>
        <v>Fluid (lake)</v>
      </c>
      <c r="K919" s="1" t="str">
        <f t="shared" si="151"/>
        <v>Untreated Water</v>
      </c>
      <c r="L919">
        <v>5</v>
      </c>
      <c r="M919" t="s">
        <v>31</v>
      </c>
      <c r="N919">
        <v>81</v>
      </c>
      <c r="O919">
        <v>82</v>
      </c>
      <c r="P919">
        <v>6.4</v>
      </c>
      <c r="Q919">
        <v>-0.05</v>
      </c>
    </row>
    <row r="920" spans="1:17" hidden="1" x14ac:dyDescent="0.3">
      <c r="A920" t="s">
        <v>3562</v>
      </c>
      <c r="B920" t="s">
        <v>3563</v>
      </c>
      <c r="C920" s="1" t="str">
        <f t="shared" si="152"/>
        <v>21:0524</v>
      </c>
      <c r="D920" s="1" t="str">
        <f t="shared" si="149"/>
        <v>21:0083</v>
      </c>
      <c r="E920" t="s">
        <v>3564</v>
      </c>
      <c r="F920" t="s">
        <v>3565</v>
      </c>
      <c r="H920">
        <v>57.4684934</v>
      </c>
      <c r="I920">
        <v>-101.6185792</v>
      </c>
      <c r="J920" s="1" t="str">
        <f t="shared" si="150"/>
        <v>Fluid (lake)</v>
      </c>
      <c r="K920" s="1" t="str">
        <f t="shared" si="151"/>
        <v>Untreated Water</v>
      </c>
      <c r="L920">
        <v>5</v>
      </c>
      <c r="M920" t="s">
        <v>36</v>
      </c>
      <c r="N920">
        <v>82</v>
      </c>
      <c r="O920">
        <v>92</v>
      </c>
      <c r="P920">
        <v>6.2</v>
      </c>
      <c r="Q920">
        <v>-0.05</v>
      </c>
    </row>
    <row r="921" spans="1:17" hidden="1" x14ac:dyDescent="0.3">
      <c r="A921" t="s">
        <v>3566</v>
      </c>
      <c r="B921" t="s">
        <v>3567</v>
      </c>
      <c r="C921" s="1" t="str">
        <f t="shared" si="152"/>
        <v>21:0524</v>
      </c>
      <c r="D921" s="1" t="str">
        <f t="shared" si="149"/>
        <v>21:0083</v>
      </c>
      <c r="E921" t="s">
        <v>3568</v>
      </c>
      <c r="F921" t="s">
        <v>3569</v>
      </c>
      <c r="H921">
        <v>57.442918499999998</v>
      </c>
      <c r="I921">
        <v>-101.61199980000001</v>
      </c>
      <c r="J921" s="1" t="str">
        <f t="shared" si="150"/>
        <v>Fluid (lake)</v>
      </c>
      <c r="K921" s="1" t="str">
        <f t="shared" si="151"/>
        <v>Untreated Water</v>
      </c>
      <c r="L921">
        <v>5</v>
      </c>
      <c r="M921" t="s">
        <v>50</v>
      </c>
      <c r="N921">
        <v>83</v>
      </c>
      <c r="O921">
        <v>66</v>
      </c>
      <c r="P921">
        <v>6.2</v>
      </c>
      <c r="Q921">
        <v>-0.05</v>
      </c>
    </row>
    <row r="922" spans="1:17" hidden="1" x14ac:dyDescent="0.3">
      <c r="A922" t="s">
        <v>3570</v>
      </c>
      <c r="B922" t="s">
        <v>3571</v>
      </c>
      <c r="C922" s="1" t="str">
        <f t="shared" si="152"/>
        <v>21:0524</v>
      </c>
      <c r="D922" s="1" t="str">
        <f t="shared" si="149"/>
        <v>21:0083</v>
      </c>
      <c r="E922" t="s">
        <v>3572</v>
      </c>
      <c r="F922" t="s">
        <v>3573</v>
      </c>
      <c r="H922">
        <v>57.400457799999998</v>
      </c>
      <c r="I922">
        <v>-101.6527257</v>
      </c>
      <c r="J922" s="1" t="str">
        <f t="shared" si="150"/>
        <v>Fluid (lake)</v>
      </c>
      <c r="K922" s="1" t="str">
        <f t="shared" si="151"/>
        <v>Untreated Water</v>
      </c>
      <c r="L922">
        <v>5</v>
      </c>
      <c r="M922" t="s">
        <v>55</v>
      </c>
      <c r="N922">
        <v>84</v>
      </c>
      <c r="O922">
        <v>74</v>
      </c>
      <c r="P922">
        <v>6.1</v>
      </c>
      <c r="Q922">
        <v>-0.05</v>
      </c>
    </row>
    <row r="923" spans="1:17" hidden="1" x14ac:dyDescent="0.3">
      <c r="A923" t="s">
        <v>3574</v>
      </c>
      <c r="B923" t="s">
        <v>3575</v>
      </c>
      <c r="C923" s="1" t="str">
        <f t="shared" si="152"/>
        <v>21:0524</v>
      </c>
      <c r="D923" s="1" t="str">
        <f t="shared" si="149"/>
        <v>21:0083</v>
      </c>
      <c r="E923" t="s">
        <v>3576</v>
      </c>
      <c r="F923" t="s">
        <v>3577</v>
      </c>
      <c r="H923">
        <v>57.364703499999997</v>
      </c>
      <c r="I923">
        <v>-101.6813111</v>
      </c>
      <c r="J923" s="1" t="str">
        <f t="shared" si="150"/>
        <v>Fluid (lake)</v>
      </c>
      <c r="K923" s="1" t="str">
        <f t="shared" si="151"/>
        <v>Untreated Water</v>
      </c>
      <c r="L923">
        <v>5</v>
      </c>
      <c r="M923" t="s">
        <v>65</v>
      </c>
      <c r="N923">
        <v>85</v>
      </c>
      <c r="O923">
        <v>150</v>
      </c>
      <c r="P923">
        <v>6.6</v>
      </c>
      <c r="Q923">
        <v>-0.05</v>
      </c>
    </row>
    <row r="924" spans="1:17" hidden="1" x14ac:dyDescent="0.3">
      <c r="A924" t="s">
        <v>3578</v>
      </c>
      <c r="B924" t="s">
        <v>3579</v>
      </c>
      <c r="C924" s="1" t="str">
        <f t="shared" si="152"/>
        <v>21:0524</v>
      </c>
      <c r="D924" s="1" t="str">
        <f t="shared" si="149"/>
        <v>21:0083</v>
      </c>
      <c r="E924" t="s">
        <v>3580</v>
      </c>
      <c r="F924" t="s">
        <v>3581</v>
      </c>
      <c r="H924">
        <v>57.337869400000002</v>
      </c>
      <c r="I924">
        <v>-101.66600870000001</v>
      </c>
      <c r="J924" s="1" t="str">
        <f t="shared" si="150"/>
        <v>Fluid (lake)</v>
      </c>
      <c r="K924" s="1" t="str">
        <f t="shared" si="151"/>
        <v>Untreated Water</v>
      </c>
      <c r="L924">
        <v>5</v>
      </c>
      <c r="M924" t="s">
        <v>70</v>
      </c>
      <c r="N924">
        <v>86</v>
      </c>
      <c r="O924">
        <v>54</v>
      </c>
      <c r="P924">
        <v>5.3</v>
      </c>
      <c r="Q924">
        <v>-0.05</v>
      </c>
    </row>
    <row r="925" spans="1:17" hidden="1" x14ac:dyDescent="0.3">
      <c r="A925" t="s">
        <v>3582</v>
      </c>
      <c r="B925" t="s">
        <v>3583</v>
      </c>
      <c r="C925" s="1" t="str">
        <f t="shared" si="152"/>
        <v>21:0524</v>
      </c>
      <c r="D925" s="1" t="str">
        <f t="shared" si="149"/>
        <v>21:0083</v>
      </c>
      <c r="E925" t="s">
        <v>3584</v>
      </c>
      <c r="F925" t="s">
        <v>3585</v>
      </c>
      <c r="H925">
        <v>57.318899899999998</v>
      </c>
      <c r="I925">
        <v>-101.6629236</v>
      </c>
      <c r="J925" s="1" t="str">
        <f t="shared" si="150"/>
        <v>Fluid (lake)</v>
      </c>
      <c r="K925" s="1" t="str">
        <f t="shared" si="151"/>
        <v>Untreated Water</v>
      </c>
      <c r="L925">
        <v>5</v>
      </c>
      <c r="M925" t="s">
        <v>75</v>
      </c>
      <c r="N925">
        <v>87</v>
      </c>
      <c r="O925">
        <v>90</v>
      </c>
      <c r="P925">
        <v>6.3</v>
      </c>
      <c r="Q925">
        <v>-0.05</v>
      </c>
    </row>
    <row r="926" spans="1:17" hidden="1" x14ac:dyDescent="0.3">
      <c r="A926" t="s">
        <v>3586</v>
      </c>
      <c r="B926" t="s">
        <v>3587</v>
      </c>
      <c r="C926" s="1" t="str">
        <f t="shared" si="152"/>
        <v>21:0524</v>
      </c>
      <c r="D926" s="1" t="str">
        <f t="shared" si="149"/>
        <v>21:0083</v>
      </c>
      <c r="E926" t="s">
        <v>3588</v>
      </c>
      <c r="F926" t="s">
        <v>3589</v>
      </c>
      <c r="H926">
        <v>57.289520199999998</v>
      </c>
      <c r="I926">
        <v>-101.64294080000001</v>
      </c>
      <c r="J926" s="1" t="str">
        <f t="shared" si="150"/>
        <v>Fluid (lake)</v>
      </c>
      <c r="K926" s="1" t="str">
        <f t="shared" si="151"/>
        <v>Untreated Water</v>
      </c>
      <c r="L926">
        <v>5</v>
      </c>
      <c r="M926" t="s">
        <v>80</v>
      </c>
      <c r="N926">
        <v>88</v>
      </c>
      <c r="O926">
        <v>110</v>
      </c>
      <c r="P926">
        <v>6.2</v>
      </c>
      <c r="Q926">
        <v>-0.05</v>
      </c>
    </row>
    <row r="927" spans="1:17" hidden="1" x14ac:dyDescent="0.3">
      <c r="A927" t="s">
        <v>3590</v>
      </c>
      <c r="B927" t="s">
        <v>3591</v>
      </c>
      <c r="C927" s="1" t="str">
        <f t="shared" si="152"/>
        <v>21:0524</v>
      </c>
      <c r="D927" s="1" t="str">
        <f t="shared" si="149"/>
        <v>21:0083</v>
      </c>
      <c r="E927" t="s">
        <v>3592</v>
      </c>
      <c r="F927" t="s">
        <v>3593</v>
      </c>
      <c r="H927">
        <v>57.276012000000001</v>
      </c>
      <c r="I927">
        <v>-101.5868222</v>
      </c>
      <c r="J927" s="1" t="str">
        <f t="shared" si="150"/>
        <v>Fluid (lake)</v>
      </c>
      <c r="K927" s="1" t="str">
        <f t="shared" si="151"/>
        <v>Untreated Water</v>
      </c>
      <c r="L927">
        <v>5</v>
      </c>
      <c r="M927" t="s">
        <v>85</v>
      </c>
      <c r="N927">
        <v>89</v>
      </c>
      <c r="O927">
        <v>86</v>
      </c>
      <c r="P927">
        <v>6.4</v>
      </c>
      <c r="Q927">
        <v>-0.05</v>
      </c>
    </row>
    <row r="928" spans="1:17" hidden="1" x14ac:dyDescent="0.3">
      <c r="A928" t="s">
        <v>3594</v>
      </c>
      <c r="B928" t="s">
        <v>3595</v>
      </c>
      <c r="C928" s="1" t="str">
        <f t="shared" si="152"/>
        <v>21:0524</v>
      </c>
      <c r="D928" s="1" t="str">
        <f t="shared" si="149"/>
        <v>21:0083</v>
      </c>
      <c r="E928" t="s">
        <v>3596</v>
      </c>
      <c r="F928" t="s">
        <v>3597</v>
      </c>
      <c r="H928">
        <v>57.252939400000002</v>
      </c>
      <c r="I928">
        <v>-101.59132270000001</v>
      </c>
      <c r="J928" s="1" t="str">
        <f t="shared" si="150"/>
        <v>Fluid (lake)</v>
      </c>
      <c r="K928" s="1" t="str">
        <f t="shared" si="151"/>
        <v>Untreated Water</v>
      </c>
      <c r="L928">
        <v>5</v>
      </c>
      <c r="M928" t="s">
        <v>90</v>
      </c>
      <c r="N928">
        <v>90</v>
      </c>
      <c r="O928">
        <v>82</v>
      </c>
      <c r="P928">
        <v>6.2</v>
      </c>
      <c r="Q928">
        <v>-0.05</v>
      </c>
    </row>
    <row r="929" spans="1:17" hidden="1" x14ac:dyDescent="0.3">
      <c r="A929" t="s">
        <v>3598</v>
      </c>
      <c r="B929" t="s">
        <v>3599</v>
      </c>
      <c r="C929" s="1" t="str">
        <f t="shared" si="152"/>
        <v>21:0524</v>
      </c>
      <c r="D929" s="1" t="str">
        <f t="shared" si="149"/>
        <v>21:0083</v>
      </c>
      <c r="E929" t="s">
        <v>3600</v>
      </c>
      <c r="F929" t="s">
        <v>3601</v>
      </c>
      <c r="H929">
        <v>57.206477100000001</v>
      </c>
      <c r="I929">
        <v>-101.5952181</v>
      </c>
      <c r="J929" s="1" t="str">
        <f t="shared" si="150"/>
        <v>Fluid (lake)</v>
      </c>
      <c r="K929" s="1" t="str">
        <f t="shared" si="151"/>
        <v>Untreated Water</v>
      </c>
      <c r="L929">
        <v>5</v>
      </c>
      <c r="M929" t="s">
        <v>95</v>
      </c>
      <c r="N929">
        <v>91</v>
      </c>
      <c r="O929">
        <v>50</v>
      </c>
      <c r="P929">
        <v>6</v>
      </c>
      <c r="Q929">
        <v>0.05</v>
      </c>
    </row>
    <row r="930" spans="1:17" hidden="1" x14ac:dyDescent="0.3">
      <c r="A930" t="s">
        <v>3602</v>
      </c>
      <c r="B930" t="s">
        <v>3603</v>
      </c>
      <c r="C930" s="1" t="str">
        <f t="shared" si="152"/>
        <v>21:0524</v>
      </c>
      <c r="D930" s="1" t="str">
        <f>HYPERLINK("http://geochem.nrcan.gc.ca/cdogs/content/svy/svy_e.htm", "")</f>
        <v/>
      </c>
      <c r="G930" s="1" t="str">
        <f>HYPERLINK("http://geochem.nrcan.gc.ca/cdogs/content/cr_/cr_00066_e.htm", "66")</f>
        <v>66</v>
      </c>
      <c r="J930" t="s">
        <v>58</v>
      </c>
      <c r="K930" t="s">
        <v>59</v>
      </c>
      <c r="L930">
        <v>5</v>
      </c>
      <c r="M930" t="s">
        <v>60</v>
      </c>
      <c r="N930">
        <v>92</v>
      </c>
      <c r="O930">
        <v>160</v>
      </c>
      <c r="P930">
        <v>7.8</v>
      </c>
      <c r="Q930">
        <v>0.25</v>
      </c>
    </row>
    <row r="931" spans="1:17" hidden="1" x14ac:dyDescent="0.3">
      <c r="A931" t="s">
        <v>3604</v>
      </c>
      <c r="B931" t="s">
        <v>3605</v>
      </c>
      <c r="C931" s="1" t="str">
        <f t="shared" si="152"/>
        <v>21:0524</v>
      </c>
      <c r="D931" s="1" t="str">
        <f t="shared" ref="D931:D948" si="153">HYPERLINK("http://geochem.nrcan.gc.ca/cdogs/content/svy/svy210083_e.htm", "21:0083")</f>
        <v>21:0083</v>
      </c>
      <c r="E931" t="s">
        <v>3606</v>
      </c>
      <c r="F931" t="s">
        <v>3607</v>
      </c>
      <c r="H931">
        <v>57.180066799999999</v>
      </c>
      <c r="I931">
        <v>-101.5741524</v>
      </c>
      <c r="J931" s="1" t="str">
        <f t="shared" ref="J931:J948" si="154">HYPERLINK("http://geochem.nrcan.gc.ca/cdogs/content/kwd/kwd020016_e.htm", "Fluid (lake)")</f>
        <v>Fluid (lake)</v>
      </c>
      <c r="K931" s="1" t="str">
        <f t="shared" ref="K931:K948" si="155">HYPERLINK("http://geochem.nrcan.gc.ca/cdogs/content/kwd/kwd080007_e.htm", "Untreated Water")</f>
        <v>Untreated Water</v>
      </c>
      <c r="L931">
        <v>5</v>
      </c>
      <c r="M931" t="s">
        <v>100</v>
      </c>
      <c r="N931">
        <v>93</v>
      </c>
      <c r="O931">
        <v>60</v>
      </c>
      <c r="P931">
        <v>5.7</v>
      </c>
      <c r="Q931">
        <v>0.08</v>
      </c>
    </row>
    <row r="932" spans="1:17" hidden="1" x14ac:dyDescent="0.3">
      <c r="A932" t="s">
        <v>3608</v>
      </c>
      <c r="B932" t="s">
        <v>3609</v>
      </c>
      <c r="C932" s="1" t="str">
        <f t="shared" si="152"/>
        <v>21:0524</v>
      </c>
      <c r="D932" s="1" t="str">
        <f t="shared" si="153"/>
        <v>21:0083</v>
      </c>
      <c r="E932" t="s">
        <v>3610</v>
      </c>
      <c r="F932" t="s">
        <v>3611</v>
      </c>
      <c r="H932">
        <v>57.157621200000001</v>
      </c>
      <c r="I932">
        <v>-101.5974987</v>
      </c>
      <c r="J932" s="1" t="str">
        <f t="shared" si="154"/>
        <v>Fluid (lake)</v>
      </c>
      <c r="K932" s="1" t="str">
        <f t="shared" si="155"/>
        <v>Untreated Water</v>
      </c>
      <c r="L932">
        <v>5</v>
      </c>
      <c r="M932" t="s">
        <v>105</v>
      </c>
      <c r="N932">
        <v>94</v>
      </c>
      <c r="O932">
        <v>50</v>
      </c>
      <c r="P932">
        <v>5.9</v>
      </c>
      <c r="Q932">
        <v>0.08</v>
      </c>
    </row>
    <row r="933" spans="1:17" hidden="1" x14ac:dyDescent="0.3">
      <c r="A933" t="s">
        <v>3612</v>
      </c>
      <c r="B933" t="s">
        <v>3613</v>
      </c>
      <c r="C933" s="1" t="str">
        <f t="shared" si="152"/>
        <v>21:0524</v>
      </c>
      <c r="D933" s="1" t="str">
        <f t="shared" si="153"/>
        <v>21:0083</v>
      </c>
      <c r="E933" t="s">
        <v>3614</v>
      </c>
      <c r="F933" t="s">
        <v>3615</v>
      </c>
      <c r="H933">
        <v>57.1394764</v>
      </c>
      <c r="I933">
        <v>-101.6562491</v>
      </c>
      <c r="J933" s="1" t="str">
        <f t="shared" si="154"/>
        <v>Fluid (lake)</v>
      </c>
      <c r="K933" s="1" t="str">
        <f t="shared" si="155"/>
        <v>Untreated Water</v>
      </c>
      <c r="L933">
        <v>5</v>
      </c>
      <c r="M933" t="s">
        <v>110</v>
      </c>
      <c r="N933">
        <v>95</v>
      </c>
      <c r="O933">
        <v>48</v>
      </c>
      <c r="P933">
        <v>5.8</v>
      </c>
      <c r="Q933">
        <v>-0.05</v>
      </c>
    </row>
    <row r="934" spans="1:17" hidden="1" x14ac:dyDescent="0.3">
      <c r="A934" t="s">
        <v>3616</v>
      </c>
      <c r="B934" t="s">
        <v>3617</v>
      </c>
      <c r="C934" s="1" t="str">
        <f t="shared" si="152"/>
        <v>21:0524</v>
      </c>
      <c r="D934" s="1" t="str">
        <f t="shared" si="153"/>
        <v>21:0083</v>
      </c>
      <c r="E934" t="s">
        <v>3618</v>
      </c>
      <c r="F934" t="s">
        <v>3619</v>
      </c>
      <c r="H934">
        <v>57.115775999999997</v>
      </c>
      <c r="I934">
        <v>-101.6702457</v>
      </c>
      <c r="J934" s="1" t="str">
        <f t="shared" si="154"/>
        <v>Fluid (lake)</v>
      </c>
      <c r="K934" s="1" t="str">
        <f t="shared" si="155"/>
        <v>Untreated Water</v>
      </c>
      <c r="L934">
        <v>6</v>
      </c>
      <c r="M934" t="s">
        <v>41</v>
      </c>
      <c r="N934">
        <v>96</v>
      </c>
      <c r="O934">
        <v>44</v>
      </c>
      <c r="P934">
        <v>6</v>
      </c>
      <c r="Q934">
        <v>-0.05</v>
      </c>
    </row>
    <row r="935" spans="1:17" hidden="1" x14ac:dyDescent="0.3">
      <c r="A935" t="s">
        <v>3620</v>
      </c>
      <c r="B935" t="s">
        <v>3621</v>
      </c>
      <c r="C935" s="1" t="str">
        <f t="shared" si="152"/>
        <v>21:0524</v>
      </c>
      <c r="D935" s="1" t="str">
        <f t="shared" si="153"/>
        <v>21:0083</v>
      </c>
      <c r="E935" t="s">
        <v>3618</v>
      </c>
      <c r="F935" t="s">
        <v>3622</v>
      </c>
      <c r="H935">
        <v>57.115775999999997</v>
      </c>
      <c r="I935">
        <v>-101.6702457</v>
      </c>
      <c r="J935" s="1" t="str">
        <f t="shared" si="154"/>
        <v>Fluid (lake)</v>
      </c>
      <c r="K935" s="1" t="str">
        <f t="shared" si="155"/>
        <v>Untreated Water</v>
      </c>
      <c r="L935">
        <v>6</v>
      </c>
      <c r="M935" t="s">
        <v>45</v>
      </c>
      <c r="N935">
        <v>97</v>
      </c>
      <c r="O935">
        <v>46</v>
      </c>
      <c r="P935">
        <v>5.9</v>
      </c>
      <c r="Q935">
        <v>-0.05</v>
      </c>
    </row>
    <row r="936" spans="1:17" hidden="1" x14ac:dyDescent="0.3">
      <c r="A936" t="s">
        <v>3623</v>
      </c>
      <c r="B936" t="s">
        <v>3624</v>
      </c>
      <c r="C936" s="1" t="str">
        <f t="shared" si="152"/>
        <v>21:0524</v>
      </c>
      <c r="D936" s="1" t="str">
        <f t="shared" si="153"/>
        <v>21:0083</v>
      </c>
      <c r="E936" t="s">
        <v>3625</v>
      </c>
      <c r="F936" t="s">
        <v>3626</v>
      </c>
      <c r="H936">
        <v>57.092801100000003</v>
      </c>
      <c r="I936">
        <v>-101.6492269</v>
      </c>
      <c r="J936" s="1" t="str">
        <f t="shared" si="154"/>
        <v>Fluid (lake)</v>
      </c>
      <c r="K936" s="1" t="str">
        <f t="shared" si="155"/>
        <v>Untreated Water</v>
      </c>
      <c r="L936">
        <v>6</v>
      </c>
      <c r="M936" t="s">
        <v>21</v>
      </c>
      <c r="N936">
        <v>98</v>
      </c>
      <c r="O936">
        <v>48</v>
      </c>
      <c r="P936">
        <v>6.2</v>
      </c>
      <c r="Q936">
        <v>7.0000000000000007E-2</v>
      </c>
    </row>
    <row r="937" spans="1:17" hidden="1" x14ac:dyDescent="0.3">
      <c r="A937" t="s">
        <v>3627</v>
      </c>
      <c r="B937" t="s">
        <v>3628</v>
      </c>
      <c r="C937" s="1" t="str">
        <f t="shared" si="152"/>
        <v>21:0524</v>
      </c>
      <c r="D937" s="1" t="str">
        <f t="shared" si="153"/>
        <v>21:0083</v>
      </c>
      <c r="E937" t="s">
        <v>3629</v>
      </c>
      <c r="F937" t="s">
        <v>3630</v>
      </c>
      <c r="H937">
        <v>57.4452213</v>
      </c>
      <c r="I937">
        <v>-101.56906069999999</v>
      </c>
      <c r="J937" s="1" t="str">
        <f t="shared" si="154"/>
        <v>Fluid (lake)</v>
      </c>
      <c r="K937" s="1" t="str">
        <f t="shared" si="155"/>
        <v>Untreated Water</v>
      </c>
      <c r="L937">
        <v>6</v>
      </c>
      <c r="M937" t="s">
        <v>26</v>
      </c>
      <c r="N937">
        <v>99</v>
      </c>
      <c r="O937">
        <v>60</v>
      </c>
      <c r="P937">
        <v>6.4</v>
      </c>
      <c r="Q937">
        <v>-0.05</v>
      </c>
    </row>
    <row r="938" spans="1:17" hidden="1" x14ac:dyDescent="0.3">
      <c r="A938" t="s">
        <v>3631</v>
      </c>
      <c r="B938" t="s">
        <v>3632</v>
      </c>
      <c r="C938" s="1" t="str">
        <f t="shared" si="152"/>
        <v>21:0524</v>
      </c>
      <c r="D938" s="1" t="str">
        <f t="shared" si="153"/>
        <v>21:0083</v>
      </c>
      <c r="E938" t="s">
        <v>3633</v>
      </c>
      <c r="F938" t="s">
        <v>3634</v>
      </c>
      <c r="H938">
        <v>57.088730599999998</v>
      </c>
      <c r="I938">
        <v>-101.6037542</v>
      </c>
      <c r="J938" s="1" t="str">
        <f t="shared" si="154"/>
        <v>Fluid (lake)</v>
      </c>
      <c r="K938" s="1" t="str">
        <f t="shared" si="155"/>
        <v>Untreated Water</v>
      </c>
      <c r="L938">
        <v>6</v>
      </c>
      <c r="M938" t="s">
        <v>31</v>
      </c>
      <c r="N938">
        <v>100</v>
      </c>
      <c r="O938">
        <v>58</v>
      </c>
      <c r="P938">
        <v>6.1</v>
      </c>
      <c r="Q938">
        <v>-0.05</v>
      </c>
    </row>
    <row r="939" spans="1:17" hidden="1" x14ac:dyDescent="0.3">
      <c r="A939" t="s">
        <v>3635</v>
      </c>
      <c r="B939" t="s">
        <v>3636</v>
      </c>
      <c r="C939" s="1" t="str">
        <f t="shared" si="152"/>
        <v>21:0524</v>
      </c>
      <c r="D939" s="1" t="str">
        <f t="shared" si="153"/>
        <v>21:0083</v>
      </c>
      <c r="E939" t="s">
        <v>3637</v>
      </c>
      <c r="F939" t="s">
        <v>3638</v>
      </c>
      <c r="H939">
        <v>57.086814599999997</v>
      </c>
      <c r="I939">
        <v>-101.51585420000001</v>
      </c>
      <c r="J939" s="1" t="str">
        <f t="shared" si="154"/>
        <v>Fluid (lake)</v>
      </c>
      <c r="K939" s="1" t="str">
        <f t="shared" si="155"/>
        <v>Untreated Water</v>
      </c>
      <c r="L939">
        <v>6</v>
      </c>
      <c r="M939" t="s">
        <v>36</v>
      </c>
      <c r="N939">
        <v>101</v>
      </c>
      <c r="O939">
        <v>52</v>
      </c>
      <c r="P939">
        <v>6</v>
      </c>
      <c r="Q939">
        <v>-0.05</v>
      </c>
    </row>
    <row r="940" spans="1:17" hidden="1" x14ac:dyDescent="0.3">
      <c r="A940" t="s">
        <v>3639</v>
      </c>
      <c r="B940" t="s">
        <v>3640</v>
      </c>
      <c r="C940" s="1" t="str">
        <f t="shared" si="152"/>
        <v>21:0524</v>
      </c>
      <c r="D940" s="1" t="str">
        <f t="shared" si="153"/>
        <v>21:0083</v>
      </c>
      <c r="E940" t="s">
        <v>3641</v>
      </c>
      <c r="F940" t="s">
        <v>3642</v>
      </c>
      <c r="H940">
        <v>57.119226500000003</v>
      </c>
      <c r="I940">
        <v>-101.5183</v>
      </c>
      <c r="J940" s="1" t="str">
        <f t="shared" si="154"/>
        <v>Fluid (lake)</v>
      </c>
      <c r="K940" s="1" t="str">
        <f t="shared" si="155"/>
        <v>Untreated Water</v>
      </c>
      <c r="L940">
        <v>6</v>
      </c>
      <c r="M940" t="s">
        <v>50</v>
      </c>
      <c r="N940">
        <v>102</v>
      </c>
      <c r="O940">
        <v>52</v>
      </c>
      <c r="P940">
        <v>5.9</v>
      </c>
      <c r="Q940">
        <v>-0.05</v>
      </c>
    </row>
    <row r="941" spans="1:17" hidden="1" x14ac:dyDescent="0.3">
      <c r="A941" t="s">
        <v>3643</v>
      </c>
      <c r="B941" t="s">
        <v>3644</v>
      </c>
      <c r="C941" s="1" t="str">
        <f t="shared" si="152"/>
        <v>21:0524</v>
      </c>
      <c r="D941" s="1" t="str">
        <f t="shared" si="153"/>
        <v>21:0083</v>
      </c>
      <c r="E941" t="s">
        <v>3645</v>
      </c>
      <c r="F941" t="s">
        <v>3646</v>
      </c>
      <c r="H941">
        <v>57.120690600000003</v>
      </c>
      <c r="I941">
        <v>-101.58544430000001</v>
      </c>
      <c r="J941" s="1" t="str">
        <f t="shared" si="154"/>
        <v>Fluid (lake)</v>
      </c>
      <c r="K941" s="1" t="str">
        <f t="shared" si="155"/>
        <v>Untreated Water</v>
      </c>
      <c r="L941">
        <v>6</v>
      </c>
      <c r="M941" t="s">
        <v>55</v>
      </c>
      <c r="N941">
        <v>103</v>
      </c>
      <c r="O941">
        <v>44</v>
      </c>
      <c r="P941">
        <v>5.5</v>
      </c>
      <c r="Q941">
        <v>-0.05</v>
      </c>
    </row>
    <row r="942" spans="1:17" hidden="1" x14ac:dyDescent="0.3">
      <c r="A942" t="s">
        <v>3647</v>
      </c>
      <c r="B942" t="s">
        <v>3648</v>
      </c>
      <c r="C942" s="1" t="str">
        <f t="shared" si="152"/>
        <v>21:0524</v>
      </c>
      <c r="D942" s="1" t="str">
        <f t="shared" si="153"/>
        <v>21:0083</v>
      </c>
      <c r="E942" t="s">
        <v>3649</v>
      </c>
      <c r="F942" t="s">
        <v>3650</v>
      </c>
      <c r="H942">
        <v>57.142909899999999</v>
      </c>
      <c r="I942">
        <v>-101.5399949</v>
      </c>
      <c r="J942" s="1" t="str">
        <f t="shared" si="154"/>
        <v>Fluid (lake)</v>
      </c>
      <c r="K942" s="1" t="str">
        <f t="shared" si="155"/>
        <v>Untreated Water</v>
      </c>
      <c r="L942">
        <v>6</v>
      </c>
      <c r="M942" t="s">
        <v>65</v>
      </c>
      <c r="N942">
        <v>104</v>
      </c>
      <c r="O942">
        <v>64</v>
      </c>
      <c r="P942">
        <v>6</v>
      </c>
      <c r="Q942">
        <v>-0.05</v>
      </c>
    </row>
    <row r="943" spans="1:17" hidden="1" x14ac:dyDescent="0.3">
      <c r="A943" t="s">
        <v>3651</v>
      </c>
      <c r="B943" t="s">
        <v>3652</v>
      </c>
      <c r="C943" s="1" t="str">
        <f t="shared" si="152"/>
        <v>21:0524</v>
      </c>
      <c r="D943" s="1" t="str">
        <f t="shared" si="153"/>
        <v>21:0083</v>
      </c>
      <c r="E943" t="s">
        <v>3653</v>
      </c>
      <c r="F943" t="s">
        <v>3654</v>
      </c>
      <c r="H943">
        <v>57.186896400000002</v>
      </c>
      <c r="I943">
        <v>-101.5486421</v>
      </c>
      <c r="J943" s="1" t="str">
        <f t="shared" si="154"/>
        <v>Fluid (lake)</v>
      </c>
      <c r="K943" s="1" t="str">
        <f t="shared" si="155"/>
        <v>Untreated Water</v>
      </c>
      <c r="L943">
        <v>6</v>
      </c>
      <c r="M943" t="s">
        <v>70</v>
      </c>
      <c r="N943">
        <v>105</v>
      </c>
      <c r="O943">
        <v>48</v>
      </c>
      <c r="P943">
        <v>5.9</v>
      </c>
      <c r="Q943">
        <v>0.08</v>
      </c>
    </row>
    <row r="944" spans="1:17" hidden="1" x14ac:dyDescent="0.3">
      <c r="A944" t="s">
        <v>3655</v>
      </c>
      <c r="B944" t="s">
        <v>3656</v>
      </c>
      <c r="C944" s="1" t="str">
        <f t="shared" si="152"/>
        <v>21:0524</v>
      </c>
      <c r="D944" s="1" t="str">
        <f t="shared" si="153"/>
        <v>21:0083</v>
      </c>
      <c r="E944" t="s">
        <v>3657</v>
      </c>
      <c r="F944" t="s">
        <v>3658</v>
      </c>
      <c r="H944">
        <v>57.220547799999999</v>
      </c>
      <c r="I944">
        <v>-101.5235131</v>
      </c>
      <c r="J944" s="1" t="str">
        <f t="shared" si="154"/>
        <v>Fluid (lake)</v>
      </c>
      <c r="K944" s="1" t="str">
        <f t="shared" si="155"/>
        <v>Untreated Water</v>
      </c>
      <c r="L944">
        <v>6</v>
      </c>
      <c r="M944" t="s">
        <v>75</v>
      </c>
      <c r="N944">
        <v>106</v>
      </c>
      <c r="O944">
        <v>48</v>
      </c>
      <c r="P944">
        <v>5.9</v>
      </c>
      <c r="Q944">
        <v>-0.05</v>
      </c>
    </row>
    <row r="945" spans="1:17" hidden="1" x14ac:dyDescent="0.3">
      <c r="A945" t="s">
        <v>3659</v>
      </c>
      <c r="B945" t="s">
        <v>3660</v>
      </c>
      <c r="C945" s="1" t="str">
        <f t="shared" si="152"/>
        <v>21:0524</v>
      </c>
      <c r="D945" s="1" t="str">
        <f t="shared" si="153"/>
        <v>21:0083</v>
      </c>
      <c r="E945" t="s">
        <v>3661</v>
      </c>
      <c r="F945" t="s">
        <v>3662</v>
      </c>
      <c r="H945">
        <v>57.254455399999998</v>
      </c>
      <c r="I945">
        <v>-101.5453155</v>
      </c>
      <c r="J945" s="1" t="str">
        <f t="shared" si="154"/>
        <v>Fluid (lake)</v>
      </c>
      <c r="K945" s="1" t="str">
        <f t="shared" si="155"/>
        <v>Untreated Water</v>
      </c>
      <c r="L945">
        <v>6</v>
      </c>
      <c r="M945" t="s">
        <v>80</v>
      </c>
      <c r="N945">
        <v>107</v>
      </c>
      <c r="O945">
        <v>70</v>
      </c>
      <c r="P945">
        <v>6.2</v>
      </c>
      <c r="Q945">
        <v>-0.05</v>
      </c>
    </row>
    <row r="946" spans="1:17" hidden="1" x14ac:dyDescent="0.3">
      <c r="A946" t="s">
        <v>3663</v>
      </c>
      <c r="B946" t="s">
        <v>3664</v>
      </c>
      <c r="C946" s="1" t="str">
        <f t="shared" si="152"/>
        <v>21:0524</v>
      </c>
      <c r="D946" s="1" t="str">
        <f t="shared" si="153"/>
        <v>21:0083</v>
      </c>
      <c r="E946" t="s">
        <v>3665</v>
      </c>
      <c r="F946" t="s">
        <v>3666</v>
      </c>
      <c r="H946">
        <v>57.276125100000002</v>
      </c>
      <c r="I946">
        <v>-101.5247121</v>
      </c>
      <c r="J946" s="1" t="str">
        <f t="shared" si="154"/>
        <v>Fluid (lake)</v>
      </c>
      <c r="K946" s="1" t="str">
        <f t="shared" si="155"/>
        <v>Untreated Water</v>
      </c>
      <c r="L946">
        <v>6</v>
      </c>
      <c r="M946" t="s">
        <v>85</v>
      </c>
      <c r="N946">
        <v>108</v>
      </c>
      <c r="O946">
        <v>78</v>
      </c>
      <c r="P946">
        <v>6.2</v>
      </c>
      <c r="Q946">
        <v>-0.05</v>
      </c>
    </row>
    <row r="947" spans="1:17" hidden="1" x14ac:dyDescent="0.3">
      <c r="A947" t="s">
        <v>3667</v>
      </c>
      <c r="B947" t="s">
        <v>3668</v>
      </c>
      <c r="C947" s="1" t="str">
        <f t="shared" si="152"/>
        <v>21:0524</v>
      </c>
      <c r="D947" s="1" t="str">
        <f t="shared" si="153"/>
        <v>21:0083</v>
      </c>
      <c r="E947" t="s">
        <v>3669</v>
      </c>
      <c r="F947" t="s">
        <v>3670</v>
      </c>
      <c r="H947">
        <v>57.314630700000002</v>
      </c>
      <c r="I947">
        <v>-101.5546573</v>
      </c>
      <c r="J947" s="1" t="str">
        <f t="shared" si="154"/>
        <v>Fluid (lake)</v>
      </c>
      <c r="K947" s="1" t="str">
        <f t="shared" si="155"/>
        <v>Untreated Water</v>
      </c>
      <c r="L947">
        <v>6</v>
      </c>
      <c r="M947" t="s">
        <v>90</v>
      </c>
      <c r="N947">
        <v>109</v>
      </c>
      <c r="O947">
        <v>48</v>
      </c>
      <c r="P947">
        <v>6.1</v>
      </c>
      <c r="Q947">
        <v>-0.05</v>
      </c>
    </row>
    <row r="948" spans="1:17" hidden="1" x14ac:dyDescent="0.3">
      <c r="A948" t="s">
        <v>3671</v>
      </c>
      <c r="B948" t="s">
        <v>3672</v>
      </c>
      <c r="C948" s="1" t="str">
        <f t="shared" si="152"/>
        <v>21:0524</v>
      </c>
      <c r="D948" s="1" t="str">
        <f t="shared" si="153"/>
        <v>21:0083</v>
      </c>
      <c r="E948" t="s">
        <v>3673</v>
      </c>
      <c r="F948" t="s">
        <v>3674</v>
      </c>
      <c r="H948">
        <v>57.316512799999998</v>
      </c>
      <c r="I948">
        <v>-101.5957138</v>
      </c>
      <c r="J948" s="1" t="str">
        <f t="shared" si="154"/>
        <v>Fluid (lake)</v>
      </c>
      <c r="K948" s="1" t="str">
        <f t="shared" si="155"/>
        <v>Untreated Water</v>
      </c>
      <c r="L948">
        <v>6</v>
      </c>
      <c r="M948" t="s">
        <v>95</v>
      </c>
      <c r="N948">
        <v>110</v>
      </c>
      <c r="O948">
        <v>70</v>
      </c>
      <c r="P948">
        <v>6</v>
      </c>
      <c r="Q948">
        <v>0.05</v>
      </c>
    </row>
    <row r="949" spans="1:17" hidden="1" x14ac:dyDescent="0.3">
      <c r="A949" t="s">
        <v>3675</v>
      </c>
      <c r="B949" t="s">
        <v>3676</v>
      </c>
      <c r="C949" s="1" t="str">
        <f t="shared" si="152"/>
        <v>21:0524</v>
      </c>
      <c r="D949" s="1" t="str">
        <f>HYPERLINK("http://geochem.nrcan.gc.ca/cdogs/content/svy/svy_e.htm", "")</f>
        <v/>
      </c>
      <c r="G949" s="1" t="str">
        <f>HYPERLINK("http://geochem.nrcan.gc.ca/cdogs/content/cr_/cr_00068_e.htm", "68")</f>
        <v>68</v>
      </c>
      <c r="J949" t="s">
        <v>58</v>
      </c>
      <c r="K949" t="s">
        <v>59</v>
      </c>
      <c r="L949">
        <v>6</v>
      </c>
      <c r="M949" t="s">
        <v>60</v>
      </c>
      <c r="N949">
        <v>111</v>
      </c>
      <c r="O949">
        <v>86</v>
      </c>
      <c r="P949">
        <v>7.4</v>
      </c>
      <c r="Q949">
        <v>0.19</v>
      </c>
    </row>
    <row r="950" spans="1:17" hidden="1" x14ac:dyDescent="0.3">
      <c r="A950" t="s">
        <v>3677</v>
      </c>
      <c r="B950" t="s">
        <v>3678</v>
      </c>
      <c r="C950" s="1" t="str">
        <f t="shared" si="152"/>
        <v>21:0524</v>
      </c>
      <c r="D950" s="1" t="str">
        <f t="shared" ref="D950:D970" si="156">HYPERLINK("http://geochem.nrcan.gc.ca/cdogs/content/svy/svy210083_e.htm", "21:0083")</f>
        <v>21:0083</v>
      </c>
      <c r="E950" t="s">
        <v>3679</v>
      </c>
      <c r="F950" t="s">
        <v>3680</v>
      </c>
      <c r="H950">
        <v>57.337092900000002</v>
      </c>
      <c r="I950">
        <v>-101.59658450000001</v>
      </c>
      <c r="J950" s="1" t="str">
        <f t="shared" ref="J950:J970" si="157">HYPERLINK("http://geochem.nrcan.gc.ca/cdogs/content/kwd/kwd020016_e.htm", "Fluid (lake)")</f>
        <v>Fluid (lake)</v>
      </c>
      <c r="K950" s="1" t="str">
        <f t="shared" ref="K950:K970" si="158">HYPERLINK("http://geochem.nrcan.gc.ca/cdogs/content/kwd/kwd080007_e.htm", "Untreated Water")</f>
        <v>Untreated Water</v>
      </c>
      <c r="L950">
        <v>6</v>
      </c>
      <c r="M950" t="s">
        <v>100</v>
      </c>
      <c r="N950">
        <v>112</v>
      </c>
      <c r="O950">
        <v>96</v>
      </c>
      <c r="P950">
        <v>6.3</v>
      </c>
      <c r="Q950">
        <v>-0.05</v>
      </c>
    </row>
    <row r="951" spans="1:17" hidden="1" x14ac:dyDescent="0.3">
      <c r="A951" t="s">
        <v>3681</v>
      </c>
      <c r="B951" t="s">
        <v>3682</v>
      </c>
      <c r="C951" s="1" t="str">
        <f t="shared" si="152"/>
        <v>21:0524</v>
      </c>
      <c r="D951" s="1" t="str">
        <f t="shared" si="156"/>
        <v>21:0083</v>
      </c>
      <c r="E951" t="s">
        <v>3683</v>
      </c>
      <c r="F951" t="s">
        <v>3684</v>
      </c>
      <c r="H951">
        <v>57.377201700000001</v>
      </c>
      <c r="I951">
        <v>-101.59353059999999</v>
      </c>
      <c r="J951" s="1" t="str">
        <f t="shared" si="157"/>
        <v>Fluid (lake)</v>
      </c>
      <c r="K951" s="1" t="str">
        <f t="shared" si="158"/>
        <v>Untreated Water</v>
      </c>
      <c r="L951">
        <v>6</v>
      </c>
      <c r="M951" t="s">
        <v>105</v>
      </c>
      <c r="N951">
        <v>113</v>
      </c>
      <c r="O951">
        <v>130</v>
      </c>
      <c r="P951">
        <v>6.2</v>
      </c>
      <c r="Q951">
        <v>-0.05</v>
      </c>
    </row>
    <row r="952" spans="1:17" hidden="1" x14ac:dyDescent="0.3">
      <c r="A952" t="s">
        <v>3685</v>
      </c>
      <c r="B952" t="s">
        <v>3686</v>
      </c>
      <c r="C952" s="1" t="str">
        <f t="shared" si="152"/>
        <v>21:0524</v>
      </c>
      <c r="D952" s="1" t="str">
        <f t="shared" si="156"/>
        <v>21:0083</v>
      </c>
      <c r="E952" t="s">
        <v>3687</v>
      </c>
      <c r="F952" t="s">
        <v>3688</v>
      </c>
      <c r="H952">
        <v>57.4168843</v>
      </c>
      <c r="I952">
        <v>-101.6240679</v>
      </c>
      <c r="J952" s="1" t="str">
        <f t="shared" si="157"/>
        <v>Fluid (lake)</v>
      </c>
      <c r="K952" s="1" t="str">
        <f t="shared" si="158"/>
        <v>Untreated Water</v>
      </c>
      <c r="L952">
        <v>6</v>
      </c>
      <c r="M952" t="s">
        <v>110</v>
      </c>
      <c r="N952">
        <v>114</v>
      </c>
      <c r="O952">
        <v>72</v>
      </c>
      <c r="P952">
        <v>5.8</v>
      </c>
      <c r="Q952">
        <v>-0.05</v>
      </c>
    </row>
    <row r="953" spans="1:17" hidden="1" x14ac:dyDescent="0.3">
      <c r="A953" t="s">
        <v>3689</v>
      </c>
      <c r="B953" t="s">
        <v>3690</v>
      </c>
      <c r="C953" s="1" t="str">
        <f t="shared" si="152"/>
        <v>21:0524</v>
      </c>
      <c r="D953" s="1" t="str">
        <f t="shared" si="156"/>
        <v>21:0083</v>
      </c>
      <c r="E953" t="s">
        <v>3691</v>
      </c>
      <c r="F953" t="s">
        <v>3692</v>
      </c>
      <c r="H953">
        <v>57.477105600000002</v>
      </c>
      <c r="I953">
        <v>-101.5331142</v>
      </c>
      <c r="J953" s="1" t="str">
        <f t="shared" si="157"/>
        <v>Fluid (lake)</v>
      </c>
      <c r="K953" s="1" t="str">
        <f t="shared" si="158"/>
        <v>Untreated Water</v>
      </c>
      <c r="L953">
        <v>7</v>
      </c>
      <c r="M953" t="s">
        <v>41</v>
      </c>
      <c r="N953">
        <v>115</v>
      </c>
      <c r="O953">
        <v>70</v>
      </c>
      <c r="P953">
        <v>6.4</v>
      </c>
      <c r="Q953">
        <v>-0.05</v>
      </c>
    </row>
    <row r="954" spans="1:17" hidden="1" x14ac:dyDescent="0.3">
      <c r="A954" t="s">
        <v>3693</v>
      </c>
      <c r="B954" t="s">
        <v>3694</v>
      </c>
      <c r="C954" s="1" t="str">
        <f t="shared" si="152"/>
        <v>21:0524</v>
      </c>
      <c r="D954" s="1" t="str">
        <f t="shared" si="156"/>
        <v>21:0083</v>
      </c>
      <c r="E954" t="s">
        <v>3691</v>
      </c>
      <c r="F954" t="s">
        <v>3695</v>
      </c>
      <c r="H954">
        <v>57.477105600000002</v>
      </c>
      <c r="I954">
        <v>-101.5331142</v>
      </c>
      <c r="J954" s="1" t="str">
        <f t="shared" si="157"/>
        <v>Fluid (lake)</v>
      </c>
      <c r="K954" s="1" t="str">
        <f t="shared" si="158"/>
        <v>Untreated Water</v>
      </c>
      <c r="L954">
        <v>7</v>
      </c>
      <c r="M954" t="s">
        <v>45</v>
      </c>
      <c r="N954">
        <v>116</v>
      </c>
      <c r="O954">
        <v>68</v>
      </c>
      <c r="P954">
        <v>6.4</v>
      </c>
      <c r="Q954">
        <v>-0.05</v>
      </c>
    </row>
    <row r="955" spans="1:17" hidden="1" x14ac:dyDescent="0.3">
      <c r="A955" t="s">
        <v>3696</v>
      </c>
      <c r="B955" t="s">
        <v>3697</v>
      </c>
      <c r="C955" s="1" t="str">
        <f t="shared" si="152"/>
        <v>21:0524</v>
      </c>
      <c r="D955" s="1" t="str">
        <f t="shared" si="156"/>
        <v>21:0083</v>
      </c>
      <c r="E955" t="s">
        <v>3698</v>
      </c>
      <c r="F955" t="s">
        <v>3699</v>
      </c>
      <c r="H955">
        <v>57.506259</v>
      </c>
      <c r="I955">
        <v>-101.5141991</v>
      </c>
      <c r="J955" s="1" t="str">
        <f t="shared" si="157"/>
        <v>Fluid (lake)</v>
      </c>
      <c r="K955" s="1" t="str">
        <f t="shared" si="158"/>
        <v>Untreated Water</v>
      </c>
      <c r="L955">
        <v>7</v>
      </c>
      <c r="M955" t="s">
        <v>21</v>
      </c>
      <c r="N955">
        <v>117</v>
      </c>
      <c r="O955">
        <v>72</v>
      </c>
      <c r="P955">
        <v>6.2</v>
      </c>
      <c r="Q955">
        <v>-0.05</v>
      </c>
    </row>
    <row r="956" spans="1:17" hidden="1" x14ac:dyDescent="0.3">
      <c r="A956" t="s">
        <v>3700</v>
      </c>
      <c r="B956" t="s">
        <v>3701</v>
      </c>
      <c r="C956" s="1" t="str">
        <f t="shared" si="152"/>
        <v>21:0524</v>
      </c>
      <c r="D956" s="1" t="str">
        <f t="shared" si="156"/>
        <v>21:0083</v>
      </c>
      <c r="E956" t="s">
        <v>3702</v>
      </c>
      <c r="F956" t="s">
        <v>3703</v>
      </c>
      <c r="H956">
        <v>57.549485500000003</v>
      </c>
      <c r="I956">
        <v>-101.5150221</v>
      </c>
      <c r="J956" s="1" t="str">
        <f t="shared" si="157"/>
        <v>Fluid (lake)</v>
      </c>
      <c r="K956" s="1" t="str">
        <f t="shared" si="158"/>
        <v>Untreated Water</v>
      </c>
      <c r="L956">
        <v>7</v>
      </c>
      <c r="M956" t="s">
        <v>26</v>
      </c>
      <c r="N956">
        <v>118</v>
      </c>
      <c r="O956">
        <v>88</v>
      </c>
      <c r="P956">
        <v>6.5</v>
      </c>
      <c r="Q956">
        <v>-0.05</v>
      </c>
    </row>
    <row r="957" spans="1:17" hidden="1" x14ac:dyDescent="0.3">
      <c r="A957" t="s">
        <v>3704</v>
      </c>
      <c r="B957" t="s">
        <v>3705</v>
      </c>
      <c r="C957" s="1" t="str">
        <f t="shared" si="152"/>
        <v>21:0524</v>
      </c>
      <c r="D957" s="1" t="str">
        <f t="shared" si="156"/>
        <v>21:0083</v>
      </c>
      <c r="E957" t="s">
        <v>3706</v>
      </c>
      <c r="F957" t="s">
        <v>3707</v>
      </c>
      <c r="H957">
        <v>57.570426400000002</v>
      </c>
      <c r="I957">
        <v>-101.51308880000001</v>
      </c>
      <c r="J957" s="1" t="str">
        <f t="shared" si="157"/>
        <v>Fluid (lake)</v>
      </c>
      <c r="K957" s="1" t="str">
        <f t="shared" si="158"/>
        <v>Untreated Water</v>
      </c>
      <c r="L957">
        <v>7</v>
      </c>
      <c r="M957" t="s">
        <v>31</v>
      </c>
      <c r="N957">
        <v>119</v>
      </c>
      <c r="O957">
        <v>130</v>
      </c>
      <c r="P957">
        <v>6.5</v>
      </c>
      <c r="Q957">
        <v>-0.05</v>
      </c>
    </row>
    <row r="958" spans="1:17" hidden="1" x14ac:dyDescent="0.3">
      <c r="A958" t="s">
        <v>3708</v>
      </c>
      <c r="B958" t="s">
        <v>3709</v>
      </c>
      <c r="C958" s="1" t="str">
        <f t="shared" si="152"/>
        <v>21:0524</v>
      </c>
      <c r="D958" s="1" t="str">
        <f t="shared" si="156"/>
        <v>21:0083</v>
      </c>
      <c r="E958" t="s">
        <v>3710</v>
      </c>
      <c r="F958" t="s">
        <v>3711</v>
      </c>
      <c r="H958">
        <v>57.599707899999999</v>
      </c>
      <c r="I958">
        <v>-101.4901701</v>
      </c>
      <c r="J958" s="1" t="str">
        <f t="shared" si="157"/>
        <v>Fluid (lake)</v>
      </c>
      <c r="K958" s="1" t="str">
        <f t="shared" si="158"/>
        <v>Untreated Water</v>
      </c>
      <c r="L958">
        <v>7</v>
      </c>
      <c r="M958" t="s">
        <v>36</v>
      </c>
      <c r="N958">
        <v>120</v>
      </c>
      <c r="O958">
        <v>100</v>
      </c>
      <c r="P958">
        <v>6.5</v>
      </c>
      <c r="Q958">
        <v>-0.05</v>
      </c>
    </row>
    <row r="959" spans="1:17" hidden="1" x14ac:dyDescent="0.3">
      <c r="A959" t="s">
        <v>3712</v>
      </c>
      <c r="B959" t="s">
        <v>3713</v>
      </c>
      <c r="C959" s="1" t="str">
        <f t="shared" si="152"/>
        <v>21:0524</v>
      </c>
      <c r="D959" s="1" t="str">
        <f t="shared" si="156"/>
        <v>21:0083</v>
      </c>
      <c r="E959" t="s">
        <v>3714</v>
      </c>
      <c r="F959" t="s">
        <v>3715</v>
      </c>
      <c r="H959">
        <v>57.645692400000001</v>
      </c>
      <c r="I959">
        <v>-101.50146650000001</v>
      </c>
      <c r="J959" s="1" t="str">
        <f t="shared" si="157"/>
        <v>Fluid (lake)</v>
      </c>
      <c r="K959" s="1" t="str">
        <f t="shared" si="158"/>
        <v>Untreated Water</v>
      </c>
      <c r="L959">
        <v>7</v>
      </c>
      <c r="M959" t="s">
        <v>50</v>
      </c>
      <c r="N959">
        <v>121</v>
      </c>
      <c r="O959">
        <v>110</v>
      </c>
      <c r="P959">
        <v>6.6</v>
      </c>
      <c r="Q959">
        <v>-0.05</v>
      </c>
    </row>
    <row r="960" spans="1:17" hidden="1" x14ac:dyDescent="0.3">
      <c r="A960" t="s">
        <v>3716</v>
      </c>
      <c r="B960" t="s">
        <v>3717</v>
      </c>
      <c r="C960" s="1" t="str">
        <f t="shared" si="152"/>
        <v>21:0524</v>
      </c>
      <c r="D960" s="1" t="str">
        <f t="shared" si="156"/>
        <v>21:0083</v>
      </c>
      <c r="E960" t="s">
        <v>3718</v>
      </c>
      <c r="F960" t="s">
        <v>3719</v>
      </c>
      <c r="H960">
        <v>57.647816300000002</v>
      </c>
      <c r="I960">
        <v>-101.43959889999999</v>
      </c>
      <c r="J960" s="1" t="str">
        <f t="shared" si="157"/>
        <v>Fluid (lake)</v>
      </c>
      <c r="K960" s="1" t="str">
        <f t="shared" si="158"/>
        <v>Untreated Water</v>
      </c>
      <c r="L960">
        <v>7</v>
      </c>
      <c r="M960" t="s">
        <v>55</v>
      </c>
      <c r="N960">
        <v>122</v>
      </c>
      <c r="O960">
        <v>130</v>
      </c>
      <c r="P960">
        <v>5.9</v>
      </c>
      <c r="Q960">
        <v>-0.05</v>
      </c>
    </row>
    <row r="961" spans="1:17" hidden="1" x14ac:dyDescent="0.3">
      <c r="A961" t="s">
        <v>3720</v>
      </c>
      <c r="B961" t="s">
        <v>3721</v>
      </c>
      <c r="C961" s="1" t="str">
        <f t="shared" si="152"/>
        <v>21:0524</v>
      </c>
      <c r="D961" s="1" t="str">
        <f t="shared" si="156"/>
        <v>21:0083</v>
      </c>
      <c r="E961" t="s">
        <v>3722</v>
      </c>
      <c r="F961" t="s">
        <v>3723</v>
      </c>
      <c r="H961">
        <v>57.6026241</v>
      </c>
      <c r="I961">
        <v>-101.4428791</v>
      </c>
      <c r="J961" s="1" t="str">
        <f t="shared" si="157"/>
        <v>Fluid (lake)</v>
      </c>
      <c r="K961" s="1" t="str">
        <f t="shared" si="158"/>
        <v>Untreated Water</v>
      </c>
      <c r="L961">
        <v>7</v>
      </c>
      <c r="M961" t="s">
        <v>65</v>
      </c>
      <c r="N961">
        <v>123</v>
      </c>
      <c r="O961">
        <v>110</v>
      </c>
      <c r="P961">
        <v>6.1</v>
      </c>
      <c r="Q961">
        <v>-0.05</v>
      </c>
    </row>
    <row r="962" spans="1:17" hidden="1" x14ac:dyDescent="0.3">
      <c r="A962" t="s">
        <v>3724</v>
      </c>
      <c r="B962" t="s">
        <v>3725</v>
      </c>
      <c r="C962" s="1" t="str">
        <f t="shared" si="152"/>
        <v>21:0524</v>
      </c>
      <c r="D962" s="1" t="str">
        <f t="shared" si="156"/>
        <v>21:0083</v>
      </c>
      <c r="E962" t="s">
        <v>3726</v>
      </c>
      <c r="F962" t="s">
        <v>3727</v>
      </c>
      <c r="H962">
        <v>57.580896899999999</v>
      </c>
      <c r="I962">
        <v>-101.4655123</v>
      </c>
      <c r="J962" s="1" t="str">
        <f t="shared" si="157"/>
        <v>Fluid (lake)</v>
      </c>
      <c r="K962" s="1" t="str">
        <f t="shared" si="158"/>
        <v>Untreated Water</v>
      </c>
      <c r="L962">
        <v>7</v>
      </c>
      <c r="M962" t="s">
        <v>70</v>
      </c>
      <c r="N962">
        <v>124</v>
      </c>
      <c r="O962">
        <v>84</v>
      </c>
      <c r="P962">
        <v>6.5</v>
      </c>
      <c r="Q962">
        <v>-0.05</v>
      </c>
    </row>
    <row r="963" spans="1:17" hidden="1" x14ac:dyDescent="0.3">
      <c r="A963" t="s">
        <v>3728</v>
      </c>
      <c r="B963" t="s">
        <v>3729</v>
      </c>
      <c r="C963" s="1" t="str">
        <f t="shared" si="152"/>
        <v>21:0524</v>
      </c>
      <c r="D963" s="1" t="str">
        <f t="shared" si="156"/>
        <v>21:0083</v>
      </c>
      <c r="E963" t="s">
        <v>3730</v>
      </c>
      <c r="F963" t="s">
        <v>3731</v>
      </c>
      <c r="H963">
        <v>57.5498026</v>
      </c>
      <c r="I963">
        <v>-101.4512746</v>
      </c>
      <c r="J963" s="1" t="str">
        <f t="shared" si="157"/>
        <v>Fluid (lake)</v>
      </c>
      <c r="K963" s="1" t="str">
        <f t="shared" si="158"/>
        <v>Untreated Water</v>
      </c>
      <c r="L963">
        <v>7</v>
      </c>
      <c r="M963" t="s">
        <v>75</v>
      </c>
      <c r="N963">
        <v>125</v>
      </c>
      <c r="O963">
        <v>190</v>
      </c>
      <c r="P963">
        <v>6.7</v>
      </c>
      <c r="Q963">
        <v>-0.05</v>
      </c>
    </row>
    <row r="964" spans="1:17" hidden="1" x14ac:dyDescent="0.3">
      <c r="A964" t="s">
        <v>3732</v>
      </c>
      <c r="B964" t="s">
        <v>3733</v>
      </c>
      <c r="C964" s="1" t="str">
        <f t="shared" si="152"/>
        <v>21:0524</v>
      </c>
      <c r="D964" s="1" t="str">
        <f t="shared" si="156"/>
        <v>21:0083</v>
      </c>
      <c r="E964" t="s">
        <v>3734</v>
      </c>
      <c r="F964" t="s">
        <v>3735</v>
      </c>
      <c r="H964">
        <v>57.519670499999997</v>
      </c>
      <c r="I964">
        <v>-101.4499529</v>
      </c>
      <c r="J964" s="1" t="str">
        <f t="shared" si="157"/>
        <v>Fluid (lake)</v>
      </c>
      <c r="K964" s="1" t="str">
        <f t="shared" si="158"/>
        <v>Untreated Water</v>
      </c>
      <c r="L964">
        <v>7</v>
      </c>
      <c r="M964" t="s">
        <v>80</v>
      </c>
      <c r="N964">
        <v>126</v>
      </c>
      <c r="O964">
        <v>110</v>
      </c>
      <c r="P964">
        <v>6.4</v>
      </c>
      <c r="Q964">
        <v>-0.05</v>
      </c>
    </row>
    <row r="965" spans="1:17" hidden="1" x14ac:dyDescent="0.3">
      <c r="A965" t="s">
        <v>3736</v>
      </c>
      <c r="B965" t="s">
        <v>3737</v>
      </c>
      <c r="C965" s="1" t="str">
        <f t="shared" si="152"/>
        <v>21:0524</v>
      </c>
      <c r="D965" s="1" t="str">
        <f t="shared" si="156"/>
        <v>21:0083</v>
      </c>
      <c r="E965" t="s">
        <v>3738</v>
      </c>
      <c r="F965" t="s">
        <v>3739</v>
      </c>
      <c r="H965">
        <v>57.478719099999999</v>
      </c>
      <c r="I965">
        <v>-101.4495447</v>
      </c>
      <c r="J965" s="1" t="str">
        <f t="shared" si="157"/>
        <v>Fluid (lake)</v>
      </c>
      <c r="K965" s="1" t="str">
        <f t="shared" si="158"/>
        <v>Untreated Water</v>
      </c>
      <c r="L965">
        <v>7</v>
      </c>
      <c r="M965" t="s">
        <v>85</v>
      </c>
      <c r="N965">
        <v>127</v>
      </c>
      <c r="O965">
        <v>54</v>
      </c>
      <c r="P965">
        <v>6.3</v>
      </c>
      <c r="Q965">
        <v>0.06</v>
      </c>
    </row>
    <row r="966" spans="1:17" hidden="1" x14ac:dyDescent="0.3">
      <c r="A966" t="s">
        <v>3740</v>
      </c>
      <c r="B966" t="s">
        <v>3741</v>
      </c>
      <c r="C966" s="1" t="str">
        <f t="shared" si="152"/>
        <v>21:0524</v>
      </c>
      <c r="D966" s="1" t="str">
        <f t="shared" si="156"/>
        <v>21:0083</v>
      </c>
      <c r="E966" t="s">
        <v>3742</v>
      </c>
      <c r="F966" t="s">
        <v>3743</v>
      </c>
      <c r="H966">
        <v>57.4692857</v>
      </c>
      <c r="I966">
        <v>-101.47386400000001</v>
      </c>
      <c r="J966" s="1" t="str">
        <f t="shared" si="157"/>
        <v>Fluid (lake)</v>
      </c>
      <c r="K966" s="1" t="str">
        <f t="shared" si="158"/>
        <v>Untreated Water</v>
      </c>
      <c r="L966">
        <v>7</v>
      </c>
      <c r="M966" t="s">
        <v>90</v>
      </c>
      <c r="N966">
        <v>128</v>
      </c>
      <c r="O966">
        <v>50</v>
      </c>
      <c r="P966">
        <v>6.3</v>
      </c>
      <c r="Q966">
        <v>-0.05</v>
      </c>
    </row>
    <row r="967" spans="1:17" hidden="1" x14ac:dyDescent="0.3">
      <c r="A967" t="s">
        <v>3744</v>
      </c>
      <c r="B967" t="s">
        <v>3745</v>
      </c>
      <c r="C967" s="1" t="str">
        <f t="shared" ref="C967:C1030" si="159">HYPERLINK("http://geochem.nrcan.gc.ca/cdogs/content/bdl/bdl210524_e.htm", "21:0524")</f>
        <v>21:0524</v>
      </c>
      <c r="D967" s="1" t="str">
        <f t="shared" si="156"/>
        <v>21:0083</v>
      </c>
      <c r="E967" t="s">
        <v>3746</v>
      </c>
      <c r="F967" t="s">
        <v>3747</v>
      </c>
      <c r="H967">
        <v>57.448206800000001</v>
      </c>
      <c r="I967">
        <v>-101.4928926</v>
      </c>
      <c r="J967" s="1" t="str">
        <f t="shared" si="157"/>
        <v>Fluid (lake)</v>
      </c>
      <c r="K967" s="1" t="str">
        <f t="shared" si="158"/>
        <v>Untreated Water</v>
      </c>
      <c r="L967">
        <v>7</v>
      </c>
      <c r="M967" t="s">
        <v>95</v>
      </c>
      <c r="N967">
        <v>129</v>
      </c>
      <c r="O967">
        <v>52</v>
      </c>
      <c r="P967">
        <v>6.2</v>
      </c>
      <c r="Q967">
        <v>-0.05</v>
      </c>
    </row>
    <row r="968" spans="1:17" hidden="1" x14ac:dyDescent="0.3">
      <c r="A968" t="s">
        <v>3748</v>
      </c>
      <c r="B968" t="s">
        <v>3749</v>
      </c>
      <c r="C968" s="1" t="str">
        <f t="shared" si="159"/>
        <v>21:0524</v>
      </c>
      <c r="D968" s="1" t="str">
        <f t="shared" si="156"/>
        <v>21:0083</v>
      </c>
      <c r="E968" t="s">
        <v>3750</v>
      </c>
      <c r="F968" t="s">
        <v>3751</v>
      </c>
      <c r="H968">
        <v>57.410719100000001</v>
      </c>
      <c r="I968">
        <v>-101.49768709999999</v>
      </c>
      <c r="J968" s="1" t="str">
        <f t="shared" si="157"/>
        <v>Fluid (lake)</v>
      </c>
      <c r="K968" s="1" t="str">
        <f t="shared" si="158"/>
        <v>Untreated Water</v>
      </c>
      <c r="L968">
        <v>7</v>
      </c>
      <c r="M968" t="s">
        <v>100</v>
      </c>
      <c r="N968">
        <v>130</v>
      </c>
      <c r="O968">
        <v>180</v>
      </c>
      <c r="P968">
        <v>6.7</v>
      </c>
      <c r="Q968">
        <v>-0.05</v>
      </c>
    </row>
    <row r="969" spans="1:17" hidden="1" x14ac:dyDescent="0.3">
      <c r="A969" t="s">
        <v>3752</v>
      </c>
      <c r="B969" t="s">
        <v>3753</v>
      </c>
      <c r="C969" s="1" t="str">
        <f t="shared" si="159"/>
        <v>21:0524</v>
      </c>
      <c r="D969" s="1" t="str">
        <f t="shared" si="156"/>
        <v>21:0083</v>
      </c>
      <c r="E969" t="s">
        <v>3754</v>
      </c>
      <c r="F969" t="s">
        <v>3755</v>
      </c>
      <c r="H969">
        <v>57.418874899999999</v>
      </c>
      <c r="I969">
        <v>-101.5356677</v>
      </c>
      <c r="J969" s="1" t="str">
        <f t="shared" si="157"/>
        <v>Fluid (lake)</v>
      </c>
      <c r="K969" s="1" t="str">
        <f t="shared" si="158"/>
        <v>Untreated Water</v>
      </c>
      <c r="L969">
        <v>7</v>
      </c>
      <c r="M969" t="s">
        <v>105</v>
      </c>
      <c r="N969">
        <v>131</v>
      </c>
      <c r="O969">
        <v>90</v>
      </c>
      <c r="P969">
        <v>6.6</v>
      </c>
      <c r="Q969">
        <v>-0.05</v>
      </c>
    </row>
    <row r="970" spans="1:17" hidden="1" x14ac:dyDescent="0.3">
      <c r="A970" t="s">
        <v>3756</v>
      </c>
      <c r="B970" t="s">
        <v>3757</v>
      </c>
      <c r="C970" s="1" t="str">
        <f t="shared" si="159"/>
        <v>21:0524</v>
      </c>
      <c r="D970" s="1" t="str">
        <f t="shared" si="156"/>
        <v>21:0083</v>
      </c>
      <c r="E970" t="s">
        <v>3758</v>
      </c>
      <c r="F970" t="s">
        <v>3759</v>
      </c>
      <c r="H970">
        <v>57.380872699999998</v>
      </c>
      <c r="I970">
        <v>-101.52928230000001</v>
      </c>
      <c r="J970" s="1" t="str">
        <f t="shared" si="157"/>
        <v>Fluid (lake)</v>
      </c>
      <c r="K970" s="1" t="str">
        <f t="shared" si="158"/>
        <v>Untreated Water</v>
      </c>
      <c r="L970">
        <v>7</v>
      </c>
      <c r="M970" t="s">
        <v>110</v>
      </c>
      <c r="N970">
        <v>132</v>
      </c>
      <c r="O970">
        <v>110</v>
      </c>
      <c r="P970">
        <v>6.4</v>
      </c>
      <c r="Q970">
        <v>-0.05</v>
      </c>
    </row>
    <row r="971" spans="1:17" hidden="1" x14ac:dyDescent="0.3">
      <c r="A971" t="s">
        <v>3760</v>
      </c>
      <c r="B971" t="s">
        <v>3761</v>
      </c>
      <c r="C971" s="1" t="str">
        <f t="shared" si="159"/>
        <v>21:0524</v>
      </c>
      <c r="D971" s="1" t="str">
        <f>HYPERLINK("http://geochem.nrcan.gc.ca/cdogs/content/svy/svy_e.htm", "")</f>
        <v/>
      </c>
      <c r="G971" s="1" t="str">
        <f>HYPERLINK("http://geochem.nrcan.gc.ca/cdogs/content/cr_/cr_00068_e.htm", "68")</f>
        <v>68</v>
      </c>
      <c r="J971" t="s">
        <v>58</v>
      </c>
      <c r="K971" t="s">
        <v>59</v>
      </c>
      <c r="L971">
        <v>7</v>
      </c>
      <c r="M971" t="s">
        <v>60</v>
      </c>
      <c r="N971">
        <v>133</v>
      </c>
      <c r="O971">
        <v>84</v>
      </c>
      <c r="P971">
        <v>7.2</v>
      </c>
      <c r="Q971">
        <v>0.19</v>
      </c>
    </row>
    <row r="972" spans="1:17" hidden="1" x14ac:dyDescent="0.3">
      <c r="A972" t="s">
        <v>3762</v>
      </c>
      <c r="B972" t="s">
        <v>3763</v>
      </c>
      <c r="C972" s="1" t="str">
        <f t="shared" si="159"/>
        <v>21:0524</v>
      </c>
      <c r="D972" s="1" t="str">
        <f>HYPERLINK("http://geochem.nrcan.gc.ca/cdogs/content/svy/svy210083_e.htm", "21:0083")</f>
        <v>21:0083</v>
      </c>
      <c r="E972" t="s">
        <v>3764</v>
      </c>
      <c r="F972" t="s">
        <v>3765</v>
      </c>
      <c r="H972">
        <v>57.348394499999998</v>
      </c>
      <c r="I972">
        <v>-101.5497719</v>
      </c>
      <c r="J972" s="1" t="str">
        <f>HYPERLINK("http://geochem.nrcan.gc.ca/cdogs/content/kwd/kwd020016_e.htm", "Fluid (lake)")</f>
        <v>Fluid (lake)</v>
      </c>
      <c r="K972" s="1" t="str">
        <f>HYPERLINK("http://geochem.nrcan.gc.ca/cdogs/content/kwd/kwd080007_e.htm", "Untreated Water")</f>
        <v>Untreated Water</v>
      </c>
      <c r="L972">
        <v>8</v>
      </c>
      <c r="M972" t="s">
        <v>21</v>
      </c>
      <c r="N972">
        <v>134</v>
      </c>
      <c r="O972">
        <v>94</v>
      </c>
      <c r="P972">
        <v>6.5</v>
      </c>
      <c r="Q972">
        <v>-0.05</v>
      </c>
    </row>
    <row r="973" spans="1:17" hidden="1" x14ac:dyDescent="0.3">
      <c r="A973" t="s">
        <v>3766</v>
      </c>
      <c r="B973" t="s">
        <v>3767</v>
      </c>
      <c r="C973" s="1" t="str">
        <f t="shared" si="159"/>
        <v>21:0524</v>
      </c>
      <c r="D973" s="1" t="str">
        <f>HYPERLINK("http://geochem.nrcan.gc.ca/cdogs/content/svy/svy210083_e.htm", "21:0083")</f>
        <v>21:0083</v>
      </c>
      <c r="E973" t="s">
        <v>3768</v>
      </c>
      <c r="F973" t="s">
        <v>3769</v>
      </c>
      <c r="H973">
        <v>57.345019800000003</v>
      </c>
      <c r="I973">
        <v>-101.4862408</v>
      </c>
      <c r="J973" s="1" t="str">
        <f>HYPERLINK("http://geochem.nrcan.gc.ca/cdogs/content/kwd/kwd020016_e.htm", "Fluid (lake)")</f>
        <v>Fluid (lake)</v>
      </c>
      <c r="K973" s="1" t="str">
        <f>HYPERLINK("http://geochem.nrcan.gc.ca/cdogs/content/kwd/kwd080007_e.htm", "Untreated Water")</f>
        <v>Untreated Water</v>
      </c>
      <c r="L973">
        <v>8</v>
      </c>
      <c r="M973" t="s">
        <v>26</v>
      </c>
      <c r="N973">
        <v>135</v>
      </c>
      <c r="O973">
        <v>98</v>
      </c>
      <c r="P973">
        <v>6.4</v>
      </c>
      <c r="Q973">
        <v>-0.05</v>
      </c>
    </row>
    <row r="974" spans="1:17" hidden="1" x14ac:dyDescent="0.3">
      <c r="A974" t="s">
        <v>3770</v>
      </c>
      <c r="B974" t="s">
        <v>3771</v>
      </c>
      <c r="C974" s="1" t="str">
        <f t="shared" si="159"/>
        <v>21:0524</v>
      </c>
      <c r="D974" s="1" t="str">
        <f>HYPERLINK("http://geochem.nrcan.gc.ca/cdogs/content/svy/svy210083_e.htm", "21:0083")</f>
        <v>21:0083</v>
      </c>
      <c r="E974" t="s">
        <v>3772</v>
      </c>
      <c r="F974" t="s">
        <v>3773</v>
      </c>
      <c r="H974">
        <v>57.313798800000001</v>
      </c>
      <c r="I974">
        <v>-101.48358349999999</v>
      </c>
      <c r="J974" s="1" t="str">
        <f>HYPERLINK("http://geochem.nrcan.gc.ca/cdogs/content/kwd/kwd020016_e.htm", "Fluid (lake)")</f>
        <v>Fluid (lake)</v>
      </c>
      <c r="K974" s="1" t="str">
        <f>HYPERLINK("http://geochem.nrcan.gc.ca/cdogs/content/kwd/kwd080007_e.htm", "Untreated Water")</f>
        <v>Untreated Water</v>
      </c>
      <c r="L974">
        <v>8</v>
      </c>
      <c r="M974" t="s">
        <v>41</v>
      </c>
      <c r="N974">
        <v>136</v>
      </c>
      <c r="O974">
        <v>76</v>
      </c>
      <c r="P974">
        <v>6.3</v>
      </c>
      <c r="Q974">
        <v>-0.05</v>
      </c>
    </row>
    <row r="975" spans="1:17" hidden="1" x14ac:dyDescent="0.3">
      <c r="A975" t="s">
        <v>3774</v>
      </c>
      <c r="B975" t="s">
        <v>3775</v>
      </c>
      <c r="C975" s="1" t="str">
        <f t="shared" si="159"/>
        <v>21:0524</v>
      </c>
      <c r="D975" s="1" t="str">
        <f>HYPERLINK("http://geochem.nrcan.gc.ca/cdogs/content/svy/svy210083_e.htm", "21:0083")</f>
        <v>21:0083</v>
      </c>
      <c r="E975" t="s">
        <v>3772</v>
      </c>
      <c r="F975" t="s">
        <v>3776</v>
      </c>
      <c r="H975">
        <v>57.313798800000001</v>
      </c>
      <c r="I975">
        <v>-101.48358349999999</v>
      </c>
      <c r="J975" s="1" t="str">
        <f>HYPERLINK("http://geochem.nrcan.gc.ca/cdogs/content/kwd/kwd020016_e.htm", "Fluid (lake)")</f>
        <v>Fluid (lake)</v>
      </c>
      <c r="K975" s="1" t="str">
        <f>HYPERLINK("http://geochem.nrcan.gc.ca/cdogs/content/kwd/kwd080007_e.htm", "Untreated Water")</f>
        <v>Untreated Water</v>
      </c>
      <c r="L975">
        <v>8</v>
      </c>
      <c r="M975" t="s">
        <v>45</v>
      </c>
      <c r="N975">
        <v>137</v>
      </c>
      <c r="O975">
        <v>74</v>
      </c>
      <c r="P975">
        <v>6.3</v>
      </c>
      <c r="Q975">
        <v>-0.05</v>
      </c>
    </row>
    <row r="976" spans="1:17" hidden="1" x14ac:dyDescent="0.3">
      <c r="A976" t="s">
        <v>3777</v>
      </c>
      <c r="B976" t="s">
        <v>3778</v>
      </c>
      <c r="C976" s="1" t="str">
        <f t="shared" si="159"/>
        <v>21:0524</v>
      </c>
      <c r="D976" s="1" t="str">
        <f>HYPERLINK("http://geochem.nrcan.gc.ca/cdogs/content/svy/svy_e.htm", "")</f>
        <v/>
      </c>
      <c r="G976" s="1" t="str">
        <f>HYPERLINK("http://geochem.nrcan.gc.ca/cdogs/content/cr_/cr_00067_e.htm", "67")</f>
        <v>67</v>
      </c>
      <c r="J976" t="s">
        <v>58</v>
      </c>
      <c r="K976" t="s">
        <v>59</v>
      </c>
      <c r="L976">
        <v>8</v>
      </c>
      <c r="M976" t="s">
        <v>60</v>
      </c>
      <c r="N976">
        <v>138</v>
      </c>
      <c r="O976">
        <v>90</v>
      </c>
      <c r="P976">
        <v>8.1</v>
      </c>
      <c r="Q976">
        <v>0.22</v>
      </c>
    </row>
    <row r="977" spans="1:17" hidden="1" x14ac:dyDescent="0.3">
      <c r="A977" t="s">
        <v>3779</v>
      </c>
      <c r="B977" t="s">
        <v>3780</v>
      </c>
      <c r="C977" s="1" t="str">
        <f t="shared" si="159"/>
        <v>21:0524</v>
      </c>
      <c r="D977" s="1" t="str">
        <f t="shared" ref="D977:D1005" si="160">HYPERLINK("http://geochem.nrcan.gc.ca/cdogs/content/svy/svy210083_e.htm", "21:0083")</f>
        <v>21:0083</v>
      </c>
      <c r="E977" t="s">
        <v>3781</v>
      </c>
      <c r="F977" t="s">
        <v>3782</v>
      </c>
      <c r="H977">
        <v>57.2782816</v>
      </c>
      <c r="I977">
        <v>-101.4832304</v>
      </c>
      <c r="J977" s="1" t="str">
        <f t="shared" ref="J977:J1005" si="161">HYPERLINK("http://geochem.nrcan.gc.ca/cdogs/content/kwd/kwd020016_e.htm", "Fluid (lake)")</f>
        <v>Fluid (lake)</v>
      </c>
      <c r="K977" s="1" t="str">
        <f t="shared" ref="K977:K1005" si="162">HYPERLINK("http://geochem.nrcan.gc.ca/cdogs/content/kwd/kwd080007_e.htm", "Untreated Water")</f>
        <v>Untreated Water</v>
      </c>
      <c r="L977">
        <v>8</v>
      </c>
      <c r="M977" t="s">
        <v>31</v>
      </c>
      <c r="N977">
        <v>139</v>
      </c>
      <c r="O977">
        <v>74</v>
      </c>
      <c r="P977">
        <v>6.3</v>
      </c>
      <c r="Q977">
        <v>-0.05</v>
      </c>
    </row>
    <row r="978" spans="1:17" hidden="1" x14ac:dyDescent="0.3">
      <c r="A978" t="s">
        <v>3783</v>
      </c>
      <c r="B978" t="s">
        <v>3784</v>
      </c>
      <c r="C978" s="1" t="str">
        <f t="shared" si="159"/>
        <v>21:0524</v>
      </c>
      <c r="D978" s="1" t="str">
        <f t="shared" si="160"/>
        <v>21:0083</v>
      </c>
      <c r="E978" t="s">
        <v>3785</v>
      </c>
      <c r="F978" t="s">
        <v>3786</v>
      </c>
      <c r="H978">
        <v>57.244238600000003</v>
      </c>
      <c r="I978">
        <v>-101.4746567</v>
      </c>
      <c r="J978" s="1" t="str">
        <f t="shared" si="161"/>
        <v>Fluid (lake)</v>
      </c>
      <c r="K978" s="1" t="str">
        <f t="shared" si="162"/>
        <v>Untreated Water</v>
      </c>
      <c r="L978">
        <v>8</v>
      </c>
      <c r="M978" t="s">
        <v>36</v>
      </c>
      <c r="N978">
        <v>140</v>
      </c>
      <c r="O978">
        <v>68</v>
      </c>
      <c r="P978">
        <v>6.2</v>
      </c>
      <c r="Q978">
        <v>-0.05</v>
      </c>
    </row>
    <row r="979" spans="1:17" hidden="1" x14ac:dyDescent="0.3">
      <c r="A979" t="s">
        <v>3787</v>
      </c>
      <c r="B979" t="s">
        <v>3788</v>
      </c>
      <c r="C979" s="1" t="str">
        <f t="shared" si="159"/>
        <v>21:0524</v>
      </c>
      <c r="D979" s="1" t="str">
        <f t="shared" si="160"/>
        <v>21:0083</v>
      </c>
      <c r="E979" t="s">
        <v>3789</v>
      </c>
      <c r="F979" t="s">
        <v>3790</v>
      </c>
      <c r="H979">
        <v>57.222302300000003</v>
      </c>
      <c r="I979">
        <v>-101.45771360000001</v>
      </c>
      <c r="J979" s="1" t="str">
        <f t="shared" si="161"/>
        <v>Fluid (lake)</v>
      </c>
      <c r="K979" s="1" t="str">
        <f t="shared" si="162"/>
        <v>Untreated Water</v>
      </c>
      <c r="L979">
        <v>8</v>
      </c>
      <c r="M979" t="s">
        <v>50</v>
      </c>
      <c r="N979">
        <v>141</v>
      </c>
      <c r="O979">
        <v>70</v>
      </c>
      <c r="P979">
        <v>6.2</v>
      </c>
      <c r="Q979">
        <v>-0.05</v>
      </c>
    </row>
    <row r="980" spans="1:17" hidden="1" x14ac:dyDescent="0.3">
      <c r="A980" t="s">
        <v>3791</v>
      </c>
      <c r="B980" t="s">
        <v>3792</v>
      </c>
      <c r="C980" s="1" t="str">
        <f t="shared" si="159"/>
        <v>21:0524</v>
      </c>
      <c r="D980" s="1" t="str">
        <f t="shared" si="160"/>
        <v>21:0083</v>
      </c>
      <c r="E980" t="s">
        <v>3793</v>
      </c>
      <c r="F980" t="s">
        <v>3794</v>
      </c>
      <c r="H980">
        <v>57.195755400000003</v>
      </c>
      <c r="I980">
        <v>-101.46002129999999</v>
      </c>
      <c r="J980" s="1" t="str">
        <f t="shared" si="161"/>
        <v>Fluid (lake)</v>
      </c>
      <c r="K980" s="1" t="str">
        <f t="shared" si="162"/>
        <v>Untreated Water</v>
      </c>
      <c r="L980">
        <v>8</v>
      </c>
      <c r="M980" t="s">
        <v>55</v>
      </c>
      <c r="N980">
        <v>142</v>
      </c>
      <c r="O980">
        <v>52</v>
      </c>
      <c r="P980">
        <v>5.8</v>
      </c>
      <c r="Q980">
        <v>-0.05</v>
      </c>
    </row>
    <row r="981" spans="1:17" hidden="1" x14ac:dyDescent="0.3">
      <c r="A981" t="s">
        <v>3795</v>
      </c>
      <c r="B981" t="s">
        <v>3796</v>
      </c>
      <c r="C981" s="1" t="str">
        <f t="shared" si="159"/>
        <v>21:0524</v>
      </c>
      <c r="D981" s="1" t="str">
        <f t="shared" si="160"/>
        <v>21:0083</v>
      </c>
      <c r="E981" t="s">
        <v>3797</v>
      </c>
      <c r="F981" t="s">
        <v>3798</v>
      </c>
      <c r="H981">
        <v>57.156295900000003</v>
      </c>
      <c r="I981">
        <v>-101.45996289999999</v>
      </c>
      <c r="J981" s="1" t="str">
        <f t="shared" si="161"/>
        <v>Fluid (lake)</v>
      </c>
      <c r="K981" s="1" t="str">
        <f t="shared" si="162"/>
        <v>Untreated Water</v>
      </c>
      <c r="L981">
        <v>8</v>
      </c>
      <c r="M981" t="s">
        <v>65</v>
      </c>
      <c r="N981">
        <v>143</v>
      </c>
      <c r="O981">
        <v>56</v>
      </c>
      <c r="P981">
        <v>6.3</v>
      </c>
      <c r="Q981">
        <v>-0.05</v>
      </c>
    </row>
    <row r="982" spans="1:17" hidden="1" x14ac:dyDescent="0.3">
      <c r="A982" t="s">
        <v>3799</v>
      </c>
      <c r="B982" t="s">
        <v>3800</v>
      </c>
      <c r="C982" s="1" t="str">
        <f t="shared" si="159"/>
        <v>21:0524</v>
      </c>
      <c r="D982" s="1" t="str">
        <f t="shared" si="160"/>
        <v>21:0083</v>
      </c>
      <c r="E982" t="s">
        <v>3801</v>
      </c>
      <c r="F982" t="s">
        <v>3802</v>
      </c>
      <c r="H982">
        <v>57.123365</v>
      </c>
      <c r="I982">
        <v>-101.46881550000001</v>
      </c>
      <c r="J982" s="1" t="str">
        <f t="shared" si="161"/>
        <v>Fluid (lake)</v>
      </c>
      <c r="K982" s="1" t="str">
        <f t="shared" si="162"/>
        <v>Untreated Water</v>
      </c>
      <c r="L982">
        <v>8</v>
      </c>
      <c r="M982" t="s">
        <v>70</v>
      </c>
      <c r="N982">
        <v>144</v>
      </c>
      <c r="O982">
        <v>68</v>
      </c>
      <c r="P982">
        <v>6.2</v>
      </c>
      <c r="Q982">
        <v>-0.05</v>
      </c>
    </row>
    <row r="983" spans="1:17" hidden="1" x14ac:dyDescent="0.3">
      <c r="A983" t="s">
        <v>3803</v>
      </c>
      <c r="B983" t="s">
        <v>3804</v>
      </c>
      <c r="C983" s="1" t="str">
        <f t="shared" si="159"/>
        <v>21:0524</v>
      </c>
      <c r="D983" s="1" t="str">
        <f t="shared" si="160"/>
        <v>21:0083</v>
      </c>
      <c r="E983" t="s">
        <v>3805</v>
      </c>
      <c r="F983" t="s">
        <v>3806</v>
      </c>
      <c r="H983">
        <v>57.084967399999996</v>
      </c>
      <c r="I983">
        <v>-101.4741195</v>
      </c>
      <c r="J983" s="1" t="str">
        <f t="shared" si="161"/>
        <v>Fluid (lake)</v>
      </c>
      <c r="K983" s="1" t="str">
        <f t="shared" si="162"/>
        <v>Untreated Water</v>
      </c>
      <c r="L983">
        <v>8</v>
      </c>
      <c r="M983" t="s">
        <v>75</v>
      </c>
      <c r="N983">
        <v>145</v>
      </c>
      <c r="O983">
        <v>66</v>
      </c>
      <c r="P983">
        <v>6.3</v>
      </c>
      <c r="Q983">
        <v>-0.05</v>
      </c>
    </row>
    <row r="984" spans="1:17" hidden="1" x14ac:dyDescent="0.3">
      <c r="A984" t="s">
        <v>3807</v>
      </c>
      <c r="B984" t="s">
        <v>3808</v>
      </c>
      <c r="C984" s="1" t="str">
        <f t="shared" si="159"/>
        <v>21:0524</v>
      </c>
      <c r="D984" s="1" t="str">
        <f t="shared" si="160"/>
        <v>21:0083</v>
      </c>
      <c r="E984" t="s">
        <v>3809</v>
      </c>
      <c r="F984" t="s">
        <v>3810</v>
      </c>
      <c r="H984">
        <v>57.095211499999998</v>
      </c>
      <c r="I984">
        <v>-101.4095897</v>
      </c>
      <c r="J984" s="1" t="str">
        <f t="shared" si="161"/>
        <v>Fluid (lake)</v>
      </c>
      <c r="K984" s="1" t="str">
        <f t="shared" si="162"/>
        <v>Untreated Water</v>
      </c>
      <c r="L984">
        <v>8</v>
      </c>
      <c r="M984" t="s">
        <v>80</v>
      </c>
      <c r="N984">
        <v>146</v>
      </c>
      <c r="O984">
        <v>72</v>
      </c>
      <c r="P984">
        <v>6.5</v>
      </c>
      <c r="Q984">
        <v>-0.05</v>
      </c>
    </row>
    <row r="985" spans="1:17" hidden="1" x14ac:dyDescent="0.3">
      <c r="A985" t="s">
        <v>3811</v>
      </c>
      <c r="B985" t="s">
        <v>3812</v>
      </c>
      <c r="C985" s="1" t="str">
        <f t="shared" si="159"/>
        <v>21:0524</v>
      </c>
      <c r="D985" s="1" t="str">
        <f t="shared" si="160"/>
        <v>21:0083</v>
      </c>
      <c r="E985" t="s">
        <v>3813</v>
      </c>
      <c r="F985" t="s">
        <v>3814</v>
      </c>
      <c r="H985">
        <v>57.092616300000003</v>
      </c>
      <c r="I985">
        <v>-101.3291598</v>
      </c>
      <c r="J985" s="1" t="str">
        <f t="shared" si="161"/>
        <v>Fluid (lake)</v>
      </c>
      <c r="K985" s="1" t="str">
        <f t="shared" si="162"/>
        <v>Untreated Water</v>
      </c>
      <c r="L985">
        <v>8</v>
      </c>
      <c r="M985" t="s">
        <v>85</v>
      </c>
      <c r="N985">
        <v>147</v>
      </c>
      <c r="O985">
        <v>50</v>
      </c>
      <c r="P985">
        <v>5.9</v>
      </c>
      <c r="Q985">
        <v>-0.05</v>
      </c>
    </row>
    <row r="986" spans="1:17" hidden="1" x14ac:dyDescent="0.3">
      <c r="A986" t="s">
        <v>3815</v>
      </c>
      <c r="B986" t="s">
        <v>3816</v>
      </c>
      <c r="C986" s="1" t="str">
        <f t="shared" si="159"/>
        <v>21:0524</v>
      </c>
      <c r="D986" s="1" t="str">
        <f t="shared" si="160"/>
        <v>21:0083</v>
      </c>
      <c r="E986" t="s">
        <v>3817</v>
      </c>
      <c r="F986" t="s">
        <v>3818</v>
      </c>
      <c r="H986">
        <v>57.0826013</v>
      </c>
      <c r="I986">
        <v>-101.2825045</v>
      </c>
      <c r="J986" s="1" t="str">
        <f t="shared" si="161"/>
        <v>Fluid (lake)</v>
      </c>
      <c r="K986" s="1" t="str">
        <f t="shared" si="162"/>
        <v>Untreated Water</v>
      </c>
      <c r="L986">
        <v>8</v>
      </c>
      <c r="M986" t="s">
        <v>90</v>
      </c>
      <c r="N986">
        <v>148</v>
      </c>
      <c r="O986">
        <v>80</v>
      </c>
      <c r="P986">
        <v>5.9</v>
      </c>
      <c r="Q986">
        <v>-0.05</v>
      </c>
    </row>
    <row r="987" spans="1:17" hidden="1" x14ac:dyDescent="0.3">
      <c r="A987" t="s">
        <v>3819</v>
      </c>
      <c r="B987" t="s">
        <v>3820</v>
      </c>
      <c r="C987" s="1" t="str">
        <f t="shared" si="159"/>
        <v>21:0524</v>
      </c>
      <c r="D987" s="1" t="str">
        <f t="shared" si="160"/>
        <v>21:0083</v>
      </c>
      <c r="E987" t="s">
        <v>3821</v>
      </c>
      <c r="F987" t="s">
        <v>3822</v>
      </c>
      <c r="H987">
        <v>57.071989199999997</v>
      </c>
      <c r="I987">
        <v>-101.2730758</v>
      </c>
      <c r="J987" s="1" t="str">
        <f t="shared" si="161"/>
        <v>Fluid (lake)</v>
      </c>
      <c r="K987" s="1" t="str">
        <f t="shared" si="162"/>
        <v>Untreated Water</v>
      </c>
      <c r="L987">
        <v>8</v>
      </c>
      <c r="M987" t="s">
        <v>95</v>
      </c>
      <c r="N987">
        <v>149</v>
      </c>
      <c r="O987">
        <v>48</v>
      </c>
      <c r="P987">
        <v>5.9</v>
      </c>
      <c r="Q987">
        <v>-0.05</v>
      </c>
    </row>
    <row r="988" spans="1:17" hidden="1" x14ac:dyDescent="0.3">
      <c r="A988" t="s">
        <v>3823</v>
      </c>
      <c r="B988" t="s">
        <v>3824</v>
      </c>
      <c r="C988" s="1" t="str">
        <f t="shared" si="159"/>
        <v>21:0524</v>
      </c>
      <c r="D988" s="1" t="str">
        <f t="shared" si="160"/>
        <v>21:0083</v>
      </c>
      <c r="E988" t="s">
        <v>3825</v>
      </c>
      <c r="F988" t="s">
        <v>3826</v>
      </c>
      <c r="H988">
        <v>57.0126171</v>
      </c>
      <c r="I988">
        <v>-100.7916177</v>
      </c>
      <c r="J988" s="1" t="str">
        <f t="shared" si="161"/>
        <v>Fluid (lake)</v>
      </c>
      <c r="K988" s="1" t="str">
        <f t="shared" si="162"/>
        <v>Untreated Water</v>
      </c>
      <c r="L988">
        <v>8</v>
      </c>
      <c r="M988" t="s">
        <v>100</v>
      </c>
      <c r="N988">
        <v>150</v>
      </c>
      <c r="O988">
        <v>54</v>
      </c>
      <c r="P988">
        <v>6.2</v>
      </c>
      <c r="Q988">
        <v>-0.05</v>
      </c>
    </row>
    <row r="989" spans="1:17" hidden="1" x14ac:dyDescent="0.3">
      <c r="A989" t="s">
        <v>3827</v>
      </c>
      <c r="B989" t="s">
        <v>3828</v>
      </c>
      <c r="C989" s="1" t="str">
        <f t="shared" si="159"/>
        <v>21:0524</v>
      </c>
      <c r="D989" s="1" t="str">
        <f t="shared" si="160"/>
        <v>21:0083</v>
      </c>
      <c r="E989" t="s">
        <v>3829</v>
      </c>
      <c r="F989" t="s">
        <v>3830</v>
      </c>
      <c r="H989">
        <v>57.077490300000001</v>
      </c>
      <c r="I989">
        <v>-100.8251836</v>
      </c>
      <c r="J989" s="1" t="str">
        <f t="shared" si="161"/>
        <v>Fluid (lake)</v>
      </c>
      <c r="K989" s="1" t="str">
        <f t="shared" si="162"/>
        <v>Untreated Water</v>
      </c>
      <c r="L989">
        <v>8</v>
      </c>
      <c r="M989" t="s">
        <v>105</v>
      </c>
      <c r="N989">
        <v>151</v>
      </c>
      <c r="O989">
        <v>34</v>
      </c>
      <c r="P989">
        <v>6</v>
      </c>
      <c r="Q989">
        <v>-0.05</v>
      </c>
    </row>
    <row r="990" spans="1:17" hidden="1" x14ac:dyDescent="0.3">
      <c r="A990" t="s">
        <v>3831</v>
      </c>
      <c r="B990" t="s">
        <v>3832</v>
      </c>
      <c r="C990" s="1" t="str">
        <f t="shared" si="159"/>
        <v>21:0524</v>
      </c>
      <c r="D990" s="1" t="str">
        <f t="shared" si="160"/>
        <v>21:0083</v>
      </c>
      <c r="E990" t="s">
        <v>3833</v>
      </c>
      <c r="F990" t="s">
        <v>3834</v>
      </c>
      <c r="H990">
        <v>57.108255999999997</v>
      </c>
      <c r="I990">
        <v>-100.8114712</v>
      </c>
      <c r="J990" s="1" t="str">
        <f t="shared" si="161"/>
        <v>Fluid (lake)</v>
      </c>
      <c r="K990" s="1" t="str">
        <f t="shared" si="162"/>
        <v>Untreated Water</v>
      </c>
      <c r="L990">
        <v>8</v>
      </c>
      <c r="M990" t="s">
        <v>110</v>
      </c>
      <c r="N990">
        <v>152</v>
      </c>
      <c r="O990">
        <v>72</v>
      </c>
      <c r="P990">
        <v>6.3</v>
      </c>
      <c r="Q990">
        <v>-0.05</v>
      </c>
    </row>
    <row r="991" spans="1:17" hidden="1" x14ac:dyDescent="0.3">
      <c r="A991" t="s">
        <v>3835</v>
      </c>
      <c r="B991" t="s">
        <v>3836</v>
      </c>
      <c r="C991" s="1" t="str">
        <f t="shared" si="159"/>
        <v>21:0524</v>
      </c>
      <c r="D991" s="1" t="str">
        <f t="shared" si="160"/>
        <v>21:0083</v>
      </c>
      <c r="E991" t="s">
        <v>3837</v>
      </c>
      <c r="F991" t="s">
        <v>3838</v>
      </c>
      <c r="H991">
        <v>57.144696699999997</v>
      </c>
      <c r="I991">
        <v>-100.7469547</v>
      </c>
      <c r="J991" s="1" t="str">
        <f t="shared" si="161"/>
        <v>Fluid (lake)</v>
      </c>
      <c r="K991" s="1" t="str">
        <f t="shared" si="162"/>
        <v>Untreated Water</v>
      </c>
      <c r="L991">
        <v>9</v>
      </c>
      <c r="M991" t="s">
        <v>21</v>
      </c>
      <c r="N991">
        <v>153</v>
      </c>
      <c r="O991">
        <v>60</v>
      </c>
      <c r="P991">
        <v>6</v>
      </c>
      <c r="Q991">
        <v>-0.05</v>
      </c>
    </row>
    <row r="992" spans="1:17" hidden="1" x14ac:dyDescent="0.3">
      <c r="A992" t="s">
        <v>3839</v>
      </c>
      <c r="B992" t="s">
        <v>3840</v>
      </c>
      <c r="C992" s="1" t="str">
        <f t="shared" si="159"/>
        <v>21:0524</v>
      </c>
      <c r="D992" s="1" t="str">
        <f t="shared" si="160"/>
        <v>21:0083</v>
      </c>
      <c r="E992" t="s">
        <v>3841</v>
      </c>
      <c r="F992" t="s">
        <v>3842</v>
      </c>
      <c r="H992">
        <v>57.165081200000003</v>
      </c>
      <c r="I992">
        <v>-100.71384879999999</v>
      </c>
      <c r="J992" s="1" t="str">
        <f t="shared" si="161"/>
        <v>Fluid (lake)</v>
      </c>
      <c r="K992" s="1" t="str">
        <f t="shared" si="162"/>
        <v>Untreated Water</v>
      </c>
      <c r="L992">
        <v>9</v>
      </c>
      <c r="M992" t="s">
        <v>26</v>
      </c>
      <c r="N992">
        <v>154</v>
      </c>
      <c r="O992">
        <v>50</v>
      </c>
      <c r="P992">
        <v>6.3</v>
      </c>
      <c r="Q992">
        <v>-0.05</v>
      </c>
    </row>
    <row r="993" spans="1:17" hidden="1" x14ac:dyDescent="0.3">
      <c r="A993" t="s">
        <v>3843</v>
      </c>
      <c r="B993" t="s">
        <v>3844</v>
      </c>
      <c r="C993" s="1" t="str">
        <f t="shared" si="159"/>
        <v>21:0524</v>
      </c>
      <c r="D993" s="1" t="str">
        <f t="shared" si="160"/>
        <v>21:0083</v>
      </c>
      <c r="E993" t="s">
        <v>3845</v>
      </c>
      <c r="F993" t="s">
        <v>3846</v>
      </c>
      <c r="H993">
        <v>57.196688199999997</v>
      </c>
      <c r="I993">
        <v>-100.6556118</v>
      </c>
      <c r="J993" s="1" t="str">
        <f t="shared" si="161"/>
        <v>Fluid (lake)</v>
      </c>
      <c r="K993" s="1" t="str">
        <f t="shared" si="162"/>
        <v>Untreated Water</v>
      </c>
      <c r="L993">
        <v>9</v>
      </c>
      <c r="M993" t="s">
        <v>41</v>
      </c>
      <c r="N993">
        <v>155</v>
      </c>
      <c r="O993">
        <v>42</v>
      </c>
      <c r="P993">
        <v>6.2</v>
      </c>
      <c r="Q993">
        <v>-0.05</v>
      </c>
    </row>
    <row r="994" spans="1:17" hidden="1" x14ac:dyDescent="0.3">
      <c r="A994" t="s">
        <v>3847</v>
      </c>
      <c r="B994" t="s">
        <v>3848</v>
      </c>
      <c r="C994" s="1" t="str">
        <f t="shared" si="159"/>
        <v>21:0524</v>
      </c>
      <c r="D994" s="1" t="str">
        <f t="shared" si="160"/>
        <v>21:0083</v>
      </c>
      <c r="E994" t="s">
        <v>3845</v>
      </c>
      <c r="F994" t="s">
        <v>3849</v>
      </c>
      <c r="H994">
        <v>57.196688199999997</v>
      </c>
      <c r="I994">
        <v>-100.6556118</v>
      </c>
      <c r="J994" s="1" t="str">
        <f t="shared" si="161"/>
        <v>Fluid (lake)</v>
      </c>
      <c r="K994" s="1" t="str">
        <f t="shared" si="162"/>
        <v>Untreated Water</v>
      </c>
      <c r="L994">
        <v>9</v>
      </c>
      <c r="M994" t="s">
        <v>45</v>
      </c>
      <c r="N994">
        <v>156</v>
      </c>
      <c r="O994">
        <v>44</v>
      </c>
      <c r="P994">
        <v>6.3</v>
      </c>
      <c r="Q994">
        <v>-0.05</v>
      </c>
    </row>
    <row r="995" spans="1:17" hidden="1" x14ac:dyDescent="0.3">
      <c r="A995" t="s">
        <v>3850</v>
      </c>
      <c r="B995" t="s">
        <v>3851</v>
      </c>
      <c r="C995" s="1" t="str">
        <f t="shared" si="159"/>
        <v>21:0524</v>
      </c>
      <c r="D995" s="1" t="str">
        <f t="shared" si="160"/>
        <v>21:0083</v>
      </c>
      <c r="E995" t="s">
        <v>3852</v>
      </c>
      <c r="F995" t="s">
        <v>3853</v>
      </c>
      <c r="H995">
        <v>57.203424400000003</v>
      </c>
      <c r="I995">
        <v>-100.592395</v>
      </c>
      <c r="J995" s="1" t="str">
        <f t="shared" si="161"/>
        <v>Fluid (lake)</v>
      </c>
      <c r="K995" s="1" t="str">
        <f t="shared" si="162"/>
        <v>Untreated Water</v>
      </c>
      <c r="L995">
        <v>9</v>
      </c>
      <c r="M995" t="s">
        <v>31</v>
      </c>
      <c r="N995">
        <v>157</v>
      </c>
      <c r="O995">
        <v>52</v>
      </c>
      <c r="P995">
        <v>6.3</v>
      </c>
      <c r="Q995">
        <v>-0.05</v>
      </c>
    </row>
    <row r="996" spans="1:17" hidden="1" x14ac:dyDescent="0.3">
      <c r="A996" t="s">
        <v>3854</v>
      </c>
      <c r="B996" t="s">
        <v>3855</v>
      </c>
      <c r="C996" s="1" t="str">
        <f t="shared" si="159"/>
        <v>21:0524</v>
      </c>
      <c r="D996" s="1" t="str">
        <f t="shared" si="160"/>
        <v>21:0083</v>
      </c>
      <c r="E996" t="s">
        <v>3856</v>
      </c>
      <c r="F996" t="s">
        <v>3857</v>
      </c>
      <c r="H996">
        <v>57.206273299999999</v>
      </c>
      <c r="I996">
        <v>-100.54099840000001</v>
      </c>
      <c r="J996" s="1" t="str">
        <f t="shared" si="161"/>
        <v>Fluid (lake)</v>
      </c>
      <c r="K996" s="1" t="str">
        <f t="shared" si="162"/>
        <v>Untreated Water</v>
      </c>
      <c r="L996">
        <v>9</v>
      </c>
      <c r="M996" t="s">
        <v>36</v>
      </c>
      <c r="N996">
        <v>158</v>
      </c>
      <c r="O996">
        <v>48</v>
      </c>
      <c r="P996">
        <v>6.2</v>
      </c>
      <c r="Q996">
        <v>-0.05</v>
      </c>
    </row>
    <row r="997" spans="1:17" hidden="1" x14ac:dyDescent="0.3">
      <c r="A997" t="s">
        <v>3858</v>
      </c>
      <c r="B997" t="s">
        <v>3859</v>
      </c>
      <c r="C997" s="1" t="str">
        <f t="shared" si="159"/>
        <v>21:0524</v>
      </c>
      <c r="D997" s="1" t="str">
        <f t="shared" si="160"/>
        <v>21:0083</v>
      </c>
      <c r="E997" t="s">
        <v>3860</v>
      </c>
      <c r="F997" t="s">
        <v>3861</v>
      </c>
      <c r="H997">
        <v>57.249480300000002</v>
      </c>
      <c r="I997">
        <v>-100.5254635</v>
      </c>
      <c r="J997" s="1" t="str">
        <f t="shared" si="161"/>
        <v>Fluid (lake)</v>
      </c>
      <c r="K997" s="1" t="str">
        <f t="shared" si="162"/>
        <v>Untreated Water</v>
      </c>
      <c r="L997">
        <v>9</v>
      </c>
      <c r="M997" t="s">
        <v>50</v>
      </c>
      <c r="N997">
        <v>159</v>
      </c>
      <c r="O997">
        <v>50</v>
      </c>
      <c r="P997">
        <v>5.8</v>
      </c>
      <c r="Q997">
        <v>-0.05</v>
      </c>
    </row>
    <row r="998" spans="1:17" hidden="1" x14ac:dyDescent="0.3">
      <c r="A998" t="s">
        <v>3862</v>
      </c>
      <c r="B998" t="s">
        <v>3863</v>
      </c>
      <c r="C998" s="1" t="str">
        <f t="shared" si="159"/>
        <v>21:0524</v>
      </c>
      <c r="D998" s="1" t="str">
        <f t="shared" si="160"/>
        <v>21:0083</v>
      </c>
      <c r="E998" t="s">
        <v>3864</v>
      </c>
      <c r="F998" t="s">
        <v>3865</v>
      </c>
      <c r="H998">
        <v>57.274042000000001</v>
      </c>
      <c r="I998">
        <v>-100.53518649999999</v>
      </c>
      <c r="J998" s="1" t="str">
        <f t="shared" si="161"/>
        <v>Fluid (lake)</v>
      </c>
      <c r="K998" s="1" t="str">
        <f t="shared" si="162"/>
        <v>Untreated Water</v>
      </c>
      <c r="L998">
        <v>9</v>
      </c>
      <c r="M998" t="s">
        <v>55</v>
      </c>
      <c r="N998">
        <v>160</v>
      </c>
      <c r="O998">
        <v>54</v>
      </c>
      <c r="P998">
        <v>6.4</v>
      </c>
      <c r="Q998">
        <v>-0.05</v>
      </c>
    </row>
    <row r="999" spans="1:17" hidden="1" x14ac:dyDescent="0.3">
      <c r="A999" t="s">
        <v>3866</v>
      </c>
      <c r="B999" t="s">
        <v>3867</v>
      </c>
      <c r="C999" s="1" t="str">
        <f t="shared" si="159"/>
        <v>21:0524</v>
      </c>
      <c r="D999" s="1" t="str">
        <f t="shared" si="160"/>
        <v>21:0083</v>
      </c>
      <c r="E999" t="s">
        <v>3868</v>
      </c>
      <c r="F999" t="s">
        <v>3869</v>
      </c>
      <c r="H999">
        <v>57.299111699999997</v>
      </c>
      <c r="I999">
        <v>-100.4822253</v>
      </c>
      <c r="J999" s="1" t="str">
        <f t="shared" si="161"/>
        <v>Fluid (lake)</v>
      </c>
      <c r="K999" s="1" t="str">
        <f t="shared" si="162"/>
        <v>Untreated Water</v>
      </c>
      <c r="L999">
        <v>9</v>
      </c>
      <c r="M999" t="s">
        <v>65</v>
      </c>
      <c r="N999">
        <v>161</v>
      </c>
      <c r="O999">
        <v>50</v>
      </c>
      <c r="P999">
        <v>6.7</v>
      </c>
      <c r="Q999">
        <v>-0.05</v>
      </c>
    </row>
    <row r="1000" spans="1:17" hidden="1" x14ac:dyDescent="0.3">
      <c r="A1000" t="s">
        <v>3870</v>
      </c>
      <c r="B1000" t="s">
        <v>3871</v>
      </c>
      <c r="C1000" s="1" t="str">
        <f t="shared" si="159"/>
        <v>21:0524</v>
      </c>
      <c r="D1000" s="1" t="str">
        <f t="shared" si="160"/>
        <v>21:0083</v>
      </c>
      <c r="E1000" t="s">
        <v>3872</v>
      </c>
      <c r="F1000" t="s">
        <v>3873</v>
      </c>
      <c r="H1000">
        <v>57.344949300000003</v>
      </c>
      <c r="I1000">
        <v>-100.4520492</v>
      </c>
      <c r="J1000" s="1" t="str">
        <f t="shared" si="161"/>
        <v>Fluid (lake)</v>
      </c>
      <c r="K1000" s="1" t="str">
        <f t="shared" si="162"/>
        <v>Untreated Water</v>
      </c>
      <c r="L1000">
        <v>9</v>
      </c>
      <c r="M1000" t="s">
        <v>70</v>
      </c>
      <c r="N1000">
        <v>162</v>
      </c>
      <c r="O1000">
        <v>32</v>
      </c>
      <c r="P1000">
        <v>5.6</v>
      </c>
      <c r="Q1000">
        <v>-0.05</v>
      </c>
    </row>
    <row r="1001" spans="1:17" hidden="1" x14ac:dyDescent="0.3">
      <c r="A1001" t="s">
        <v>3874</v>
      </c>
      <c r="B1001" t="s">
        <v>3875</v>
      </c>
      <c r="C1001" s="1" t="str">
        <f t="shared" si="159"/>
        <v>21:0524</v>
      </c>
      <c r="D1001" s="1" t="str">
        <f t="shared" si="160"/>
        <v>21:0083</v>
      </c>
      <c r="E1001" t="s">
        <v>3876</v>
      </c>
      <c r="F1001" t="s">
        <v>3877</v>
      </c>
      <c r="H1001">
        <v>57.331442600000003</v>
      </c>
      <c r="I1001">
        <v>-100.417531</v>
      </c>
      <c r="J1001" s="1" t="str">
        <f t="shared" si="161"/>
        <v>Fluid (lake)</v>
      </c>
      <c r="K1001" s="1" t="str">
        <f t="shared" si="162"/>
        <v>Untreated Water</v>
      </c>
      <c r="L1001">
        <v>9</v>
      </c>
      <c r="M1001" t="s">
        <v>75</v>
      </c>
      <c r="N1001">
        <v>163</v>
      </c>
      <c r="O1001">
        <v>44</v>
      </c>
      <c r="P1001">
        <v>6.4</v>
      </c>
      <c r="Q1001">
        <v>-0.05</v>
      </c>
    </row>
    <row r="1002" spans="1:17" hidden="1" x14ac:dyDescent="0.3">
      <c r="A1002" t="s">
        <v>3878</v>
      </c>
      <c r="B1002" t="s">
        <v>3879</v>
      </c>
      <c r="C1002" s="1" t="str">
        <f t="shared" si="159"/>
        <v>21:0524</v>
      </c>
      <c r="D1002" s="1" t="str">
        <f t="shared" si="160"/>
        <v>21:0083</v>
      </c>
      <c r="E1002" t="s">
        <v>3880</v>
      </c>
      <c r="F1002" t="s">
        <v>3881</v>
      </c>
      <c r="H1002">
        <v>57.311465400000003</v>
      </c>
      <c r="I1002">
        <v>-100.3962758</v>
      </c>
      <c r="J1002" s="1" t="str">
        <f t="shared" si="161"/>
        <v>Fluid (lake)</v>
      </c>
      <c r="K1002" s="1" t="str">
        <f t="shared" si="162"/>
        <v>Untreated Water</v>
      </c>
      <c r="L1002">
        <v>9</v>
      </c>
      <c r="M1002" t="s">
        <v>80</v>
      </c>
      <c r="N1002">
        <v>164</v>
      </c>
      <c r="O1002">
        <v>54</v>
      </c>
      <c r="P1002">
        <v>6.5</v>
      </c>
      <c r="Q1002">
        <v>-0.05</v>
      </c>
    </row>
    <row r="1003" spans="1:17" hidden="1" x14ac:dyDescent="0.3">
      <c r="A1003" t="s">
        <v>3882</v>
      </c>
      <c r="B1003" t="s">
        <v>3883</v>
      </c>
      <c r="C1003" s="1" t="str">
        <f t="shared" si="159"/>
        <v>21:0524</v>
      </c>
      <c r="D1003" s="1" t="str">
        <f t="shared" si="160"/>
        <v>21:0083</v>
      </c>
      <c r="E1003" t="s">
        <v>3884</v>
      </c>
      <c r="F1003" t="s">
        <v>3885</v>
      </c>
      <c r="H1003">
        <v>57.263633300000002</v>
      </c>
      <c r="I1003">
        <v>-100.4753288</v>
      </c>
      <c r="J1003" s="1" t="str">
        <f t="shared" si="161"/>
        <v>Fluid (lake)</v>
      </c>
      <c r="K1003" s="1" t="str">
        <f t="shared" si="162"/>
        <v>Untreated Water</v>
      </c>
      <c r="L1003">
        <v>9</v>
      </c>
      <c r="M1003" t="s">
        <v>85</v>
      </c>
      <c r="N1003">
        <v>165</v>
      </c>
      <c r="O1003">
        <v>50</v>
      </c>
      <c r="P1003">
        <v>6.3</v>
      </c>
      <c r="Q1003">
        <v>-0.05</v>
      </c>
    </row>
    <row r="1004" spans="1:17" hidden="1" x14ac:dyDescent="0.3">
      <c r="A1004" t="s">
        <v>3886</v>
      </c>
      <c r="B1004" t="s">
        <v>3887</v>
      </c>
      <c r="C1004" s="1" t="str">
        <f t="shared" si="159"/>
        <v>21:0524</v>
      </c>
      <c r="D1004" s="1" t="str">
        <f t="shared" si="160"/>
        <v>21:0083</v>
      </c>
      <c r="E1004" t="s">
        <v>3888</v>
      </c>
      <c r="F1004" t="s">
        <v>3889</v>
      </c>
      <c r="H1004">
        <v>57.232079599999999</v>
      </c>
      <c r="I1004">
        <v>-100.4308322</v>
      </c>
      <c r="J1004" s="1" t="str">
        <f t="shared" si="161"/>
        <v>Fluid (lake)</v>
      </c>
      <c r="K1004" s="1" t="str">
        <f t="shared" si="162"/>
        <v>Untreated Water</v>
      </c>
      <c r="L1004">
        <v>9</v>
      </c>
      <c r="M1004" t="s">
        <v>90</v>
      </c>
      <c r="N1004">
        <v>166</v>
      </c>
      <c r="O1004">
        <v>38</v>
      </c>
      <c r="P1004">
        <v>6</v>
      </c>
      <c r="Q1004">
        <v>-0.05</v>
      </c>
    </row>
    <row r="1005" spans="1:17" hidden="1" x14ac:dyDescent="0.3">
      <c r="A1005" t="s">
        <v>3890</v>
      </c>
      <c r="B1005" t="s">
        <v>3891</v>
      </c>
      <c r="C1005" s="1" t="str">
        <f t="shared" si="159"/>
        <v>21:0524</v>
      </c>
      <c r="D1005" s="1" t="str">
        <f t="shared" si="160"/>
        <v>21:0083</v>
      </c>
      <c r="E1005" t="s">
        <v>3892</v>
      </c>
      <c r="F1005" t="s">
        <v>3893</v>
      </c>
      <c r="H1005">
        <v>57.222715200000003</v>
      </c>
      <c r="I1005">
        <v>-100.48784000000001</v>
      </c>
      <c r="J1005" s="1" t="str">
        <f t="shared" si="161"/>
        <v>Fluid (lake)</v>
      </c>
      <c r="K1005" s="1" t="str">
        <f t="shared" si="162"/>
        <v>Untreated Water</v>
      </c>
      <c r="L1005">
        <v>9</v>
      </c>
      <c r="M1005" t="s">
        <v>95</v>
      </c>
      <c r="N1005">
        <v>167</v>
      </c>
      <c r="O1005">
        <v>62</v>
      </c>
      <c r="P1005">
        <v>6.6</v>
      </c>
      <c r="Q1005">
        <v>-0.05</v>
      </c>
    </row>
    <row r="1006" spans="1:17" hidden="1" x14ac:dyDescent="0.3">
      <c r="A1006" t="s">
        <v>3894</v>
      </c>
      <c r="B1006" t="s">
        <v>3895</v>
      </c>
      <c r="C1006" s="1" t="str">
        <f t="shared" si="159"/>
        <v>21:0524</v>
      </c>
      <c r="D1006" s="1" t="str">
        <f>HYPERLINK("http://geochem.nrcan.gc.ca/cdogs/content/svy/svy_e.htm", "")</f>
        <v/>
      </c>
      <c r="G1006" s="1" t="str">
        <f>HYPERLINK("http://geochem.nrcan.gc.ca/cdogs/content/cr_/cr_00066_e.htm", "66")</f>
        <v>66</v>
      </c>
      <c r="J1006" t="s">
        <v>58</v>
      </c>
      <c r="K1006" t="s">
        <v>59</v>
      </c>
      <c r="L1006">
        <v>9</v>
      </c>
      <c r="M1006" t="s">
        <v>60</v>
      </c>
      <c r="N1006">
        <v>168</v>
      </c>
      <c r="O1006">
        <v>180</v>
      </c>
      <c r="P1006">
        <v>7.5</v>
      </c>
      <c r="Q1006">
        <v>0.25</v>
      </c>
    </row>
    <row r="1007" spans="1:17" hidden="1" x14ac:dyDescent="0.3">
      <c r="A1007" t="s">
        <v>3896</v>
      </c>
      <c r="B1007" t="s">
        <v>3897</v>
      </c>
      <c r="C1007" s="1" t="str">
        <f t="shared" si="159"/>
        <v>21:0524</v>
      </c>
      <c r="D1007" s="1" t="str">
        <f t="shared" ref="D1007:D1012" si="163">HYPERLINK("http://geochem.nrcan.gc.ca/cdogs/content/svy/svy210083_e.htm", "21:0083")</f>
        <v>21:0083</v>
      </c>
      <c r="E1007" t="s">
        <v>3898</v>
      </c>
      <c r="F1007" t="s">
        <v>3899</v>
      </c>
      <c r="H1007">
        <v>57.210887800000002</v>
      </c>
      <c r="I1007">
        <v>-100.4573145</v>
      </c>
      <c r="J1007" s="1" t="str">
        <f t="shared" ref="J1007:J1012" si="164">HYPERLINK("http://geochem.nrcan.gc.ca/cdogs/content/kwd/kwd020016_e.htm", "Fluid (lake)")</f>
        <v>Fluid (lake)</v>
      </c>
      <c r="K1007" s="1" t="str">
        <f t="shared" ref="K1007:K1012" si="165">HYPERLINK("http://geochem.nrcan.gc.ca/cdogs/content/kwd/kwd080007_e.htm", "Untreated Water")</f>
        <v>Untreated Water</v>
      </c>
      <c r="L1007">
        <v>9</v>
      </c>
      <c r="M1007" t="s">
        <v>100</v>
      </c>
      <c r="N1007">
        <v>169</v>
      </c>
      <c r="O1007">
        <v>58</v>
      </c>
      <c r="P1007">
        <v>6.4</v>
      </c>
      <c r="Q1007">
        <v>-0.05</v>
      </c>
    </row>
    <row r="1008" spans="1:17" hidden="1" x14ac:dyDescent="0.3">
      <c r="A1008" t="s">
        <v>3900</v>
      </c>
      <c r="B1008" t="s">
        <v>3901</v>
      </c>
      <c r="C1008" s="1" t="str">
        <f t="shared" si="159"/>
        <v>21:0524</v>
      </c>
      <c r="D1008" s="1" t="str">
        <f t="shared" si="163"/>
        <v>21:0083</v>
      </c>
      <c r="E1008" t="s">
        <v>3902</v>
      </c>
      <c r="F1008" t="s">
        <v>3903</v>
      </c>
      <c r="H1008">
        <v>57.179673000000001</v>
      </c>
      <c r="I1008">
        <v>-100.4791634</v>
      </c>
      <c r="J1008" s="1" t="str">
        <f t="shared" si="164"/>
        <v>Fluid (lake)</v>
      </c>
      <c r="K1008" s="1" t="str">
        <f t="shared" si="165"/>
        <v>Untreated Water</v>
      </c>
      <c r="L1008">
        <v>9</v>
      </c>
      <c r="M1008" t="s">
        <v>105</v>
      </c>
      <c r="N1008">
        <v>170</v>
      </c>
      <c r="O1008">
        <v>58</v>
      </c>
      <c r="P1008">
        <v>6.5</v>
      </c>
      <c r="Q1008">
        <v>-0.05</v>
      </c>
    </row>
    <row r="1009" spans="1:17" hidden="1" x14ac:dyDescent="0.3">
      <c r="A1009" t="s">
        <v>3904</v>
      </c>
      <c r="B1009" t="s">
        <v>3905</v>
      </c>
      <c r="C1009" s="1" t="str">
        <f t="shared" si="159"/>
        <v>21:0524</v>
      </c>
      <c r="D1009" s="1" t="str">
        <f t="shared" si="163"/>
        <v>21:0083</v>
      </c>
      <c r="E1009" t="s">
        <v>3906</v>
      </c>
      <c r="F1009" t="s">
        <v>3907</v>
      </c>
      <c r="H1009">
        <v>57.171130300000002</v>
      </c>
      <c r="I1009">
        <v>-100.53249099999999</v>
      </c>
      <c r="J1009" s="1" t="str">
        <f t="shared" si="164"/>
        <v>Fluid (lake)</v>
      </c>
      <c r="K1009" s="1" t="str">
        <f t="shared" si="165"/>
        <v>Untreated Water</v>
      </c>
      <c r="L1009">
        <v>9</v>
      </c>
      <c r="M1009" t="s">
        <v>110</v>
      </c>
      <c r="N1009">
        <v>171</v>
      </c>
      <c r="O1009">
        <v>64</v>
      </c>
      <c r="P1009">
        <v>6.3</v>
      </c>
      <c r="Q1009">
        <v>-0.05</v>
      </c>
    </row>
    <row r="1010" spans="1:17" hidden="1" x14ac:dyDescent="0.3">
      <c r="A1010" t="s">
        <v>3908</v>
      </c>
      <c r="B1010" t="s">
        <v>3909</v>
      </c>
      <c r="C1010" s="1" t="str">
        <f t="shared" si="159"/>
        <v>21:0524</v>
      </c>
      <c r="D1010" s="1" t="str">
        <f t="shared" si="163"/>
        <v>21:0083</v>
      </c>
      <c r="E1010" t="s">
        <v>3910</v>
      </c>
      <c r="F1010" t="s">
        <v>3911</v>
      </c>
      <c r="H1010">
        <v>57.174927199999999</v>
      </c>
      <c r="I1010">
        <v>-100.5843879</v>
      </c>
      <c r="J1010" s="1" t="str">
        <f t="shared" si="164"/>
        <v>Fluid (lake)</v>
      </c>
      <c r="K1010" s="1" t="str">
        <f t="shared" si="165"/>
        <v>Untreated Water</v>
      </c>
      <c r="L1010">
        <v>10</v>
      </c>
      <c r="M1010" t="s">
        <v>21</v>
      </c>
      <c r="N1010">
        <v>172</v>
      </c>
      <c r="O1010">
        <v>100</v>
      </c>
      <c r="P1010">
        <v>5.8</v>
      </c>
      <c r="Q1010">
        <v>-0.05</v>
      </c>
    </row>
    <row r="1011" spans="1:17" hidden="1" x14ac:dyDescent="0.3">
      <c r="A1011" t="s">
        <v>3912</v>
      </c>
      <c r="B1011" t="s">
        <v>3913</v>
      </c>
      <c r="C1011" s="1" t="str">
        <f t="shared" si="159"/>
        <v>21:0524</v>
      </c>
      <c r="D1011" s="1" t="str">
        <f t="shared" si="163"/>
        <v>21:0083</v>
      </c>
      <c r="E1011" t="s">
        <v>3914</v>
      </c>
      <c r="F1011" t="s">
        <v>3915</v>
      </c>
      <c r="H1011">
        <v>57.170735100000002</v>
      </c>
      <c r="I1011">
        <v>-100.63468690000001</v>
      </c>
      <c r="J1011" s="1" t="str">
        <f t="shared" si="164"/>
        <v>Fluid (lake)</v>
      </c>
      <c r="K1011" s="1" t="str">
        <f t="shared" si="165"/>
        <v>Untreated Water</v>
      </c>
      <c r="L1011">
        <v>10</v>
      </c>
      <c r="M1011" t="s">
        <v>41</v>
      </c>
      <c r="N1011">
        <v>173</v>
      </c>
      <c r="O1011">
        <v>68</v>
      </c>
      <c r="P1011">
        <v>6</v>
      </c>
      <c r="Q1011">
        <v>-0.05</v>
      </c>
    </row>
    <row r="1012" spans="1:17" hidden="1" x14ac:dyDescent="0.3">
      <c r="A1012" t="s">
        <v>3916</v>
      </c>
      <c r="B1012" t="s">
        <v>3917</v>
      </c>
      <c r="C1012" s="1" t="str">
        <f t="shared" si="159"/>
        <v>21:0524</v>
      </c>
      <c r="D1012" s="1" t="str">
        <f t="shared" si="163"/>
        <v>21:0083</v>
      </c>
      <c r="E1012" t="s">
        <v>3914</v>
      </c>
      <c r="F1012" t="s">
        <v>3918</v>
      </c>
      <c r="H1012">
        <v>57.170735100000002</v>
      </c>
      <c r="I1012">
        <v>-100.63468690000001</v>
      </c>
      <c r="J1012" s="1" t="str">
        <f t="shared" si="164"/>
        <v>Fluid (lake)</v>
      </c>
      <c r="K1012" s="1" t="str">
        <f t="shared" si="165"/>
        <v>Untreated Water</v>
      </c>
      <c r="L1012">
        <v>10</v>
      </c>
      <c r="M1012" t="s">
        <v>45</v>
      </c>
      <c r="N1012">
        <v>174</v>
      </c>
      <c r="O1012">
        <v>72</v>
      </c>
      <c r="P1012">
        <v>6</v>
      </c>
      <c r="Q1012">
        <v>-0.05</v>
      </c>
    </row>
    <row r="1013" spans="1:17" hidden="1" x14ac:dyDescent="0.3">
      <c r="A1013" t="s">
        <v>3919</v>
      </c>
      <c r="B1013" t="s">
        <v>3920</v>
      </c>
      <c r="C1013" s="1" t="str">
        <f t="shared" si="159"/>
        <v>21:0524</v>
      </c>
      <c r="D1013" s="1" t="str">
        <f>HYPERLINK("http://geochem.nrcan.gc.ca/cdogs/content/svy/svy_e.htm", "")</f>
        <v/>
      </c>
      <c r="G1013" s="1" t="str">
        <f>HYPERLINK("http://geochem.nrcan.gc.ca/cdogs/content/cr_/cr_00066_e.htm", "66")</f>
        <v>66</v>
      </c>
      <c r="J1013" t="s">
        <v>58</v>
      </c>
      <c r="K1013" t="s">
        <v>59</v>
      </c>
      <c r="L1013">
        <v>10</v>
      </c>
      <c r="M1013" t="s">
        <v>60</v>
      </c>
      <c r="N1013">
        <v>175</v>
      </c>
      <c r="O1013">
        <v>200</v>
      </c>
      <c r="P1013">
        <v>7.5</v>
      </c>
      <c r="Q1013">
        <v>0.27</v>
      </c>
    </row>
    <row r="1014" spans="1:17" hidden="1" x14ac:dyDescent="0.3">
      <c r="A1014" t="s">
        <v>3921</v>
      </c>
      <c r="B1014" t="s">
        <v>3922</v>
      </c>
      <c r="C1014" s="1" t="str">
        <f t="shared" si="159"/>
        <v>21:0524</v>
      </c>
      <c r="D1014" s="1" t="str">
        <f t="shared" ref="D1014:D1028" si="166">HYPERLINK("http://geochem.nrcan.gc.ca/cdogs/content/svy/svy210083_e.htm", "21:0083")</f>
        <v>21:0083</v>
      </c>
      <c r="E1014" t="s">
        <v>3923</v>
      </c>
      <c r="F1014" t="s">
        <v>3924</v>
      </c>
      <c r="H1014">
        <v>57.140366299999997</v>
      </c>
      <c r="I1014">
        <v>-100.7077156</v>
      </c>
      <c r="J1014" s="1" t="str">
        <f t="shared" ref="J1014:J1028" si="167">HYPERLINK("http://geochem.nrcan.gc.ca/cdogs/content/kwd/kwd020016_e.htm", "Fluid (lake)")</f>
        <v>Fluid (lake)</v>
      </c>
      <c r="K1014" s="1" t="str">
        <f t="shared" ref="K1014:K1028" si="168">HYPERLINK("http://geochem.nrcan.gc.ca/cdogs/content/kwd/kwd080007_e.htm", "Untreated Water")</f>
        <v>Untreated Water</v>
      </c>
      <c r="L1014">
        <v>10</v>
      </c>
      <c r="M1014" t="s">
        <v>26</v>
      </c>
      <c r="N1014">
        <v>176</v>
      </c>
      <c r="O1014">
        <v>58</v>
      </c>
      <c r="P1014">
        <v>6</v>
      </c>
      <c r="Q1014">
        <v>0.05</v>
      </c>
    </row>
    <row r="1015" spans="1:17" hidden="1" x14ac:dyDescent="0.3">
      <c r="A1015" t="s">
        <v>3925</v>
      </c>
      <c r="B1015" t="s">
        <v>3926</v>
      </c>
      <c r="C1015" s="1" t="str">
        <f t="shared" si="159"/>
        <v>21:0524</v>
      </c>
      <c r="D1015" s="1" t="str">
        <f t="shared" si="166"/>
        <v>21:0083</v>
      </c>
      <c r="E1015" t="s">
        <v>3927</v>
      </c>
      <c r="F1015" t="s">
        <v>3928</v>
      </c>
      <c r="H1015">
        <v>57.110084200000003</v>
      </c>
      <c r="I1015">
        <v>-100.7380435</v>
      </c>
      <c r="J1015" s="1" t="str">
        <f t="shared" si="167"/>
        <v>Fluid (lake)</v>
      </c>
      <c r="K1015" s="1" t="str">
        <f t="shared" si="168"/>
        <v>Untreated Water</v>
      </c>
      <c r="L1015">
        <v>10</v>
      </c>
      <c r="M1015" t="s">
        <v>31</v>
      </c>
      <c r="N1015">
        <v>177</v>
      </c>
      <c r="O1015">
        <v>78</v>
      </c>
      <c r="P1015">
        <v>6.3</v>
      </c>
      <c r="Q1015">
        <v>-0.05</v>
      </c>
    </row>
    <row r="1016" spans="1:17" hidden="1" x14ac:dyDescent="0.3">
      <c r="A1016" t="s">
        <v>3929</v>
      </c>
      <c r="B1016" t="s">
        <v>3930</v>
      </c>
      <c r="C1016" s="1" t="str">
        <f t="shared" si="159"/>
        <v>21:0524</v>
      </c>
      <c r="D1016" s="1" t="str">
        <f t="shared" si="166"/>
        <v>21:0083</v>
      </c>
      <c r="E1016" t="s">
        <v>3931</v>
      </c>
      <c r="F1016" t="s">
        <v>3932</v>
      </c>
      <c r="H1016">
        <v>57.1034899</v>
      </c>
      <c r="I1016">
        <v>-100.7190623</v>
      </c>
      <c r="J1016" s="1" t="str">
        <f t="shared" si="167"/>
        <v>Fluid (lake)</v>
      </c>
      <c r="K1016" s="1" t="str">
        <f t="shared" si="168"/>
        <v>Untreated Water</v>
      </c>
      <c r="L1016">
        <v>10</v>
      </c>
      <c r="M1016" t="s">
        <v>36</v>
      </c>
      <c r="N1016">
        <v>178</v>
      </c>
      <c r="O1016">
        <v>64</v>
      </c>
      <c r="P1016">
        <v>6</v>
      </c>
      <c r="Q1016">
        <v>-0.05</v>
      </c>
    </row>
    <row r="1017" spans="1:17" hidden="1" x14ac:dyDescent="0.3">
      <c r="A1017" t="s">
        <v>3933</v>
      </c>
      <c r="B1017" t="s">
        <v>3934</v>
      </c>
      <c r="C1017" s="1" t="str">
        <f t="shared" si="159"/>
        <v>21:0524</v>
      </c>
      <c r="D1017" s="1" t="str">
        <f t="shared" si="166"/>
        <v>21:0083</v>
      </c>
      <c r="E1017" t="s">
        <v>3935</v>
      </c>
      <c r="F1017" t="s">
        <v>3936</v>
      </c>
      <c r="H1017">
        <v>57.124093899999998</v>
      </c>
      <c r="I1017">
        <v>-100.6533465</v>
      </c>
      <c r="J1017" s="1" t="str">
        <f t="shared" si="167"/>
        <v>Fluid (lake)</v>
      </c>
      <c r="K1017" s="1" t="str">
        <f t="shared" si="168"/>
        <v>Untreated Water</v>
      </c>
      <c r="L1017">
        <v>10</v>
      </c>
      <c r="M1017" t="s">
        <v>50</v>
      </c>
      <c r="N1017">
        <v>179</v>
      </c>
      <c r="O1017">
        <v>82</v>
      </c>
      <c r="P1017">
        <v>6.3</v>
      </c>
      <c r="Q1017">
        <v>-0.05</v>
      </c>
    </row>
    <row r="1018" spans="1:17" hidden="1" x14ac:dyDescent="0.3">
      <c r="A1018" t="s">
        <v>3937</v>
      </c>
      <c r="B1018" t="s">
        <v>3938</v>
      </c>
      <c r="C1018" s="1" t="str">
        <f t="shared" si="159"/>
        <v>21:0524</v>
      </c>
      <c r="D1018" s="1" t="str">
        <f t="shared" si="166"/>
        <v>21:0083</v>
      </c>
      <c r="E1018" t="s">
        <v>3939</v>
      </c>
      <c r="F1018" t="s">
        <v>3940</v>
      </c>
      <c r="H1018">
        <v>57.1425099</v>
      </c>
      <c r="I1018">
        <v>-100.5686412</v>
      </c>
      <c r="J1018" s="1" t="str">
        <f t="shared" si="167"/>
        <v>Fluid (lake)</v>
      </c>
      <c r="K1018" s="1" t="str">
        <f t="shared" si="168"/>
        <v>Untreated Water</v>
      </c>
      <c r="L1018">
        <v>10</v>
      </c>
      <c r="M1018" t="s">
        <v>55</v>
      </c>
      <c r="N1018">
        <v>180</v>
      </c>
      <c r="O1018">
        <v>86</v>
      </c>
      <c r="P1018">
        <v>6.3</v>
      </c>
      <c r="Q1018">
        <v>-0.05</v>
      </c>
    </row>
    <row r="1019" spans="1:17" hidden="1" x14ac:dyDescent="0.3">
      <c r="A1019" t="s">
        <v>3941</v>
      </c>
      <c r="B1019" t="s">
        <v>3942</v>
      </c>
      <c r="C1019" s="1" t="str">
        <f t="shared" si="159"/>
        <v>21:0524</v>
      </c>
      <c r="D1019" s="1" t="str">
        <f t="shared" si="166"/>
        <v>21:0083</v>
      </c>
      <c r="E1019" t="s">
        <v>3943</v>
      </c>
      <c r="F1019" t="s">
        <v>3944</v>
      </c>
      <c r="H1019">
        <v>57.141934200000001</v>
      </c>
      <c r="I1019">
        <v>-100.5225421</v>
      </c>
      <c r="J1019" s="1" t="str">
        <f t="shared" si="167"/>
        <v>Fluid (lake)</v>
      </c>
      <c r="K1019" s="1" t="str">
        <f t="shared" si="168"/>
        <v>Untreated Water</v>
      </c>
      <c r="L1019">
        <v>10</v>
      </c>
      <c r="M1019" t="s">
        <v>65</v>
      </c>
      <c r="N1019">
        <v>181</v>
      </c>
      <c r="O1019">
        <v>52</v>
      </c>
      <c r="P1019">
        <v>6.4</v>
      </c>
      <c r="Q1019">
        <v>-0.05</v>
      </c>
    </row>
    <row r="1020" spans="1:17" hidden="1" x14ac:dyDescent="0.3">
      <c r="A1020" t="s">
        <v>3945</v>
      </c>
      <c r="B1020" t="s">
        <v>3946</v>
      </c>
      <c r="C1020" s="1" t="str">
        <f t="shared" si="159"/>
        <v>21:0524</v>
      </c>
      <c r="D1020" s="1" t="str">
        <f t="shared" si="166"/>
        <v>21:0083</v>
      </c>
      <c r="E1020" t="s">
        <v>3947</v>
      </c>
      <c r="F1020" t="s">
        <v>3948</v>
      </c>
      <c r="H1020">
        <v>57.134877699999997</v>
      </c>
      <c r="I1020">
        <v>-100.47749279999999</v>
      </c>
      <c r="J1020" s="1" t="str">
        <f t="shared" si="167"/>
        <v>Fluid (lake)</v>
      </c>
      <c r="K1020" s="1" t="str">
        <f t="shared" si="168"/>
        <v>Untreated Water</v>
      </c>
      <c r="L1020">
        <v>10</v>
      </c>
      <c r="M1020" t="s">
        <v>70</v>
      </c>
      <c r="N1020">
        <v>182</v>
      </c>
      <c r="O1020">
        <v>68</v>
      </c>
      <c r="P1020">
        <v>6.5</v>
      </c>
      <c r="Q1020">
        <v>-0.05</v>
      </c>
    </row>
    <row r="1021" spans="1:17" hidden="1" x14ac:dyDescent="0.3">
      <c r="A1021" t="s">
        <v>3949</v>
      </c>
      <c r="B1021" t="s">
        <v>3950</v>
      </c>
      <c r="C1021" s="1" t="str">
        <f t="shared" si="159"/>
        <v>21:0524</v>
      </c>
      <c r="D1021" s="1" t="str">
        <f t="shared" si="166"/>
        <v>21:0083</v>
      </c>
      <c r="E1021" t="s">
        <v>3951</v>
      </c>
      <c r="F1021" t="s">
        <v>3952</v>
      </c>
      <c r="H1021">
        <v>57.137147499999998</v>
      </c>
      <c r="I1021">
        <v>-100.39146479999999</v>
      </c>
      <c r="J1021" s="1" t="str">
        <f t="shared" si="167"/>
        <v>Fluid (lake)</v>
      </c>
      <c r="K1021" s="1" t="str">
        <f t="shared" si="168"/>
        <v>Untreated Water</v>
      </c>
      <c r="L1021">
        <v>10</v>
      </c>
      <c r="M1021" t="s">
        <v>75</v>
      </c>
      <c r="N1021">
        <v>183</v>
      </c>
      <c r="O1021">
        <v>48</v>
      </c>
      <c r="P1021">
        <v>6.3</v>
      </c>
      <c r="Q1021">
        <v>-0.05</v>
      </c>
    </row>
    <row r="1022" spans="1:17" hidden="1" x14ac:dyDescent="0.3">
      <c r="A1022" t="s">
        <v>3953</v>
      </c>
      <c r="B1022" t="s">
        <v>3954</v>
      </c>
      <c r="C1022" s="1" t="str">
        <f t="shared" si="159"/>
        <v>21:0524</v>
      </c>
      <c r="D1022" s="1" t="str">
        <f t="shared" si="166"/>
        <v>21:0083</v>
      </c>
      <c r="E1022" t="s">
        <v>3955</v>
      </c>
      <c r="F1022" t="s">
        <v>3956</v>
      </c>
      <c r="H1022">
        <v>57.158818400000001</v>
      </c>
      <c r="I1022">
        <v>-100.4036359</v>
      </c>
      <c r="J1022" s="1" t="str">
        <f t="shared" si="167"/>
        <v>Fluid (lake)</v>
      </c>
      <c r="K1022" s="1" t="str">
        <f t="shared" si="168"/>
        <v>Untreated Water</v>
      </c>
      <c r="L1022">
        <v>10</v>
      </c>
      <c r="M1022" t="s">
        <v>80</v>
      </c>
      <c r="N1022">
        <v>184</v>
      </c>
      <c r="O1022">
        <v>62</v>
      </c>
      <c r="P1022">
        <v>6.5</v>
      </c>
      <c r="Q1022">
        <v>-0.05</v>
      </c>
    </row>
    <row r="1023" spans="1:17" hidden="1" x14ac:dyDescent="0.3">
      <c r="A1023" t="s">
        <v>3957</v>
      </c>
      <c r="B1023" t="s">
        <v>3958</v>
      </c>
      <c r="C1023" s="1" t="str">
        <f t="shared" si="159"/>
        <v>21:0524</v>
      </c>
      <c r="D1023" s="1" t="str">
        <f t="shared" si="166"/>
        <v>21:0083</v>
      </c>
      <c r="E1023" t="s">
        <v>3959</v>
      </c>
      <c r="F1023" t="s">
        <v>3960</v>
      </c>
      <c r="H1023">
        <v>57.205050200000002</v>
      </c>
      <c r="I1023">
        <v>-100.3925423</v>
      </c>
      <c r="J1023" s="1" t="str">
        <f t="shared" si="167"/>
        <v>Fluid (lake)</v>
      </c>
      <c r="K1023" s="1" t="str">
        <f t="shared" si="168"/>
        <v>Untreated Water</v>
      </c>
      <c r="L1023">
        <v>10</v>
      </c>
      <c r="M1023" t="s">
        <v>85</v>
      </c>
      <c r="N1023">
        <v>185</v>
      </c>
      <c r="O1023">
        <v>50</v>
      </c>
      <c r="P1023">
        <v>6.4</v>
      </c>
      <c r="Q1023">
        <v>-0.05</v>
      </c>
    </row>
    <row r="1024" spans="1:17" hidden="1" x14ac:dyDescent="0.3">
      <c r="A1024" t="s">
        <v>3961</v>
      </c>
      <c r="B1024" t="s">
        <v>3962</v>
      </c>
      <c r="C1024" s="1" t="str">
        <f t="shared" si="159"/>
        <v>21:0524</v>
      </c>
      <c r="D1024" s="1" t="str">
        <f t="shared" si="166"/>
        <v>21:0083</v>
      </c>
      <c r="E1024" t="s">
        <v>3963</v>
      </c>
      <c r="F1024" t="s">
        <v>3964</v>
      </c>
      <c r="H1024">
        <v>57.237109500000003</v>
      </c>
      <c r="I1024">
        <v>-100.34083099999999</v>
      </c>
      <c r="J1024" s="1" t="str">
        <f t="shared" si="167"/>
        <v>Fluid (lake)</v>
      </c>
      <c r="K1024" s="1" t="str">
        <f t="shared" si="168"/>
        <v>Untreated Water</v>
      </c>
      <c r="L1024">
        <v>10</v>
      </c>
      <c r="M1024" t="s">
        <v>90</v>
      </c>
      <c r="N1024">
        <v>186</v>
      </c>
      <c r="O1024">
        <v>38</v>
      </c>
      <c r="P1024">
        <v>6.2</v>
      </c>
      <c r="Q1024">
        <v>-0.05</v>
      </c>
    </row>
    <row r="1025" spans="1:17" hidden="1" x14ac:dyDescent="0.3">
      <c r="A1025" t="s">
        <v>3965</v>
      </c>
      <c r="B1025" t="s">
        <v>3966</v>
      </c>
      <c r="C1025" s="1" t="str">
        <f t="shared" si="159"/>
        <v>21:0524</v>
      </c>
      <c r="D1025" s="1" t="str">
        <f t="shared" si="166"/>
        <v>21:0083</v>
      </c>
      <c r="E1025" t="s">
        <v>3967</v>
      </c>
      <c r="F1025" t="s">
        <v>3968</v>
      </c>
      <c r="H1025">
        <v>57.267383899999999</v>
      </c>
      <c r="I1025">
        <v>-100.3318307</v>
      </c>
      <c r="J1025" s="1" t="str">
        <f t="shared" si="167"/>
        <v>Fluid (lake)</v>
      </c>
      <c r="K1025" s="1" t="str">
        <f t="shared" si="168"/>
        <v>Untreated Water</v>
      </c>
      <c r="L1025">
        <v>10</v>
      </c>
      <c r="M1025" t="s">
        <v>95</v>
      </c>
      <c r="N1025">
        <v>187</v>
      </c>
      <c r="O1025">
        <v>38</v>
      </c>
      <c r="P1025">
        <v>6.5</v>
      </c>
      <c r="Q1025">
        <v>-0.05</v>
      </c>
    </row>
    <row r="1026" spans="1:17" hidden="1" x14ac:dyDescent="0.3">
      <c r="A1026" t="s">
        <v>3969</v>
      </c>
      <c r="B1026" t="s">
        <v>3970</v>
      </c>
      <c r="C1026" s="1" t="str">
        <f t="shared" si="159"/>
        <v>21:0524</v>
      </c>
      <c r="D1026" s="1" t="str">
        <f t="shared" si="166"/>
        <v>21:0083</v>
      </c>
      <c r="E1026" t="s">
        <v>3971</v>
      </c>
      <c r="F1026" t="s">
        <v>3972</v>
      </c>
      <c r="H1026">
        <v>57.292118299999998</v>
      </c>
      <c r="I1026">
        <v>-100.3504107</v>
      </c>
      <c r="J1026" s="1" t="str">
        <f t="shared" si="167"/>
        <v>Fluid (lake)</v>
      </c>
      <c r="K1026" s="1" t="str">
        <f t="shared" si="168"/>
        <v>Untreated Water</v>
      </c>
      <c r="L1026">
        <v>10</v>
      </c>
      <c r="M1026" t="s">
        <v>100</v>
      </c>
      <c r="N1026">
        <v>188</v>
      </c>
      <c r="O1026">
        <v>50</v>
      </c>
      <c r="P1026">
        <v>6.4</v>
      </c>
      <c r="Q1026">
        <v>-0.05</v>
      </c>
    </row>
    <row r="1027" spans="1:17" hidden="1" x14ac:dyDescent="0.3">
      <c r="A1027" t="s">
        <v>3973</v>
      </c>
      <c r="B1027" t="s">
        <v>3974</v>
      </c>
      <c r="C1027" s="1" t="str">
        <f t="shared" si="159"/>
        <v>21:0524</v>
      </c>
      <c r="D1027" s="1" t="str">
        <f t="shared" si="166"/>
        <v>21:0083</v>
      </c>
      <c r="E1027" t="s">
        <v>3975</v>
      </c>
      <c r="F1027" t="s">
        <v>3976</v>
      </c>
      <c r="H1027">
        <v>57.338734299999999</v>
      </c>
      <c r="I1027">
        <v>-100.3356038</v>
      </c>
      <c r="J1027" s="1" t="str">
        <f t="shared" si="167"/>
        <v>Fluid (lake)</v>
      </c>
      <c r="K1027" s="1" t="str">
        <f t="shared" si="168"/>
        <v>Untreated Water</v>
      </c>
      <c r="L1027">
        <v>10</v>
      </c>
      <c r="M1027" t="s">
        <v>105</v>
      </c>
      <c r="N1027">
        <v>189</v>
      </c>
      <c r="O1027">
        <v>40</v>
      </c>
      <c r="P1027">
        <v>6.4</v>
      </c>
      <c r="Q1027">
        <v>-0.05</v>
      </c>
    </row>
    <row r="1028" spans="1:17" hidden="1" x14ac:dyDescent="0.3">
      <c r="A1028" t="s">
        <v>3977</v>
      </c>
      <c r="B1028" t="s">
        <v>3978</v>
      </c>
      <c r="C1028" s="1" t="str">
        <f t="shared" si="159"/>
        <v>21:0524</v>
      </c>
      <c r="D1028" s="1" t="str">
        <f t="shared" si="166"/>
        <v>21:0083</v>
      </c>
      <c r="E1028" t="s">
        <v>3979</v>
      </c>
      <c r="F1028" t="s">
        <v>3980</v>
      </c>
      <c r="H1028">
        <v>57.341868900000001</v>
      </c>
      <c r="I1028">
        <v>-100.2679093</v>
      </c>
      <c r="J1028" s="1" t="str">
        <f t="shared" si="167"/>
        <v>Fluid (lake)</v>
      </c>
      <c r="K1028" s="1" t="str">
        <f t="shared" si="168"/>
        <v>Untreated Water</v>
      </c>
      <c r="L1028">
        <v>10</v>
      </c>
      <c r="M1028" t="s">
        <v>110</v>
      </c>
      <c r="N1028">
        <v>190</v>
      </c>
      <c r="O1028">
        <v>38</v>
      </c>
      <c r="P1028">
        <v>6.4</v>
      </c>
      <c r="Q1028">
        <v>-0.05</v>
      </c>
    </row>
    <row r="1029" spans="1:17" hidden="1" x14ac:dyDescent="0.3">
      <c r="A1029" t="s">
        <v>3981</v>
      </c>
      <c r="B1029" t="s">
        <v>3982</v>
      </c>
      <c r="C1029" s="1" t="str">
        <f t="shared" si="159"/>
        <v>21:0524</v>
      </c>
      <c r="D1029" s="1" t="str">
        <f>HYPERLINK("http://geochem.nrcan.gc.ca/cdogs/content/svy/svy_e.htm", "")</f>
        <v/>
      </c>
      <c r="G1029" s="1" t="str">
        <f>HYPERLINK("http://geochem.nrcan.gc.ca/cdogs/content/cr_/cr_00068_e.htm", "68")</f>
        <v>68</v>
      </c>
      <c r="J1029" t="s">
        <v>58</v>
      </c>
      <c r="K1029" t="s">
        <v>59</v>
      </c>
      <c r="L1029">
        <v>11</v>
      </c>
      <c r="M1029" t="s">
        <v>60</v>
      </c>
      <c r="N1029">
        <v>191</v>
      </c>
      <c r="O1029">
        <v>88</v>
      </c>
      <c r="P1029">
        <v>7.2</v>
      </c>
      <c r="Q1029">
        <v>0.22</v>
      </c>
    </row>
    <row r="1030" spans="1:17" hidden="1" x14ac:dyDescent="0.3">
      <c r="A1030" t="s">
        <v>3983</v>
      </c>
      <c r="B1030" t="s">
        <v>3984</v>
      </c>
      <c r="C1030" s="1" t="str">
        <f t="shared" si="159"/>
        <v>21:0524</v>
      </c>
      <c r="D1030" s="1" t="str">
        <f t="shared" ref="D1030:D1062" si="169">HYPERLINK("http://geochem.nrcan.gc.ca/cdogs/content/svy/svy210083_e.htm", "21:0083")</f>
        <v>21:0083</v>
      </c>
      <c r="E1030" t="s">
        <v>3985</v>
      </c>
      <c r="F1030" t="s">
        <v>3986</v>
      </c>
      <c r="H1030">
        <v>57.338017800000003</v>
      </c>
      <c r="I1030">
        <v>-100.2414278</v>
      </c>
      <c r="J1030" s="1" t="str">
        <f t="shared" ref="J1030:J1062" si="170">HYPERLINK("http://geochem.nrcan.gc.ca/cdogs/content/kwd/kwd020016_e.htm", "Fluid (lake)")</f>
        <v>Fluid (lake)</v>
      </c>
      <c r="K1030" s="1" t="str">
        <f t="shared" ref="K1030:K1062" si="171">HYPERLINK("http://geochem.nrcan.gc.ca/cdogs/content/kwd/kwd080007_e.htm", "Untreated Water")</f>
        <v>Untreated Water</v>
      </c>
      <c r="L1030">
        <v>11</v>
      </c>
      <c r="M1030" t="s">
        <v>21</v>
      </c>
      <c r="N1030">
        <v>192</v>
      </c>
      <c r="O1030">
        <v>36</v>
      </c>
      <c r="P1030">
        <v>6.4</v>
      </c>
      <c r="Q1030">
        <v>-0.05</v>
      </c>
    </row>
    <row r="1031" spans="1:17" hidden="1" x14ac:dyDescent="0.3">
      <c r="A1031" t="s">
        <v>3987</v>
      </c>
      <c r="B1031" t="s">
        <v>3988</v>
      </c>
      <c r="C1031" s="1" t="str">
        <f t="shared" ref="C1031:C1094" si="172">HYPERLINK("http://geochem.nrcan.gc.ca/cdogs/content/bdl/bdl210524_e.htm", "21:0524")</f>
        <v>21:0524</v>
      </c>
      <c r="D1031" s="1" t="str">
        <f t="shared" si="169"/>
        <v>21:0083</v>
      </c>
      <c r="E1031" t="s">
        <v>3989</v>
      </c>
      <c r="F1031" t="s">
        <v>3990</v>
      </c>
      <c r="H1031">
        <v>57.359436500000001</v>
      </c>
      <c r="I1031">
        <v>-100.2350503</v>
      </c>
      <c r="J1031" s="1" t="str">
        <f t="shared" si="170"/>
        <v>Fluid (lake)</v>
      </c>
      <c r="K1031" s="1" t="str">
        <f t="shared" si="171"/>
        <v>Untreated Water</v>
      </c>
      <c r="L1031">
        <v>11</v>
      </c>
      <c r="M1031" t="s">
        <v>26</v>
      </c>
      <c r="N1031">
        <v>193</v>
      </c>
      <c r="O1031">
        <v>38</v>
      </c>
      <c r="P1031">
        <v>6.4</v>
      </c>
      <c r="Q1031">
        <v>-0.05</v>
      </c>
    </row>
    <row r="1032" spans="1:17" hidden="1" x14ac:dyDescent="0.3">
      <c r="A1032" t="s">
        <v>3991</v>
      </c>
      <c r="B1032" t="s">
        <v>3992</v>
      </c>
      <c r="C1032" s="1" t="str">
        <f t="shared" si="172"/>
        <v>21:0524</v>
      </c>
      <c r="D1032" s="1" t="str">
        <f t="shared" si="169"/>
        <v>21:0083</v>
      </c>
      <c r="E1032" t="s">
        <v>3993</v>
      </c>
      <c r="F1032" t="s">
        <v>3994</v>
      </c>
      <c r="H1032">
        <v>57.413427400000003</v>
      </c>
      <c r="I1032">
        <v>-100.2319002</v>
      </c>
      <c r="J1032" s="1" t="str">
        <f t="shared" si="170"/>
        <v>Fluid (lake)</v>
      </c>
      <c r="K1032" s="1" t="str">
        <f t="shared" si="171"/>
        <v>Untreated Water</v>
      </c>
      <c r="L1032">
        <v>11</v>
      </c>
      <c r="M1032" t="s">
        <v>31</v>
      </c>
      <c r="N1032">
        <v>194</v>
      </c>
      <c r="O1032">
        <v>52</v>
      </c>
      <c r="P1032">
        <v>6.6</v>
      </c>
      <c r="Q1032">
        <v>-0.05</v>
      </c>
    </row>
    <row r="1033" spans="1:17" hidden="1" x14ac:dyDescent="0.3">
      <c r="A1033" t="s">
        <v>3995</v>
      </c>
      <c r="B1033" t="s">
        <v>3996</v>
      </c>
      <c r="C1033" s="1" t="str">
        <f t="shared" si="172"/>
        <v>21:0524</v>
      </c>
      <c r="D1033" s="1" t="str">
        <f t="shared" si="169"/>
        <v>21:0083</v>
      </c>
      <c r="E1033" t="s">
        <v>3997</v>
      </c>
      <c r="F1033" t="s">
        <v>3998</v>
      </c>
      <c r="H1033">
        <v>57.422971799999999</v>
      </c>
      <c r="I1033">
        <v>-100.2074082</v>
      </c>
      <c r="J1033" s="1" t="str">
        <f t="shared" si="170"/>
        <v>Fluid (lake)</v>
      </c>
      <c r="K1033" s="1" t="str">
        <f t="shared" si="171"/>
        <v>Untreated Water</v>
      </c>
      <c r="L1033">
        <v>11</v>
      </c>
      <c r="M1033" t="s">
        <v>41</v>
      </c>
      <c r="N1033">
        <v>195</v>
      </c>
      <c r="O1033">
        <v>52</v>
      </c>
      <c r="P1033">
        <v>6.6</v>
      </c>
      <c r="Q1033">
        <v>0.05</v>
      </c>
    </row>
    <row r="1034" spans="1:17" hidden="1" x14ac:dyDescent="0.3">
      <c r="A1034" t="s">
        <v>3999</v>
      </c>
      <c r="B1034" t="s">
        <v>4000</v>
      </c>
      <c r="C1034" s="1" t="str">
        <f t="shared" si="172"/>
        <v>21:0524</v>
      </c>
      <c r="D1034" s="1" t="str">
        <f t="shared" si="169"/>
        <v>21:0083</v>
      </c>
      <c r="E1034" t="s">
        <v>3997</v>
      </c>
      <c r="F1034" t="s">
        <v>4001</v>
      </c>
      <c r="H1034">
        <v>57.422971799999999</v>
      </c>
      <c r="I1034">
        <v>-100.2074082</v>
      </c>
      <c r="J1034" s="1" t="str">
        <f t="shared" si="170"/>
        <v>Fluid (lake)</v>
      </c>
      <c r="K1034" s="1" t="str">
        <f t="shared" si="171"/>
        <v>Untreated Water</v>
      </c>
      <c r="L1034">
        <v>11</v>
      </c>
      <c r="M1034" t="s">
        <v>45</v>
      </c>
      <c r="N1034">
        <v>196</v>
      </c>
      <c r="O1034">
        <v>54</v>
      </c>
      <c r="P1034">
        <v>6.7</v>
      </c>
      <c r="Q1034">
        <v>0.05</v>
      </c>
    </row>
    <row r="1035" spans="1:17" hidden="1" x14ac:dyDescent="0.3">
      <c r="A1035" t="s">
        <v>4002</v>
      </c>
      <c r="B1035" t="s">
        <v>4003</v>
      </c>
      <c r="C1035" s="1" t="str">
        <f t="shared" si="172"/>
        <v>21:0524</v>
      </c>
      <c r="D1035" s="1" t="str">
        <f t="shared" si="169"/>
        <v>21:0083</v>
      </c>
      <c r="E1035" t="s">
        <v>4004</v>
      </c>
      <c r="F1035" t="s">
        <v>4005</v>
      </c>
      <c r="H1035">
        <v>57.431083700000002</v>
      </c>
      <c r="I1035">
        <v>-100.1837902</v>
      </c>
      <c r="J1035" s="1" t="str">
        <f t="shared" si="170"/>
        <v>Fluid (lake)</v>
      </c>
      <c r="K1035" s="1" t="str">
        <f t="shared" si="171"/>
        <v>Untreated Water</v>
      </c>
      <c r="L1035">
        <v>11</v>
      </c>
      <c r="M1035" t="s">
        <v>36</v>
      </c>
      <c r="N1035">
        <v>197</v>
      </c>
      <c r="O1035">
        <v>70</v>
      </c>
      <c r="P1035">
        <v>6.7</v>
      </c>
      <c r="Q1035">
        <v>-0.05</v>
      </c>
    </row>
    <row r="1036" spans="1:17" hidden="1" x14ac:dyDescent="0.3">
      <c r="A1036" t="s">
        <v>4006</v>
      </c>
      <c r="B1036" t="s">
        <v>4007</v>
      </c>
      <c r="C1036" s="1" t="str">
        <f t="shared" si="172"/>
        <v>21:0524</v>
      </c>
      <c r="D1036" s="1" t="str">
        <f t="shared" si="169"/>
        <v>21:0083</v>
      </c>
      <c r="E1036" t="s">
        <v>4008</v>
      </c>
      <c r="F1036" t="s">
        <v>4009</v>
      </c>
      <c r="H1036">
        <v>57.432812900000002</v>
      </c>
      <c r="I1036">
        <v>-100.11530399999999</v>
      </c>
      <c r="J1036" s="1" t="str">
        <f t="shared" si="170"/>
        <v>Fluid (lake)</v>
      </c>
      <c r="K1036" s="1" t="str">
        <f t="shared" si="171"/>
        <v>Untreated Water</v>
      </c>
      <c r="L1036">
        <v>11</v>
      </c>
      <c r="M1036" t="s">
        <v>50</v>
      </c>
      <c r="N1036">
        <v>198</v>
      </c>
      <c r="O1036">
        <v>50</v>
      </c>
      <c r="P1036">
        <v>6.6</v>
      </c>
      <c r="Q1036">
        <v>-0.05</v>
      </c>
    </row>
    <row r="1037" spans="1:17" hidden="1" x14ac:dyDescent="0.3">
      <c r="A1037" t="s">
        <v>4010</v>
      </c>
      <c r="B1037" t="s">
        <v>4011</v>
      </c>
      <c r="C1037" s="1" t="str">
        <f t="shared" si="172"/>
        <v>21:0524</v>
      </c>
      <c r="D1037" s="1" t="str">
        <f t="shared" si="169"/>
        <v>21:0083</v>
      </c>
      <c r="E1037" t="s">
        <v>4012</v>
      </c>
      <c r="F1037" t="s">
        <v>4013</v>
      </c>
      <c r="H1037">
        <v>57.430450200000003</v>
      </c>
      <c r="I1037">
        <v>-100.0568885</v>
      </c>
      <c r="J1037" s="1" t="str">
        <f t="shared" si="170"/>
        <v>Fluid (lake)</v>
      </c>
      <c r="K1037" s="1" t="str">
        <f t="shared" si="171"/>
        <v>Untreated Water</v>
      </c>
      <c r="L1037">
        <v>11</v>
      </c>
      <c r="M1037" t="s">
        <v>55</v>
      </c>
      <c r="N1037">
        <v>199</v>
      </c>
      <c r="O1037">
        <v>50</v>
      </c>
      <c r="P1037">
        <v>6.6</v>
      </c>
      <c r="Q1037">
        <v>-0.05</v>
      </c>
    </row>
    <row r="1038" spans="1:17" hidden="1" x14ac:dyDescent="0.3">
      <c r="A1038" t="s">
        <v>4014</v>
      </c>
      <c r="B1038" t="s">
        <v>4015</v>
      </c>
      <c r="C1038" s="1" t="str">
        <f t="shared" si="172"/>
        <v>21:0524</v>
      </c>
      <c r="D1038" s="1" t="str">
        <f t="shared" si="169"/>
        <v>21:0083</v>
      </c>
      <c r="E1038" t="s">
        <v>4016</v>
      </c>
      <c r="F1038" t="s">
        <v>4017</v>
      </c>
      <c r="H1038">
        <v>57.457956699999997</v>
      </c>
      <c r="I1038">
        <v>-100.0636128</v>
      </c>
      <c r="J1038" s="1" t="str">
        <f t="shared" si="170"/>
        <v>Fluid (lake)</v>
      </c>
      <c r="K1038" s="1" t="str">
        <f t="shared" si="171"/>
        <v>Untreated Water</v>
      </c>
      <c r="L1038">
        <v>11</v>
      </c>
      <c r="M1038" t="s">
        <v>65</v>
      </c>
      <c r="N1038">
        <v>200</v>
      </c>
      <c r="O1038">
        <v>68</v>
      </c>
      <c r="P1038">
        <v>6.6</v>
      </c>
      <c r="Q1038">
        <v>0.06</v>
      </c>
    </row>
    <row r="1039" spans="1:17" hidden="1" x14ac:dyDescent="0.3">
      <c r="A1039" t="s">
        <v>4018</v>
      </c>
      <c r="B1039" t="s">
        <v>4019</v>
      </c>
      <c r="C1039" s="1" t="str">
        <f t="shared" si="172"/>
        <v>21:0524</v>
      </c>
      <c r="D1039" s="1" t="str">
        <f t="shared" si="169"/>
        <v>21:0083</v>
      </c>
      <c r="E1039" t="s">
        <v>4020</v>
      </c>
      <c r="F1039" t="s">
        <v>4021</v>
      </c>
      <c r="H1039">
        <v>57.500895900000003</v>
      </c>
      <c r="I1039">
        <v>-100.0426293</v>
      </c>
      <c r="J1039" s="1" t="str">
        <f t="shared" si="170"/>
        <v>Fluid (lake)</v>
      </c>
      <c r="K1039" s="1" t="str">
        <f t="shared" si="171"/>
        <v>Untreated Water</v>
      </c>
      <c r="L1039">
        <v>11</v>
      </c>
      <c r="M1039" t="s">
        <v>70</v>
      </c>
      <c r="N1039">
        <v>201</v>
      </c>
      <c r="O1039">
        <v>54</v>
      </c>
      <c r="P1039">
        <v>6.2</v>
      </c>
      <c r="Q1039">
        <v>-0.05</v>
      </c>
    </row>
    <row r="1040" spans="1:17" hidden="1" x14ac:dyDescent="0.3">
      <c r="A1040" t="s">
        <v>4022</v>
      </c>
      <c r="B1040" t="s">
        <v>4023</v>
      </c>
      <c r="C1040" s="1" t="str">
        <f t="shared" si="172"/>
        <v>21:0524</v>
      </c>
      <c r="D1040" s="1" t="str">
        <f t="shared" si="169"/>
        <v>21:0083</v>
      </c>
      <c r="E1040" t="s">
        <v>4024</v>
      </c>
      <c r="F1040" t="s">
        <v>4025</v>
      </c>
      <c r="H1040">
        <v>57.522959100000001</v>
      </c>
      <c r="I1040">
        <v>-100.0395</v>
      </c>
      <c r="J1040" s="1" t="str">
        <f t="shared" si="170"/>
        <v>Fluid (lake)</v>
      </c>
      <c r="K1040" s="1" t="str">
        <f t="shared" si="171"/>
        <v>Untreated Water</v>
      </c>
      <c r="L1040">
        <v>11</v>
      </c>
      <c r="M1040" t="s">
        <v>75</v>
      </c>
      <c r="N1040">
        <v>202</v>
      </c>
      <c r="O1040">
        <v>68</v>
      </c>
      <c r="P1040">
        <v>7</v>
      </c>
      <c r="Q1040">
        <v>0.05</v>
      </c>
    </row>
    <row r="1041" spans="1:17" hidden="1" x14ac:dyDescent="0.3">
      <c r="A1041" t="s">
        <v>4026</v>
      </c>
      <c r="B1041" t="s">
        <v>4027</v>
      </c>
      <c r="C1041" s="1" t="str">
        <f t="shared" si="172"/>
        <v>21:0524</v>
      </c>
      <c r="D1041" s="1" t="str">
        <f t="shared" si="169"/>
        <v>21:0083</v>
      </c>
      <c r="E1041" t="s">
        <v>4028</v>
      </c>
      <c r="F1041" t="s">
        <v>4029</v>
      </c>
      <c r="H1041">
        <v>57.5538484</v>
      </c>
      <c r="I1041">
        <v>-100.0489166</v>
      </c>
      <c r="J1041" s="1" t="str">
        <f t="shared" si="170"/>
        <v>Fluid (lake)</v>
      </c>
      <c r="K1041" s="1" t="str">
        <f t="shared" si="171"/>
        <v>Untreated Water</v>
      </c>
      <c r="L1041">
        <v>11</v>
      </c>
      <c r="M1041" t="s">
        <v>80</v>
      </c>
      <c r="N1041">
        <v>203</v>
      </c>
      <c r="O1041">
        <v>50</v>
      </c>
      <c r="P1041">
        <v>6.7</v>
      </c>
      <c r="Q1041">
        <v>-0.05</v>
      </c>
    </row>
    <row r="1042" spans="1:17" hidden="1" x14ac:dyDescent="0.3">
      <c r="A1042" t="s">
        <v>4030</v>
      </c>
      <c r="B1042" t="s">
        <v>4031</v>
      </c>
      <c r="C1042" s="1" t="str">
        <f t="shared" si="172"/>
        <v>21:0524</v>
      </c>
      <c r="D1042" s="1" t="str">
        <f t="shared" si="169"/>
        <v>21:0083</v>
      </c>
      <c r="E1042" t="s">
        <v>4032</v>
      </c>
      <c r="F1042" t="s">
        <v>4033</v>
      </c>
      <c r="H1042">
        <v>57.585197000000001</v>
      </c>
      <c r="I1042">
        <v>-100.05704129999999</v>
      </c>
      <c r="J1042" s="1" t="str">
        <f t="shared" si="170"/>
        <v>Fluid (lake)</v>
      </c>
      <c r="K1042" s="1" t="str">
        <f t="shared" si="171"/>
        <v>Untreated Water</v>
      </c>
      <c r="L1042">
        <v>11</v>
      </c>
      <c r="M1042" t="s">
        <v>85</v>
      </c>
      <c r="N1042">
        <v>204</v>
      </c>
      <c r="O1042">
        <v>56</v>
      </c>
      <c r="P1042">
        <v>7</v>
      </c>
      <c r="Q1042">
        <v>3.9</v>
      </c>
    </row>
    <row r="1043" spans="1:17" hidden="1" x14ac:dyDescent="0.3">
      <c r="A1043" t="s">
        <v>4034</v>
      </c>
      <c r="B1043" t="s">
        <v>4035</v>
      </c>
      <c r="C1043" s="1" t="str">
        <f t="shared" si="172"/>
        <v>21:0524</v>
      </c>
      <c r="D1043" s="1" t="str">
        <f t="shared" si="169"/>
        <v>21:0083</v>
      </c>
      <c r="E1043" t="s">
        <v>4036</v>
      </c>
      <c r="F1043" t="s">
        <v>4037</v>
      </c>
      <c r="H1043">
        <v>57.612695000000002</v>
      </c>
      <c r="I1043">
        <v>-100.0539893</v>
      </c>
      <c r="J1043" s="1" t="str">
        <f t="shared" si="170"/>
        <v>Fluid (lake)</v>
      </c>
      <c r="K1043" s="1" t="str">
        <f t="shared" si="171"/>
        <v>Untreated Water</v>
      </c>
      <c r="L1043">
        <v>11</v>
      </c>
      <c r="M1043" t="s">
        <v>90</v>
      </c>
      <c r="N1043">
        <v>205</v>
      </c>
      <c r="O1043">
        <v>34</v>
      </c>
      <c r="P1043">
        <v>6</v>
      </c>
      <c r="Q1043">
        <v>-0.05</v>
      </c>
    </row>
    <row r="1044" spans="1:17" hidden="1" x14ac:dyDescent="0.3">
      <c r="A1044" t="s">
        <v>4038</v>
      </c>
      <c r="B1044" t="s">
        <v>4039</v>
      </c>
      <c r="C1044" s="1" t="str">
        <f t="shared" si="172"/>
        <v>21:0524</v>
      </c>
      <c r="D1044" s="1" t="str">
        <f t="shared" si="169"/>
        <v>21:0083</v>
      </c>
      <c r="E1044" t="s">
        <v>4040</v>
      </c>
      <c r="F1044" t="s">
        <v>4041</v>
      </c>
      <c r="H1044">
        <v>57.6678389</v>
      </c>
      <c r="I1044">
        <v>-100.06344970000001</v>
      </c>
      <c r="J1044" s="1" t="str">
        <f t="shared" si="170"/>
        <v>Fluid (lake)</v>
      </c>
      <c r="K1044" s="1" t="str">
        <f t="shared" si="171"/>
        <v>Untreated Water</v>
      </c>
      <c r="L1044">
        <v>11</v>
      </c>
      <c r="M1044" t="s">
        <v>95</v>
      </c>
      <c r="N1044">
        <v>206</v>
      </c>
      <c r="O1044">
        <v>66</v>
      </c>
      <c r="P1044">
        <v>6.5</v>
      </c>
      <c r="Q1044">
        <v>-0.05</v>
      </c>
    </row>
    <row r="1045" spans="1:17" hidden="1" x14ac:dyDescent="0.3">
      <c r="A1045" t="s">
        <v>4042</v>
      </c>
      <c r="B1045" t="s">
        <v>4043</v>
      </c>
      <c r="C1045" s="1" t="str">
        <f t="shared" si="172"/>
        <v>21:0524</v>
      </c>
      <c r="D1045" s="1" t="str">
        <f t="shared" si="169"/>
        <v>21:0083</v>
      </c>
      <c r="E1045" t="s">
        <v>4044</v>
      </c>
      <c r="F1045" t="s">
        <v>4045</v>
      </c>
      <c r="H1045">
        <v>57.683227899999999</v>
      </c>
      <c r="I1045">
        <v>-100.0187207</v>
      </c>
      <c r="J1045" s="1" t="str">
        <f t="shared" si="170"/>
        <v>Fluid (lake)</v>
      </c>
      <c r="K1045" s="1" t="str">
        <f t="shared" si="171"/>
        <v>Untreated Water</v>
      </c>
      <c r="L1045">
        <v>11</v>
      </c>
      <c r="M1045" t="s">
        <v>100</v>
      </c>
      <c r="N1045">
        <v>207</v>
      </c>
      <c r="O1045">
        <v>70</v>
      </c>
      <c r="P1045">
        <v>6.2</v>
      </c>
      <c r="Q1045">
        <v>-0.05</v>
      </c>
    </row>
    <row r="1046" spans="1:17" hidden="1" x14ac:dyDescent="0.3">
      <c r="A1046" t="s">
        <v>4046</v>
      </c>
      <c r="B1046" t="s">
        <v>4047</v>
      </c>
      <c r="C1046" s="1" t="str">
        <f t="shared" si="172"/>
        <v>21:0524</v>
      </c>
      <c r="D1046" s="1" t="str">
        <f t="shared" si="169"/>
        <v>21:0083</v>
      </c>
      <c r="E1046" t="s">
        <v>4048</v>
      </c>
      <c r="F1046" t="s">
        <v>4049</v>
      </c>
      <c r="H1046">
        <v>57.691133700000002</v>
      </c>
      <c r="I1046">
        <v>-100.0569861</v>
      </c>
      <c r="J1046" s="1" t="str">
        <f t="shared" si="170"/>
        <v>Fluid (lake)</v>
      </c>
      <c r="K1046" s="1" t="str">
        <f t="shared" si="171"/>
        <v>Untreated Water</v>
      </c>
      <c r="L1046">
        <v>11</v>
      </c>
      <c r="M1046" t="s">
        <v>105</v>
      </c>
      <c r="N1046">
        <v>208</v>
      </c>
      <c r="O1046">
        <v>58</v>
      </c>
      <c r="P1046">
        <v>6.1</v>
      </c>
      <c r="Q1046">
        <v>-0.05</v>
      </c>
    </row>
    <row r="1047" spans="1:17" hidden="1" x14ac:dyDescent="0.3">
      <c r="A1047" t="s">
        <v>4050</v>
      </c>
      <c r="B1047" t="s">
        <v>4051</v>
      </c>
      <c r="C1047" s="1" t="str">
        <f t="shared" si="172"/>
        <v>21:0524</v>
      </c>
      <c r="D1047" s="1" t="str">
        <f t="shared" si="169"/>
        <v>21:0083</v>
      </c>
      <c r="E1047" t="s">
        <v>4052</v>
      </c>
      <c r="F1047" t="s">
        <v>4053</v>
      </c>
      <c r="H1047">
        <v>57.724986800000003</v>
      </c>
      <c r="I1047">
        <v>-100.06305999999999</v>
      </c>
      <c r="J1047" s="1" t="str">
        <f t="shared" si="170"/>
        <v>Fluid (lake)</v>
      </c>
      <c r="K1047" s="1" t="str">
        <f t="shared" si="171"/>
        <v>Untreated Water</v>
      </c>
      <c r="L1047">
        <v>11</v>
      </c>
      <c r="M1047" t="s">
        <v>110</v>
      </c>
      <c r="N1047">
        <v>209</v>
      </c>
      <c r="O1047">
        <v>70</v>
      </c>
      <c r="P1047">
        <v>6.5</v>
      </c>
      <c r="Q1047">
        <v>-0.05</v>
      </c>
    </row>
    <row r="1048" spans="1:17" hidden="1" x14ac:dyDescent="0.3">
      <c r="A1048" t="s">
        <v>4054</v>
      </c>
      <c r="B1048" t="s">
        <v>4055</v>
      </c>
      <c r="C1048" s="1" t="str">
        <f t="shared" si="172"/>
        <v>21:0524</v>
      </c>
      <c r="D1048" s="1" t="str">
        <f t="shared" si="169"/>
        <v>21:0083</v>
      </c>
      <c r="E1048" t="s">
        <v>4056</v>
      </c>
      <c r="F1048" t="s">
        <v>4057</v>
      </c>
      <c r="H1048">
        <v>57.763380699999999</v>
      </c>
      <c r="I1048">
        <v>-100.0470941</v>
      </c>
      <c r="J1048" s="1" t="str">
        <f t="shared" si="170"/>
        <v>Fluid (lake)</v>
      </c>
      <c r="K1048" s="1" t="str">
        <f t="shared" si="171"/>
        <v>Untreated Water</v>
      </c>
      <c r="L1048">
        <v>12</v>
      </c>
      <c r="M1048" t="s">
        <v>21</v>
      </c>
      <c r="N1048">
        <v>210</v>
      </c>
      <c r="O1048">
        <v>76</v>
      </c>
      <c r="P1048">
        <v>6.7</v>
      </c>
      <c r="Q1048">
        <v>-0.05</v>
      </c>
    </row>
    <row r="1049" spans="1:17" hidden="1" x14ac:dyDescent="0.3">
      <c r="A1049" t="s">
        <v>4058</v>
      </c>
      <c r="B1049" t="s">
        <v>4059</v>
      </c>
      <c r="C1049" s="1" t="str">
        <f t="shared" si="172"/>
        <v>21:0524</v>
      </c>
      <c r="D1049" s="1" t="str">
        <f t="shared" si="169"/>
        <v>21:0083</v>
      </c>
      <c r="E1049" t="s">
        <v>4060</v>
      </c>
      <c r="F1049" t="s">
        <v>4061</v>
      </c>
      <c r="H1049">
        <v>57.747893699999999</v>
      </c>
      <c r="I1049">
        <v>-100.1355871</v>
      </c>
      <c r="J1049" s="1" t="str">
        <f t="shared" si="170"/>
        <v>Fluid (lake)</v>
      </c>
      <c r="K1049" s="1" t="str">
        <f t="shared" si="171"/>
        <v>Untreated Water</v>
      </c>
      <c r="L1049">
        <v>12</v>
      </c>
      <c r="M1049" t="s">
        <v>41</v>
      </c>
      <c r="N1049">
        <v>211</v>
      </c>
      <c r="O1049">
        <v>60</v>
      </c>
      <c r="P1049">
        <v>6.4</v>
      </c>
      <c r="Q1049">
        <v>-0.05</v>
      </c>
    </row>
    <row r="1050" spans="1:17" hidden="1" x14ac:dyDescent="0.3">
      <c r="A1050" t="s">
        <v>4062</v>
      </c>
      <c r="B1050" t="s">
        <v>4063</v>
      </c>
      <c r="C1050" s="1" t="str">
        <f t="shared" si="172"/>
        <v>21:0524</v>
      </c>
      <c r="D1050" s="1" t="str">
        <f t="shared" si="169"/>
        <v>21:0083</v>
      </c>
      <c r="E1050" t="s">
        <v>4060</v>
      </c>
      <c r="F1050" t="s">
        <v>4064</v>
      </c>
      <c r="H1050">
        <v>57.747893699999999</v>
      </c>
      <c r="I1050">
        <v>-100.1355871</v>
      </c>
      <c r="J1050" s="1" t="str">
        <f t="shared" si="170"/>
        <v>Fluid (lake)</v>
      </c>
      <c r="K1050" s="1" t="str">
        <f t="shared" si="171"/>
        <v>Untreated Water</v>
      </c>
      <c r="L1050">
        <v>12</v>
      </c>
      <c r="M1050" t="s">
        <v>45</v>
      </c>
      <c r="N1050">
        <v>212</v>
      </c>
      <c r="O1050">
        <v>64</v>
      </c>
      <c r="P1050">
        <v>6.3</v>
      </c>
      <c r="Q1050">
        <v>-0.05</v>
      </c>
    </row>
    <row r="1051" spans="1:17" hidden="1" x14ac:dyDescent="0.3">
      <c r="A1051" t="s">
        <v>4065</v>
      </c>
      <c r="B1051" t="s">
        <v>4066</v>
      </c>
      <c r="C1051" s="1" t="str">
        <f t="shared" si="172"/>
        <v>21:0524</v>
      </c>
      <c r="D1051" s="1" t="str">
        <f t="shared" si="169"/>
        <v>21:0083</v>
      </c>
      <c r="E1051" t="s">
        <v>4067</v>
      </c>
      <c r="F1051" t="s">
        <v>4068</v>
      </c>
      <c r="H1051">
        <v>57.766733700000003</v>
      </c>
      <c r="I1051">
        <v>-100.1601993</v>
      </c>
      <c r="J1051" s="1" t="str">
        <f t="shared" si="170"/>
        <v>Fluid (lake)</v>
      </c>
      <c r="K1051" s="1" t="str">
        <f t="shared" si="171"/>
        <v>Untreated Water</v>
      </c>
      <c r="L1051">
        <v>12</v>
      </c>
      <c r="M1051" t="s">
        <v>26</v>
      </c>
      <c r="N1051">
        <v>213</v>
      </c>
      <c r="O1051">
        <v>56</v>
      </c>
      <c r="P1051">
        <v>6.4</v>
      </c>
      <c r="Q1051">
        <v>-0.05</v>
      </c>
    </row>
    <row r="1052" spans="1:17" hidden="1" x14ac:dyDescent="0.3">
      <c r="A1052" t="s">
        <v>4069</v>
      </c>
      <c r="B1052" t="s">
        <v>4070</v>
      </c>
      <c r="C1052" s="1" t="str">
        <f t="shared" si="172"/>
        <v>21:0524</v>
      </c>
      <c r="D1052" s="1" t="str">
        <f t="shared" si="169"/>
        <v>21:0083</v>
      </c>
      <c r="E1052" t="s">
        <v>4071</v>
      </c>
      <c r="F1052" t="s">
        <v>4072</v>
      </c>
      <c r="H1052">
        <v>57.789351799999999</v>
      </c>
      <c r="I1052">
        <v>-100.22997290000001</v>
      </c>
      <c r="J1052" s="1" t="str">
        <f t="shared" si="170"/>
        <v>Fluid (lake)</v>
      </c>
      <c r="K1052" s="1" t="str">
        <f t="shared" si="171"/>
        <v>Untreated Water</v>
      </c>
      <c r="L1052">
        <v>12</v>
      </c>
      <c r="M1052" t="s">
        <v>31</v>
      </c>
      <c r="N1052">
        <v>214</v>
      </c>
      <c r="O1052">
        <v>52</v>
      </c>
      <c r="P1052">
        <v>6.7</v>
      </c>
      <c r="Q1052">
        <v>-0.05</v>
      </c>
    </row>
    <row r="1053" spans="1:17" hidden="1" x14ac:dyDescent="0.3">
      <c r="A1053" t="s">
        <v>4073</v>
      </c>
      <c r="B1053" t="s">
        <v>4074</v>
      </c>
      <c r="C1053" s="1" t="str">
        <f t="shared" si="172"/>
        <v>21:0524</v>
      </c>
      <c r="D1053" s="1" t="str">
        <f t="shared" si="169"/>
        <v>21:0083</v>
      </c>
      <c r="E1053" t="s">
        <v>4075</v>
      </c>
      <c r="F1053" t="s">
        <v>4076</v>
      </c>
      <c r="H1053">
        <v>57.788239699999998</v>
      </c>
      <c r="I1053">
        <v>-100.3130271</v>
      </c>
      <c r="J1053" s="1" t="str">
        <f t="shared" si="170"/>
        <v>Fluid (lake)</v>
      </c>
      <c r="K1053" s="1" t="str">
        <f t="shared" si="171"/>
        <v>Untreated Water</v>
      </c>
      <c r="L1053">
        <v>12</v>
      </c>
      <c r="M1053" t="s">
        <v>36</v>
      </c>
      <c r="N1053">
        <v>215</v>
      </c>
      <c r="O1053">
        <v>50</v>
      </c>
      <c r="P1053">
        <v>6.2</v>
      </c>
      <c r="Q1053">
        <v>-0.05</v>
      </c>
    </row>
    <row r="1054" spans="1:17" hidden="1" x14ac:dyDescent="0.3">
      <c r="A1054" t="s">
        <v>4077</v>
      </c>
      <c r="B1054" t="s">
        <v>4078</v>
      </c>
      <c r="C1054" s="1" t="str">
        <f t="shared" si="172"/>
        <v>21:0524</v>
      </c>
      <c r="D1054" s="1" t="str">
        <f t="shared" si="169"/>
        <v>21:0083</v>
      </c>
      <c r="E1054" t="s">
        <v>4079</v>
      </c>
      <c r="F1054" t="s">
        <v>4080</v>
      </c>
      <c r="H1054">
        <v>57.777863400000001</v>
      </c>
      <c r="I1054">
        <v>-100.36239140000001</v>
      </c>
      <c r="J1054" s="1" t="str">
        <f t="shared" si="170"/>
        <v>Fluid (lake)</v>
      </c>
      <c r="K1054" s="1" t="str">
        <f t="shared" si="171"/>
        <v>Untreated Water</v>
      </c>
      <c r="L1054">
        <v>12</v>
      </c>
      <c r="M1054" t="s">
        <v>50</v>
      </c>
      <c r="N1054">
        <v>216</v>
      </c>
      <c r="O1054">
        <v>50</v>
      </c>
      <c r="P1054">
        <v>6.5</v>
      </c>
      <c r="Q1054">
        <v>0.05</v>
      </c>
    </row>
    <row r="1055" spans="1:17" hidden="1" x14ac:dyDescent="0.3">
      <c r="A1055" t="s">
        <v>4081</v>
      </c>
      <c r="B1055" t="s">
        <v>4082</v>
      </c>
      <c r="C1055" s="1" t="str">
        <f t="shared" si="172"/>
        <v>21:0524</v>
      </c>
      <c r="D1055" s="1" t="str">
        <f t="shared" si="169"/>
        <v>21:0083</v>
      </c>
      <c r="E1055" t="s">
        <v>4083</v>
      </c>
      <c r="F1055" t="s">
        <v>4084</v>
      </c>
      <c r="H1055">
        <v>57.781069100000003</v>
      </c>
      <c r="I1055">
        <v>-100.4445156</v>
      </c>
      <c r="J1055" s="1" t="str">
        <f t="shared" si="170"/>
        <v>Fluid (lake)</v>
      </c>
      <c r="K1055" s="1" t="str">
        <f t="shared" si="171"/>
        <v>Untreated Water</v>
      </c>
      <c r="L1055">
        <v>12</v>
      </c>
      <c r="M1055" t="s">
        <v>55</v>
      </c>
      <c r="N1055">
        <v>217</v>
      </c>
      <c r="O1055">
        <v>42</v>
      </c>
      <c r="P1055">
        <v>5.8</v>
      </c>
      <c r="Q1055">
        <v>-0.05</v>
      </c>
    </row>
    <row r="1056" spans="1:17" hidden="1" x14ac:dyDescent="0.3">
      <c r="A1056" t="s">
        <v>4085</v>
      </c>
      <c r="B1056" t="s">
        <v>4086</v>
      </c>
      <c r="C1056" s="1" t="str">
        <f t="shared" si="172"/>
        <v>21:0524</v>
      </c>
      <c r="D1056" s="1" t="str">
        <f t="shared" si="169"/>
        <v>21:0083</v>
      </c>
      <c r="E1056" t="s">
        <v>4087</v>
      </c>
      <c r="F1056" t="s">
        <v>4088</v>
      </c>
      <c r="H1056">
        <v>57.787525100000003</v>
      </c>
      <c r="I1056">
        <v>-100.4998128</v>
      </c>
      <c r="J1056" s="1" t="str">
        <f t="shared" si="170"/>
        <v>Fluid (lake)</v>
      </c>
      <c r="K1056" s="1" t="str">
        <f t="shared" si="171"/>
        <v>Untreated Water</v>
      </c>
      <c r="L1056">
        <v>12</v>
      </c>
      <c r="M1056" t="s">
        <v>65</v>
      </c>
      <c r="N1056">
        <v>218</v>
      </c>
      <c r="O1056">
        <v>40</v>
      </c>
      <c r="P1056">
        <v>6.1</v>
      </c>
      <c r="Q1056">
        <v>-0.05</v>
      </c>
    </row>
    <row r="1057" spans="1:17" hidden="1" x14ac:dyDescent="0.3">
      <c r="A1057" t="s">
        <v>4089</v>
      </c>
      <c r="B1057" t="s">
        <v>4090</v>
      </c>
      <c r="C1057" s="1" t="str">
        <f t="shared" si="172"/>
        <v>21:0524</v>
      </c>
      <c r="D1057" s="1" t="str">
        <f t="shared" si="169"/>
        <v>21:0083</v>
      </c>
      <c r="E1057" t="s">
        <v>4091</v>
      </c>
      <c r="F1057" t="s">
        <v>4092</v>
      </c>
      <c r="H1057">
        <v>57.751716999999999</v>
      </c>
      <c r="I1057">
        <v>-100.5650608</v>
      </c>
      <c r="J1057" s="1" t="str">
        <f t="shared" si="170"/>
        <v>Fluid (lake)</v>
      </c>
      <c r="K1057" s="1" t="str">
        <f t="shared" si="171"/>
        <v>Untreated Water</v>
      </c>
      <c r="L1057">
        <v>12</v>
      </c>
      <c r="M1057" t="s">
        <v>70</v>
      </c>
      <c r="N1057">
        <v>219</v>
      </c>
      <c r="O1057">
        <v>38</v>
      </c>
      <c r="P1057">
        <v>6</v>
      </c>
      <c r="Q1057">
        <v>-0.05</v>
      </c>
    </row>
    <row r="1058" spans="1:17" hidden="1" x14ac:dyDescent="0.3">
      <c r="A1058" t="s">
        <v>4093</v>
      </c>
      <c r="B1058" t="s">
        <v>4094</v>
      </c>
      <c r="C1058" s="1" t="str">
        <f t="shared" si="172"/>
        <v>21:0524</v>
      </c>
      <c r="D1058" s="1" t="str">
        <f t="shared" si="169"/>
        <v>21:0083</v>
      </c>
      <c r="E1058" t="s">
        <v>4095</v>
      </c>
      <c r="F1058" t="s">
        <v>4096</v>
      </c>
      <c r="H1058">
        <v>57.715975899999997</v>
      </c>
      <c r="I1058">
        <v>-100.6231178</v>
      </c>
      <c r="J1058" s="1" t="str">
        <f t="shared" si="170"/>
        <v>Fluid (lake)</v>
      </c>
      <c r="K1058" s="1" t="str">
        <f t="shared" si="171"/>
        <v>Untreated Water</v>
      </c>
      <c r="L1058">
        <v>12</v>
      </c>
      <c r="M1058" t="s">
        <v>75</v>
      </c>
      <c r="N1058">
        <v>220</v>
      </c>
      <c r="O1058">
        <v>66</v>
      </c>
      <c r="P1058">
        <v>6.1</v>
      </c>
      <c r="Q1058">
        <v>-0.05</v>
      </c>
    </row>
    <row r="1059" spans="1:17" hidden="1" x14ac:dyDescent="0.3">
      <c r="A1059" t="s">
        <v>4097</v>
      </c>
      <c r="B1059" t="s">
        <v>4098</v>
      </c>
      <c r="C1059" s="1" t="str">
        <f t="shared" si="172"/>
        <v>21:0524</v>
      </c>
      <c r="D1059" s="1" t="str">
        <f t="shared" si="169"/>
        <v>21:0083</v>
      </c>
      <c r="E1059" t="s">
        <v>4099</v>
      </c>
      <c r="F1059" t="s">
        <v>4100</v>
      </c>
      <c r="H1059">
        <v>57.720072999999999</v>
      </c>
      <c r="I1059">
        <v>-100.64403780000001</v>
      </c>
      <c r="J1059" s="1" t="str">
        <f t="shared" si="170"/>
        <v>Fluid (lake)</v>
      </c>
      <c r="K1059" s="1" t="str">
        <f t="shared" si="171"/>
        <v>Untreated Water</v>
      </c>
      <c r="L1059">
        <v>12</v>
      </c>
      <c r="M1059" t="s">
        <v>80</v>
      </c>
      <c r="N1059">
        <v>221</v>
      </c>
      <c r="O1059">
        <v>50</v>
      </c>
      <c r="P1059">
        <v>5.4</v>
      </c>
      <c r="Q1059">
        <v>-0.05</v>
      </c>
    </row>
    <row r="1060" spans="1:17" hidden="1" x14ac:dyDescent="0.3">
      <c r="A1060" t="s">
        <v>4101</v>
      </c>
      <c r="B1060" t="s">
        <v>4102</v>
      </c>
      <c r="C1060" s="1" t="str">
        <f t="shared" si="172"/>
        <v>21:0524</v>
      </c>
      <c r="D1060" s="1" t="str">
        <f t="shared" si="169"/>
        <v>21:0083</v>
      </c>
      <c r="E1060" t="s">
        <v>4103</v>
      </c>
      <c r="F1060" t="s">
        <v>4104</v>
      </c>
      <c r="H1060">
        <v>57.711918799999999</v>
      </c>
      <c r="I1060">
        <v>-101.2117212</v>
      </c>
      <c r="J1060" s="1" t="str">
        <f t="shared" si="170"/>
        <v>Fluid (lake)</v>
      </c>
      <c r="K1060" s="1" t="str">
        <f t="shared" si="171"/>
        <v>Untreated Water</v>
      </c>
      <c r="L1060">
        <v>12</v>
      </c>
      <c r="M1060" t="s">
        <v>85</v>
      </c>
      <c r="N1060">
        <v>222</v>
      </c>
      <c r="O1060">
        <v>100</v>
      </c>
      <c r="P1060">
        <v>6.5</v>
      </c>
      <c r="Q1060">
        <v>-0.05</v>
      </c>
    </row>
    <row r="1061" spans="1:17" hidden="1" x14ac:dyDescent="0.3">
      <c r="A1061" t="s">
        <v>4105</v>
      </c>
      <c r="B1061" t="s">
        <v>4106</v>
      </c>
      <c r="C1061" s="1" t="str">
        <f t="shared" si="172"/>
        <v>21:0524</v>
      </c>
      <c r="D1061" s="1" t="str">
        <f t="shared" si="169"/>
        <v>21:0083</v>
      </c>
      <c r="E1061" t="s">
        <v>4107</v>
      </c>
      <c r="F1061" t="s">
        <v>4108</v>
      </c>
      <c r="H1061">
        <v>57.749699999999997</v>
      </c>
      <c r="I1061">
        <v>-101.2180457</v>
      </c>
      <c r="J1061" s="1" t="str">
        <f t="shared" si="170"/>
        <v>Fluid (lake)</v>
      </c>
      <c r="K1061" s="1" t="str">
        <f t="shared" si="171"/>
        <v>Untreated Water</v>
      </c>
      <c r="L1061">
        <v>12</v>
      </c>
      <c r="M1061" t="s">
        <v>90</v>
      </c>
      <c r="N1061">
        <v>223</v>
      </c>
      <c r="O1061">
        <v>96</v>
      </c>
      <c r="P1061">
        <v>6.3</v>
      </c>
      <c r="Q1061">
        <v>0.05</v>
      </c>
    </row>
    <row r="1062" spans="1:17" hidden="1" x14ac:dyDescent="0.3">
      <c r="A1062" t="s">
        <v>4109</v>
      </c>
      <c r="B1062" t="s">
        <v>4110</v>
      </c>
      <c r="C1062" s="1" t="str">
        <f t="shared" si="172"/>
        <v>21:0524</v>
      </c>
      <c r="D1062" s="1" t="str">
        <f t="shared" si="169"/>
        <v>21:0083</v>
      </c>
      <c r="E1062" t="s">
        <v>4111</v>
      </c>
      <c r="F1062" t="s">
        <v>4112</v>
      </c>
      <c r="H1062">
        <v>57.771407799999999</v>
      </c>
      <c r="I1062">
        <v>-101.24571039999999</v>
      </c>
      <c r="J1062" s="1" t="str">
        <f t="shared" si="170"/>
        <v>Fluid (lake)</v>
      </c>
      <c r="K1062" s="1" t="str">
        <f t="shared" si="171"/>
        <v>Untreated Water</v>
      </c>
      <c r="L1062">
        <v>12</v>
      </c>
      <c r="M1062" t="s">
        <v>95</v>
      </c>
      <c r="N1062">
        <v>224</v>
      </c>
      <c r="O1062">
        <v>100</v>
      </c>
      <c r="P1062">
        <v>6.4</v>
      </c>
      <c r="Q1062">
        <v>-0.05</v>
      </c>
    </row>
    <row r="1063" spans="1:17" hidden="1" x14ac:dyDescent="0.3">
      <c r="A1063" t="s">
        <v>4113</v>
      </c>
      <c r="B1063" t="s">
        <v>4114</v>
      </c>
      <c r="C1063" s="1" t="str">
        <f t="shared" si="172"/>
        <v>21:0524</v>
      </c>
      <c r="D1063" s="1" t="str">
        <f>HYPERLINK("http://geochem.nrcan.gc.ca/cdogs/content/svy/svy_e.htm", "")</f>
        <v/>
      </c>
      <c r="G1063" s="1" t="str">
        <f>HYPERLINK("http://geochem.nrcan.gc.ca/cdogs/content/cr_/cr_00068_e.htm", "68")</f>
        <v>68</v>
      </c>
      <c r="J1063" t="s">
        <v>58</v>
      </c>
      <c r="K1063" t="s">
        <v>59</v>
      </c>
      <c r="L1063">
        <v>12</v>
      </c>
      <c r="M1063" t="s">
        <v>60</v>
      </c>
      <c r="N1063">
        <v>225</v>
      </c>
      <c r="O1063">
        <v>92</v>
      </c>
      <c r="P1063">
        <v>7.5</v>
      </c>
      <c r="Q1063">
        <v>0.24</v>
      </c>
    </row>
    <row r="1064" spans="1:17" hidden="1" x14ac:dyDescent="0.3">
      <c r="A1064" t="s">
        <v>4115</v>
      </c>
      <c r="B1064" t="s">
        <v>4116</v>
      </c>
      <c r="C1064" s="1" t="str">
        <f t="shared" si="172"/>
        <v>21:0524</v>
      </c>
      <c r="D1064" s="1" t="str">
        <f t="shared" ref="D1064:D1069" si="173">HYPERLINK("http://geochem.nrcan.gc.ca/cdogs/content/svy/svy210083_e.htm", "21:0083")</f>
        <v>21:0083</v>
      </c>
      <c r="E1064" t="s">
        <v>4117</v>
      </c>
      <c r="F1064" t="s">
        <v>4118</v>
      </c>
      <c r="H1064">
        <v>57.803711399999997</v>
      </c>
      <c r="I1064">
        <v>-101.3309318</v>
      </c>
      <c r="J1064" s="1" t="str">
        <f t="shared" ref="J1064:J1069" si="174">HYPERLINK("http://geochem.nrcan.gc.ca/cdogs/content/kwd/kwd020016_e.htm", "Fluid (lake)")</f>
        <v>Fluid (lake)</v>
      </c>
      <c r="K1064" s="1" t="str">
        <f t="shared" ref="K1064:K1069" si="175">HYPERLINK("http://geochem.nrcan.gc.ca/cdogs/content/kwd/kwd080007_e.htm", "Untreated Water")</f>
        <v>Untreated Water</v>
      </c>
      <c r="L1064">
        <v>12</v>
      </c>
      <c r="M1064" t="s">
        <v>100</v>
      </c>
      <c r="N1064">
        <v>226</v>
      </c>
      <c r="O1064">
        <v>110</v>
      </c>
      <c r="P1064">
        <v>6.2</v>
      </c>
      <c r="Q1064">
        <v>-0.05</v>
      </c>
    </row>
    <row r="1065" spans="1:17" hidden="1" x14ac:dyDescent="0.3">
      <c r="A1065" t="s">
        <v>4119</v>
      </c>
      <c r="B1065" t="s">
        <v>4120</v>
      </c>
      <c r="C1065" s="1" t="str">
        <f t="shared" si="172"/>
        <v>21:0524</v>
      </c>
      <c r="D1065" s="1" t="str">
        <f t="shared" si="173"/>
        <v>21:0083</v>
      </c>
      <c r="E1065" t="s">
        <v>4121</v>
      </c>
      <c r="F1065" t="s">
        <v>4122</v>
      </c>
      <c r="H1065">
        <v>57.812512699999999</v>
      </c>
      <c r="I1065">
        <v>-101.3896515</v>
      </c>
      <c r="J1065" s="1" t="str">
        <f t="shared" si="174"/>
        <v>Fluid (lake)</v>
      </c>
      <c r="K1065" s="1" t="str">
        <f t="shared" si="175"/>
        <v>Untreated Water</v>
      </c>
      <c r="L1065">
        <v>12</v>
      </c>
      <c r="M1065" t="s">
        <v>105</v>
      </c>
      <c r="N1065">
        <v>227</v>
      </c>
      <c r="O1065">
        <v>120</v>
      </c>
      <c r="P1065">
        <v>6.3</v>
      </c>
      <c r="Q1065">
        <v>-0.05</v>
      </c>
    </row>
    <row r="1066" spans="1:17" hidden="1" x14ac:dyDescent="0.3">
      <c r="A1066" t="s">
        <v>4123</v>
      </c>
      <c r="B1066" t="s">
        <v>4124</v>
      </c>
      <c r="C1066" s="1" t="str">
        <f t="shared" si="172"/>
        <v>21:0524</v>
      </c>
      <c r="D1066" s="1" t="str">
        <f t="shared" si="173"/>
        <v>21:0083</v>
      </c>
      <c r="E1066" t="s">
        <v>4125</v>
      </c>
      <c r="F1066" t="s">
        <v>4126</v>
      </c>
      <c r="H1066">
        <v>57.822740899999999</v>
      </c>
      <c r="I1066">
        <v>-101.4665354</v>
      </c>
      <c r="J1066" s="1" t="str">
        <f t="shared" si="174"/>
        <v>Fluid (lake)</v>
      </c>
      <c r="K1066" s="1" t="str">
        <f t="shared" si="175"/>
        <v>Untreated Water</v>
      </c>
      <c r="L1066">
        <v>12</v>
      </c>
      <c r="M1066" t="s">
        <v>110</v>
      </c>
      <c r="N1066">
        <v>228</v>
      </c>
      <c r="O1066">
        <v>100</v>
      </c>
      <c r="P1066">
        <v>6.3</v>
      </c>
      <c r="Q1066">
        <v>-0.05</v>
      </c>
    </row>
    <row r="1067" spans="1:17" hidden="1" x14ac:dyDescent="0.3">
      <c r="A1067" t="s">
        <v>4127</v>
      </c>
      <c r="B1067" t="s">
        <v>4128</v>
      </c>
      <c r="C1067" s="1" t="str">
        <f t="shared" si="172"/>
        <v>21:0524</v>
      </c>
      <c r="D1067" s="1" t="str">
        <f t="shared" si="173"/>
        <v>21:0083</v>
      </c>
      <c r="E1067" t="s">
        <v>4129</v>
      </c>
      <c r="F1067" t="s">
        <v>4130</v>
      </c>
      <c r="H1067">
        <v>57.835935599999999</v>
      </c>
      <c r="I1067">
        <v>-101.49395560000001</v>
      </c>
      <c r="J1067" s="1" t="str">
        <f t="shared" si="174"/>
        <v>Fluid (lake)</v>
      </c>
      <c r="K1067" s="1" t="str">
        <f t="shared" si="175"/>
        <v>Untreated Water</v>
      </c>
      <c r="L1067">
        <v>13</v>
      </c>
      <c r="M1067" t="s">
        <v>41</v>
      </c>
      <c r="N1067">
        <v>229</v>
      </c>
      <c r="O1067">
        <v>100</v>
      </c>
      <c r="P1067">
        <v>6.5</v>
      </c>
      <c r="Q1067">
        <v>-0.05</v>
      </c>
    </row>
    <row r="1068" spans="1:17" hidden="1" x14ac:dyDescent="0.3">
      <c r="A1068" t="s">
        <v>4131</v>
      </c>
      <c r="B1068" t="s">
        <v>4132</v>
      </c>
      <c r="C1068" s="1" t="str">
        <f t="shared" si="172"/>
        <v>21:0524</v>
      </c>
      <c r="D1068" s="1" t="str">
        <f t="shared" si="173"/>
        <v>21:0083</v>
      </c>
      <c r="E1068" t="s">
        <v>4129</v>
      </c>
      <c r="F1068" t="s">
        <v>4133</v>
      </c>
      <c r="H1068">
        <v>57.835935599999999</v>
      </c>
      <c r="I1068">
        <v>-101.49395560000001</v>
      </c>
      <c r="J1068" s="1" t="str">
        <f t="shared" si="174"/>
        <v>Fluid (lake)</v>
      </c>
      <c r="K1068" s="1" t="str">
        <f t="shared" si="175"/>
        <v>Untreated Water</v>
      </c>
      <c r="L1068">
        <v>13</v>
      </c>
      <c r="M1068" t="s">
        <v>45</v>
      </c>
      <c r="N1068">
        <v>230</v>
      </c>
      <c r="O1068">
        <v>100</v>
      </c>
      <c r="P1068">
        <v>6.4</v>
      </c>
      <c r="Q1068">
        <v>-0.05</v>
      </c>
    </row>
    <row r="1069" spans="1:17" hidden="1" x14ac:dyDescent="0.3">
      <c r="A1069" t="s">
        <v>4134</v>
      </c>
      <c r="B1069" t="s">
        <v>4135</v>
      </c>
      <c r="C1069" s="1" t="str">
        <f t="shared" si="172"/>
        <v>21:0524</v>
      </c>
      <c r="D1069" s="1" t="str">
        <f t="shared" si="173"/>
        <v>21:0083</v>
      </c>
      <c r="E1069" t="s">
        <v>4136</v>
      </c>
      <c r="F1069" t="s">
        <v>4137</v>
      </c>
      <c r="H1069">
        <v>57.855354200000001</v>
      </c>
      <c r="I1069">
        <v>-101.4746978</v>
      </c>
      <c r="J1069" s="1" t="str">
        <f t="shared" si="174"/>
        <v>Fluid (lake)</v>
      </c>
      <c r="K1069" s="1" t="str">
        <f t="shared" si="175"/>
        <v>Untreated Water</v>
      </c>
      <c r="L1069">
        <v>13</v>
      </c>
      <c r="M1069" t="s">
        <v>21</v>
      </c>
      <c r="N1069">
        <v>231</v>
      </c>
      <c r="O1069">
        <v>82</v>
      </c>
      <c r="P1069">
        <v>6.1</v>
      </c>
      <c r="Q1069">
        <v>-0.05</v>
      </c>
    </row>
    <row r="1070" spans="1:17" hidden="1" x14ac:dyDescent="0.3">
      <c r="A1070" t="s">
        <v>4138</v>
      </c>
      <c r="B1070" t="s">
        <v>4139</v>
      </c>
      <c r="C1070" s="1" t="str">
        <f t="shared" si="172"/>
        <v>21:0524</v>
      </c>
      <c r="D1070" s="1" t="str">
        <f>HYPERLINK("http://geochem.nrcan.gc.ca/cdogs/content/svy/svy_e.htm", "")</f>
        <v/>
      </c>
      <c r="G1070" s="1" t="str">
        <f>HYPERLINK("http://geochem.nrcan.gc.ca/cdogs/content/cr_/cr_00068_e.htm", "68")</f>
        <v>68</v>
      </c>
      <c r="J1070" t="s">
        <v>58</v>
      </c>
      <c r="K1070" t="s">
        <v>59</v>
      </c>
      <c r="L1070">
        <v>13</v>
      </c>
      <c r="M1070" t="s">
        <v>60</v>
      </c>
      <c r="N1070">
        <v>232</v>
      </c>
      <c r="O1070">
        <v>82</v>
      </c>
      <c r="P1070">
        <v>7.4</v>
      </c>
      <c r="Q1070">
        <v>0.25</v>
      </c>
    </row>
    <row r="1071" spans="1:17" hidden="1" x14ac:dyDescent="0.3">
      <c r="A1071" t="s">
        <v>4140</v>
      </c>
      <c r="B1071" t="s">
        <v>4141</v>
      </c>
      <c r="C1071" s="1" t="str">
        <f t="shared" si="172"/>
        <v>21:0524</v>
      </c>
      <c r="D1071" s="1" t="str">
        <f t="shared" ref="D1071:D1102" si="176">HYPERLINK("http://geochem.nrcan.gc.ca/cdogs/content/svy/svy210083_e.htm", "21:0083")</f>
        <v>21:0083</v>
      </c>
      <c r="E1071" t="s">
        <v>4142</v>
      </c>
      <c r="F1071" t="s">
        <v>4143</v>
      </c>
      <c r="H1071">
        <v>57.871243300000003</v>
      </c>
      <c r="I1071">
        <v>-101.4998197</v>
      </c>
      <c r="J1071" s="1" t="str">
        <f t="shared" ref="J1071:J1102" si="177">HYPERLINK("http://geochem.nrcan.gc.ca/cdogs/content/kwd/kwd020016_e.htm", "Fluid (lake)")</f>
        <v>Fluid (lake)</v>
      </c>
      <c r="K1071" s="1" t="str">
        <f t="shared" ref="K1071:K1102" si="178">HYPERLINK("http://geochem.nrcan.gc.ca/cdogs/content/kwd/kwd080007_e.htm", "Untreated Water")</f>
        <v>Untreated Water</v>
      </c>
      <c r="L1071">
        <v>13</v>
      </c>
      <c r="M1071" t="s">
        <v>26</v>
      </c>
      <c r="N1071">
        <v>233</v>
      </c>
      <c r="O1071">
        <v>110</v>
      </c>
      <c r="P1071">
        <v>6.6</v>
      </c>
      <c r="Q1071">
        <v>-0.05</v>
      </c>
    </row>
    <row r="1072" spans="1:17" hidden="1" x14ac:dyDescent="0.3">
      <c r="A1072" t="s">
        <v>4144</v>
      </c>
      <c r="B1072" t="s">
        <v>4145</v>
      </c>
      <c r="C1072" s="1" t="str">
        <f t="shared" si="172"/>
        <v>21:0524</v>
      </c>
      <c r="D1072" s="1" t="str">
        <f t="shared" si="176"/>
        <v>21:0083</v>
      </c>
      <c r="E1072" t="s">
        <v>4146</v>
      </c>
      <c r="F1072" t="s">
        <v>4147</v>
      </c>
      <c r="H1072">
        <v>57.8977966</v>
      </c>
      <c r="I1072">
        <v>-101.5288848</v>
      </c>
      <c r="J1072" s="1" t="str">
        <f t="shared" si="177"/>
        <v>Fluid (lake)</v>
      </c>
      <c r="K1072" s="1" t="str">
        <f t="shared" si="178"/>
        <v>Untreated Water</v>
      </c>
      <c r="L1072">
        <v>13</v>
      </c>
      <c r="M1072" t="s">
        <v>31</v>
      </c>
      <c r="N1072">
        <v>234</v>
      </c>
      <c r="O1072">
        <v>140</v>
      </c>
      <c r="P1072">
        <v>6.4</v>
      </c>
      <c r="Q1072">
        <v>-0.05</v>
      </c>
    </row>
    <row r="1073" spans="1:17" hidden="1" x14ac:dyDescent="0.3">
      <c r="A1073" t="s">
        <v>4148</v>
      </c>
      <c r="B1073" t="s">
        <v>4149</v>
      </c>
      <c r="C1073" s="1" t="str">
        <f t="shared" si="172"/>
        <v>21:0524</v>
      </c>
      <c r="D1073" s="1" t="str">
        <f t="shared" si="176"/>
        <v>21:0083</v>
      </c>
      <c r="E1073" t="s">
        <v>4150</v>
      </c>
      <c r="F1073" t="s">
        <v>4151</v>
      </c>
      <c r="H1073">
        <v>57.9012423</v>
      </c>
      <c r="I1073">
        <v>-101.5671894</v>
      </c>
      <c r="J1073" s="1" t="str">
        <f t="shared" si="177"/>
        <v>Fluid (lake)</v>
      </c>
      <c r="K1073" s="1" t="str">
        <f t="shared" si="178"/>
        <v>Untreated Water</v>
      </c>
      <c r="L1073">
        <v>13</v>
      </c>
      <c r="M1073" t="s">
        <v>36</v>
      </c>
      <c r="N1073">
        <v>235</v>
      </c>
      <c r="O1073">
        <v>64</v>
      </c>
      <c r="P1073">
        <v>5.5</v>
      </c>
      <c r="Q1073">
        <v>-0.05</v>
      </c>
    </row>
    <row r="1074" spans="1:17" hidden="1" x14ac:dyDescent="0.3">
      <c r="A1074" t="s">
        <v>4152</v>
      </c>
      <c r="B1074" t="s">
        <v>4153</v>
      </c>
      <c r="C1074" s="1" t="str">
        <f t="shared" si="172"/>
        <v>21:0524</v>
      </c>
      <c r="D1074" s="1" t="str">
        <f t="shared" si="176"/>
        <v>21:0083</v>
      </c>
      <c r="E1074" t="s">
        <v>4154</v>
      </c>
      <c r="F1074" t="s">
        <v>4155</v>
      </c>
      <c r="H1074">
        <v>57.8987829</v>
      </c>
      <c r="I1074">
        <v>-101.6440996</v>
      </c>
      <c r="J1074" s="1" t="str">
        <f t="shared" si="177"/>
        <v>Fluid (lake)</v>
      </c>
      <c r="K1074" s="1" t="str">
        <f t="shared" si="178"/>
        <v>Untreated Water</v>
      </c>
      <c r="L1074">
        <v>13</v>
      </c>
      <c r="M1074" t="s">
        <v>50</v>
      </c>
      <c r="N1074">
        <v>236</v>
      </c>
      <c r="O1074">
        <v>180</v>
      </c>
      <c r="P1074">
        <v>7</v>
      </c>
      <c r="Q1074">
        <v>-0.05</v>
      </c>
    </row>
    <row r="1075" spans="1:17" hidden="1" x14ac:dyDescent="0.3">
      <c r="A1075" t="s">
        <v>4156</v>
      </c>
      <c r="B1075" t="s">
        <v>4157</v>
      </c>
      <c r="C1075" s="1" t="str">
        <f t="shared" si="172"/>
        <v>21:0524</v>
      </c>
      <c r="D1075" s="1" t="str">
        <f t="shared" si="176"/>
        <v>21:0083</v>
      </c>
      <c r="E1075" t="s">
        <v>4158</v>
      </c>
      <c r="F1075" t="s">
        <v>4159</v>
      </c>
      <c r="H1075">
        <v>57.872437699999999</v>
      </c>
      <c r="I1075">
        <v>-101.7694729</v>
      </c>
      <c r="J1075" s="1" t="str">
        <f t="shared" si="177"/>
        <v>Fluid (lake)</v>
      </c>
      <c r="K1075" s="1" t="str">
        <f t="shared" si="178"/>
        <v>Untreated Water</v>
      </c>
      <c r="L1075">
        <v>13</v>
      </c>
      <c r="M1075" t="s">
        <v>55</v>
      </c>
      <c r="N1075">
        <v>237</v>
      </c>
      <c r="O1075">
        <v>96</v>
      </c>
      <c r="P1075">
        <v>6</v>
      </c>
      <c r="Q1075">
        <v>-0.05</v>
      </c>
    </row>
    <row r="1076" spans="1:17" hidden="1" x14ac:dyDescent="0.3">
      <c r="A1076" t="s">
        <v>4160</v>
      </c>
      <c r="B1076" t="s">
        <v>4161</v>
      </c>
      <c r="C1076" s="1" t="str">
        <f t="shared" si="172"/>
        <v>21:0524</v>
      </c>
      <c r="D1076" s="1" t="str">
        <f t="shared" si="176"/>
        <v>21:0083</v>
      </c>
      <c r="E1076" t="s">
        <v>4162</v>
      </c>
      <c r="F1076" t="s">
        <v>4163</v>
      </c>
      <c r="H1076">
        <v>57.836717800000002</v>
      </c>
      <c r="I1076">
        <v>-101.7898307</v>
      </c>
      <c r="J1076" s="1" t="str">
        <f t="shared" si="177"/>
        <v>Fluid (lake)</v>
      </c>
      <c r="K1076" s="1" t="str">
        <f t="shared" si="178"/>
        <v>Untreated Water</v>
      </c>
      <c r="L1076">
        <v>13</v>
      </c>
      <c r="M1076" t="s">
        <v>65</v>
      </c>
      <c r="N1076">
        <v>238</v>
      </c>
      <c r="O1076">
        <v>82</v>
      </c>
      <c r="P1076">
        <v>5.9</v>
      </c>
      <c r="Q1076">
        <v>-0.05</v>
      </c>
    </row>
    <row r="1077" spans="1:17" hidden="1" x14ac:dyDescent="0.3">
      <c r="A1077" t="s">
        <v>4164</v>
      </c>
      <c r="B1077" t="s">
        <v>4165</v>
      </c>
      <c r="C1077" s="1" t="str">
        <f t="shared" si="172"/>
        <v>21:0524</v>
      </c>
      <c r="D1077" s="1" t="str">
        <f t="shared" si="176"/>
        <v>21:0083</v>
      </c>
      <c r="E1077" t="s">
        <v>4166</v>
      </c>
      <c r="F1077" t="s">
        <v>4167</v>
      </c>
      <c r="H1077">
        <v>57.836951399999997</v>
      </c>
      <c r="I1077">
        <v>-101.8113998</v>
      </c>
      <c r="J1077" s="1" t="str">
        <f t="shared" si="177"/>
        <v>Fluid (lake)</v>
      </c>
      <c r="K1077" s="1" t="str">
        <f t="shared" si="178"/>
        <v>Untreated Water</v>
      </c>
      <c r="L1077">
        <v>13</v>
      </c>
      <c r="M1077" t="s">
        <v>70</v>
      </c>
      <c r="N1077">
        <v>239</v>
      </c>
      <c r="O1077">
        <v>94</v>
      </c>
      <c r="P1077">
        <v>6.2</v>
      </c>
      <c r="Q1077">
        <v>0.05</v>
      </c>
    </row>
    <row r="1078" spans="1:17" hidden="1" x14ac:dyDescent="0.3">
      <c r="A1078" t="s">
        <v>4168</v>
      </c>
      <c r="B1078" t="s">
        <v>4169</v>
      </c>
      <c r="C1078" s="1" t="str">
        <f t="shared" si="172"/>
        <v>21:0524</v>
      </c>
      <c r="D1078" s="1" t="str">
        <f t="shared" si="176"/>
        <v>21:0083</v>
      </c>
      <c r="E1078" t="s">
        <v>4170</v>
      </c>
      <c r="F1078" t="s">
        <v>4171</v>
      </c>
      <c r="H1078">
        <v>57.855223600000002</v>
      </c>
      <c r="I1078">
        <v>-101.8084922</v>
      </c>
      <c r="J1078" s="1" t="str">
        <f t="shared" si="177"/>
        <v>Fluid (lake)</v>
      </c>
      <c r="K1078" s="1" t="str">
        <f t="shared" si="178"/>
        <v>Untreated Water</v>
      </c>
      <c r="L1078">
        <v>13</v>
      </c>
      <c r="M1078" t="s">
        <v>75</v>
      </c>
      <c r="N1078">
        <v>240</v>
      </c>
      <c r="O1078">
        <v>110</v>
      </c>
      <c r="P1078">
        <v>6.6</v>
      </c>
      <c r="Q1078">
        <v>-0.05</v>
      </c>
    </row>
    <row r="1079" spans="1:17" hidden="1" x14ac:dyDescent="0.3">
      <c r="A1079" t="s">
        <v>4172</v>
      </c>
      <c r="B1079" t="s">
        <v>4173</v>
      </c>
      <c r="C1079" s="1" t="str">
        <f t="shared" si="172"/>
        <v>21:0524</v>
      </c>
      <c r="D1079" s="1" t="str">
        <f t="shared" si="176"/>
        <v>21:0083</v>
      </c>
      <c r="E1079" t="s">
        <v>4174</v>
      </c>
      <c r="F1079" t="s">
        <v>4175</v>
      </c>
      <c r="H1079">
        <v>57.855433699999999</v>
      </c>
      <c r="I1079">
        <v>-101.8761126</v>
      </c>
      <c r="J1079" s="1" t="str">
        <f t="shared" si="177"/>
        <v>Fluid (lake)</v>
      </c>
      <c r="K1079" s="1" t="str">
        <f t="shared" si="178"/>
        <v>Untreated Water</v>
      </c>
      <c r="L1079">
        <v>13</v>
      </c>
      <c r="M1079" t="s">
        <v>80</v>
      </c>
      <c r="N1079">
        <v>241</v>
      </c>
      <c r="O1079">
        <v>220</v>
      </c>
      <c r="P1079">
        <v>6.1</v>
      </c>
      <c r="Q1079">
        <v>-0.05</v>
      </c>
    </row>
    <row r="1080" spans="1:17" hidden="1" x14ac:dyDescent="0.3">
      <c r="A1080" t="s">
        <v>4176</v>
      </c>
      <c r="B1080" t="s">
        <v>4177</v>
      </c>
      <c r="C1080" s="1" t="str">
        <f t="shared" si="172"/>
        <v>21:0524</v>
      </c>
      <c r="D1080" s="1" t="str">
        <f t="shared" si="176"/>
        <v>21:0083</v>
      </c>
      <c r="E1080" t="s">
        <v>4178</v>
      </c>
      <c r="F1080" t="s">
        <v>4179</v>
      </c>
      <c r="H1080">
        <v>57.8945018</v>
      </c>
      <c r="I1080">
        <v>-101.9025419</v>
      </c>
      <c r="J1080" s="1" t="str">
        <f t="shared" si="177"/>
        <v>Fluid (lake)</v>
      </c>
      <c r="K1080" s="1" t="str">
        <f t="shared" si="178"/>
        <v>Untreated Water</v>
      </c>
      <c r="L1080">
        <v>13</v>
      </c>
      <c r="M1080" t="s">
        <v>85</v>
      </c>
      <c r="N1080">
        <v>242</v>
      </c>
      <c r="O1080">
        <v>40</v>
      </c>
      <c r="P1080">
        <v>5.3</v>
      </c>
      <c r="Q1080">
        <v>-0.05</v>
      </c>
    </row>
    <row r="1081" spans="1:17" hidden="1" x14ac:dyDescent="0.3">
      <c r="A1081" t="s">
        <v>4180</v>
      </c>
      <c r="B1081" t="s">
        <v>4181</v>
      </c>
      <c r="C1081" s="1" t="str">
        <f t="shared" si="172"/>
        <v>21:0524</v>
      </c>
      <c r="D1081" s="1" t="str">
        <f t="shared" si="176"/>
        <v>21:0083</v>
      </c>
      <c r="E1081" t="s">
        <v>4182</v>
      </c>
      <c r="F1081" t="s">
        <v>4183</v>
      </c>
      <c r="H1081">
        <v>57.8946994</v>
      </c>
      <c r="I1081">
        <v>-101.9601287</v>
      </c>
      <c r="J1081" s="1" t="str">
        <f t="shared" si="177"/>
        <v>Fluid (lake)</v>
      </c>
      <c r="K1081" s="1" t="str">
        <f t="shared" si="178"/>
        <v>Untreated Water</v>
      </c>
      <c r="L1081">
        <v>13</v>
      </c>
      <c r="M1081" t="s">
        <v>90</v>
      </c>
      <c r="N1081">
        <v>243</v>
      </c>
      <c r="O1081">
        <v>140</v>
      </c>
      <c r="P1081">
        <v>6.8</v>
      </c>
      <c r="Q1081">
        <v>-0.05</v>
      </c>
    </row>
    <row r="1082" spans="1:17" hidden="1" x14ac:dyDescent="0.3">
      <c r="A1082" t="s">
        <v>4184</v>
      </c>
      <c r="B1082" t="s">
        <v>4185</v>
      </c>
      <c r="C1082" s="1" t="str">
        <f t="shared" si="172"/>
        <v>21:0524</v>
      </c>
      <c r="D1082" s="1" t="str">
        <f t="shared" si="176"/>
        <v>21:0083</v>
      </c>
      <c r="E1082" t="s">
        <v>4186</v>
      </c>
      <c r="F1082" t="s">
        <v>4187</v>
      </c>
      <c r="H1082">
        <v>57.886363299999999</v>
      </c>
      <c r="I1082">
        <v>-101.9970735</v>
      </c>
      <c r="J1082" s="1" t="str">
        <f t="shared" si="177"/>
        <v>Fluid (lake)</v>
      </c>
      <c r="K1082" s="1" t="str">
        <f t="shared" si="178"/>
        <v>Untreated Water</v>
      </c>
      <c r="L1082">
        <v>13</v>
      </c>
      <c r="M1082" t="s">
        <v>95</v>
      </c>
      <c r="N1082">
        <v>244</v>
      </c>
      <c r="O1082">
        <v>160</v>
      </c>
      <c r="P1082">
        <v>6.7</v>
      </c>
      <c r="Q1082">
        <v>0.08</v>
      </c>
    </row>
    <row r="1083" spans="1:17" hidden="1" x14ac:dyDescent="0.3">
      <c r="A1083" t="s">
        <v>4188</v>
      </c>
      <c r="B1083" t="s">
        <v>4189</v>
      </c>
      <c r="C1083" s="1" t="str">
        <f t="shared" si="172"/>
        <v>21:0524</v>
      </c>
      <c r="D1083" s="1" t="str">
        <f t="shared" si="176"/>
        <v>21:0083</v>
      </c>
      <c r="E1083" t="s">
        <v>4190</v>
      </c>
      <c r="F1083" t="s">
        <v>4191</v>
      </c>
      <c r="H1083">
        <v>57.922452499999999</v>
      </c>
      <c r="I1083">
        <v>-101.9310969</v>
      </c>
      <c r="J1083" s="1" t="str">
        <f t="shared" si="177"/>
        <v>Fluid (lake)</v>
      </c>
      <c r="K1083" s="1" t="str">
        <f t="shared" si="178"/>
        <v>Untreated Water</v>
      </c>
      <c r="L1083">
        <v>13</v>
      </c>
      <c r="M1083" t="s">
        <v>100</v>
      </c>
      <c r="N1083">
        <v>245</v>
      </c>
      <c r="O1083">
        <v>120</v>
      </c>
      <c r="P1083">
        <v>6.6</v>
      </c>
      <c r="Q1083">
        <v>0.05</v>
      </c>
    </row>
    <row r="1084" spans="1:17" hidden="1" x14ac:dyDescent="0.3">
      <c r="A1084" t="s">
        <v>4192</v>
      </c>
      <c r="B1084" t="s">
        <v>4193</v>
      </c>
      <c r="C1084" s="1" t="str">
        <f t="shared" si="172"/>
        <v>21:0524</v>
      </c>
      <c r="D1084" s="1" t="str">
        <f t="shared" si="176"/>
        <v>21:0083</v>
      </c>
      <c r="E1084" t="s">
        <v>4194</v>
      </c>
      <c r="F1084" t="s">
        <v>4195</v>
      </c>
      <c r="H1084">
        <v>57.958514200000003</v>
      </c>
      <c r="I1084">
        <v>-101.9542094</v>
      </c>
      <c r="J1084" s="1" t="str">
        <f t="shared" si="177"/>
        <v>Fluid (lake)</v>
      </c>
      <c r="K1084" s="1" t="str">
        <f t="shared" si="178"/>
        <v>Untreated Water</v>
      </c>
      <c r="L1084">
        <v>13</v>
      </c>
      <c r="M1084" t="s">
        <v>105</v>
      </c>
      <c r="N1084">
        <v>246</v>
      </c>
      <c r="O1084">
        <v>110</v>
      </c>
      <c r="P1084">
        <v>6.7</v>
      </c>
      <c r="Q1084">
        <v>0.05</v>
      </c>
    </row>
    <row r="1085" spans="1:17" hidden="1" x14ac:dyDescent="0.3">
      <c r="A1085" t="s">
        <v>4196</v>
      </c>
      <c r="B1085" t="s">
        <v>4197</v>
      </c>
      <c r="C1085" s="1" t="str">
        <f t="shared" si="172"/>
        <v>21:0524</v>
      </c>
      <c r="D1085" s="1" t="str">
        <f t="shared" si="176"/>
        <v>21:0083</v>
      </c>
      <c r="E1085" t="s">
        <v>4198</v>
      </c>
      <c r="F1085" t="s">
        <v>4199</v>
      </c>
      <c r="H1085">
        <v>57.943377499999997</v>
      </c>
      <c r="I1085">
        <v>-101.9903838</v>
      </c>
      <c r="J1085" s="1" t="str">
        <f t="shared" si="177"/>
        <v>Fluid (lake)</v>
      </c>
      <c r="K1085" s="1" t="str">
        <f t="shared" si="178"/>
        <v>Untreated Water</v>
      </c>
      <c r="L1085">
        <v>13</v>
      </c>
      <c r="M1085" t="s">
        <v>110</v>
      </c>
      <c r="N1085">
        <v>247</v>
      </c>
      <c r="O1085">
        <v>120</v>
      </c>
      <c r="P1085">
        <v>6.7</v>
      </c>
      <c r="Q1085">
        <v>0.05</v>
      </c>
    </row>
    <row r="1086" spans="1:17" hidden="1" x14ac:dyDescent="0.3">
      <c r="A1086" t="s">
        <v>4200</v>
      </c>
      <c r="B1086" t="s">
        <v>4201</v>
      </c>
      <c r="C1086" s="1" t="str">
        <f t="shared" si="172"/>
        <v>21:0524</v>
      </c>
      <c r="D1086" s="1" t="str">
        <f t="shared" si="176"/>
        <v>21:0083</v>
      </c>
      <c r="E1086" t="s">
        <v>4202</v>
      </c>
      <c r="F1086" t="s">
        <v>4203</v>
      </c>
      <c r="H1086">
        <v>57.971765900000001</v>
      </c>
      <c r="I1086">
        <v>-101.99398119999999</v>
      </c>
      <c r="J1086" s="1" t="str">
        <f t="shared" si="177"/>
        <v>Fluid (lake)</v>
      </c>
      <c r="K1086" s="1" t="str">
        <f t="shared" si="178"/>
        <v>Untreated Water</v>
      </c>
      <c r="L1086">
        <v>14</v>
      </c>
      <c r="M1086" t="s">
        <v>41</v>
      </c>
      <c r="N1086">
        <v>248</v>
      </c>
      <c r="O1086">
        <v>130</v>
      </c>
      <c r="P1086">
        <v>6.4</v>
      </c>
      <c r="Q1086">
        <v>-0.05</v>
      </c>
    </row>
    <row r="1087" spans="1:17" hidden="1" x14ac:dyDescent="0.3">
      <c r="A1087" t="s">
        <v>4204</v>
      </c>
      <c r="B1087" t="s">
        <v>4205</v>
      </c>
      <c r="C1087" s="1" t="str">
        <f t="shared" si="172"/>
        <v>21:0524</v>
      </c>
      <c r="D1087" s="1" t="str">
        <f t="shared" si="176"/>
        <v>21:0083</v>
      </c>
      <c r="E1087" t="s">
        <v>4202</v>
      </c>
      <c r="F1087" t="s">
        <v>4206</v>
      </c>
      <c r="H1087">
        <v>57.971765900000001</v>
      </c>
      <c r="I1087">
        <v>-101.99398119999999</v>
      </c>
      <c r="J1087" s="1" t="str">
        <f t="shared" si="177"/>
        <v>Fluid (lake)</v>
      </c>
      <c r="K1087" s="1" t="str">
        <f t="shared" si="178"/>
        <v>Untreated Water</v>
      </c>
      <c r="L1087">
        <v>14</v>
      </c>
      <c r="M1087" t="s">
        <v>45</v>
      </c>
      <c r="N1087">
        <v>249</v>
      </c>
      <c r="O1087">
        <v>130</v>
      </c>
      <c r="P1087">
        <v>6.8</v>
      </c>
      <c r="Q1087">
        <v>-0.05</v>
      </c>
    </row>
    <row r="1088" spans="1:17" hidden="1" x14ac:dyDescent="0.3">
      <c r="A1088" t="s">
        <v>4207</v>
      </c>
      <c r="B1088" t="s">
        <v>4208</v>
      </c>
      <c r="C1088" s="1" t="str">
        <f t="shared" si="172"/>
        <v>21:0524</v>
      </c>
      <c r="D1088" s="1" t="str">
        <f t="shared" si="176"/>
        <v>21:0083</v>
      </c>
      <c r="E1088" t="s">
        <v>4209</v>
      </c>
      <c r="F1088" t="s">
        <v>4210</v>
      </c>
      <c r="H1088">
        <v>57.991489899999998</v>
      </c>
      <c r="I1088">
        <v>-101.9499344</v>
      </c>
      <c r="J1088" s="1" t="str">
        <f t="shared" si="177"/>
        <v>Fluid (lake)</v>
      </c>
      <c r="K1088" s="1" t="str">
        <f t="shared" si="178"/>
        <v>Untreated Water</v>
      </c>
      <c r="L1088">
        <v>14</v>
      </c>
      <c r="M1088" t="s">
        <v>21</v>
      </c>
      <c r="N1088">
        <v>250</v>
      </c>
      <c r="O1088">
        <v>130</v>
      </c>
      <c r="P1088">
        <v>6.8</v>
      </c>
      <c r="Q1088">
        <v>-0.05</v>
      </c>
    </row>
    <row r="1089" spans="1:17" hidden="1" x14ac:dyDescent="0.3">
      <c r="A1089" t="s">
        <v>4211</v>
      </c>
      <c r="B1089" t="s">
        <v>4212</v>
      </c>
      <c r="C1089" s="1" t="str">
        <f t="shared" si="172"/>
        <v>21:0524</v>
      </c>
      <c r="D1089" s="1" t="str">
        <f t="shared" si="176"/>
        <v>21:0083</v>
      </c>
      <c r="E1089" t="s">
        <v>4213</v>
      </c>
      <c r="F1089" t="s">
        <v>4214</v>
      </c>
      <c r="H1089">
        <v>57.996546500000001</v>
      </c>
      <c r="I1089">
        <v>-101.89295799999999</v>
      </c>
      <c r="J1089" s="1" t="str">
        <f t="shared" si="177"/>
        <v>Fluid (lake)</v>
      </c>
      <c r="K1089" s="1" t="str">
        <f t="shared" si="178"/>
        <v>Untreated Water</v>
      </c>
      <c r="L1089">
        <v>14</v>
      </c>
      <c r="M1089" t="s">
        <v>26</v>
      </c>
      <c r="N1089">
        <v>251</v>
      </c>
      <c r="O1089">
        <v>130</v>
      </c>
      <c r="P1089">
        <v>6.8</v>
      </c>
      <c r="Q1089">
        <v>7.0000000000000007E-2</v>
      </c>
    </row>
    <row r="1090" spans="1:17" hidden="1" x14ac:dyDescent="0.3">
      <c r="A1090" t="s">
        <v>4215</v>
      </c>
      <c r="B1090" t="s">
        <v>4216</v>
      </c>
      <c r="C1090" s="1" t="str">
        <f t="shared" si="172"/>
        <v>21:0524</v>
      </c>
      <c r="D1090" s="1" t="str">
        <f t="shared" si="176"/>
        <v>21:0083</v>
      </c>
      <c r="E1090" t="s">
        <v>4217</v>
      </c>
      <c r="F1090" t="s">
        <v>4218</v>
      </c>
      <c r="H1090">
        <v>57.960293999999998</v>
      </c>
      <c r="I1090">
        <v>-101.8924717</v>
      </c>
      <c r="J1090" s="1" t="str">
        <f t="shared" si="177"/>
        <v>Fluid (lake)</v>
      </c>
      <c r="K1090" s="1" t="str">
        <f t="shared" si="178"/>
        <v>Untreated Water</v>
      </c>
      <c r="L1090">
        <v>14</v>
      </c>
      <c r="M1090" t="s">
        <v>31</v>
      </c>
      <c r="N1090">
        <v>252</v>
      </c>
      <c r="O1090">
        <v>120</v>
      </c>
      <c r="P1090">
        <v>6.9</v>
      </c>
      <c r="Q1090">
        <v>0.05</v>
      </c>
    </row>
    <row r="1091" spans="1:17" hidden="1" x14ac:dyDescent="0.3">
      <c r="A1091" t="s">
        <v>4219</v>
      </c>
      <c r="B1091" t="s">
        <v>4220</v>
      </c>
      <c r="C1091" s="1" t="str">
        <f t="shared" si="172"/>
        <v>21:0524</v>
      </c>
      <c r="D1091" s="1" t="str">
        <f t="shared" si="176"/>
        <v>21:0083</v>
      </c>
      <c r="E1091" t="s">
        <v>4221</v>
      </c>
      <c r="F1091" t="s">
        <v>4222</v>
      </c>
      <c r="H1091">
        <v>57.922359</v>
      </c>
      <c r="I1091">
        <v>-101.9015136</v>
      </c>
      <c r="J1091" s="1" t="str">
        <f t="shared" si="177"/>
        <v>Fluid (lake)</v>
      </c>
      <c r="K1091" s="1" t="str">
        <f t="shared" si="178"/>
        <v>Untreated Water</v>
      </c>
      <c r="L1091">
        <v>14</v>
      </c>
      <c r="M1091" t="s">
        <v>36</v>
      </c>
      <c r="N1091">
        <v>253</v>
      </c>
      <c r="O1091">
        <v>40</v>
      </c>
      <c r="P1091">
        <v>5.4</v>
      </c>
      <c r="Q1091">
        <v>-0.05</v>
      </c>
    </row>
    <row r="1092" spans="1:17" hidden="1" x14ac:dyDescent="0.3">
      <c r="A1092" t="s">
        <v>4223</v>
      </c>
      <c r="B1092" t="s">
        <v>4224</v>
      </c>
      <c r="C1092" s="1" t="str">
        <f t="shared" si="172"/>
        <v>21:0524</v>
      </c>
      <c r="D1092" s="1" t="str">
        <f t="shared" si="176"/>
        <v>21:0083</v>
      </c>
      <c r="E1092" t="s">
        <v>4225</v>
      </c>
      <c r="F1092" t="s">
        <v>4226</v>
      </c>
      <c r="H1092">
        <v>57.922449100000001</v>
      </c>
      <c r="I1092">
        <v>-101.8555112</v>
      </c>
      <c r="J1092" s="1" t="str">
        <f t="shared" si="177"/>
        <v>Fluid (lake)</v>
      </c>
      <c r="K1092" s="1" t="str">
        <f t="shared" si="178"/>
        <v>Untreated Water</v>
      </c>
      <c r="L1092">
        <v>14</v>
      </c>
      <c r="M1092" t="s">
        <v>50</v>
      </c>
      <c r="N1092">
        <v>254</v>
      </c>
      <c r="O1092">
        <v>120</v>
      </c>
      <c r="P1092">
        <v>6.8</v>
      </c>
      <c r="Q1092">
        <v>-0.05</v>
      </c>
    </row>
    <row r="1093" spans="1:17" hidden="1" x14ac:dyDescent="0.3">
      <c r="A1093" t="s">
        <v>4227</v>
      </c>
      <c r="B1093" t="s">
        <v>4228</v>
      </c>
      <c r="C1093" s="1" t="str">
        <f t="shared" si="172"/>
        <v>21:0524</v>
      </c>
      <c r="D1093" s="1" t="str">
        <f t="shared" si="176"/>
        <v>21:0083</v>
      </c>
      <c r="E1093" t="s">
        <v>4229</v>
      </c>
      <c r="F1093" t="s">
        <v>4230</v>
      </c>
      <c r="H1093">
        <v>57.890794999999997</v>
      </c>
      <c r="I1093">
        <v>-101.81575580000001</v>
      </c>
      <c r="J1093" s="1" t="str">
        <f t="shared" si="177"/>
        <v>Fluid (lake)</v>
      </c>
      <c r="K1093" s="1" t="str">
        <f t="shared" si="178"/>
        <v>Untreated Water</v>
      </c>
      <c r="L1093">
        <v>14</v>
      </c>
      <c r="M1093" t="s">
        <v>55</v>
      </c>
      <c r="N1093">
        <v>255</v>
      </c>
      <c r="O1093">
        <v>32</v>
      </c>
      <c r="P1093">
        <v>6.5</v>
      </c>
      <c r="Q1093">
        <v>-0.05</v>
      </c>
    </row>
    <row r="1094" spans="1:17" hidden="1" x14ac:dyDescent="0.3">
      <c r="A1094" t="s">
        <v>4231</v>
      </c>
      <c r="B1094" t="s">
        <v>4232</v>
      </c>
      <c r="C1094" s="1" t="str">
        <f t="shared" si="172"/>
        <v>21:0524</v>
      </c>
      <c r="D1094" s="1" t="str">
        <f t="shared" si="176"/>
        <v>21:0083</v>
      </c>
      <c r="E1094" t="s">
        <v>4233</v>
      </c>
      <c r="F1094" t="s">
        <v>4234</v>
      </c>
      <c r="H1094">
        <v>57.8907515</v>
      </c>
      <c r="I1094">
        <v>-101.7769399</v>
      </c>
      <c r="J1094" s="1" t="str">
        <f t="shared" si="177"/>
        <v>Fluid (lake)</v>
      </c>
      <c r="K1094" s="1" t="str">
        <f t="shared" si="178"/>
        <v>Untreated Water</v>
      </c>
      <c r="L1094">
        <v>14</v>
      </c>
      <c r="M1094" t="s">
        <v>65</v>
      </c>
      <c r="N1094">
        <v>256</v>
      </c>
      <c r="O1094">
        <v>86</v>
      </c>
      <c r="P1094">
        <v>6.9</v>
      </c>
      <c r="Q1094">
        <v>0.05</v>
      </c>
    </row>
    <row r="1095" spans="1:17" hidden="1" x14ac:dyDescent="0.3">
      <c r="A1095" t="s">
        <v>4235</v>
      </c>
      <c r="B1095" t="s">
        <v>4236</v>
      </c>
      <c r="C1095" s="1" t="str">
        <f t="shared" ref="C1095:C1158" si="179">HYPERLINK("http://geochem.nrcan.gc.ca/cdogs/content/bdl/bdl210524_e.htm", "21:0524")</f>
        <v>21:0524</v>
      </c>
      <c r="D1095" s="1" t="str">
        <f t="shared" si="176"/>
        <v>21:0083</v>
      </c>
      <c r="E1095" t="s">
        <v>4237</v>
      </c>
      <c r="F1095" t="s">
        <v>4238</v>
      </c>
      <c r="H1095">
        <v>57.917513200000002</v>
      </c>
      <c r="I1095">
        <v>-101.750568</v>
      </c>
      <c r="J1095" s="1" t="str">
        <f t="shared" si="177"/>
        <v>Fluid (lake)</v>
      </c>
      <c r="K1095" s="1" t="str">
        <f t="shared" si="178"/>
        <v>Untreated Water</v>
      </c>
      <c r="L1095">
        <v>14</v>
      </c>
      <c r="M1095" t="s">
        <v>70</v>
      </c>
      <c r="N1095">
        <v>257</v>
      </c>
      <c r="O1095">
        <v>160</v>
      </c>
      <c r="P1095">
        <v>6.8</v>
      </c>
      <c r="Q1095">
        <v>-0.05</v>
      </c>
    </row>
    <row r="1096" spans="1:17" hidden="1" x14ac:dyDescent="0.3">
      <c r="A1096" t="s">
        <v>4239</v>
      </c>
      <c r="B1096" t="s">
        <v>4240</v>
      </c>
      <c r="C1096" s="1" t="str">
        <f t="shared" si="179"/>
        <v>21:0524</v>
      </c>
      <c r="D1096" s="1" t="str">
        <f t="shared" si="176"/>
        <v>21:0083</v>
      </c>
      <c r="E1096" t="s">
        <v>4241</v>
      </c>
      <c r="F1096" t="s">
        <v>4242</v>
      </c>
      <c r="H1096">
        <v>57.925668299999998</v>
      </c>
      <c r="I1096">
        <v>-101.7136254</v>
      </c>
      <c r="J1096" s="1" t="str">
        <f t="shared" si="177"/>
        <v>Fluid (lake)</v>
      </c>
      <c r="K1096" s="1" t="str">
        <f t="shared" si="178"/>
        <v>Untreated Water</v>
      </c>
      <c r="L1096">
        <v>14</v>
      </c>
      <c r="M1096" t="s">
        <v>75</v>
      </c>
      <c r="N1096">
        <v>258</v>
      </c>
      <c r="O1096">
        <v>180</v>
      </c>
      <c r="P1096">
        <v>6.9</v>
      </c>
      <c r="Q1096">
        <v>0.05</v>
      </c>
    </row>
    <row r="1097" spans="1:17" hidden="1" x14ac:dyDescent="0.3">
      <c r="A1097" t="s">
        <v>4243</v>
      </c>
      <c r="B1097" t="s">
        <v>4244</v>
      </c>
      <c r="C1097" s="1" t="str">
        <f t="shared" si="179"/>
        <v>21:0524</v>
      </c>
      <c r="D1097" s="1" t="str">
        <f t="shared" si="176"/>
        <v>21:0083</v>
      </c>
      <c r="E1097" t="s">
        <v>4245</v>
      </c>
      <c r="F1097" t="s">
        <v>4246</v>
      </c>
      <c r="H1097">
        <v>57.928719299999997</v>
      </c>
      <c r="I1097">
        <v>-101.63099579999999</v>
      </c>
      <c r="J1097" s="1" t="str">
        <f t="shared" si="177"/>
        <v>Fluid (lake)</v>
      </c>
      <c r="K1097" s="1" t="str">
        <f t="shared" si="178"/>
        <v>Untreated Water</v>
      </c>
      <c r="L1097">
        <v>14</v>
      </c>
      <c r="M1097" t="s">
        <v>80</v>
      </c>
      <c r="N1097">
        <v>259</v>
      </c>
      <c r="O1097">
        <v>66</v>
      </c>
      <c r="P1097">
        <v>6</v>
      </c>
      <c r="Q1097">
        <v>-0.05</v>
      </c>
    </row>
    <row r="1098" spans="1:17" hidden="1" x14ac:dyDescent="0.3">
      <c r="A1098" t="s">
        <v>4247</v>
      </c>
      <c r="B1098" t="s">
        <v>4248</v>
      </c>
      <c r="C1098" s="1" t="str">
        <f t="shared" si="179"/>
        <v>21:0524</v>
      </c>
      <c r="D1098" s="1" t="str">
        <f t="shared" si="176"/>
        <v>21:0083</v>
      </c>
      <c r="E1098" t="s">
        <v>4249</v>
      </c>
      <c r="F1098" t="s">
        <v>4250</v>
      </c>
      <c r="H1098">
        <v>57.935746299999998</v>
      </c>
      <c r="I1098">
        <v>-101.57355630000001</v>
      </c>
      <c r="J1098" s="1" t="str">
        <f t="shared" si="177"/>
        <v>Fluid (lake)</v>
      </c>
      <c r="K1098" s="1" t="str">
        <f t="shared" si="178"/>
        <v>Untreated Water</v>
      </c>
      <c r="L1098">
        <v>14</v>
      </c>
      <c r="M1098" t="s">
        <v>85</v>
      </c>
      <c r="N1098">
        <v>260</v>
      </c>
      <c r="O1098">
        <v>220</v>
      </c>
      <c r="P1098">
        <v>7</v>
      </c>
      <c r="Q1098">
        <v>-0.05</v>
      </c>
    </row>
    <row r="1099" spans="1:17" hidden="1" x14ac:dyDescent="0.3">
      <c r="A1099" t="s">
        <v>4251</v>
      </c>
      <c r="B1099" t="s">
        <v>4252</v>
      </c>
      <c r="C1099" s="1" t="str">
        <f t="shared" si="179"/>
        <v>21:0524</v>
      </c>
      <c r="D1099" s="1" t="str">
        <f t="shared" si="176"/>
        <v>21:0083</v>
      </c>
      <c r="E1099" t="s">
        <v>4253</v>
      </c>
      <c r="F1099" t="s">
        <v>4254</v>
      </c>
      <c r="H1099">
        <v>57.929356200000001</v>
      </c>
      <c r="I1099">
        <v>-101.5089243</v>
      </c>
      <c r="J1099" s="1" t="str">
        <f t="shared" si="177"/>
        <v>Fluid (lake)</v>
      </c>
      <c r="K1099" s="1" t="str">
        <f t="shared" si="178"/>
        <v>Untreated Water</v>
      </c>
      <c r="L1099">
        <v>14</v>
      </c>
      <c r="M1099" t="s">
        <v>90</v>
      </c>
      <c r="N1099">
        <v>261</v>
      </c>
      <c r="O1099">
        <v>84</v>
      </c>
      <c r="P1099">
        <v>6.7</v>
      </c>
      <c r="Q1099">
        <v>-0.05</v>
      </c>
    </row>
    <row r="1100" spans="1:17" hidden="1" x14ac:dyDescent="0.3">
      <c r="A1100" t="s">
        <v>4255</v>
      </c>
      <c r="B1100" t="s">
        <v>4256</v>
      </c>
      <c r="C1100" s="1" t="str">
        <f t="shared" si="179"/>
        <v>21:0524</v>
      </c>
      <c r="D1100" s="1" t="str">
        <f t="shared" si="176"/>
        <v>21:0083</v>
      </c>
      <c r="E1100" t="s">
        <v>4257</v>
      </c>
      <c r="F1100" t="s">
        <v>4258</v>
      </c>
      <c r="H1100">
        <v>57.930903999999998</v>
      </c>
      <c r="I1100">
        <v>-101.4739969</v>
      </c>
      <c r="J1100" s="1" t="str">
        <f t="shared" si="177"/>
        <v>Fluid (lake)</v>
      </c>
      <c r="K1100" s="1" t="str">
        <f t="shared" si="178"/>
        <v>Untreated Water</v>
      </c>
      <c r="L1100">
        <v>14</v>
      </c>
      <c r="M1100" t="s">
        <v>95</v>
      </c>
      <c r="N1100">
        <v>262</v>
      </c>
      <c r="O1100">
        <v>82</v>
      </c>
      <c r="P1100">
        <v>6.2</v>
      </c>
      <c r="Q1100">
        <v>-0.05</v>
      </c>
    </row>
    <row r="1101" spans="1:17" hidden="1" x14ac:dyDescent="0.3">
      <c r="A1101" t="s">
        <v>4259</v>
      </c>
      <c r="B1101" t="s">
        <v>4260</v>
      </c>
      <c r="C1101" s="1" t="str">
        <f t="shared" si="179"/>
        <v>21:0524</v>
      </c>
      <c r="D1101" s="1" t="str">
        <f t="shared" si="176"/>
        <v>21:0083</v>
      </c>
      <c r="E1101" t="s">
        <v>4261</v>
      </c>
      <c r="F1101" t="s">
        <v>4262</v>
      </c>
      <c r="H1101">
        <v>57.897230399999998</v>
      </c>
      <c r="I1101">
        <v>-101.4713959</v>
      </c>
      <c r="J1101" s="1" t="str">
        <f t="shared" si="177"/>
        <v>Fluid (lake)</v>
      </c>
      <c r="K1101" s="1" t="str">
        <f t="shared" si="178"/>
        <v>Untreated Water</v>
      </c>
      <c r="L1101">
        <v>14</v>
      </c>
      <c r="M1101" t="s">
        <v>100</v>
      </c>
      <c r="N1101">
        <v>263</v>
      </c>
      <c r="O1101">
        <v>110</v>
      </c>
      <c r="P1101">
        <v>6.7</v>
      </c>
      <c r="Q1101">
        <v>-0.05</v>
      </c>
    </row>
    <row r="1102" spans="1:17" hidden="1" x14ac:dyDescent="0.3">
      <c r="A1102" t="s">
        <v>4263</v>
      </c>
      <c r="B1102" t="s">
        <v>4264</v>
      </c>
      <c r="C1102" s="1" t="str">
        <f t="shared" si="179"/>
        <v>21:0524</v>
      </c>
      <c r="D1102" s="1" t="str">
        <f t="shared" si="176"/>
        <v>21:0083</v>
      </c>
      <c r="E1102" t="s">
        <v>4265</v>
      </c>
      <c r="F1102" t="s">
        <v>4266</v>
      </c>
      <c r="H1102">
        <v>57.894973100000001</v>
      </c>
      <c r="I1102">
        <v>-101.4040937</v>
      </c>
      <c r="J1102" s="1" t="str">
        <f t="shared" si="177"/>
        <v>Fluid (lake)</v>
      </c>
      <c r="K1102" s="1" t="str">
        <f t="shared" si="178"/>
        <v>Untreated Water</v>
      </c>
      <c r="L1102">
        <v>14</v>
      </c>
      <c r="M1102" t="s">
        <v>105</v>
      </c>
      <c r="N1102">
        <v>264</v>
      </c>
      <c r="O1102">
        <v>44</v>
      </c>
      <c r="P1102">
        <v>5.3</v>
      </c>
      <c r="Q1102">
        <v>-0.05</v>
      </c>
    </row>
    <row r="1103" spans="1:17" hidden="1" x14ac:dyDescent="0.3">
      <c r="A1103" t="s">
        <v>4267</v>
      </c>
      <c r="B1103" t="s">
        <v>4268</v>
      </c>
      <c r="C1103" s="1" t="str">
        <f t="shared" si="179"/>
        <v>21:0524</v>
      </c>
      <c r="D1103" s="1" t="str">
        <f>HYPERLINK("http://geochem.nrcan.gc.ca/cdogs/content/svy/svy_e.htm", "")</f>
        <v/>
      </c>
      <c r="G1103" s="1" t="str">
        <f>HYPERLINK("http://geochem.nrcan.gc.ca/cdogs/content/cr_/cr_00067_e.htm", "67")</f>
        <v>67</v>
      </c>
      <c r="J1103" t="s">
        <v>58</v>
      </c>
      <c r="K1103" t="s">
        <v>59</v>
      </c>
      <c r="L1103">
        <v>14</v>
      </c>
      <c r="M1103" t="s">
        <v>60</v>
      </c>
      <c r="N1103">
        <v>265</v>
      </c>
      <c r="O1103">
        <v>86</v>
      </c>
      <c r="P1103">
        <v>8.5</v>
      </c>
      <c r="Q1103">
        <v>0.2</v>
      </c>
    </row>
    <row r="1104" spans="1:17" hidden="1" x14ac:dyDescent="0.3">
      <c r="A1104" t="s">
        <v>4269</v>
      </c>
      <c r="B1104" t="s">
        <v>4270</v>
      </c>
      <c r="C1104" s="1" t="str">
        <f t="shared" si="179"/>
        <v>21:0524</v>
      </c>
      <c r="D1104" s="1" t="str">
        <f t="shared" ref="D1104:D1112" si="180">HYPERLINK("http://geochem.nrcan.gc.ca/cdogs/content/svy/svy210083_e.htm", "21:0083")</f>
        <v>21:0083</v>
      </c>
      <c r="E1104" t="s">
        <v>4271</v>
      </c>
      <c r="F1104" t="s">
        <v>4272</v>
      </c>
      <c r="H1104">
        <v>57.865102499999999</v>
      </c>
      <c r="I1104">
        <v>-101.3941959</v>
      </c>
      <c r="J1104" s="1" t="str">
        <f t="shared" ref="J1104:J1112" si="181">HYPERLINK("http://geochem.nrcan.gc.ca/cdogs/content/kwd/kwd020016_e.htm", "Fluid (lake)")</f>
        <v>Fluid (lake)</v>
      </c>
      <c r="K1104" s="1" t="str">
        <f t="shared" ref="K1104:K1112" si="182">HYPERLINK("http://geochem.nrcan.gc.ca/cdogs/content/kwd/kwd080007_e.htm", "Untreated Water")</f>
        <v>Untreated Water</v>
      </c>
      <c r="L1104">
        <v>14</v>
      </c>
      <c r="M1104" t="s">
        <v>110</v>
      </c>
      <c r="N1104">
        <v>266</v>
      </c>
      <c r="O1104">
        <v>80</v>
      </c>
      <c r="P1104">
        <v>6.5</v>
      </c>
      <c r="Q1104">
        <v>-0.05</v>
      </c>
    </row>
    <row r="1105" spans="1:17" hidden="1" x14ac:dyDescent="0.3">
      <c r="A1105" t="s">
        <v>4273</v>
      </c>
      <c r="B1105" t="s">
        <v>4274</v>
      </c>
      <c r="C1105" s="1" t="str">
        <f t="shared" si="179"/>
        <v>21:0524</v>
      </c>
      <c r="D1105" s="1" t="str">
        <f t="shared" si="180"/>
        <v>21:0083</v>
      </c>
      <c r="E1105" t="s">
        <v>4275</v>
      </c>
      <c r="F1105" t="s">
        <v>4276</v>
      </c>
      <c r="H1105">
        <v>57.844700899999999</v>
      </c>
      <c r="I1105">
        <v>-101.378621</v>
      </c>
      <c r="J1105" s="1" t="str">
        <f t="shared" si="181"/>
        <v>Fluid (lake)</v>
      </c>
      <c r="K1105" s="1" t="str">
        <f t="shared" si="182"/>
        <v>Untreated Water</v>
      </c>
      <c r="L1105">
        <v>15</v>
      </c>
      <c r="M1105" t="s">
        <v>21</v>
      </c>
      <c r="N1105">
        <v>267</v>
      </c>
      <c r="O1105">
        <v>170</v>
      </c>
      <c r="P1105">
        <v>6.1</v>
      </c>
      <c r="Q1105">
        <v>-0.05</v>
      </c>
    </row>
    <row r="1106" spans="1:17" hidden="1" x14ac:dyDescent="0.3">
      <c r="A1106" t="s">
        <v>4277</v>
      </c>
      <c r="B1106" t="s">
        <v>4278</v>
      </c>
      <c r="C1106" s="1" t="str">
        <f t="shared" si="179"/>
        <v>21:0524</v>
      </c>
      <c r="D1106" s="1" t="str">
        <f t="shared" si="180"/>
        <v>21:0083</v>
      </c>
      <c r="E1106" t="s">
        <v>4279</v>
      </c>
      <c r="F1106" t="s">
        <v>4280</v>
      </c>
      <c r="H1106">
        <v>57.829131099999998</v>
      </c>
      <c r="I1106">
        <v>-101.33931</v>
      </c>
      <c r="J1106" s="1" t="str">
        <f t="shared" si="181"/>
        <v>Fluid (lake)</v>
      </c>
      <c r="K1106" s="1" t="str">
        <f t="shared" si="182"/>
        <v>Untreated Water</v>
      </c>
      <c r="L1106">
        <v>15</v>
      </c>
      <c r="M1106" t="s">
        <v>41</v>
      </c>
      <c r="N1106">
        <v>268</v>
      </c>
      <c r="O1106">
        <v>120</v>
      </c>
      <c r="P1106">
        <v>6.5</v>
      </c>
      <c r="Q1106">
        <v>-0.05</v>
      </c>
    </row>
    <row r="1107" spans="1:17" hidden="1" x14ac:dyDescent="0.3">
      <c r="A1107" t="s">
        <v>4281</v>
      </c>
      <c r="B1107" t="s">
        <v>4282</v>
      </c>
      <c r="C1107" s="1" t="str">
        <f t="shared" si="179"/>
        <v>21:0524</v>
      </c>
      <c r="D1107" s="1" t="str">
        <f t="shared" si="180"/>
        <v>21:0083</v>
      </c>
      <c r="E1107" t="s">
        <v>4279</v>
      </c>
      <c r="F1107" t="s">
        <v>4283</v>
      </c>
      <c r="H1107">
        <v>57.829131099999998</v>
      </c>
      <c r="I1107">
        <v>-101.33931</v>
      </c>
      <c r="J1107" s="1" t="str">
        <f t="shared" si="181"/>
        <v>Fluid (lake)</v>
      </c>
      <c r="K1107" s="1" t="str">
        <f t="shared" si="182"/>
        <v>Untreated Water</v>
      </c>
      <c r="L1107">
        <v>15</v>
      </c>
      <c r="M1107" t="s">
        <v>45</v>
      </c>
      <c r="N1107">
        <v>269</v>
      </c>
      <c r="O1107">
        <v>130</v>
      </c>
      <c r="P1107">
        <v>6.2</v>
      </c>
      <c r="Q1107">
        <v>-0.05</v>
      </c>
    </row>
    <row r="1108" spans="1:17" hidden="1" x14ac:dyDescent="0.3">
      <c r="A1108" t="s">
        <v>4284</v>
      </c>
      <c r="B1108" t="s">
        <v>4285</v>
      </c>
      <c r="C1108" s="1" t="str">
        <f t="shared" si="179"/>
        <v>21:0524</v>
      </c>
      <c r="D1108" s="1" t="str">
        <f t="shared" si="180"/>
        <v>21:0083</v>
      </c>
      <c r="E1108" t="s">
        <v>4286</v>
      </c>
      <c r="F1108" t="s">
        <v>4287</v>
      </c>
      <c r="H1108">
        <v>57.802205299999997</v>
      </c>
      <c r="I1108">
        <v>-101.27175870000001</v>
      </c>
      <c r="J1108" s="1" t="str">
        <f t="shared" si="181"/>
        <v>Fluid (lake)</v>
      </c>
      <c r="K1108" s="1" t="str">
        <f t="shared" si="182"/>
        <v>Untreated Water</v>
      </c>
      <c r="L1108">
        <v>15</v>
      </c>
      <c r="M1108" t="s">
        <v>26</v>
      </c>
      <c r="N1108">
        <v>270</v>
      </c>
      <c r="O1108">
        <v>70</v>
      </c>
      <c r="P1108">
        <v>6.1</v>
      </c>
      <c r="Q1108">
        <v>-0.05</v>
      </c>
    </row>
    <row r="1109" spans="1:17" hidden="1" x14ac:dyDescent="0.3">
      <c r="A1109" t="s">
        <v>4288</v>
      </c>
      <c r="B1109" t="s">
        <v>4289</v>
      </c>
      <c r="C1109" s="1" t="str">
        <f t="shared" si="179"/>
        <v>21:0524</v>
      </c>
      <c r="D1109" s="1" t="str">
        <f t="shared" si="180"/>
        <v>21:0083</v>
      </c>
      <c r="E1109" t="s">
        <v>4290</v>
      </c>
      <c r="F1109" t="s">
        <v>4291</v>
      </c>
      <c r="H1109">
        <v>57.772307499999997</v>
      </c>
      <c r="I1109">
        <v>-101.2118808</v>
      </c>
      <c r="J1109" s="1" t="str">
        <f t="shared" si="181"/>
        <v>Fluid (lake)</v>
      </c>
      <c r="K1109" s="1" t="str">
        <f t="shared" si="182"/>
        <v>Untreated Water</v>
      </c>
      <c r="L1109">
        <v>15</v>
      </c>
      <c r="M1109" t="s">
        <v>31</v>
      </c>
      <c r="N1109">
        <v>271</v>
      </c>
      <c r="O1109">
        <v>74</v>
      </c>
      <c r="P1109">
        <v>6.4</v>
      </c>
      <c r="Q1109">
        <v>-0.05</v>
      </c>
    </row>
    <row r="1110" spans="1:17" hidden="1" x14ac:dyDescent="0.3">
      <c r="A1110" t="s">
        <v>4292</v>
      </c>
      <c r="B1110" t="s">
        <v>4293</v>
      </c>
      <c r="C1110" s="1" t="str">
        <f t="shared" si="179"/>
        <v>21:0524</v>
      </c>
      <c r="D1110" s="1" t="str">
        <f t="shared" si="180"/>
        <v>21:0083</v>
      </c>
      <c r="E1110" t="s">
        <v>4294</v>
      </c>
      <c r="F1110" t="s">
        <v>4295</v>
      </c>
      <c r="H1110">
        <v>57.104556100000003</v>
      </c>
      <c r="I1110">
        <v>-101.1654254</v>
      </c>
      <c r="J1110" s="1" t="str">
        <f t="shared" si="181"/>
        <v>Fluid (lake)</v>
      </c>
      <c r="K1110" s="1" t="str">
        <f t="shared" si="182"/>
        <v>Untreated Water</v>
      </c>
      <c r="L1110">
        <v>15</v>
      </c>
      <c r="M1110" t="s">
        <v>36</v>
      </c>
      <c r="N1110">
        <v>272</v>
      </c>
      <c r="O1110">
        <v>58</v>
      </c>
      <c r="P1110">
        <v>6.4</v>
      </c>
      <c r="Q1110">
        <v>-0.05</v>
      </c>
    </row>
    <row r="1111" spans="1:17" hidden="1" x14ac:dyDescent="0.3">
      <c r="A1111" t="s">
        <v>4296</v>
      </c>
      <c r="B1111" t="s">
        <v>4297</v>
      </c>
      <c r="C1111" s="1" t="str">
        <f t="shared" si="179"/>
        <v>21:0524</v>
      </c>
      <c r="D1111" s="1" t="str">
        <f t="shared" si="180"/>
        <v>21:0083</v>
      </c>
      <c r="E1111" t="s">
        <v>4298</v>
      </c>
      <c r="F1111" t="s">
        <v>4299</v>
      </c>
      <c r="H1111">
        <v>57.130634499999999</v>
      </c>
      <c r="I1111">
        <v>-101.16585739999999</v>
      </c>
      <c r="J1111" s="1" t="str">
        <f t="shared" si="181"/>
        <v>Fluid (lake)</v>
      </c>
      <c r="K1111" s="1" t="str">
        <f t="shared" si="182"/>
        <v>Untreated Water</v>
      </c>
      <c r="L1111">
        <v>15</v>
      </c>
      <c r="M1111" t="s">
        <v>50</v>
      </c>
      <c r="N1111">
        <v>273</v>
      </c>
      <c r="O1111">
        <v>54</v>
      </c>
      <c r="P1111">
        <v>6.2</v>
      </c>
      <c r="Q1111">
        <v>-0.05</v>
      </c>
    </row>
    <row r="1112" spans="1:17" hidden="1" x14ac:dyDescent="0.3">
      <c r="A1112" t="s">
        <v>4300</v>
      </c>
      <c r="B1112" t="s">
        <v>4301</v>
      </c>
      <c r="C1112" s="1" t="str">
        <f t="shared" si="179"/>
        <v>21:0524</v>
      </c>
      <c r="D1112" s="1" t="str">
        <f t="shared" si="180"/>
        <v>21:0083</v>
      </c>
      <c r="E1112" t="s">
        <v>4302</v>
      </c>
      <c r="F1112" t="s">
        <v>4303</v>
      </c>
      <c r="H1112">
        <v>57.159943599999998</v>
      </c>
      <c r="I1112">
        <v>-101.12596480000001</v>
      </c>
      <c r="J1112" s="1" t="str">
        <f t="shared" si="181"/>
        <v>Fluid (lake)</v>
      </c>
      <c r="K1112" s="1" t="str">
        <f t="shared" si="182"/>
        <v>Untreated Water</v>
      </c>
      <c r="L1112">
        <v>15</v>
      </c>
      <c r="M1112" t="s">
        <v>55</v>
      </c>
      <c r="N1112">
        <v>274</v>
      </c>
      <c r="O1112">
        <v>56</v>
      </c>
      <c r="P1112">
        <v>6.4</v>
      </c>
      <c r="Q1112">
        <v>-0.05</v>
      </c>
    </row>
    <row r="1113" spans="1:17" hidden="1" x14ac:dyDescent="0.3">
      <c r="A1113" t="s">
        <v>4304</v>
      </c>
      <c r="B1113" t="s">
        <v>4305</v>
      </c>
      <c r="C1113" s="1" t="str">
        <f t="shared" si="179"/>
        <v>21:0524</v>
      </c>
      <c r="D1113" s="1" t="str">
        <f>HYPERLINK("http://geochem.nrcan.gc.ca/cdogs/content/svy/svy_e.htm", "")</f>
        <v/>
      </c>
      <c r="G1113" s="1" t="str">
        <f>HYPERLINK("http://geochem.nrcan.gc.ca/cdogs/content/cr_/cr_00067_e.htm", "67")</f>
        <v>67</v>
      </c>
      <c r="J1113" t="s">
        <v>58</v>
      </c>
      <c r="K1113" t="s">
        <v>59</v>
      </c>
      <c r="L1113">
        <v>15</v>
      </c>
      <c r="M1113" t="s">
        <v>60</v>
      </c>
      <c r="N1113">
        <v>275</v>
      </c>
      <c r="O1113">
        <v>94</v>
      </c>
      <c r="P1113">
        <v>8.4</v>
      </c>
      <c r="Q1113">
        <v>0.18</v>
      </c>
    </row>
    <row r="1114" spans="1:17" hidden="1" x14ac:dyDescent="0.3">
      <c r="A1114" t="s">
        <v>4306</v>
      </c>
      <c r="B1114" t="s">
        <v>4307</v>
      </c>
      <c r="C1114" s="1" t="str">
        <f t="shared" si="179"/>
        <v>21:0524</v>
      </c>
      <c r="D1114" s="1" t="str">
        <f t="shared" ref="D1114:D1135" si="183">HYPERLINK("http://geochem.nrcan.gc.ca/cdogs/content/svy/svy210083_e.htm", "21:0083")</f>
        <v>21:0083</v>
      </c>
      <c r="E1114" t="s">
        <v>4308</v>
      </c>
      <c r="F1114" t="s">
        <v>4309</v>
      </c>
      <c r="H1114">
        <v>57.182106099999999</v>
      </c>
      <c r="I1114">
        <v>-101.11287590000001</v>
      </c>
      <c r="J1114" s="1" t="str">
        <f t="shared" ref="J1114:J1135" si="184">HYPERLINK("http://geochem.nrcan.gc.ca/cdogs/content/kwd/kwd020016_e.htm", "Fluid (lake)")</f>
        <v>Fluid (lake)</v>
      </c>
      <c r="K1114" s="1" t="str">
        <f t="shared" ref="K1114:K1135" si="185">HYPERLINK("http://geochem.nrcan.gc.ca/cdogs/content/kwd/kwd080007_e.htm", "Untreated Water")</f>
        <v>Untreated Water</v>
      </c>
      <c r="L1114">
        <v>15</v>
      </c>
      <c r="M1114" t="s">
        <v>65</v>
      </c>
      <c r="N1114">
        <v>276</v>
      </c>
      <c r="O1114">
        <v>68</v>
      </c>
      <c r="P1114">
        <v>6.7</v>
      </c>
      <c r="Q1114">
        <v>-0.05</v>
      </c>
    </row>
    <row r="1115" spans="1:17" hidden="1" x14ac:dyDescent="0.3">
      <c r="A1115" t="s">
        <v>4310</v>
      </c>
      <c r="B1115" t="s">
        <v>4311</v>
      </c>
      <c r="C1115" s="1" t="str">
        <f t="shared" si="179"/>
        <v>21:0524</v>
      </c>
      <c r="D1115" s="1" t="str">
        <f t="shared" si="183"/>
        <v>21:0083</v>
      </c>
      <c r="E1115" t="s">
        <v>4312</v>
      </c>
      <c r="F1115" t="s">
        <v>4313</v>
      </c>
      <c r="H1115">
        <v>57.225117400000002</v>
      </c>
      <c r="I1115">
        <v>-101.1102501</v>
      </c>
      <c r="J1115" s="1" t="str">
        <f t="shared" si="184"/>
        <v>Fluid (lake)</v>
      </c>
      <c r="K1115" s="1" t="str">
        <f t="shared" si="185"/>
        <v>Untreated Water</v>
      </c>
      <c r="L1115">
        <v>15</v>
      </c>
      <c r="M1115" t="s">
        <v>70</v>
      </c>
      <c r="N1115">
        <v>277</v>
      </c>
      <c r="O1115">
        <v>66</v>
      </c>
      <c r="P1115">
        <v>6.2</v>
      </c>
      <c r="Q1115">
        <v>-0.05</v>
      </c>
    </row>
    <row r="1116" spans="1:17" hidden="1" x14ac:dyDescent="0.3">
      <c r="A1116" t="s">
        <v>4314</v>
      </c>
      <c r="B1116" t="s">
        <v>4315</v>
      </c>
      <c r="C1116" s="1" t="str">
        <f t="shared" si="179"/>
        <v>21:0524</v>
      </c>
      <c r="D1116" s="1" t="str">
        <f t="shared" si="183"/>
        <v>21:0083</v>
      </c>
      <c r="E1116" t="s">
        <v>4316</v>
      </c>
      <c r="F1116" t="s">
        <v>4317</v>
      </c>
      <c r="H1116">
        <v>57.259738900000002</v>
      </c>
      <c r="I1116">
        <v>-101.06295110000001</v>
      </c>
      <c r="J1116" s="1" t="str">
        <f t="shared" si="184"/>
        <v>Fluid (lake)</v>
      </c>
      <c r="K1116" s="1" t="str">
        <f t="shared" si="185"/>
        <v>Untreated Water</v>
      </c>
      <c r="L1116">
        <v>15</v>
      </c>
      <c r="M1116" t="s">
        <v>75</v>
      </c>
      <c r="N1116">
        <v>278</v>
      </c>
      <c r="O1116">
        <v>78</v>
      </c>
      <c r="P1116">
        <v>6.6</v>
      </c>
      <c r="Q1116">
        <v>-0.05</v>
      </c>
    </row>
    <row r="1117" spans="1:17" hidden="1" x14ac:dyDescent="0.3">
      <c r="A1117" t="s">
        <v>4318</v>
      </c>
      <c r="B1117" t="s">
        <v>4319</v>
      </c>
      <c r="C1117" s="1" t="str">
        <f t="shared" si="179"/>
        <v>21:0524</v>
      </c>
      <c r="D1117" s="1" t="str">
        <f t="shared" si="183"/>
        <v>21:0083</v>
      </c>
      <c r="E1117" t="s">
        <v>4320</v>
      </c>
      <c r="F1117" t="s">
        <v>4321</v>
      </c>
      <c r="H1117">
        <v>57.299630899999997</v>
      </c>
      <c r="I1117">
        <v>-101.0789783</v>
      </c>
      <c r="J1117" s="1" t="str">
        <f t="shared" si="184"/>
        <v>Fluid (lake)</v>
      </c>
      <c r="K1117" s="1" t="str">
        <f t="shared" si="185"/>
        <v>Untreated Water</v>
      </c>
      <c r="L1117">
        <v>15</v>
      </c>
      <c r="M1117" t="s">
        <v>80</v>
      </c>
      <c r="N1117">
        <v>279</v>
      </c>
      <c r="O1117">
        <v>78</v>
      </c>
      <c r="P1117">
        <v>6.5</v>
      </c>
      <c r="Q1117">
        <v>0.05</v>
      </c>
    </row>
    <row r="1118" spans="1:17" hidden="1" x14ac:dyDescent="0.3">
      <c r="A1118" t="s">
        <v>4322</v>
      </c>
      <c r="B1118" t="s">
        <v>4323</v>
      </c>
      <c r="C1118" s="1" t="str">
        <f t="shared" si="179"/>
        <v>21:0524</v>
      </c>
      <c r="D1118" s="1" t="str">
        <f t="shared" si="183"/>
        <v>21:0083</v>
      </c>
      <c r="E1118" t="s">
        <v>4324</v>
      </c>
      <c r="F1118" t="s">
        <v>4325</v>
      </c>
      <c r="H1118">
        <v>57.329881</v>
      </c>
      <c r="I1118">
        <v>-101.11648719999999</v>
      </c>
      <c r="J1118" s="1" t="str">
        <f t="shared" si="184"/>
        <v>Fluid (lake)</v>
      </c>
      <c r="K1118" s="1" t="str">
        <f t="shared" si="185"/>
        <v>Untreated Water</v>
      </c>
      <c r="L1118">
        <v>15</v>
      </c>
      <c r="M1118" t="s">
        <v>85</v>
      </c>
      <c r="N1118">
        <v>280</v>
      </c>
      <c r="O1118">
        <v>86</v>
      </c>
      <c r="P1118">
        <v>6.1</v>
      </c>
      <c r="Q1118">
        <v>-0.05</v>
      </c>
    </row>
    <row r="1119" spans="1:17" hidden="1" x14ac:dyDescent="0.3">
      <c r="A1119" t="s">
        <v>4326</v>
      </c>
      <c r="B1119" t="s">
        <v>4327</v>
      </c>
      <c r="C1119" s="1" t="str">
        <f t="shared" si="179"/>
        <v>21:0524</v>
      </c>
      <c r="D1119" s="1" t="str">
        <f t="shared" si="183"/>
        <v>21:0083</v>
      </c>
      <c r="E1119" t="s">
        <v>4328</v>
      </c>
      <c r="F1119" t="s">
        <v>4329</v>
      </c>
      <c r="H1119">
        <v>57.352836600000003</v>
      </c>
      <c r="I1119">
        <v>-101.1305416</v>
      </c>
      <c r="J1119" s="1" t="str">
        <f t="shared" si="184"/>
        <v>Fluid (lake)</v>
      </c>
      <c r="K1119" s="1" t="str">
        <f t="shared" si="185"/>
        <v>Untreated Water</v>
      </c>
      <c r="L1119">
        <v>15</v>
      </c>
      <c r="M1119" t="s">
        <v>90</v>
      </c>
      <c r="N1119">
        <v>281</v>
      </c>
      <c r="O1119">
        <v>100</v>
      </c>
      <c r="P1119">
        <v>6.6</v>
      </c>
      <c r="Q1119">
        <v>-0.05</v>
      </c>
    </row>
    <row r="1120" spans="1:17" hidden="1" x14ac:dyDescent="0.3">
      <c r="A1120" t="s">
        <v>4330</v>
      </c>
      <c r="B1120" t="s">
        <v>4331</v>
      </c>
      <c r="C1120" s="1" t="str">
        <f t="shared" si="179"/>
        <v>21:0524</v>
      </c>
      <c r="D1120" s="1" t="str">
        <f t="shared" si="183"/>
        <v>21:0083</v>
      </c>
      <c r="E1120" t="s">
        <v>4332</v>
      </c>
      <c r="F1120" t="s">
        <v>4333</v>
      </c>
      <c r="H1120">
        <v>57.352651799999997</v>
      </c>
      <c r="I1120">
        <v>-101.042877</v>
      </c>
      <c r="J1120" s="1" t="str">
        <f t="shared" si="184"/>
        <v>Fluid (lake)</v>
      </c>
      <c r="K1120" s="1" t="str">
        <f t="shared" si="185"/>
        <v>Untreated Water</v>
      </c>
      <c r="L1120">
        <v>15</v>
      </c>
      <c r="M1120" t="s">
        <v>95</v>
      </c>
      <c r="N1120">
        <v>282</v>
      </c>
      <c r="O1120">
        <v>72</v>
      </c>
      <c r="P1120">
        <v>6.4</v>
      </c>
      <c r="Q1120">
        <v>-0.05</v>
      </c>
    </row>
    <row r="1121" spans="1:17" hidden="1" x14ac:dyDescent="0.3">
      <c r="A1121" t="s">
        <v>4334</v>
      </c>
      <c r="B1121" t="s">
        <v>4335</v>
      </c>
      <c r="C1121" s="1" t="str">
        <f t="shared" si="179"/>
        <v>21:0524</v>
      </c>
      <c r="D1121" s="1" t="str">
        <f t="shared" si="183"/>
        <v>21:0083</v>
      </c>
      <c r="E1121" t="s">
        <v>4336</v>
      </c>
      <c r="F1121" t="s">
        <v>4337</v>
      </c>
      <c r="H1121">
        <v>57.3882555</v>
      </c>
      <c r="I1121">
        <v>-101.0609303</v>
      </c>
      <c r="J1121" s="1" t="str">
        <f t="shared" si="184"/>
        <v>Fluid (lake)</v>
      </c>
      <c r="K1121" s="1" t="str">
        <f t="shared" si="185"/>
        <v>Untreated Water</v>
      </c>
      <c r="L1121">
        <v>15</v>
      </c>
      <c r="M1121" t="s">
        <v>100</v>
      </c>
      <c r="N1121">
        <v>283</v>
      </c>
      <c r="O1121">
        <v>82</v>
      </c>
      <c r="P1121">
        <v>6.4</v>
      </c>
      <c r="Q1121">
        <v>-0.05</v>
      </c>
    </row>
    <row r="1122" spans="1:17" hidden="1" x14ac:dyDescent="0.3">
      <c r="A1122" t="s">
        <v>4338</v>
      </c>
      <c r="B1122" t="s">
        <v>4339</v>
      </c>
      <c r="C1122" s="1" t="str">
        <f t="shared" si="179"/>
        <v>21:0524</v>
      </c>
      <c r="D1122" s="1" t="str">
        <f t="shared" si="183"/>
        <v>21:0083</v>
      </c>
      <c r="E1122" t="s">
        <v>4340</v>
      </c>
      <c r="F1122" t="s">
        <v>4341</v>
      </c>
      <c r="H1122">
        <v>57.385895099999999</v>
      </c>
      <c r="I1122">
        <v>-101.1321264</v>
      </c>
      <c r="J1122" s="1" t="str">
        <f t="shared" si="184"/>
        <v>Fluid (lake)</v>
      </c>
      <c r="K1122" s="1" t="str">
        <f t="shared" si="185"/>
        <v>Untreated Water</v>
      </c>
      <c r="L1122">
        <v>15</v>
      </c>
      <c r="M1122" t="s">
        <v>105</v>
      </c>
      <c r="N1122">
        <v>284</v>
      </c>
      <c r="O1122">
        <v>72</v>
      </c>
      <c r="P1122">
        <v>6.5</v>
      </c>
      <c r="Q1122">
        <v>-0.05</v>
      </c>
    </row>
    <row r="1123" spans="1:17" hidden="1" x14ac:dyDescent="0.3">
      <c r="A1123" t="s">
        <v>4342</v>
      </c>
      <c r="B1123" t="s">
        <v>4343</v>
      </c>
      <c r="C1123" s="1" t="str">
        <f t="shared" si="179"/>
        <v>21:0524</v>
      </c>
      <c r="D1123" s="1" t="str">
        <f t="shared" si="183"/>
        <v>21:0083</v>
      </c>
      <c r="E1123" t="s">
        <v>4344</v>
      </c>
      <c r="F1123" t="s">
        <v>4345</v>
      </c>
      <c r="H1123">
        <v>57.404000000000003</v>
      </c>
      <c r="I1123">
        <v>-101.1428001</v>
      </c>
      <c r="J1123" s="1" t="str">
        <f t="shared" si="184"/>
        <v>Fluid (lake)</v>
      </c>
      <c r="K1123" s="1" t="str">
        <f t="shared" si="185"/>
        <v>Untreated Water</v>
      </c>
      <c r="L1123">
        <v>15</v>
      </c>
      <c r="M1123" t="s">
        <v>110</v>
      </c>
      <c r="N1123">
        <v>285</v>
      </c>
      <c r="O1123">
        <v>76</v>
      </c>
      <c r="P1123">
        <v>6.4</v>
      </c>
      <c r="Q1123">
        <v>-0.05</v>
      </c>
    </row>
    <row r="1124" spans="1:17" hidden="1" x14ac:dyDescent="0.3">
      <c r="A1124" t="s">
        <v>4346</v>
      </c>
      <c r="B1124" t="s">
        <v>4347</v>
      </c>
      <c r="C1124" s="1" t="str">
        <f t="shared" si="179"/>
        <v>21:0524</v>
      </c>
      <c r="D1124" s="1" t="str">
        <f t="shared" si="183"/>
        <v>21:0083</v>
      </c>
      <c r="E1124" t="s">
        <v>4348</v>
      </c>
      <c r="F1124" t="s">
        <v>4349</v>
      </c>
      <c r="H1124">
        <v>57.454066599999997</v>
      </c>
      <c r="I1124">
        <v>-101.1333425</v>
      </c>
      <c r="J1124" s="1" t="str">
        <f t="shared" si="184"/>
        <v>Fluid (lake)</v>
      </c>
      <c r="K1124" s="1" t="str">
        <f t="shared" si="185"/>
        <v>Untreated Water</v>
      </c>
      <c r="L1124">
        <v>16</v>
      </c>
      <c r="M1124" t="s">
        <v>21</v>
      </c>
      <c r="N1124">
        <v>286</v>
      </c>
      <c r="O1124">
        <v>60</v>
      </c>
      <c r="P1124">
        <v>6.7</v>
      </c>
      <c r="Q1124">
        <v>-0.05</v>
      </c>
    </row>
    <row r="1125" spans="1:17" hidden="1" x14ac:dyDescent="0.3">
      <c r="A1125" t="s">
        <v>4350</v>
      </c>
      <c r="B1125" t="s">
        <v>4351</v>
      </c>
      <c r="C1125" s="1" t="str">
        <f t="shared" si="179"/>
        <v>21:0524</v>
      </c>
      <c r="D1125" s="1" t="str">
        <f t="shared" si="183"/>
        <v>21:0083</v>
      </c>
      <c r="E1125" t="s">
        <v>4352</v>
      </c>
      <c r="F1125" t="s">
        <v>4353</v>
      </c>
      <c r="H1125">
        <v>57.466960999999998</v>
      </c>
      <c r="I1125">
        <v>-101.0580878</v>
      </c>
      <c r="J1125" s="1" t="str">
        <f t="shared" si="184"/>
        <v>Fluid (lake)</v>
      </c>
      <c r="K1125" s="1" t="str">
        <f t="shared" si="185"/>
        <v>Untreated Water</v>
      </c>
      <c r="L1125">
        <v>16</v>
      </c>
      <c r="M1125" t="s">
        <v>41</v>
      </c>
      <c r="N1125">
        <v>287</v>
      </c>
      <c r="O1125">
        <v>62</v>
      </c>
      <c r="P1125">
        <v>6.2</v>
      </c>
      <c r="Q1125">
        <v>-0.05</v>
      </c>
    </row>
    <row r="1126" spans="1:17" hidden="1" x14ac:dyDescent="0.3">
      <c r="A1126" t="s">
        <v>4354</v>
      </c>
      <c r="B1126" t="s">
        <v>4355</v>
      </c>
      <c r="C1126" s="1" t="str">
        <f t="shared" si="179"/>
        <v>21:0524</v>
      </c>
      <c r="D1126" s="1" t="str">
        <f t="shared" si="183"/>
        <v>21:0083</v>
      </c>
      <c r="E1126" t="s">
        <v>4352</v>
      </c>
      <c r="F1126" t="s">
        <v>4356</v>
      </c>
      <c r="H1126">
        <v>57.466960999999998</v>
      </c>
      <c r="I1126">
        <v>-101.0580878</v>
      </c>
      <c r="J1126" s="1" t="str">
        <f t="shared" si="184"/>
        <v>Fluid (lake)</v>
      </c>
      <c r="K1126" s="1" t="str">
        <f t="shared" si="185"/>
        <v>Untreated Water</v>
      </c>
      <c r="L1126">
        <v>16</v>
      </c>
      <c r="M1126" t="s">
        <v>45</v>
      </c>
      <c r="N1126">
        <v>288</v>
      </c>
      <c r="O1126">
        <v>62</v>
      </c>
      <c r="P1126">
        <v>6.3</v>
      </c>
      <c r="Q1126">
        <v>-0.05</v>
      </c>
    </row>
    <row r="1127" spans="1:17" hidden="1" x14ac:dyDescent="0.3">
      <c r="A1127" t="s">
        <v>4357</v>
      </c>
      <c r="B1127" t="s">
        <v>4358</v>
      </c>
      <c r="C1127" s="1" t="str">
        <f t="shared" si="179"/>
        <v>21:0524</v>
      </c>
      <c r="D1127" s="1" t="str">
        <f t="shared" si="183"/>
        <v>21:0083</v>
      </c>
      <c r="E1127" t="s">
        <v>4359</v>
      </c>
      <c r="F1127" t="s">
        <v>4360</v>
      </c>
      <c r="H1127">
        <v>57.496222099999997</v>
      </c>
      <c r="I1127">
        <v>-101.06824520000001</v>
      </c>
      <c r="J1127" s="1" t="str">
        <f t="shared" si="184"/>
        <v>Fluid (lake)</v>
      </c>
      <c r="K1127" s="1" t="str">
        <f t="shared" si="185"/>
        <v>Untreated Water</v>
      </c>
      <c r="L1127">
        <v>16</v>
      </c>
      <c r="M1127" t="s">
        <v>26</v>
      </c>
      <c r="N1127">
        <v>289</v>
      </c>
      <c r="O1127">
        <v>58</v>
      </c>
      <c r="P1127">
        <v>6.2</v>
      </c>
      <c r="Q1127">
        <v>0.05</v>
      </c>
    </row>
    <row r="1128" spans="1:17" hidden="1" x14ac:dyDescent="0.3">
      <c r="A1128" t="s">
        <v>4361</v>
      </c>
      <c r="B1128" t="s">
        <v>4362</v>
      </c>
      <c r="C1128" s="1" t="str">
        <f t="shared" si="179"/>
        <v>21:0524</v>
      </c>
      <c r="D1128" s="1" t="str">
        <f t="shared" si="183"/>
        <v>21:0083</v>
      </c>
      <c r="E1128" t="s">
        <v>4363</v>
      </c>
      <c r="F1128" t="s">
        <v>4364</v>
      </c>
      <c r="H1128">
        <v>57.643719699999998</v>
      </c>
      <c r="I1128">
        <v>-101.199794</v>
      </c>
      <c r="J1128" s="1" t="str">
        <f t="shared" si="184"/>
        <v>Fluid (lake)</v>
      </c>
      <c r="K1128" s="1" t="str">
        <f t="shared" si="185"/>
        <v>Untreated Water</v>
      </c>
      <c r="L1128">
        <v>16</v>
      </c>
      <c r="M1128" t="s">
        <v>31</v>
      </c>
      <c r="N1128">
        <v>290</v>
      </c>
      <c r="O1128">
        <v>82</v>
      </c>
      <c r="P1128">
        <v>6.5</v>
      </c>
      <c r="Q1128">
        <v>-0.05</v>
      </c>
    </row>
    <row r="1129" spans="1:17" hidden="1" x14ac:dyDescent="0.3">
      <c r="A1129" t="s">
        <v>4365</v>
      </c>
      <c r="B1129" t="s">
        <v>4366</v>
      </c>
      <c r="C1129" s="1" t="str">
        <f t="shared" si="179"/>
        <v>21:0524</v>
      </c>
      <c r="D1129" s="1" t="str">
        <f t="shared" si="183"/>
        <v>21:0083</v>
      </c>
      <c r="E1129" t="s">
        <v>4367</v>
      </c>
      <c r="F1129" t="s">
        <v>4368</v>
      </c>
      <c r="H1129">
        <v>57.640204099999998</v>
      </c>
      <c r="I1129">
        <v>-101.2661332</v>
      </c>
      <c r="J1129" s="1" t="str">
        <f t="shared" si="184"/>
        <v>Fluid (lake)</v>
      </c>
      <c r="K1129" s="1" t="str">
        <f t="shared" si="185"/>
        <v>Untreated Water</v>
      </c>
      <c r="L1129">
        <v>16</v>
      </c>
      <c r="M1129" t="s">
        <v>36</v>
      </c>
      <c r="N1129">
        <v>291</v>
      </c>
      <c r="O1129">
        <v>100</v>
      </c>
      <c r="P1129">
        <v>6.6</v>
      </c>
      <c r="Q1129">
        <v>-0.05</v>
      </c>
    </row>
    <row r="1130" spans="1:17" hidden="1" x14ac:dyDescent="0.3">
      <c r="A1130" t="s">
        <v>4369</v>
      </c>
      <c r="B1130" t="s">
        <v>4370</v>
      </c>
      <c r="C1130" s="1" t="str">
        <f t="shared" si="179"/>
        <v>21:0524</v>
      </c>
      <c r="D1130" s="1" t="str">
        <f t="shared" si="183"/>
        <v>21:0083</v>
      </c>
      <c r="E1130" t="s">
        <v>4371</v>
      </c>
      <c r="F1130" t="s">
        <v>4372</v>
      </c>
      <c r="H1130">
        <v>57.673543500000001</v>
      </c>
      <c r="I1130">
        <v>-101.2685166</v>
      </c>
      <c r="J1130" s="1" t="str">
        <f t="shared" si="184"/>
        <v>Fluid (lake)</v>
      </c>
      <c r="K1130" s="1" t="str">
        <f t="shared" si="185"/>
        <v>Untreated Water</v>
      </c>
      <c r="L1130">
        <v>16</v>
      </c>
      <c r="M1130" t="s">
        <v>50</v>
      </c>
      <c r="N1130">
        <v>292</v>
      </c>
      <c r="O1130">
        <v>110</v>
      </c>
      <c r="P1130">
        <v>6.4</v>
      </c>
      <c r="Q1130">
        <v>-0.05</v>
      </c>
    </row>
    <row r="1131" spans="1:17" hidden="1" x14ac:dyDescent="0.3">
      <c r="A1131" t="s">
        <v>4373</v>
      </c>
      <c r="B1131" t="s">
        <v>4374</v>
      </c>
      <c r="C1131" s="1" t="str">
        <f t="shared" si="179"/>
        <v>21:0524</v>
      </c>
      <c r="D1131" s="1" t="str">
        <f t="shared" si="183"/>
        <v>21:0083</v>
      </c>
      <c r="E1131" t="s">
        <v>4375</v>
      </c>
      <c r="F1131" t="s">
        <v>4376</v>
      </c>
      <c r="H1131">
        <v>57.675831700000003</v>
      </c>
      <c r="I1131">
        <v>-101.21128330000001</v>
      </c>
      <c r="J1131" s="1" t="str">
        <f t="shared" si="184"/>
        <v>Fluid (lake)</v>
      </c>
      <c r="K1131" s="1" t="str">
        <f t="shared" si="185"/>
        <v>Untreated Water</v>
      </c>
      <c r="L1131">
        <v>16</v>
      </c>
      <c r="M1131" t="s">
        <v>55</v>
      </c>
      <c r="N1131">
        <v>293</v>
      </c>
      <c r="O1131">
        <v>94</v>
      </c>
      <c r="P1131">
        <v>6.5</v>
      </c>
      <c r="Q1131">
        <v>-0.05</v>
      </c>
    </row>
    <row r="1132" spans="1:17" hidden="1" x14ac:dyDescent="0.3">
      <c r="A1132" t="s">
        <v>4377</v>
      </c>
      <c r="B1132" t="s">
        <v>4378</v>
      </c>
      <c r="C1132" s="1" t="str">
        <f t="shared" si="179"/>
        <v>21:0524</v>
      </c>
      <c r="D1132" s="1" t="str">
        <f t="shared" si="183"/>
        <v>21:0083</v>
      </c>
      <c r="E1132" t="s">
        <v>4379</v>
      </c>
      <c r="F1132" t="s">
        <v>4380</v>
      </c>
      <c r="H1132">
        <v>57.714577900000002</v>
      </c>
      <c r="I1132">
        <v>-101.27620520000001</v>
      </c>
      <c r="J1132" s="1" t="str">
        <f t="shared" si="184"/>
        <v>Fluid (lake)</v>
      </c>
      <c r="K1132" s="1" t="str">
        <f t="shared" si="185"/>
        <v>Untreated Water</v>
      </c>
      <c r="L1132">
        <v>16</v>
      </c>
      <c r="M1132" t="s">
        <v>65</v>
      </c>
      <c r="N1132">
        <v>294</v>
      </c>
      <c r="O1132">
        <v>120</v>
      </c>
      <c r="P1132">
        <v>6</v>
      </c>
      <c r="Q1132">
        <v>-0.05</v>
      </c>
    </row>
    <row r="1133" spans="1:17" hidden="1" x14ac:dyDescent="0.3">
      <c r="A1133" t="s">
        <v>4381</v>
      </c>
      <c r="B1133" t="s">
        <v>4382</v>
      </c>
      <c r="C1133" s="1" t="str">
        <f t="shared" si="179"/>
        <v>21:0524</v>
      </c>
      <c r="D1133" s="1" t="str">
        <f t="shared" si="183"/>
        <v>21:0083</v>
      </c>
      <c r="E1133" t="s">
        <v>4383</v>
      </c>
      <c r="F1133" t="s">
        <v>4384</v>
      </c>
      <c r="H1133">
        <v>57.7029158</v>
      </c>
      <c r="I1133">
        <v>-101.3231413</v>
      </c>
      <c r="J1133" s="1" t="str">
        <f t="shared" si="184"/>
        <v>Fluid (lake)</v>
      </c>
      <c r="K1133" s="1" t="str">
        <f t="shared" si="185"/>
        <v>Untreated Water</v>
      </c>
      <c r="L1133">
        <v>16</v>
      </c>
      <c r="M1133" t="s">
        <v>70</v>
      </c>
      <c r="N1133">
        <v>295</v>
      </c>
      <c r="O1133">
        <v>88</v>
      </c>
      <c r="P1133">
        <v>6.1</v>
      </c>
      <c r="Q1133">
        <v>-0.05</v>
      </c>
    </row>
    <row r="1134" spans="1:17" hidden="1" x14ac:dyDescent="0.3">
      <c r="A1134" t="s">
        <v>4385</v>
      </c>
      <c r="B1134" t="s">
        <v>4386</v>
      </c>
      <c r="C1134" s="1" t="str">
        <f t="shared" si="179"/>
        <v>21:0524</v>
      </c>
      <c r="D1134" s="1" t="str">
        <f t="shared" si="183"/>
        <v>21:0083</v>
      </c>
      <c r="E1134" t="s">
        <v>4387</v>
      </c>
      <c r="F1134" t="s">
        <v>4388</v>
      </c>
      <c r="H1134">
        <v>57.662474099999997</v>
      </c>
      <c r="I1134">
        <v>-101.32586809999999</v>
      </c>
      <c r="J1134" s="1" t="str">
        <f t="shared" si="184"/>
        <v>Fluid (lake)</v>
      </c>
      <c r="K1134" s="1" t="str">
        <f t="shared" si="185"/>
        <v>Untreated Water</v>
      </c>
      <c r="L1134">
        <v>16</v>
      </c>
      <c r="M1134" t="s">
        <v>75</v>
      </c>
      <c r="N1134">
        <v>296</v>
      </c>
      <c r="O1134">
        <v>100</v>
      </c>
      <c r="P1134">
        <v>6.4</v>
      </c>
      <c r="Q1134">
        <v>-0.05</v>
      </c>
    </row>
    <row r="1135" spans="1:17" hidden="1" x14ac:dyDescent="0.3">
      <c r="A1135" t="s">
        <v>4389</v>
      </c>
      <c r="B1135" t="s">
        <v>4390</v>
      </c>
      <c r="C1135" s="1" t="str">
        <f t="shared" si="179"/>
        <v>21:0524</v>
      </c>
      <c r="D1135" s="1" t="str">
        <f t="shared" si="183"/>
        <v>21:0083</v>
      </c>
      <c r="E1135" t="s">
        <v>4391</v>
      </c>
      <c r="F1135" t="s">
        <v>4392</v>
      </c>
      <c r="H1135">
        <v>57.649259200000003</v>
      </c>
      <c r="I1135">
        <v>-101.31049109999999</v>
      </c>
      <c r="J1135" s="1" t="str">
        <f t="shared" si="184"/>
        <v>Fluid (lake)</v>
      </c>
      <c r="K1135" s="1" t="str">
        <f t="shared" si="185"/>
        <v>Untreated Water</v>
      </c>
      <c r="L1135">
        <v>16</v>
      </c>
      <c r="M1135" t="s">
        <v>80</v>
      </c>
      <c r="N1135">
        <v>297</v>
      </c>
      <c r="O1135">
        <v>110</v>
      </c>
      <c r="P1135">
        <v>6.2</v>
      </c>
      <c r="Q1135">
        <v>-0.05</v>
      </c>
    </row>
    <row r="1136" spans="1:17" hidden="1" x14ac:dyDescent="0.3">
      <c r="A1136" t="s">
        <v>4393</v>
      </c>
      <c r="B1136" t="s">
        <v>4394</v>
      </c>
      <c r="C1136" s="1" t="str">
        <f t="shared" si="179"/>
        <v>21:0524</v>
      </c>
      <c r="D1136" s="1" t="str">
        <f>HYPERLINK("http://geochem.nrcan.gc.ca/cdogs/content/svy/svy_e.htm", "")</f>
        <v/>
      </c>
      <c r="G1136" s="1" t="str">
        <f>HYPERLINK("http://geochem.nrcan.gc.ca/cdogs/content/cr_/cr_00067_e.htm", "67")</f>
        <v>67</v>
      </c>
      <c r="J1136" t="s">
        <v>58</v>
      </c>
      <c r="K1136" t="s">
        <v>59</v>
      </c>
      <c r="L1136">
        <v>16</v>
      </c>
      <c r="M1136" t="s">
        <v>60</v>
      </c>
      <c r="N1136">
        <v>298</v>
      </c>
      <c r="O1136">
        <v>84</v>
      </c>
      <c r="P1136">
        <v>8.1999999999999993</v>
      </c>
      <c r="Q1136">
        <v>0.18</v>
      </c>
    </row>
    <row r="1137" spans="1:17" hidden="1" x14ac:dyDescent="0.3">
      <c r="A1137" t="s">
        <v>4395</v>
      </c>
      <c r="B1137" t="s">
        <v>4396</v>
      </c>
      <c r="C1137" s="1" t="str">
        <f t="shared" si="179"/>
        <v>21:0524</v>
      </c>
      <c r="D1137" s="1" t="str">
        <f t="shared" ref="D1137:D1147" si="186">HYPERLINK("http://geochem.nrcan.gc.ca/cdogs/content/svy/svy210083_e.htm", "21:0083")</f>
        <v>21:0083</v>
      </c>
      <c r="E1137" t="s">
        <v>4397</v>
      </c>
      <c r="F1137" t="s">
        <v>4398</v>
      </c>
      <c r="H1137">
        <v>57.611634899999999</v>
      </c>
      <c r="I1137">
        <v>-101.3247594</v>
      </c>
      <c r="J1137" s="1" t="str">
        <f t="shared" ref="J1137:J1147" si="187">HYPERLINK("http://geochem.nrcan.gc.ca/cdogs/content/kwd/kwd020016_e.htm", "Fluid (lake)")</f>
        <v>Fluid (lake)</v>
      </c>
      <c r="K1137" s="1" t="str">
        <f t="shared" ref="K1137:K1147" si="188">HYPERLINK("http://geochem.nrcan.gc.ca/cdogs/content/kwd/kwd080007_e.htm", "Untreated Water")</f>
        <v>Untreated Water</v>
      </c>
      <c r="L1137">
        <v>16</v>
      </c>
      <c r="M1137" t="s">
        <v>85</v>
      </c>
      <c r="N1137">
        <v>299</v>
      </c>
      <c r="O1137">
        <v>78</v>
      </c>
      <c r="P1137">
        <v>6.1</v>
      </c>
      <c r="Q1137">
        <v>-0.05</v>
      </c>
    </row>
    <row r="1138" spans="1:17" hidden="1" x14ac:dyDescent="0.3">
      <c r="A1138" t="s">
        <v>4399</v>
      </c>
      <c r="B1138" t="s">
        <v>4400</v>
      </c>
      <c r="C1138" s="1" t="str">
        <f t="shared" si="179"/>
        <v>21:0524</v>
      </c>
      <c r="D1138" s="1" t="str">
        <f t="shared" si="186"/>
        <v>21:0083</v>
      </c>
      <c r="E1138" t="s">
        <v>4401</v>
      </c>
      <c r="F1138" t="s">
        <v>4402</v>
      </c>
      <c r="H1138">
        <v>57.616948100000002</v>
      </c>
      <c r="I1138">
        <v>-101.3849465</v>
      </c>
      <c r="J1138" s="1" t="str">
        <f t="shared" si="187"/>
        <v>Fluid (lake)</v>
      </c>
      <c r="K1138" s="1" t="str">
        <f t="shared" si="188"/>
        <v>Untreated Water</v>
      </c>
      <c r="L1138">
        <v>16</v>
      </c>
      <c r="M1138" t="s">
        <v>90</v>
      </c>
      <c r="N1138">
        <v>300</v>
      </c>
      <c r="O1138">
        <v>140</v>
      </c>
      <c r="P1138">
        <v>6.6</v>
      </c>
      <c r="Q1138">
        <v>-0.05</v>
      </c>
    </row>
    <row r="1139" spans="1:17" hidden="1" x14ac:dyDescent="0.3">
      <c r="A1139" t="s">
        <v>4403</v>
      </c>
      <c r="B1139" t="s">
        <v>4404</v>
      </c>
      <c r="C1139" s="1" t="str">
        <f t="shared" si="179"/>
        <v>21:0524</v>
      </c>
      <c r="D1139" s="1" t="str">
        <f t="shared" si="186"/>
        <v>21:0083</v>
      </c>
      <c r="E1139" t="s">
        <v>4405</v>
      </c>
      <c r="F1139" t="s">
        <v>4406</v>
      </c>
      <c r="H1139">
        <v>57.629911900000003</v>
      </c>
      <c r="I1139">
        <v>-101.4026823</v>
      </c>
      <c r="J1139" s="1" t="str">
        <f t="shared" si="187"/>
        <v>Fluid (lake)</v>
      </c>
      <c r="K1139" s="1" t="str">
        <f t="shared" si="188"/>
        <v>Untreated Water</v>
      </c>
      <c r="L1139">
        <v>16</v>
      </c>
      <c r="M1139" t="s">
        <v>95</v>
      </c>
      <c r="N1139">
        <v>301</v>
      </c>
      <c r="O1139">
        <v>100</v>
      </c>
      <c r="P1139">
        <v>6.5</v>
      </c>
      <c r="Q1139">
        <v>-0.05</v>
      </c>
    </row>
    <row r="1140" spans="1:17" hidden="1" x14ac:dyDescent="0.3">
      <c r="A1140" t="s">
        <v>4407</v>
      </c>
      <c r="B1140" t="s">
        <v>4408</v>
      </c>
      <c r="C1140" s="1" t="str">
        <f t="shared" si="179"/>
        <v>21:0524</v>
      </c>
      <c r="D1140" s="1" t="str">
        <f t="shared" si="186"/>
        <v>21:0083</v>
      </c>
      <c r="E1140" t="s">
        <v>4409</v>
      </c>
      <c r="F1140" t="s">
        <v>4410</v>
      </c>
      <c r="H1140">
        <v>57.660986600000001</v>
      </c>
      <c r="I1140">
        <v>-101.3979148</v>
      </c>
      <c r="J1140" s="1" t="str">
        <f t="shared" si="187"/>
        <v>Fluid (lake)</v>
      </c>
      <c r="K1140" s="1" t="str">
        <f t="shared" si="188"/>
        <v>Untreated Water</v>
      </c>
      <c r="L1140">
        <v>16</v>
      </c>
      <c r="M1140" t="s">
        <v>100</v>
      </c>
      <c r="N1140">
        <v>302</v>
      </c>
      <c r="O1140">
        <v>88</v>
      </c>
      <c r="P1140">
        <v>6.4</v>
      </c>
      <c r="Q1140">
        <v>-0.05</v>
      </c>
    </row>
    <row r="1141" spans="1:17" hidden="1" x14ac:dyDescent="0.3">
      <c r="A1141" t="s">
        <v>4411</v>
      </c>
      <c r="B1141" t="s">
        <v>4412</v>
      </c>
      <c r="C1141" s="1" t="str">
        <f t="shared" si="179"/>
        <v>21:0524</v>
      </c>
      <c r="D1141" s="1" t="str">
        <f t="shared" si="186"/>
        <v>21:0083</v>
      </c>
      <c r="E1141" t="s">
        <v>4413</v>
      </c>
      <c r="F1141" t="s">
        <v>4414</v>
      </c>
      <c r="H1141">
        <v>57.680965999999998</v>
      </c>
      <c r="I1141">
        <v>-101.44427709999999</v>
      </c>
      <c r="J1141" s="1" t="str">
        <f t="shared" si="187"/>
        <v>Fluid (lake)</v>
      </c>
      <c r="K1141" s="1" t="str">
        <f t="shared" si="188"/>
        <v>Untreated Water</v>
      </c>
      <c r="L1141">
        <v>16</v>
      </c>
      <c r="M1141" t="s">
        <v>105</v>
      </c>
      <c r="N1141">
        <v>303</v>
      </c>
      <c r="O1141">
        <v>150</v>
      </c>
      <c r="P1141">
        <v>6.4</v>
      </c>
      <c r="Q1141">
        <v>-0.05</v>
      </c>
    </row>
    <row r="1142" spans="1:17" hidden="1" x14ac:dyDescent="0.3">
      <c r="A1142" t="s">
        <v>4415</v>
      </c>
      <c r="B1142" t="s">
        <v>4416</v>
      </c>
      <c r="C1142" s="1" t="str">
        <f t="shared" si="179"/>
        <v>21:0524</v>
      </c>
      <c r="D1142" s="1" t="str">
        <f t="shared" si="186"/>
        <v>21:0083</v>
      </c>
      <c r="E1142" t="s">
        <v>4417</v>
      </c>
      <c r="F1142" t="s">
        <v>4418</v>
      </c>
      <c r="H1142">
        <v>57.696556299999997</v>
      </c>
      <c r="I1142">
        <v>-101.4489701</v>
      </c>
      <c r="J1142" s="1" t="str">
        <f t="shared" si="187"/>
        <v>Fluid (lake)</v>
      </c>
      <c r="K1142" s="1" t="str">
        <f t="shared" si="188"/>
        <v>Untreated Water</v>
      </c>
      <c r="L1142">
        <v>16</v>
      </c>
      <c r="M1142" t="s">
        <v>110</v>
      </c>
      <c r="N1142">
        <v>304</v>
      </c>
      <c r="O1142">
        <v>130</v>
      </c>
      <c r="P1142">
        <v>6.6</v>
      </c>
      <c r="Q1142">
        <v>-0.05</v>
      </c>
    </row>
    <row r="1143" spans="1:17" hidden="1" x14ac:dyDescent="0.3">
      <c r="A1143" t="s">
        <v>4419</v>
      </c>
      <c r="B1143" t="s">
        <v>4420</v>
      </c>
      <c r="C1143" s="1" t="str">
        <f t="shared" si="179"/>
        <v>21:0524</v>
      </c>
      <c r="D1143" s="1" t="str">
        <f t="shared" si="186"/>
        <v>21:0083</v>
      </c>
      <c r="E1143" t="s">
        <v>4421</v>
      </c>
      <c r="F1143" t="s">
        <v>4422</v>
      </c>
      <c r="H1143">
        <v>57.697498099999997</v>
      </c>
      <c r="I1143">
        <v>-101.405918</v>
      </c>
      <c r="J1143" s="1" t="str">
        <f t="shared" si="187"/>
        <v>Fluid (lake)</v>
      </c>
      <c r="K1143" s="1" t="str">
        <f t="shared" si="188"/>
        <v>Untreated Water</v>
      </c>
      <c r="L1143">
        <v>17</v>
      </c>
      <c r="M1143" t="s">
        <v>21</v>
      </c>
      <c r="N1143">
        <v>305</v>
      </c>
      <c r="O1143">
        <v>92</v>
      </c>
      <c r="P1143">
        <v>6.4</v>
      </c>
      <c r="Q1143">
        <v>-0.05</v>
      </c>
    </row>
    <row r="1144" spans="1:17" hidden="1" x14ac:dyDescent="0.3">
      <c r="A1144" t="s">
        <v>4423</v>
      </c>
      <c r="B1144" t="s">
        <v>4424</v>
      </c>
      <c r="C1144" s="1" t="str">
        <f t="shared" si="179"/>
        <v>21:0524</v>
      </c>
      <c r="D1144" s="1" t="str">
        <f t="shared" si="186"/>
        <v>21:0083</v>
      </c>
      <c r="E1144" t="s">
        <v>4425</v>
      </c>
      <c r="F1144" t="s">
        <v>4426</v>
      </c>
      <c r="H1144">
        <v>57.740789100000001</v>
      </c>
      <c r="I1144">
        <v>-101.4056532</v>
      </c>
      <c r="J1144" s="1" t="str">
        <f t="shared" si="187"/>
        <v>Fluid (lake)</v>
      </c>
      <c r="K1144" s="1" t="str">
        <f t="shared" si="188"/>
        <v>Untreated Water</v>
      </c>
      <c r="L1144">
        <v>17</v>
      </c>
      <c r="M1144" t="s">
        <v>26</v>
      </c>
      <c r="N1144">
        <v>306</v>
      </c>
      <c r="O1144">
        <v>90</v>
      </c>
      <c r="P1144">
        <v>6.6</v>
      </c>
      <c r="Q1144">
        <v>-0.05</v>
      </c>
    </row>
    <row r="1145" spans="1:17" hidden="1" x14ac:dyDescent="0.3">
      <c r="A1145" t="s">
        <v>4427</v>
      </c>
      <c r="B1145" t="s">
        <v>4428</v>
      </c>
      <c r="C1145" s="1" t="str">
        <f t="shared" si="179"/>
        <v>21:0524</v>
      </c>
      <c r="D1145" s="1" t="str">
        <f t="shared" si="186"/>
        <v>21:0083</v>
      </c>
      <c r="E1145" t="s">
        <v>4429</v>
      </c>
      <c r="F1145" t="s">
        <v>4430</v>
      </c>
      <c r="H1145">
        <v>57.741948800000003</v>
      </c>
      <c r="I1145">
        <v>-101.42824709999999</v>
      </c>
      <c r="J1145" s="1" t="str">
        <f t="shared" si="187"/>
        <v>Fluid (lake)</v>
      </c>
      <c r="K1145" s="1" t="str">
        <f t="shared" si="188"/>
        <v>Untreated Water</v>
      </c>
      <c r="L1145">
        <v>17</v>
      </c>
      <c r="M1145" t="s">
        <v>31</v>
      </c>
      <c r="N1145">
        <v>307</v>
      </c>
      <c r="O1145">
        <v>58</v>
      </c>
      <c r="P1145">
        <v>6.3</v>
      </c>
      <c r="Q1145">
        <v>-0.05</v>
      </c>
    </row>
    <row r="1146" spans="1:17" hidden="1" x14ac:dyDescent="0.3">
      <c r="A1146" t="s">
        <v>4431</v>
      </c>
      <c r="B1146" t="s">
        <v>4432</v>
      </c>
      <c r="C1146" s="1" t="str">
        <f t="shared" si="179"/>
        <v>21:0524</v>
      </c>
      <c r="D1146" s="1" t="str">
        <f t="shared" si="186"/>
        <v>21:0083</v>
      </c>
      <c r="E1146" t="s">
        <v>4433</v>
      </c>
      <c r="F1146" t="s">
        <v>4434</v>
      </c>
      <c r="H1146">
        <v>57.724823499999999</v>
      </c>
      <c r="I1146">
        <v>-101.5255737</v>
      </c>
      <c r="J1146" s="1" t="str">
        <f t="shared" si="187"/>
        <v>Fluid (lake)</v>
      </c>
      <c r="K1146" s="1" t="str">
        <f t="shared" si="188"/>
        <v>Untreated Water</v>
      </c>
      <c r="L1146">
        <v>17</v>
      </c>
      <c r="M1146" t="s">
        <v>36</v>
      </c>
      <c r="N1146">
        <v>308</v>
      </c>
      <c r="O1146">
        <v>130</v>
      </c>
      <c r="P1146">
        <v>6.7</v>
      </c>
      <c r="Q1146">
        <v>-0.05</v>
      </c>
    </row>
    <row r="1147" spans="1:17" hidden="1" x14ac:dyDescent="0.3">
      <c r="A1147" t="s">
        <v>4435</v>
      </c>
      <c r="B1147" t="s">
        <v>4436</v>
      </c>
      <c r="C1147" s="1" t="str">
        <f t="shared" si="179"/>
        <v>21:0524</v>
      </c>
      <c r="D1147" s="1" t="str">
        <f t="shared" si="186"/>
        <v>21:0083</v>
      </c>
      <c r="E1147" t="s">
        <v>4437</v>
      </c>
      <c r="F1147" t="s">
        <v>4438</v>
      </c>
      <c r="H1147">
        <v>57.695928299999999</v>
      </c>
      <c r="I1147">
        <v>-101.4958688</v>
      </c>
      <c r="J1147" s="1" t="str">
        <f t="shared" si="187"/>
        <v>Fluid (lake)</v>
      </c>
      <c r="K1147" s="1" t="str">
        <f t="shared" si="188"/>
        <v>Untreated Water</v>
      </c>
      <c r="L1147">
        <v>17</v>
      </c>
      <c r="M1147" t="s">
        <v>50</v>
      </c>
      <c r="N1147">
        <v>309</v>
      </c>
      <c r="O1147">
        <v>140</v>
      </c>
      <c r="P1147">
        <v>6</v>
      </c>
      <c r="Q1147">
        <v>-0.05</v>
      </c>
    </row>
    <row r="1148" spans="1:17" hidden="1" x14ac:dyDescent="0.3">
      <c r="A1148" t="s">
        <v>4439</v>
      </c>
      <c r="B1148" t="s">
        <v>4440</v>
      </c>
      <c r="C1148" s="1" t="str">
        <f t="shared" si="179"/>
        <v>21:0524</v>
      </c>
      <c r="D1148" s="1" t="str">
        <f>HYPERLINK("http://geochem.nrcan.gc.ca/cdogs/content/svy/svy_e.htm", "")</f>
        <v/>
      </c>
      <c r="G1148" s="1" t="str">
        <f>HYPERLINK("http://geochem.nrcan.gc.ca/cdogs/content/cr_/cr_00068_e.htm", "68")</f>
        <v>68</v>
      </c>
      <c r="J1148" t="s">
        <v>58</v>
      </c>
      <c r="K1148" t="s">
        <v>59</v>
      </c>
      <c r="L1148">
        <v>17</v>
      </c>
      <c r="M1148" t="s">
        <v>60</v>
      </c>
      <c r="N1148">
        <v>310</v>
      </c>
      <c r="O1148">
        <v>80</v>
      </c>
      <c r="P1148">
        <v>7.2</v>
      </c>
      <c r="Q1148">
        <v>0.22</v>
      </c>
    </row>
    <row r="1149" spans="1:17" hidden="1" x14ac:dyDescent="0.3">
      <c r="A1149" t="s">
        <v>4441</v>
      </c>
      <c r="B1149" t="s">
        <v>4442</v>
      </c>
      <c r="C1149" s="1" t="str">
        <f t="shared" si="179"/>
        <v>21:0524</v>
      </c>
      <c r="D1149" s="1" t="str">
        <f t="shared" ref="D1149:D1162" si="189">HYPERLINK("http://geochem.nrcan.gc.ca/cdogs/content/svy/svy210083_e.htm", "21:0083")</f>
        <v>21:0083</v>
      </c>
      <c r="E1149" t="s">
        <v>4443</v>
      </c>
      <c r="F1149" t="s">
        <v>4444</v>
      </c>
      <c r="H1149">
        <v>57.673122900000003</v>
      </c>
      <c r="I1149">
        <v>-101.515299</v>
      </c>
      <c r="J1149" s="1" t="str">
        <f t="shared" ref="J1149:J1162" si="190">HYPERLINK("http://geochem.nrcan.gc.ca/cdogs/content/kwd/kwd020016_e.htm", "Fluid (lake)")</f>
        <v>Fluid (lake)</v>
      </c>
      <c r="K1149" s="1" t="str">
        <f t="shared" ref="K1149:K1162" si="191">HYPERLINK("http://geochem.nrcan.gc.ca/cdogs/content/kwd/kwd080007_e.htm", "Untreated Water")</f>
        <v>Untreated Water</v>
      </c>
      <c r="L1149">
        <v>17</v>
      </c>
      <c r="M1149" t="s">
        <v>41</v>
      </c>
      <c r="N1149">
        <v>311</v>
      </c>
      <c r="O1149">
        <v>62</v>
      </c>
      <c r="P1149">
        <v>6.3</v>
      </c>
      <c r="Q1149">
        <v>-0.05</v>
      </c>
    </row>
    <row r="1150" spans="1:17" hidden="1" x14ac:dyDescent="0.3">
      <c r="A1150" t="s">
        <v>4445</v>
      </c>
      <c r="B1150" t="s">
        <v>4446</v>
      </c>
      <c r="C1150" s="1" t="str">
        <f t="shared" si="179"/>
        <v>21:0524</v>
      </c>
      <c r="D1150" s="1" t="str">
        <f t="shared" si="189"/>
        <v>21:0083</v>
      </c>
      <c r="E1150" t="s">
        <v>4443</v>
      </c>
      <c r="F1150" t="s">
        <v>4447</v>
      </c>
      <c r="H1150">
        <v>57.673122900000003</v>
      </c>
      <c r="I1150">
        <v>-101.515299</v>
      </c>
      <c r="J1150" s="1" t="str">
        <f t="shared" si="190"/>
        <v>Fluid (lake)</v>
      </c>
      <c r="K1150" s="1" t="str">
        <f t="shared" si="191"/>
        <v>Untreated Water</v>
      </c>
      <c r="L1150">
        <v>17</v>
      </c>
      <c r="M1150" t="s">
        <v>45</v>
      </c>
      <c r="N1150">
        <v>312</v>
      </c>
      <c r="O1150">
        <v>58</v>
      </c>
      <c r="P1150">
        <v>6.2</v>
      </c>
      <c r="Q1150">
        <v>-0.05</v>
      </c>
    </row>
    <row r="1151" spans="1:17" hidden="1" x14ac:dyDescent="0.3">
      <c r="A1151" t="s">
        <v>4448</v>
      </c>
      <c r="B1151" t="s">
        <v>4449</v>
      </c>
      <c r="C1151" s="1" t="str">
        <f t="shared" si="179"/>
        <v>21:0524</v>
      </c>
      <c r="D1151" s="1" t="str">
        <f t="shared" si="189"/>
        <v>21:0083</v>
      </c>
      <c r="E1151" t="s">
        <v>4450</v>
      </c>
      <c r="F1151" t="s">
        <v>4451</v>
      </c>
      <c r="H1151">
        <v>57.691750800000001</v>
      </c>
      <c r="I1151">
        <v>-101.561514</v>
      </c>
      <c r="J1151" s="1" t="str">
        <f t="shared" si="190"/>
        <v>Fluid (lake)</v>
      </c>
      <c r="K1151" s="1" t="str">
        <f t="shared" si="191"/>
        <v>Untreated Water</v>
      </c>
      <c r="L1151">
        <v>17</v>
      </c>
      <c r="M1151" t="s">
        <v>55</v>
      </c>
      <c r="N1151">
        <v>313</v>
      </c>
      <c r="O1151">
        <v>100</v>
      </c>
      <c r="P1151">
        <v>6.4</v>
      </c>
      <c r="Q1151">
        <v>-0.05</v>
      </c>
    </row>
    <row r="1152" spans="1:17" hidden="1" x14ac:dyDescent="0.3">
      <c r="A1152" t="s">
        <v>4452</v>
      </c>
      <c r="B1152" t="s">
        <v>4453</v>
      </c>
      <c r="C1152" s="1" t="str">
        <f t="shared" si="179"/>
        <v>21:0524</v>
      </c>
      <c r="D1152" s="1" t="str">
        <f t="shared" si="189"/>
        <v>21:0083</v>
      </c>
      <c r="E1152" t="s">
        <v>4454</v>
      </c>
      <c r="F1152" t="s">
        <v>4455</v>
      </c>
      <c r="H1152">
        <v>57.6694289</v>
      </c>
      <c r="I1152">
        <v>-101.59458720000001</v>
      </c>
      <c r="J1152" s="1" t="str">
        <f t="shared" si="190"/>
        <v>Fluid (lake)</v>
      </c>
      <c r="K1152" s="1" t="str">
        <f t="shared" si="191"/>
        <v>Untreated Water</v>
      </c>
      <c r="L1152">
        <v>17</v>
      </c>
      <c r="M1152" t="s">
        <v>65</v>
      </c>
      <c r="N1152">
        <v>314</v>
      </c>
      <c r="O1152">
        <v>84</v>
      </c>
      <c r="P1152">
        <v>6.3</v>
      </c>
      <c r="Q1152">
        <v>-0.05</v>
      </c>
    </row>
    <row r="1153" spans="1:17" hidden="1" x14ac:dyDescent="0.3">
      <c r="A1153" t="s">
        <v>4456</v>
      </c>
      <c r="B1153" t="s">
        <v>4457</v>
      </c>
      <c r="C1153" s="1" t="str">
        <f t="shared" si="179"/>
        <v>21:0524</v>
      </c>
      <c r="D1153" s="1" t="str">
        <f t="shared" si="189"/>
        <v>21:0083</v>
      </c>
      <c r="E1153" t="s">
        <v>4458</v>
      </c>
      <c r="F1153" t="s">
        <v>4459</v>
      </c>
      <c r="H1153">
        <v>57.6659559</v>
      </c>
      <c r="I1153">
        <v>-101.6575261</v>
      </c>
      <c r="J1153" s="1" t="str">
        <f t="shared" si="190"/>
        <v>Fluid (lake)</v>
      </c>
      <c r="K1153" s="1" t="str">
        <f t="shared" si="191"/>
        <v>Untreated Water</v>
      </c>
      <c r="L1153">
        <v>17</v>
      </c>
      <c r="M1153" t="s">
        <v>70</v>
      </c>
      <c r="N1153">
        <v>315</v>
      </c>
      <c r="O1153">
        <v>220</v>
      </c>
      <c r="P1153">
        <v>6.9</v>
      </c>
      <c r="Q1153">
        <v>-0.05</v>
      </c>
    </row>
    <row r="1154" spans="1:17" hidden="1" x14ac:dyDescent="0.3">
      <c r="A1154" t="s">
        <v>4460</v>
      </c>
      <c r="B1154" t="s">
        <v>4461</v>
      </c>
      <c r="C1154" s="1" t="str">
        <f t="shared" si="179"/>
        <v>21:0524</v>
      </c>
      <c r="D1154" s="1" t="str">
        <f t="shared" si="189"/>
        <v>21:0083</v>
      </c>
      <c r="E1154" t="s">
        <v>4462</v>
      </c>
      <c r="F1154" t="s">
        <v>4463</v>
      </c>
      <c r="H1154">
        <v>57.685442600000002</v>
      </c>
      <c r="I1154">
        <v>-101.685867</v>
      </c>
      <c r="J1154" s="1" t="str">
        <f t="shared" si="190"/>
        <v>Fluid (lake)</v>
      </c>
      <c r="K1154" s="1" t="str">
        <f t="shared" si="191"/>
        <v>Untreated Water</v>
      </c>
      <c r="L1154">
        <v>17</v>
      </c>
      <c r="M1154" t="s">
        <v>75</v>
      </c>
      <c r="N1154">
        <v>316</v>
      </c>
      <c r="O1154">
        <v>78</v>
      </c>
      <c r="P1154">
        <v>6.7</v>
      </c>
      <c r="Q1154">
        <v>-0.05</v>
      </c>
    </row>
    <row r="1155" spans="1:17" hidden="1" x14ac:dyDescent="0.3">
      <c r="A1155" t="s">
        <v>4464</v>
      </c>
      <c r="B1155" t="s">
        <v>4465</v>
      </c>
      <c r="C1155" s="1" t="str">
        <f t="shared" si="179"/>
        <v>21:0524</v>
      </c>
      <c r="D1155" s="1" t="str">
        <f t="shared" si="189"/>
        <v>21:0083</v>
      </c>
      <c r="E1155" t="s">
        <v>4466</v>
      </c>
      <c r="F1155" t="s">
        <v>4467</v>
      </c>
      <c r="H1155">
        <v>57.7039404</v>
      </c>
      <c r="I1155">
        <v>-101.609278</v>
      </c>
      <c r="J1155" s="1" t="str">
        <f t="shared" si="190"/>
        <v>Fluid (lake)</v>
      </c>
      <c r="K1155" s="1" t="str">
        <f t="shared" si="191"/>
        <v>Untreated Water</v>
      </c>
      <c r="L1155">
        <v>17</v>
      </c>
      <c r="M1155" t="s">
        <v>80</v>
      </c>
      <c r="N1155">
        <v>317</v>
      </c>
      <c r="O1155">
        <v>66</v>
      </c>
      <c r="P1155">
        <v>6.4</v>
      </c>
      <c r="Q1155">
        <v>-0.05</v>
      </c>
    </row>
    <row r="1156" spans="1:17" hidden="1" x14ac:dyDescent="0.3">
      <c r="A1156" t="s">
        <v>4468</v>
      </c>
      <c r="B1156" t="s">
        <v>4469</v>
      </c>
      <c r="C1156" s="1" t="str">
        <f t="shared" si="179"/>
        <v>21:0524</v>
      </c>
      <c r="D1156" s="1" t="str">
        <f t="shared" si="189"/>
        <v>21:0083</v>
      </c>
      <c r="E1156" t="s">
        <v>4470</v>
      </c>
      <c r="F1156" t="s">
        <v>4471</v>
      </c>
      <c r="H1156">
        <v>57.738570099999997</v>
      </c>
      <c r="I1156">
        <v>-101.56460800000001</v>
      </c>
      <c r="J1156" s="1" t="str">
        <f t="shared" si="190"/>
        <v>Fluid (lake)</v>
      </c>
      <c r="K1156" s="1" t="str">
        <f t="shared" si="191"/>
        <v>Untreated Water</v>
      </c>
      <c r="L1156">
        <v>17</v>
      </c>
      <c r="M1156" t="s">
        <v>85</v>
      </c>
      <c r="N1156">
        <v>318</v>
      </c>
      <c r="O1156">
        <v>150</v>
      </c>
      <c r="P1156">
        <v>6.6</v>
      </c>
      <c r="Q1156">
        <v>-0.05</v>
      </c>
    </row>
    <row r="1157" spans="1:17" hidden="1" x14ac:dyDescent="0.3">
      <c r="A1157" t="s">
        <v>4472</v>
      </c>
      <c r="B1157" t="s">
        <v>4473</v>
      </c>
      <c r="C1157" s="1" t="str">
        <f t="shared" si="179"/>
        <v>21:0524</v>
      </c>
      <c r="D1157" s="1" t="str">
        <f t="shared" si="189"/>
        <v>21:0083</v>
      </c>
      <c r="E1157" t="s">
        <v>4474</v>
      </c>
      <c r="F1157" t="s">
        <v>4475</v>
      </c>
      <c r="H1157">
        <v>57.740148900000001</v>
      </c>
      <c r="I1157">
        <v>-101.60743479999999</v>
      </c>
      <c r="J1157" s="1" t="str">
        <f t="shared" si="190"/>
        <v>Fluid (lake)</v>
      </c>
      <c r="K1157" s="1" t="str">
        <f t="shared" si="191"/>
        <v>Untreated Water</v>
      </c>
      <c r="L1157">
        <v>17</v>
      </c>
      <c r="M1157" t="s">
        <v>90</v>
      </c>
      <c r="N1157">
        <v>319</v>
      </c>
      <c r="O1157">
        <v>150</v>
      </c>
      <c r="P1157">
        <v>6.6</v>
      </c>
      <c r="Q1157">
        <v>-0.05</v>
      </c>
    </row>
    <row r="1158" spans="1:17" hidden="1" x14ac:dyDescent="0.3">
      <c r="A1158" t="s">
        <v>4476</v>
      </c>
      <c r="B1158" t="s">
        <v>4477</v>
      </c>
      <c r="C1158" s="1" t="str">
        <f t="shared" si="179"/>
        <v>21:0524</v>
      </c>
      <c r="D1158" s="1" t="str">
        <f t="shared" si="189"/>
        <v>21:0083</v>
      </c>
      <c r="E1158" t="s">
        <v>4478</v>
      </c>
      <c r="F1158" t="s">
        <v>4479</v>
      </c>
      <c r="H1158">
        <v>57.754473400000002</v>
      </c>
      <c r="I1158">
        <v>-101.6222349</v>
      </c>
      <c r="J1158" s="1" t="str">
        <f t="shared" si="190"/>
        <v>Fluid (lake)</v>
      </c>
      <c r="K1158" s="1" t="str">
        <f t="shared" si="191"/>
        <v>Untreated Water</v>
      </c>
      <c r="L1158">
        <v>17</v>
      </c>
      <c r="M1158" t="s">
        <v>95</v>
      </c>
      <c r="N1158">
        <v>320</v>
      </c>
      <c r="O1158">
        <v>70</v>
      </c>
      <c r="P1158">
        <v>6.7</v>
      </c>
      <c r="Q1158">
        <v>-0.05</v>
      </c>
    </row>
    <row r="1159" spans="1:17" hidden="1" x14ac:dyDescent="0.3">
      <c r="A1159" t="s">
        <v>4480</v>
      </c>
      <c r="B1159" t="s">
        <v>4481</v>
      </c>
      <c r="C1159" s="1" t="str">
        <f t="shared" ref="C1159:C1222" si="192">HYPERLINK("http://geochem.nrcan.gc.ca/cdogs/content/bdl/bdl210524_e.htm", "21:0524")</f>
        <v>21:0524</v>
      </c>
      <c r="D1159" s="1" t="str">
        <f t="shared" si="189"/>
        <v>21:0083</v>
      </c>
      <c r="E1159" t="s">
        <v>4482</v>
      </c>
      <c r="F1159" t="s">
        <v>4483</v>
      </c>
      <c r="H1159">
        <v>57.7627436</v>
      </c>
      <c r="I1159">
        <v>-101.5765614</v>
      </c>
      <c r="J1159" s="1" t="str">
        <f t="shared" si="190"/>
        <v>Fluid (lake)</v>
      </c>
      <c r="K1159" s="1" t="str">
        <f t="shared" si="191"/>
        <v>Untreated Water</v>
      </c>
      <c r="L1159">
        <v>17</v>
      </c>
      <c r="M1159" t="s">
        <v>100</v>
      </c>
      <c r="N1159">
        <v>321</v>
      </c>
      <c r="O1159">
        <v>82</v>
      </c>
      <c r="P1159">
        <v>6.2</v>
      </c>
      <c r="Q1159">
        <v>-0.05</v>
      </c>
    </row>
    <row r="1160" spans="1:17" hidden="1" x14ac:dyDescent="0.3">
      <c r="A1160" t="s">
        <v>4484</v>
      </c>
      <c r="B1160" t="s">
        <v>4485</v>
      </c>
      <c r="C1160" s="1" t="str">
        <f t="shared" si="192"/>
        <v>21:0524</v>
      </c>
      <c r="D1160" s="1" t="str">
        <f t="shared" si="189"/>
        <v>21:0083</v>
      </c>
      <c r="E1160" t="s">
        <v>4486</v>
      </c>
      <c r="F1160" t="s">
        <v>4487</v>
      </c>
      <c r="H1160">
        <v>57.7740461</v>
      </c>
      <c r="I1160">
        <v>-101.5293977</v>
      </c>
      <c r="J1160" s="1" t="str">
        <f t="shared" si="190"/>
        <v>Fluid (lake)</v>
      </c>
      <c r="K1160" s="1" t="str">
        <f t="shared" si="191"/>
        <v>Untreated Water</v>
      </c>
      <c r="L1160">
        <v>17</v>
      </c>
      <c r="M1160" t="s">
        <v>105</v>
      </c>
      <c r="N1160">
        <v>322</v>
      </c>
      <c r="O1160">
        <v>100</v>
      </c>
      <c r="P1160">
        <v>6.5</v>
      </c>
      <c r="Q1160">
        <v>-0.05</v>
      </c>
    </row>
    <row r="1161" spans="1:17" hidden="1" x14ac:dyDescent="0.3">
      <c r="A1161" t="s">
        <v>4488</v>
      </c>
      <c r="B1161" t="s">
        <v>4489</v>
      </c>
      <c r="C1161" s="1" t="str">
        <f t="shared" si="192"/>
        <v>21:0524</v>
      </c>
      <c r="D1161" s="1" t="str">
        <f t="shared" si="189"/>
        <v>21:0083</v>
      </c>
      <c r="E1161" t="s">
        <v>4490</v>
      </c>
      <c r="F1161" t="s">
        <v>4491</v>
      </c>
      <c r="H1161">
        <v>57.805085699999999</v>
      </c>
      <c r="I1161">
        <v>-101.5203255</v>
      </c>
      <c r="J1161" s="1" t="str">
        <f t="shared" si="190"/>
        <v>Fluid (lake)</v>
      </c>
      <c r="K1161" s="1" t="str">
        <f t="shared" si="191"/>
        <v>Untreated Water</v>
      </c>
      <c r="L1161">
        <v>17</v>
      </c>
      <c r="M1161" t="s">
        <v>110</v>
      </c>
      <c r="N1161">
        <v>323</v>
      </c>
      <c r="O1161">
        <v>100</v>
      </c>
      <c r="P1161">
        <v>6.4</v>
      </c>
      <c r="Q1161">
        <v>-0.05</v>
      </c>
    </row>
    <row r="1162" spans="1:17" hidden="1" x14ac:dyDescent="0.3">
      <c r="A1162" t="s">
        <v>4492</v>
      </c>
      <c r="B1162" t="s">
        <v>4493</v>
      </c>
      <c r="C1162" s="1" t="str">
        <f t="shared" si="192"/>
        <v>21:0524</v>
      </c>
      <c r="D1162" s="1" t="str">
        <f t="shared" si="189"/>
        <v>21:0083</v>
      </c>
      <c r="E1162" t="s">
        <v>4494</v>
      </c>
      <c r="F1162" t="s">
        <v>4495</v>
      </c>
      <c r="H1162">
        <v>57.786686600000003</v>
      </c>
      <c r="I1162">
        <v>-101.4721684</v>
      </c>
      <c r="J1162" s="1" t="str">
        <f t="shared" si="190"/>
        <v>Fluid (lake)</v>
      </c>
      <c r="K1162" s="1" t="str">
        <f t="shared" si="191"/>
        <v>Untreated Water</v>
      </c>
      <c r="L1162">
        <v>18</v>
      </c>
      <c r="M1162" t="s">
        <v>41</v>
      </c>
      <c r="N1162">
        <v>324</v>
      </c>
      <c r="O1162">
        <v>82</v>
      </c>
      <c r="P1162">
        <v>6.4</v>
      </c>
      <c r="Q1162">
        <v>-0.05</v>
      </c>
    </row>
    <row r="1163" spans="1:17" hidden="1" x14ac:dyDescent="0.3">
      <c r="A1163" t="s">
        <v>4496</v>
      </c>
      <c r="B1163" t="s">
        <v>4497</v>
      </c>
      <c r="C1163" s="1" t="str">
        <f t="shared" si="192"/>
        <v>21:0524</v>
      </c>
      <c r="D1163" s="1" t="str">
        <f>HYPERLINK("http://geochem.nrcan.gc.ca/cdogs/content/svy/svy_e.htm", "")</f>
        <v/>
      </c>
      <c r="G1163" s="1" t="str">
        <f>HYPERLINK("http://geochem.nrcan.gc.ca/cdogs/content/cr_/cr_00067_e.htm", "67")</f>
        <v>67</v>
      </c>
      <c r="J1163" t="s">
        <v>58</v>
      </c>
      <c r="K1163" t="s">
        <v>59</v>
      </c>
      <c r="L1163">
        <v>18</v>
      </c>
      <c r="M1163" t="s">
        <v>60</v>
      </c>
      <c r="N1163">
        <v>325</v>
      </c>
      <c r="O1163">
        <v>78</v>
      </c>
      <c r="P1163">
        <v>8.1999999999999993</v>
      </c>
      <c r="Q1163">
        <v>0.18</v>
      </c>
    </row>
    <row r="1164" spans="1:17" hidden="1" x14ac:dyDescent="0.3">
      <c r="A1164" t="s">
        <v>4498</v>
      </c>
      <c r="B1164" t="s">
        <v>4499</v>
      </c>
      <c r="C1164" s="1" t="str">
        <f t="shared" si="192"/>
        <v>21:0524</v>
      </c>
      <c r="D1164" s="1" t="str">
        <f t="shared" ref="D1164:D1195" si="193">HYPERLINK("http://geochem.nrcan.gc.ca/cdogs/content/svy/svy210083_e.htm", "21:0083")</f>
        <v>21:0083</v>
      </c>
      <c r="E1164" t="s">
        <v>4494</v>
      </c>
      <c r="F1164" t="s">
        <v>4500</v>
      </c>
      <c r="H1164">
        <v>57.786686600000003</v>
      </c>
      <c r="I1164">
        <v>-101.4721684</v>
      </c>
      <c r="J1164" s="1" t="str">
        <f t="shared" ref="J1164:J1195" si="194">HYPERLINK("http://geochem.nrcan.gc.ca/cdogs/content/kwd/kwd020016_e.htm", "Fluid (lake)")</f>
        <v>Fluid (lake)</v>
      </c>
      <c r="K1164" s="1" t="str">
        <f t="shared" ref="K1164:K1195" si="195">HYPERLINK("http://geochem.nrcan.gc.ca/cdogs/content/kwd/kwd080007_e.htm", "Untreated Water")</f>
        <v>Untreated Water</v>
      </c>
      <c r="L1164">
        <v>18</v>
      </c>
      <c r="M1164" t="s">
        <v>45</v>
      </c>
      <c r="N1164">
        <v>326</v>
      </c>
      <c r="O1164">
        <v>84</v>
      </c>
      <c r="P1164">
        <v>6.4</v>
      </c>
      <c r="Q1164">
        <v>-0.05</v>
      </c>
    </row>
    <row r="1165" spans="1:17" hidden="1" x14ac:dyDescent="0.3">
      <c r="A1165" t="s">
        <v>4501</v>
      </c>
      <c r="B1165" t="s">
        <v>4502</v>
      </c>
      <c r="C1165" s="1" t="str">
        <f t="shared" si="192"/>
        <v>21:0524</v>
      </c>
      <c r="D1165" s="1" t="str">
        <f t="shared" si="193"/>
        <v>21:0083</v>
      </c>
      <c r="E1165" t="s">
        <v>4503</v>
      </c>
      <c r="F1165" t="s">
        <v>4504</v>
      </c>
      <c r="H1165">
        <v>57.769410299999997</v>
      </c>
      <c r="I1165">
        <v>-101.46133519999999</v>
      </c>
      <c r="J1165" s="1" t="str">
        <f t="shared" si="194"/>
        <v>Fluid (lake)</v>
      </c>
      <c r="K1165" s="1" t="str">
        <f t="shared" si="195"/>
        <v>Untreated Water</v>
      </c>
      <c r="L1165">
        <v>18</v>
      </c>
      <c r="M1165" t="s">
        <v>21</v>
      </c>
      <c r="N1165">
        <v>327</v>
      </c>
      <c r="O1165">
        <v>110</v>
      </c>
      <c r="P1165">
        <v>7</v>
      </c>
      <c r="Q1165">
        <v>-0.05</v>
      </c>
    </row>
    <row r="1166" spans="1:17" hidden="1" x14ac:dyDescent="0.3">
      <c r="A1166" t="s">
        <v>4505</v>
      </c>
      <c r="B1166" t="s">
        <v>4506</v>
      </c>
      <c r="C1166" s="1" t="str">
        <f t="shared" si="192"/>
        <v>21:0524</v>
      </c>
      <c r="D1166" s="1" t="str">
        <f t="shared" si="193"/>
        <v>21:0083</v>
      </c>
      <c r="E1166" t="s">
        <v>4507</v>
      </c>
      <c r="F1166" t="s">
        <v>4508</v>
      </c>
      <c r="H1166">
        <v>57.7727845</v>
      </c>
      <c r="I1166">
        <v>-101.4120186</v>
      </c>
      <c r="J1166" s="1" t="str">
        <f t="shared" si="194"/>
        <v>Fluid (lake)</v>
      </c>
      <c r="K1166" s="1" t="str">
        <f t="shared" si="195"/>
        <v>Untreated Water</v>
      </c>
      <c r="L1166">
        <v>18</v>
      </c>
      <c r="M1166" t="s">
        <v>26</v>
      </c>
      <c r="N1166">
        <v>328</v>
      </c>
      <c r="O1166">
        <v>100</v>
      </c>
      <c r="P1166">
        <v>6.6</v>
      </c>
      <c r="Q1166">
        <v>-0.05</v>
      </c>
    </row>
    <row r="1167" spans="1:17" hidden="1" x14ac:dyDescent="0.3">
      <c r="A1167" t="s">
        <v>4509</v>
      </c>
      <c r="B1167" t="s">
        <v>4510</v>
      </c>
      <c r="C1167" s="1" t="str">
        <f t="shared" si="192"/>
        <v>21:0524</v>
      </c>
      <c r="D1167" s="1" t="str">
        <f t="shared" si="193"/>
        <v>21:0083</v>
      </c>
      <c r="E1167" t="s">
        <v>4511</v>
      </c>
      <c r="F1167" t="s">
        <v>4512</v>
      </c>
      <c r="H1167">
        <v>57.778803600000003</v>
      </c>
      <c r="I1167">
        <v>-101.3235239</v>
      </c>
      <c r="J1167" s="1" t="str">
        <f t="shared" si="194"/>
        <v>Fluid (lake)</v>
      </c>
      <c r="K1167" s="1" t="str">
        <f t="shared" si="195"/>
        <v>Untreated Water</v>
      </c>
      <c r="L1167">
        <v>18</v>
      </c>
      <c r="M1167" t="s">
        <v>31</v>
      </c>
      <c r="N1167">
        <v>329</v>
      </c>
      <c r="O1167">
        <v>90</v>
      </c>
      <c r="P1167">
        <v>6.4</v>
      </c>
      <c r="Q1167">
        <v>-0.05</v>
      </c>
    </row>
    <row r="1168" spans="1:17" hidden="1" x14ac:dyDescent="0.3">
      <c r="A1168" t="s">
        <v>4513</v>
      </c>
      <c r="B1168" t="s">
        <v>4514</v>
      </c>
      <c r="C1168" s="1" t="str">
        <f t="shared" si="192"/>
        <v>21:0524</v>
      </c>
      <c r="D1168" s="1" t="str">
        <f t="shared" si="193"/>
        <v>21:0083</v>
      </c>
      <c r="E1168" t="s">
        <v>4515</v>
      </c>
      <c r="F1168" t="s">
        <v>4516</v>
      </c>
      <c r="H1168">
        <v>57.727482299999998</v>
      </c>
      <c r="I1168">
        <v>-101.3305283</v>
      </c>
      <c r="J1168" s="1" t="str">
        <f t="shared" si="194"/>
        <v>Fluid (lake)</v>
      </c>
      <c r="K1168" s="1" t="str">
        <f t="shared" si="195"/>
        <v>Untreated Water</v>
      </c>
      <c r="L1168">
        <v>18</v>
      </c>
      <c r="M1168" t="s">
        <v>36</v>
      </c>
      <c r="N1168">
        <v>330</v>
      </c>
      <c r="O1168">
        <v>150</v>
      </c>
      <c r="P1168">
        <v>6.5</v>
      </c>
      <c r="Q1168">
        <v>-0.05</v>
      </c>
    </row>
    <row r="1169" spans="1:17" hidden="1" x14ac:dyDescent="0.3">
      <c r="A1169" t="s">
        <v>4517</v>
      </c>
      <c r="B1169" t="s">
        <v>4518</v>
      </c>
      <c r="C1169" s="1" t="str">
        <f t="shared" si="192"/>
        <v>21:0524</v>
      </c>
      <c r="D1169" s="1" t="str">
        <f t="shared" si="193"/>
        <v>21:0083</v>
      </c>
      <c r="E1169" t="s">
        <v>4519</v>
      </c>
      <c r="F1169" t="s">
        <v>4520</v>
      </c>
      <c r="H1169">
        <v>57.732503000000001</v>
      </c>
      <c r="I1169">
        <v>-101.28576440000001</v>
      </c>
      <c r="J1169" s="1" t="str">
        <f t="shared" si="194"/>
        <v>Fluid (lake)</v>
      </c>
      <c r="K1169" s="1" t="str">
        <f t="shared" si="195"/>
        <v>Untreated Water</v>
      </c>
      <c r="L1169">
        <v>18</v>
      </c>
      <c r="M1169" t="s">
        <v>50</v>
      </c>
      <c r="N1169">
        <v>331</v>
      </c>
      <c r="O1169">
        <v>88</v>
      </c>
      <c r="P1169">
        <v>6.3</v>
      </c>
      <c r="Q1169">
        <v>-0.05</v>
      </c>
    </row>
    <row r="1170" spans="1:17" hidden="1" x14ac:dyDescent="0.3">
      <c r="A1170" t="s">
        <v>4521</v>
      </c>
      <c r="B1170" t="s">
        <v>4522</v>
      </c>
      <c r="C1170" s="1" t="str">
        <f t="shared" si="192"/>
        <v>21:0524</v>
      </c>
      <c r="D1170" s="1" t="str">
        <f t="shared" si="193"/>
        <v>21:0083</v>
      </c>
      <c r="E1170" t="s">
        <v>4523</v>
      </c>
      <c r="F1170" t="s">
        <v>4524</v>
      </c>
      <c r="H1170">
        <v>57.7691552</v>
      </c>
      <c r="I1170">
        <v>-101.0898986</v>
      </c>
      <c r="J1170" s="1" t="str">
        <f t="shared" si="194"/>
        <v>Fluid (lake)</v>
      </c>
      <c r="K1170" s="1" t="str">
        <f t="shared" si="195"/>
        <v>Untreated Water</v>
      </c>
      <c r="L1170">
        <v>18</v>
      </c>
      <c r="M1170" t="s">
        <v>55</v>
      </c>
      <c r="N1170">
        <v>332</v>
      </c>
      <c r="O1170">
        <v>66</v>
      </c>
      <c r="P1170">
        <v>6.4</v>
      </c>
      <c r="Q1170">
        <v>-0.05</v>
      </c>
    </row>
    <row r="1171" spans="1:17" hidden="1" x14ac:dyDescent="0.3">
      <c r="A1171" t="s">
        <v>4525</v>
      </c>
      <c r="B1171" t="s">
        <v>4526</v>
      </c>
      <c r="C1171" s="1" t="str">
        <f t="shared" si="192"/>
        <v>21:0524</v>
      </c>
      <c r="D1171" s="1" t="str">
        <f t="shared" si="193"/>
        <v>21:0083</v>
      </c>
      <c r="E1171" t="s">
        <v>4527</v>
      </c>
      <c r="F1171" t="s">
        <v>4528</v>
      </c>
      <c r="H1171">
        <v>57.814697899999999</v>
      </c>
      <c r="I1171">
        <v>-101.1107161</v>
      </c>
      <c r="J1171" s="1" t="str">
        <f t="shared" si="194"/>
        <v>Fluid (lake)</v>
      </c>
      <c r="K1171" s="1" t="str">
        <f t="shared" si="195"/>
        <v>Untreated Water</v>
      </c>
      <c r="L1171">
        <v>18</v>
      </c>
      <c r="M1171" t="s">
        <v>65</v>
      </c>
      <c r="N1171">
        <v>333</v>
      </c>
      <c r="O1171">
        <v>62</v>
      </c>
      <c r="P1171">
        <v>6</v>
      </c>
      <c r="Q1171">
        <v>-0.05</v>
      </c>
    </row>
    <row r="1172" spans="1:17" hidden="1" x14ac:dyDescent="0.3">
      <c r="A1172" t="s">
        <v>4529</v>
      </c>
      <c r="B1172" t="s">
        <v>4530</v>
      </c>
      <c r="C1172" s="1" t="str">
        <f t="shared" si="192"/>
        <v>21:0524</v>
      </c>
      <c r="D1172" s="1" t="str">
        <f t="shared" si="193"/>
        <v>21:0083</v>
      </c>
      <c r="E1172" t="s">
        <v>4531</v>
      </c>
      <c r="F1172" t="s">
        <v>4532</v>
      </c>
      <c r="H1172">
        <v>57.8511557</v>
      </c>
      <c r="I1172">
        <v>-101.0984907</v>
      </c>
      <c r="J1172" s="1" t="str">
        <f t="shared" si="194"/>
        <v>Fluid (lake)</v>
      </c>
      <c r="K1172" s="1" t="str">
        <f t="shared" si="195"/>
        <v>Untreated Water</v>
      </c>
      <c r="L1172">
        <v>18</v>
      </c>
      <c r="M1172" t="s">
        <v>70</v>
      </c>
      <c r="N1172">
        <v>334</v>
      </c>
      <c r="O1172">
        <v>76</v>
      </c>
      <c r="P1172">
        <v>6.2</v>
      </c>
      <c r="Q1172">
        <v>-0.05</v>
      </c>
    </row>
    <row r="1173" spans="1:17" hidden="1" x14ac:dyDescent="0.3">
      <c r="A1173" t="s">
        <v>4533</v>
      </c>
      <c r="B1173" t="s">
        <v>4534</v>
      </c>
      <c r="C1173" s="1" t="str">
        <f t="shared" si="192"/>
        <v>21:0524</v>
      </c>
      <c r="D1173" s="1" t="str">
        <f t="shared" si="193"/>
        <v>21:0083</v>
      </c>
      <c r="E1173" t="s">
        <v>4535</v>
      </c>
      <c r="F1173" t="s">
        <v>4536</v>
      </c>
      <c r="H1173">
        <v>57.869281600000001</v>
      </c>
      <c r="I1173">
        <v>-101.09887139999999</v>
      </c>
      <c r="J1173" s="1" t="str">
        <f t="shared" si="194"/>
        <v>Fluid (lake)</v>
      </c>
      <c r="K1173" s="1" t="str">
        <f t="shared" si="195"/>
        <v>Untreated Water</v>
      </c>
      <c r="L1173">
        <v>18</v>
      </c>
      <c r="M1173" t="s">
        <v>75</v>
      </c>
      <c r="N1173">
        <v>335</v>
      </c>
      <c r="O1173">
        <v>92</v>
      </c>
      <c r="P1173">
        <v>5.8</v>
      </c>
      <c r="Q1173">
        <v>-0.05</v>
      </c>
    </row>
    <row r="1174" spans="1:17" hidden="1" x14ac:dyDescent="0.3">
      <c r="A1174" t="s">
        <v>4537</v>
      </c>
      <c r="B1174" t="s">
        <v>4538</v>
      </c>
      <c r="C1174" s="1" t="str">
        <f t="shared" si="192"/>
        <v>21:0524</v>
      </c>
      <c r="D1174" s="1" t="str">
        <f t="shared" si="193"/>
        <v>21:0083</v>
      </c>
      <c r="E1174" t="s">
        <v>4539</v>
      </c>
      <c r="F1174" t="s">
        <v>4540</v>
      </c>
      <c r="H1174">
        <v>57.863637799999999</v>
      </c>
      <c r="I1174">
        <v>-101.14468479999999</v>
      </c>
      <c r="J1174" s="1" t="str">
        <f t="shared" si="194"/>
        <v>Fluid (lake)</v>
      </c>
      <c r="K1174" s="1" t="str">
        <f t="shared" si="195"/>
        <v>Untreated Water</v>
      </c>
      <c r="L1174">
        <v>18</v>
      </c>
      <c r="M1174" t="s">
        <v>80</v>
      </c>
      <c r="N1174">
        <v>336</v>
      </c>
      <c r="O1174">
        <v>94</v>
      </c>
      <c r="P1174">
        <v>6</v>
      </c>
      <c r="Q1174">
        <v>-0.05</v>
      </c>
    </row>
    <row r="1175" spans="1:17" hidden="1" x14ac:dyDescent="0.3">
      <c r="A1175" t="s">
        <v>4541</v>
      </c>
      <c r="B1175" t="s">
        <v>4542</v>
      </c>
      <c r="C1175" s="1" t="str">
        <f t="shared" si="192"/>
        <v>21:0524</v>
      </c>
      <c r="D1175" s="1" t="str">
        <f t="shared" si="193"/>
        <v>21:0083</v>
      </c>
      <c r="E1175" t="s">
        <v>4543</v>
      </c>
      <c r="F1175" t="s">
        <v>4544</v>
      </c>
      <c r="H1175">
        <v>57.912008299999997</v>
      </c>
      <c r="I1175">
        <v>-101.1509259</v>
      </c>
      <c r="J1175" s="1" t="str">
        <f t="shared" si="194"/>
        <v>Fluid (lake)</v>
      </c>
      <c r="K1175" s="1" t="str">
        <f t="shared" si="195"/>
        <v>Untreated Water</v>
      </c>
      <c r="L1175">
        <v>18</v>
      </c>
      <c r="M1175" t="s">
        <v>85</v>
      </c>
      <c r="N1175">
        <v>337</v>
      </c>
      <c r="O1175">
        <v>130</v>
      </c>
      <c r="P1175">
        <v>6.5</v>
      </c>
      <c r="Q1175">
        <v>-0.05</v>
      </c>
    </row>
    <row r="1176" spans="1:17" hidden="1" x14ac:dyDescent="0.3">
      <c r="A1176" t="s">
        <v>4545</v>
      </c>
      <c r="B1176" t="s">
        <v>4546</v>
      </c>
      <c r="C1176" s="1" t="str">
        <f t="shared" si="192"/>
        <v>21:0524</v>
      </c>
      <c r="D1176" s="1" t="str">
        <f t="shared" si="193"/>
        <v>21:0083</v>
      </c>
      <c r="E1176" t="s">
        <v>4547</v>
      </c>
      <c r="F1176" t="s">
        <v>4548</v>
      </c>
      <c r="H1176">
        <v>57.930413100000003</v>
      </c>
      <c r="I1176">
        <v>-101.2001611</v>
      </c>
      <c r="J1176" s="1" t="str">
        <f t="shared" si="194"/>
        <v>Fluid (lake)</v>
      </c>
      <c r="K1176" s="1" t="str">
        <f t="shared" si="195"/>
        <v>Untreated Water</v>
      </c>
      <c r="L1176">
        <v>18</v>
      </c>
      <c r="M1176" t="s">
        <v>90</v>
      </c>
      <c r="N1176">
        <v>338</v>
      </c>
      <c r="O1176">
        <v>82</v>
      </c>
      <c r="P1176">
        <v>5.9</v>
      </c>
      <c r="Q1176">
        <v>-0.05</v>
      </c>
    </row>
    <row r="1177" spans="1:17" hidden="1" x14ac:dyDescent="0.3">
      <c r="A1177" t="s">
        <v>4549</v>
      </c>
      <c r="B1177" t="s">
        <v>4550</v>
      </c>
      <c r="C1177" s="1" t="str">
        <f t="shared" si="192"/>
        <v>21:0524</v>
      </c>
      <c r="D1177" s="1" t="str">
        <f t="shared" si="193"/>
        <v>21:0083</v>
      </c>
      <c r="E1177" t="s">
        <v>4551</v>
      </c>
      <c r="F1177" t="s">
        <v>4552</v>
      </c>
      <c r="H1177">
        <v>57.947885200000002</v>
      </c>
      <c r="I1177">
        <v>-101.14193779999999</v>
      </c>
      <c r="J1177" s="1" t="str">
        <f t="shared" si="194"/>
        <v>Fluid (lake)</v>
      </c>
      <c r="K1177" s="1" t="str">
        <f t="shared" si="195"/>
        <v>Untreated Water</v>
      </c>
      <c r="L1177">
        <v>18</v>
      </c>
      <c r="M1177" t="s">
        <v>95</v>
      </c>
      <c r="N1177">
        <v>339</v>
      </c>
      <c r="O1177">
        <v>98</v>
      </c>
      <c r="P1177">
        <v>6.4</v>
      </c>
      <c r="Q1177">
        <v>-0.05</v>
      </c>
    </row>
    <row r="1178" spans="1:17" hidden="1" x14ac:dyDescent="0.3">
      <c r="A1178" t="s">
        <v>4553</v>
      </c>
      <c r="B1178" t="s">
        <v>4554</v>
      </c>
      <c r="C1178" s="1" t="str">
        <f t="shared" si="192"/>
        <v>21:0524</v>
      </c>
      <c r="D1178" s="1" t="str">
        <f t="shared" si="193"/>
        <v>21:0083</v>
      </c>
      <c r="E1178" t="s">
        <v>4555</v>
      </c>
      <c r="F1178" t="s">
        <v>4556</v>
      </c>
      <c r="H1178">
        <v>57.961594900000001</v>
      </c>
      <c r="I1178">
        <v>-101.1205772</v>
      </c>
      <c r="J1178" s="1" t="str">
        <f t="shared" si="194"/>
        <v>Fluid (lake)</v>
      </c>
      <c r="K1178" s="1" t="str">
        <f t="shared" si="195"/>
        <v>Untreated Water</v>
      </c>
      <c r="L1178">
        <v>18</v>
      </c>
      <c r="M1178" t="s">
        <v>100</v>
      </c>
      <c r="N1178">
        <v>340</v>
      </c>
      <c r="O1178">
        <v>72</v>
      </c>
      <c r="P1178">
        <v>6.2</v>
      </c>
      <c r="Q1178">
        <v>-0.05</v>
      </c>
    </row>
    <row r="1179" spans="1:17" hidden="1" x14ac:dyDescent="0.3">
      <c r="A1179" t="s">
        <v>4557</v>
      </c>
      <c r="B1179" t="s">
        <v>4558</v>
      </c>
      <c r="C1179" s="1" t="str">
        <f t="shared" si="192"/>
        <v>21:0524</v>
      </c>
      <c r="D1179" s="1" t="str">
        <f t="shared" si="193"/>
        <v>21:0083</v>
      </c>
      <c r="E1179" t="s">
        <v>4559</v>
      </c>
      <c r="F1179" t="s">
        <v>4560</v>
      </c>
      <c r="H1179">
        <v>57.978096399999998</v>
      </c>
      <c r="I1179">
        <v>-101.1603827</v>
      </c>
      <c r="J1179" s="1" t="str">
        <f t="shared" si="194"/>
        <v>Fluid (lake)</v>
      </c>
      <c r="K1179" s="1" t="str">
        <f t="shared" si="195"/>
        <v>Untreated Water</v>
      </c>
      <c r="L1179">
        <v>18</v>
      </c>
      <c r="M1179" t="s">
        <v>105</v>
      </c>
      <c r="N1179">
        <v>341</v>
      </c>
      <c r="O1179">
        <v>70</v>
      </c>
      <c r="P1179">
        <v>6.6</v>
      </c>
      <c r="Q1179">
        <v>-0.05</v>
      </c>
    </row>
    <row r="1180" spans="1:17" hidden="1" x14ac:dyDescent="0.3">
      <c r="A1180" t="s">
        <v>4561</v>
      </c>
      <c r="B1180" t="s">
        <v>4562</v>
      </c>
      <c r="C1180" s="1" t="str">
        <f t="shared" si="192"/>
        <v>21:0524</v>
      </c>
      <c r="D1180" s="1" t="str">
        <f t="shared" si="193"/>
        <v>21:0083</v>
      </c>
      <c r="E1180" t="s">
        <v>4563</v>
      </c>
      <c r="F1180" t="s">
        <v>4564</v>
      </c>
      <c r="H1180">
        <v>57.9936504</v>
      </c>
      <c r="I1180">
        <v>-101.2424469</v>
      </c>
      <c r="J1180" s="1" t="str">
        <f t="shared" si="194"/>
        <v>Fluid (lake)</v>
      </c>
      <c r="K1180" s="1" t="str">
        <f t="shared" si="195"/>
        <v>Untreated Water</v>
      </c>
      <c r="L1180">
        <v>18</v>
      </c>
      <c r="M1180" t="s">
        <v>110</v>
      </c>
      <c r="N1180">
        <v>342</v>
      </c>
      <c r="O1180">
        <v>82</v>
      </c>
      <c r="P1180">
        <v>5.7</v>
      </c>
      <c r="Q1180">
        <v>-0.05</v>
      </c>
    </row>
    <row r="1181" spans="1:17" hidden="1" x14ac:dyDescent="0.3">
      <c r="A1181" t="s">
        <v>4565</v>
      </c>
      <c r="B1181" t="s">
        <v>4566</v>
      </c>
      <c r="C1181" s="1" t="str">
        <f t="shared" si="192"/>
        <v>21:0524</v>
      </c>
      <c r="D1181" s="1" t="str">
        <f t="shared" si="193"/>
        <v>21:0083</v>
      </c>
      <c r="E1181" t="s">
        <v>4567</v>
      </c>
      <c r="F1181" t="s">
        <v>4568</v>
      </c>
      <c r="H1181">
        <v>57.997514000000002</v>
      </c>
      <c r="I1181">
        <v>-101.1703854</v>
      </c>
      <c r="J1181" s="1" t="str">
        <f t="shared" si="194"/>
        <v>Fluid (lake)</v>
      </c>
      <c r="K1181" s="1" t="str">
        <f t="shared" si="195"/>
        <v>Untreated Water</v>
      </c>
      <c r="L1181">
        <v>19</v>
      </c>
      <c r="M1181" t="s">
        <v>21</v>
      </c>
      <c r="N1181">
        <v>343</v>
      </c>
      <c r="O1181">
        <v>100</v>
      </c>
      <c r="P1181">
        <v>6.2</v>
      </c>
      <c r="Q1181">
        <v>-0.05</v>
      </c>
    </row>
    <row r="1182" spans="1:17" hidden="1" x14ac:dyDescent="0.3">
      <c r="A1182" t="s">
        <v>4569</v>
      </c>
      <c r="B1182" t="s">
        <v>4570</v>
      </c>
      <c r="C1182" s="1" t="str">
        <f t="shared" si="192"/>
        <v>21:0524</v>
      </c>
      <c r="D1182" s="1" t="str">
        <f t="shared" si="193"/>
        <v>21:0083</v>
      </c>
      <c r="E1182" t="s">
        <v>4571</v>
      </c>
      <c r="F1182" t="s">
        <v>4572</v>
      </c>
      <c r="H1182">
        <v>57.999138700000003</v>
      </c>
      <c r="I1182">
        <v>-101.10897249999999</v>
      </c>
      <c r="J1182" s="1" t="str">
        <f t="shared" si="194"/>
        <v>Fluid (lake)</v>
      </c>
      <c r="K1182" s="1" t="str">
        <f t="shared" si="195"/>
        <v>Untreated Water</v>
      </c>
      <c r="L1182">
        <v>19</v>
      </c>
      <c r="M1182" t="s">
        <v>26</v>
      </c>
      <c r="N1182">
        <v>344</v>
      </c>
      <c r="O1182">
        <v>98</v>
      </c>
      <c r="P1182">
        <v>6</v>
      </c>
      <c r="Q1182">
        <v>-0.05</v>
      </c>
    </row>
    <row r="1183" spans="1:17" hidden="1" x14ac:dyDescent="0.3">
      <c r="A1183" t="s">
        <v>4573</v>
      </c>
      <c r="B1183" t="s">
        <v>4574</v>
      </c>
      <c r="C1183" s="1" t="str">
        <f t="shared" si="192"/>
        <v>21:0524</v>
      </c>
      <c r="D1183" s="1" t="str">
        <f t="shared" si="193"/>
        <v>21:0083</v>
      </c>
      <c r="E1183" t="s">
        <v>4575</v>
      </c>
      <c r="F1183" t="s">
        <v>4576</v>
      </c>
      <c r="H1183">
        <v>57.975664299999998</v>
      </c>
      <c r="I1183">
        <v>-101.06215210000001</v>
      </c>
      <c r="J1183" s="1" t="str">
        <f t="shared" si="194"/>
        <v>Fluid (lake)</v>
      </c>
      <c r="K1183" s="1" t="str">
        <f t="shared" si="195"/>
        <v>Untreated Water</v>
      </c>
      <c r="L1183">
        <v>19</v>
      </c>
      <c r="M1183" t="s">
        <v>31</v>
      </c>
      <c r="N1183">
        <v>345</v>
      </c>
      <c r="O1183">
        <v>78</v>
      </c>
      <c r="P1183">
        <v>5.9</v>
      </c>
      <c r="Q1183">
        <v>-0.05</v>
      </c>
    </row>
    <row r="1184" spans="1:17" hidden="1" x14ac:dyDescent="0.3">
      <c r="A1184" t="s">
        <v>4577</v>
      </c>
      <c r="B1184" t="s">
        <v>4578</v>
      </c>
      <c r="C1184" s="1" t="str">
        <f t="shared" si="192"/>
        <v>21:0524</v>
      </c>
      <c r="D1184" s="1" t="str">
        <f t="shared" si="193"/>
        <v>21:0083</v>
      </c>
      <c r="E1184" t="s">
        <v>4579</v>
      </c>
      <c r="F1184" t="s">
        <v>4580</v>
      </c>
      <c r="H1184">
        <v>57.946150099999997</v>
      </c>
      <c r="I1184">
        <v>-101.02797959999999</v>
      </c>
      <c r="J1184" s="1" t="str">
        <f t="shared" si="194"/>
        <v>Fluid (lake)</v>
      </c>
      <c r="K1184" s="1" t="str">
        <f t="shared" si="195"/>
        <v>Untreated Water</v>
      </c>
      <c r="L1184">
        <v>19</v>
      </c>
      <c r="M1184" t="s">
        <v>41</v>
      </c>
      <c r="N1184">
        <v>346</v>
      </c>
      <c r="O1184">
        <v>62</v>
      </c>
      <c r="P1184">
        <v>6.3</v>
      </c>
      <c r="Q1184">
        <v>-0.05</v>
      </c>
    </row>
    <row r="1185" spans="1:17" hidden="1" x14ac:dyDescent="0.3">
      <c r="A1185" t="s">
        <v>4581</v>
      </c>
      <c r="B1185" t="s">
        <v>4582</v>
      </c>
      <c r="C1185" s="1" t="str">
        <f t="shared" si="192"/>
        <v>21:0524</v>
      </c>
      <c r="D1185" s="1" t="str">
        <f t="shared" si="193"/>
        <v>21:0083</v>
      </c>
      <c r="E1185" t="s">
        <v>4579</v>
      </c>
      <c r="F1185" t="s">
        <v>4583</v>
      </c>
      <c r="H1185">
        <v>57.946150099999997</v>
      </c>
      <c r="I1185">
        <v>-101.02797959999999</v>
      </c>
      <c r="J1185" s="1" t="str">
        <f t="shared" si="194"/>
        <v>Fluid (lake)</v>
      </c>
      <c r="K1185" s="1" t="str">
        <f t="shared" si="195"/>
        <v>Untreated Water</v>
      </c>
      <c r="L1185">
        <v>19</v>
      </c>
      <c r="M1185" t="s">
        <v>45</v>
      </c>
      <c r="N1185">
        <v>347</v>
      </c>
      <c r="O1185">
        <v>68</v>
      </c>
      <c r="P1185">
        <v>6.4</v>
      </c>
      <c r="Q1185">
        <v>-0.05</v>
      </c>
    </row>
    <row r="1186" spans="1:17" hidden="1" x14ac:dyDescent="0.3">
      <c r="A1186" t="s">
        <v>4584</v>
      </c>
      <c r="B1186" t="s">
        <v>4585</v>
      </c>
      <c r="C1186" s="1" t="str">
        <f t="shared" si="192"/>
        <v>21:0524</v>
      </c>
      <c r="D1186" s="1" t="str">
        <f t="shared" si="193"/>
        <v>21:0083</v>
      </c>
      <c r="E1186" t="s">
        <v>4586</v>
      </c>
      <c r="F1186" t="s">
        <v>4587</v>
      </c>
      <c r="H1186">
        <v>57.940902899999998</v>
      </c>
      <c r="I1186">
        <v>-101.086817</v>
      </c>
      <c r="J1186" s="1" t="str">
        <f t="shared" si="194"/>
        <v>Fluid (lake)</v>
      </c>
      <c r="K1186" s="1" t="str">
        <f t="shared" si="195"/>
        <v>Untreated Water</v>
      </c>
      <c r="L1186">
        <v>19</v>
      </c>
      <c r="M1186" t="s">
        <v>36</v>
      </c>
      <c r="N1186">
        <v>348</v>
      </c>
      <c r="O1186">
        <v>74</v>
      </c>
      <c r="P1186">
        <v>6.7</v>
      </c>
      <c r="Q1186">
        <v>-0.05</v>
      </c>
    </row>
    <row r="1187" spans="1:17" hidden="1" x14ac:dyDescent="0.3">
      <c r="A1187" t="s">
        <v>4588</v>
      </c>
      <c r="B1187" t="s">
        <v>4589</v>
      </c>
      <c r="C1187" s="1" t="str">
        <f t="shared" si="192"/>
        <v>21:0524</v>
      </c>
      <c r="D1187" s="1" t="str">
        <f t="shared" si="193"/>
        <v>21:0083</v>
      </c>
      <c r="E1187" t="s">
        <v>4590</v>
      </c>
      <c r="F1187" t="s">
        <v>4591</v>
      </c>
      <c r="H1187">
        <v>57.907139600000001</v>
      </c>
      <c r="I1187">
        <v>-101.09920510000001</v>
      </c>
      <c r="J1187" s="1" t="str">
        <f t="shared" si="194"/>
        <v>Fluid (lake)</v>
      </c>
      <c r="K1187" s="1" t="str">
        <f t="shared" si="195"/>
        <v>Untreated Water</v>
      </c>
      <c r="L1187">
        <v>19</v>
      </c>
      <c r="M1187" t="s">
        <v>50</v>
      </c>
      <c r="N1187">
        <v>349</v>
      </c>
      <c r="O1187">
        <v>86</v>
      </c>
      <c r="P1187">
        <v>6.2</v>
      </c>
      <c r="Q1187">
        <v>-0.05</v>
      </c>
    </row>
    <row r="1188" spans="1:17" hidden="1" x14ac:dyDescent="0.3">
      <c r="A1188" t="s">
        <v>4592</v>
      </c>
      <c r="B1188" t="s">
        <v>4593</v>
      </c>
      <c r="C1188" s="1" t="str">
        <f t="shared" si="192"/>
        <v>21:0524</v>
      </c>
      <c r="D1188" s="1" t="str">
        <f t="shared" si="193"/>
        <v>21:0083</v>
      </c>
      <c r="E1188" t="s">
        <v>4594</v>
      </c>
      <c r="F1188" t="s">
        <v>4595</v>
      </c>
      <c r="H1188">
        <v>57.910133999999999</v>
      </c>
      <c r="I1188">
        <v>-101.0197702</v>
      </c>
      <c r="J1188" s="1" t="str">
        <f t="shared" si="194"/>
        <v>Fluid (lake)</v>
      </c>
      <c r="K1188" s="1" t="str">
        <f t="shared" si="195"/>
        <v>Untreated Water</v>
      </c>
      <c r="L1188">
        <v>19</v>
      </c>
      <c r="M1188" t="s">
        <v>55</v>
      </c>
      <c r="N1188">
        <v>350</v>
      </c>
      <c r="O1188">
        <v>76</v>
      </c>
      <c r="P1188">
        <v>6.4</v>
      </c>
      <c r="Q1188">
        <v>-0.05</v>
      </c>
    </row>
    <row r="1189" spans="1:17" hidden="1" x14ac:dyDescent="0.3">
      <c r="A1189" t="s">
        <v>4596</v>
      </c>
      <c r="B1189" t="s">
        <v>4597</v>
      </c>
      <c r="C1189" s="1" t="str">
        <f t="shared" si="192"/>
        <v>21:0524</v>
      </c>
      <c r="D1189" s="1" t="str">
        <f t="shared" si="193"/>
        <v>21:0083</v>
      </c>
      <c r="E1189" t="s">
        <v>4598</v>
      </c>
      <c r="F1189" t="s">
        <v>4599</v>
      </c>
      <c r="H1189">
        <v>57.934158500000002</v>
      </c>
      <c r="I1189">
        <v>-100.9648206</v>
      </c>
      <c r="J1189" s="1" t="str">
        <f t="shared" si="194"/>
        <v>Fluid (lake)</v>
      </c>
      <c r="K1189" s="1" t="str">
        <f t="shared" si="195"/>
        <v>Untreated Water</v>
      </c>
      <c r="L1189">
        <v>19</v>
      </c>
      <c r="M1189" t="s">
        <v>65</v>
      </c>
      <c r="N1189">
        <v>351</v>
      </c>
      <c r="O1189">
        <v>74</v>
      </c>
      <c r="P1189">
        <v>6.2</v>
      </c>
      <c r="Q1189">
        <v>-0.05</v>
      </c>
    </row>
    <row r="1190" spans="1:17" hidden="1" x14ac:dyDescent="0.3">
      <c r="A1190" t="s">
        <v>4600</v>
      </c>
      <c r="B1190" t="s">
        <v>4601</v>
      </c>
      <c r="C1190" s="1" t="str">
        <f t="shared" si="192"/>
        <v>21:0524</v>
      </c>
      <c r="D1190" s="1" t="str">
        <f t="shared" si="193"/>
        <v>21:0083</v>
      </c>
      <c r="E1190" t="s">
        <v>4602</v>
      </c>
      <c r="F1190" t="s">
        <v>4603</v>
      </c>
      <c r="H1190">
        <v>57.956950599999999</v>
      </c>
      <c r="I1190">
        <v>-100.9886999</v>
      </c>
      <c r="J1190" s="1" t="str">
        <f t="shared" si="194"/>
        <v>Fluid (lake)</v>
      </c>
      <c r="K1190" s="1" t="str">
        <f t="shared" si="195"/>
        <v>Untreated Water</v>
      </c>
      <c r="L1190">
        <v>19</v>
      </c>
      <c r="M1190" t="s">
        <v>70</v>
      </c>
      <c r="N1190">
        <v>352</v>
      </c>
      <c r="O1190">
        <v>92</v>
      </c>
      <c r="P1190">
        <v>6.2</v>
      </c>
      <c r="Q1190">
        <v>-0.05</v>
      </c>
    </row>
    <row r="1191" spans="1:17" hidden="1" x14ac:dyDescent="0.3">
      <c r="A1191" t="s">
        <v>4604</v>
      </c>
      <c r="B1191" t="s">
        <v>4605</v>
      </c>
      <c r="C1191" s="1" t="str">
        <f t="shared" si="192"/>
        <v>21:0524</v>
      </c>
      <c r="D1191" s="1" t="str">
        <f t="shared" si="193"/>
        <v>21:0083</v>
      </c>
      <c r="E1191" t="s">
        <v>4606</v>
      </c>
      <c r="F1191" t="s">
        <v>4607</v>
      </c>
      <c r="H1191">
        <v>57.991234300000002</v>
      </c>
      <c r="I1191">
        <v>-100.95756129999999</v>
      </c>
      <c r="J1191" s="1" t="str">
        <f t="shared" si="194"/>
        <v>Fluid (lake)</v>
      </c>
      <c r="K1191" s="1" t="str">
        <f t="shared" si="195"/>
        <v>Untreated Water</v>
      </c>
      <c r="L1191">
        <v>19</v>
      </c>
      <c r="M1191" t="s">
        <v>75</v>
      </c>
      <c r="N1191">
        <v>353</v>
      </c>
      <c r="O1191">
        <v>72</v>
      </c>
      <c r="P1191">
        <v>6</v>
      </c>
      <c r="Q1191">
        <v>-0.05</v>
      </c>
    </row>
    <row r="1192" spans="1:17" hidden="1" x14ac:dyDescent="0.3">
      <c r="A1192" t="s">
        <v>4608</v>
      </c>
      <c r="B1192" t="s">
        <v>4609</v>
      </c>
      <c r="C1192" s="1" t="str">
        <f t="shared" si="192"/>
        <v>21:0524</v>
      </c>
      <c r="D1192" s="1" t="str">
        <f t="shared" si="193"/>
        <v>21:0083</v>
      </c>
      <c r="E1192" t="s">
        <v>4610</v>
      </c>
      <c r="F1192" t="s">
        <v>4611</v>
      </c>
      <c r="H1192">
        <v>57.999437899999997</v>
      </c>
      <c r="I1192">
        <v>-100.92748330000001</v>
      </c>
      <c r="J1192" s="1" t="str">
        <f t="shared" si="194"/>
        <v>Fluid (lake)</v>
      </c>
      <c r="K1192" s="1" t="str">
        <f t="shared" si="195"/>
        <v>Untreated Water</v>
      </c>
      <c r="L1192">
        <v>19</v>
      </c>
      <c r="M1192" t="s">
        <v>80</v>
      </c>
      <c r="N1192">
        <v>354</v>
      </c>
      <c r="O1192">
        <v>52</v>
      </c>
      <c r="P1192">
        <v>5.7</v>
      </c>
      <c r="Q1192">
        <v>-0.05</v>
      </c>
    </row>
    <row r="1193" spans="1:17" hidden="1" x14ac:dyDescent="0.3">
      <c r="A1193" t="s">
        <v>4612</v>
      </c>
      <c r="B1193" t="s">
        <v>4613</v>
      </c>
      <c r="C1193" s="1" t="str">
        <f t="shared" si="192"/>
        <v>21:0524</v>
      </c>
      <c r="D1193" s="1" t="str">
        <f t="shared" si="193"/>
        <v>21:0083</v>
      </c>
      <c r="E1193" t="s">
        <v>4614</v>
      </c>
      <c r="F1193" t="s">
        <v>4615</v>
      </c>
      <c r="H1193">
        <v>57.982114799999998</v>
      </c>
      <c r="I1193">
        <v>-100.9150168</v>
      </c>
      <c r="J1193" s="1" t="str">
        <f t="shared" si="194"/>
        <v>Fluid (lake)</v>
      </c>
      <c r="K1193" s="1" t="str">
        <f t="shared" si="195"/>
        <v>Untreated Water</v>
      </c>
      <c r="L1193">
        <v>19</v>
      </c>
      <c r="M1193" t="s">
        <v>85</v>
      </c>
      <c r="N1193">
        <v>355</v>
      </c>
      <c r="O1193">
        <v>80</v>
      </c>
      <c r="P1193">
        <v>5.9</v>
      </c>
      <c r="Q1193">
        <v>-0.05</v>
      </c>
    </row>
    <row r="1194" spans="1:17" hidden="1" x14ac:dyDescent="0.3">
      <c r="A1194" t="s">
        <v>4616</v>
      </c>
      <c r="B1194" t="s">
        <v>4617</v>
      </c>
      <c r="C1194" s="1" t="str">
        <f t="shared" si="192"/>
        <v>21:0524</v>
      </c>
      <c r="D1194" s="1" t="str">
        <f t="shared" si="193"/>
        <v>21:0083</v>
      </c>
      <c r="E1194" t="s">
        <v>4618</v>
      </c>
      <c r="F1194" t="s">
        <v>4619</v>
      </c>
      <c r="H1194">
        <v>57.968807099999999</v>
      </c>
      <c r="I1194">
        <v>-100.8605592</v>
      </c>
      <c r="J1194" s="1" t="str">
        <f t="shared" si="194"/>
        <v>Fluid (lake)</v>
      </c>
      <c r="K1194" s="1" t="str">
        <f t="shared" si="195"/>
        <v>Untreated Water</v>
      </c>
      <c r="L1194">
        <v>19</v>
      </c>
      <c r="M1194" t="s">
        <v>90</v>
      </c>
      <c r="N1194">
        <v>356</v>
      </c>
      <c r="O1194">
        <v>42</v>
      </c>
      <c r="P1194">
        <v>5.5</v>
      </c>
      <c r="Q1194">
        <v>-0.05</v>
      </c>
    </row>
    <row r="1195" spans="1:17" hidden="1" x14ac:dyDescent="0.3">
      <c r="A1195" t="s">
        <v>4620</v>
      </c>
      <c r="B1195" t="s">
        <v>4621</v>
      </c>
      <c r="C1195" s="1" t="str">
        <f t="shared" si="192"/>
        <v>21:0524</v>
      </c>
      <c r="D1195" s="1" t="str">
        <f t="shared" si="193"/>
        <v>21:0083</v>
      </c>
      <c r="E1195" t="s">
        <v>4622</v>
      </c>
      <c r="F1195" t="s">
        <v>4623</v>
      </c>
      <c r="H1195">
        <v>57.947530100000002</v>
      </c>
      <c r="I1195">
        <v>-100.8520214</v>
      </c>
      <c r="J1195" s="1" t="str">
        <f t="shared" si="194"/>
        <v>Fluid (lake)</v>
      </c>
      <c r="K1195" s="1" t="str">
        <f t="shared" si="195"/>
        <v>Untreated Water</v>
      </c>
      <c r="L1195">
        <v>19</v>
      </c>
      <c r="M1195" t="s">
        <v>95</v>
      </c>
      <c r="N1195">
        <v>357</v>
      </c>
      <c r="O1195">
        <v>78</v>
      </c>
      <c r="P1195">
        <v>6</v>
      </c>
      <c r="Q1195">
        <v>-0.05</v>
      </c>
    </row>
    <row r="1196" spans="1:17" hidden="1" x14ac:dyDescent="0.3">
      <c r="A1196" t="s">
        <v>4624</v>
      </c>
      <c r="B1196" t="s">
        <v>4625</v>
      </c>
      <c r="C1196" s="1" t="str">
        <f t="shared" si="192"/>
        <v>21:0524</v>
      </c>
      <c r="D1196" s="1" t="str">
        <f>HYPERLINK("http://geochem.nrcan.gc.ca/cdogs/content/svy/svy_e.htm", "")</f>
        <v/>
      </c>
      <c r="G1196" s="1" t="str">
        <f>HYPERLINK("http://geochem.nrcan.gc.ca/cdogs/content/cr_/cr_00067_e.htm", "67")</f>
        <v>67</v>
      </c>
      <c r="J1196" t="s">
        <v>58</v>
      </c>
      <c r="K1196" t="s">
        <v>59</v>
      </c>
      <c r="L1196">
        <v>19</v>
      </c>
      <c r="M1196" t="s">
        <v>60</v>
      </c>
      <c r="N1196">
        <v>358</v>
      </c>
      <c r="O1196">
        <v>80</v>
      </c>
      <c r="P1196">
        <v>8.1</v>
      </c>
      <c r="Q1196">
        <v>0.16</v>
      </c>
    </row>
    <row r="1197" spans="1:17" hidden="1" x14ac:dyDescent="0.3">
      <c r="A1197" t="s">
        <v>4626</v>
      </c>
      <c r="B1197" t="s">
        <v>4627</v>
      </c>
      <c r="C1197" s="1" t="str">
        <f t="shared" si="192"/>
        <v>21:0524</v>
      </c>
      <c r="D1197" s="1" t="str">
        <f t="shared" ref="D1197:D1210" si="196">HYPERLINK("http://geochem.nrcan.gc.ca/cdogs/content/svy/svy210083_e.htm", "21:0083")</f>
        <v>21:0083</v>
      </c>
      <c r="E1197" t="s">
        <v>4628</v>
      </c>
      <c r="F1197" t="s">
        <v>4629</v>
      </c>
      <c r="H1197">
        <v>57.932360000000003</v>
      </c>
      <c r="I1197">
        <v>-100.9154365</v>
      </c>
      <c r="J1197" s="1" t="str">
        <f t="shared" ref="J1197:J1210" si="197">HYPERLINK("http://geochem.nrcan.gc.ca/cdogs/content/kwd/kwd020016_e.htm", "Fluid (lake)")</f>
        <v>Fluid (lake)</v>
      </c>
      <c r="K1197" s="1" t="str">
        <f t="shared" ref="K1197:K1210" si="198">HYPERLINK("http://geochem.nrcan.gc.ca/cdogs/content/kwd/kwd080007_e.htm", "Untreated Water")</f>
        <v>Untreated Water</v>
      </c>
      <c r="L1197">
        <v>19</v>
      </c>
      <c r="M1197" t="s">
        <v>100</v>
      </c>
      <c r="N1197">
        <v>359</v>
      </c>
      <c r="O1197">
        <v>150</v>
      </c>
      <c r="P1197">
        <v>6.3</v>
      </c>
      <c r="Q1197">
        <v>-0.05</v>
      </c>
    </row>
    <row r="1198" spans="1:17" hidden="1" x14ac:dyDescent="0.3">
      <c r="A1198" t="s">
        <v>4630</v>
      </c>
      <c r="B1198" t="s">
        <v>4631</v>
      </c>
      <c r="C1198" s="1" t="str">
        <f t="shared" si="192"/>
        <v>21:0524</v>
      </c>
      <c r="D1198" s="1" t="str">
        <f t="shared" si="196"/>
        <v>21:0083</v>
      </c>
      <c r="E1198" t="s">
        <v>4632</v>
      </c>
      <c r="F1198" t="s">
        <v>4633</v>
      </c>
      <c r="H1198">
        <v>57.912450200000002</v>
      </c>
      <c r="I1198">
        <v>-100.9343963</v>
      </c>
      <c r="J1198" s="1" t="str">
        <f t="shared" si="197"/>
        <v>Fluid (lake)</v>
      </c>
      <c r="K1198" s="1" t="str">
        <f t="shared" si="198"/>
        <v>Untreated Water</v>
      </c>
      <c r="L1198">
        <v>19</v>
      </c>
      <c r="M1198" t="s">
        <v>105</v>
      </c>
      <c r="N1198">
        <v>360</v>
      </c>
      <c r="O1198">
        <v>54</v>
      </c>
      <c r="P1198">
        <v>5.6</v>
      </c>
      <c r="Q1198">
        <v>-0.05</v>
      </c>
    </row>
    <row r="1199" spans="1:17" hidden="1" x14ac:dyDescent="0.3">
      <c r="A1199" t="s">
        <v>4634</v>
      </c>
      <c r="B1199" t="s">
        <v>4635</v>
      </c>
      <c r="C1199" s="1" t="str">
        <f t="shared" si="192"/>
        <v>21:0524</v>
      </c>
      <c r="D1199" s="1" t="str">
        <f t="shared" si="196"/>
        <v>21:0083</v>
      </c>
      <c r="E1199" t="s">
        <v>4636</v>
      </c>
      <c r="F1199" t="s">
        <v>4637</v>
      </c>
      <c r="H1199">
        <v>57.906928200000003</v>
      </c>
      <c r="I1199">
        <v>-100.9704222</v>
      </c>
      <c r="J1199" s="1" t="str">
        <f t="shared" si="197"/>
        <v>Fluid (lake)</v>
      </c>
      <c r="K1199" s="1" t="str">
        <f t="shared" si="198"/>
        <v>Untreated Water</v>
      </c>
      <c r="L1199">
        <v>19</v>
      </c>
      <c r="M1199" t="s">
        <v>110</v>
      </c>
      <c r="N1199">
        <v>361</v>
      </c>
      <c r="O1199">
        <v>28</v>
      </c>
      <c r="P1199">
        <v>5.2</v>
      </c>
      <c r="Q1199">
        <v>-0.05</v>
      </c>
    </row>
    <row r="1200" spans="1:17" hidden="1" x14ac:dyDescent="0.3">
      <c r="A1200" t="s">
        <v>4638</v>
      </c>
      <c r="B1200" t="s">
        <v>4639</v>
      </c>
      <c r="C1200" s="1" t="str">
        <f t="shared" si="192"/>
        <v>21:0524</v>
      </c>
      <c r="D1200" s="1" t="str">
        <f t="shared" si="196"/>
        <v>21:0083</v>
      </c>
      <c r="E1200" t="s">
        <v>4640</v>
      </c>
      <c r="F1200" t="s">
        <v>4641</v>
      </c>
      <c r="H1200">
        <v>57.886404800000001</v>
      </c>
      <c r="I1200">
        <v>-100.9554</v>
      </c>
      <c r="J1200" s="1" t="str">
        <f t="shared" si="197"/>
        <v>Fluid (lake)</v>
      </c>
      <c r="K1200" s="1" t="str">
        <f t="shared" si="198"/>
        <v>Untreated Water</v>
      </c>
      <c r="L1200">
        <v>20</v>
      </c>
      <c r="M1200" t="s">
        <v>21</v>
      </c>
      <c r="N1200">
        <v>362</v>
      </c>
      <c r="O1200">
        <v>78</v>
      </c>
      <c r="P1200">
        <v>6</v>
      </c>
      <c r="Q1200">
        <v>-0.05</v>
      </c>
    </row>
    <row r="1201" spans="1:17" hidden="1" x14ac:dyDescent="0.3">
      <c r="A1201" t="s">
        <v>4642</v>
      </c>
      <c r="B1201" t="s">
        <v>4643</v>
      </c>
      <c r="C1201" s="1" t="str">
        <f t="shared" si="192"/>
        <v>21:0524</v>
      </c>
      <c r="D1201" s="1" t="str">
        <f t="shared" si="196"/>
        <v>21:0083</v>
      </c>
      <c r="E1201" t="s">
        <v>4644</v>
      </c>
      <c r="F1201" t="s">
        <v>4645</v>
      </c>
      <c r="H1201">
        <v>57.883127100000003</v>
      </c>
      <c r="I1201">
        <v>-100.89716559999999</v>
      </c>
      <c r="J1201" s="1" t="str">
        <f t="shared" si="197"/>
        <v>Fluid (lake)</v>
      </c>
      <c r="K1201" s="1" t="str">
        <f t="shared" si="198"/>
        <v>Untreated Water</v>
      </c>
      <c r="L1201">
        <v>20</v>
      </c>
      <c r="M1201" t="s">
        <v>41</v>
      </c>
      <c r="N1201">
        <v>363</v>
      </c>
      <c r="O1201">
        <v>78</v>
      </c>
      <c r="P1201">
        <v>5.9</v>
      </c>
      <c r="Q1201">
        <v>-0.05</v>
      </c>
    </row>
    <row r="1202" spans="1:17" hidden="1" x14ac:dyDescent="0.3">
      <c r="A1202" t="s">
        <v>4646</v>
      </c>
      <c r="B1202" t="s">
        <v>4647</v>
      </c>
      <c r="C1202" s="1" t="str">
        <f t="shared" si="192"/>
        <v>21:0524</v>
      </c>
      <c r="D1202" s="1" t="str">
        <f t="shared" si="196"/>
        <v>21:0083</v>
      </c>
      <c r="E1202" t="s">
        <v>4644</v>
      </c>
      <c r="F1202" t="s">
        <v>4648</v>
      </c>
      <c r="H1202">
        <v>57.883127100000003</v>
      </c>
      <c r="I1202">
        <v>-100.89716559999999</v>
      </c>
      <c r="J1202" s="1" t="str">
        <f t="shared" si="197"/>
        <v>Fluid (lake)</v>
      </c>
      <c r="K1202" s="1" t="str">
        <f t="shared" si="198"/>
        <v>Untreated Water</v>
      </c>
      <c r="L1202">
        <v>20</v>
      </c>
      <c r="M1202" t="s">
        <v>45</v>
      </c>
      <c r="N1202">
        <v>364</v>
      </c>
      <c r="O1202">
        <v>80</v>
      </c>
      <c r="P1202">
        <v>6</v>
      </c>
      <c r="Q1202">
        <v>-0.05</v>
      </c>
    </row>
    <row r="1203" spans="1:17" hidden="1" x14ac:dyDescent="0.3">
      <c r="A1203" t="s">
        <v>4649</v>
      </c>
      <c r="B1203" t="s">
        <v>4650</v>
      </c>
      <c r="C1203" s="1" t="str">
        <f t="shared" si="192"/>
        <v>21:0524</v>
      </c>
      <c r="D1203" s="1" t="str">
        <f t="shared" si="196"/>
        <v>21:0083</v>
      </c>
      <c r="E1203" t="s">
        <v>4651</v>
      </c>
      <c r="F1203" t="s">
        <v>4652</v>
      </c>
      <c r="H1203">
        <v>57.849256599999997</v>
      </c>
      <c r="I1203">
        <v>-100.9119663</v>
      </c>
      <c r="J1203" s="1" t="str">
        <f t="shared" si="197"/>
        <v>Fluid (lake)</v>
      </c>
      <c r="K1203" s="1" t="str">
        <f t="shared" si="198"/>
        <v>Untreated Water</v>
      </c>
      <c r="L1203">
        <v>20</v>
      </c>
      <c r="M1203" t="s">
        <v>26</v>
      </c>
      <c r="N1203">
        <v>365</v>
      </c>
      <c r="O1203">
        <v>64</v>
      </c>
      <c r="P1203">
        <v>6</v>
      </c>
      <c r="Q1203">
        <v>-0.05</v>
      </c>
    </row>
    <row r="1204" spans="1:17" hidden="1" x14ac:dyDescent="0.3">
      <c r="A1204" t="s">
        <v>4653</v>
      </c>
      <c r="B1204" t="s">
        <v>4654</v>
      </c>
      <c r="C1204" s="1" t="str">
        <f t="shared" si="192"/>
        <v>21:0524</v>
      </c>
      <c r="D1204" s="1" t="str">
        <f t="shared" si="196"/>
        <v>21:0083</v>
      </c>
      <c r="E1204" t="s">
        <v>4655</v>
      </c>
      <c r="F1204" t="s">
        <v>4656</v>
      </c>
      <c r="H1204">
        <v>57.843333600000001</v>
      </c>
      <c r="I1204">
        <v>-100.9679945</v>
      </c>
      <c r="J1204" s="1" t="str">
        <f t="shared" si="197"/>
        <v>Fluid (lake)</v>
      </c>
      <c r="K1204" s="1" t="str">
        <f t="shared" si="198"/>
        <v>Untreated Water</v>
      </c>
      <c r="L1204">
        <v>20</v>
      </c>
      <c r="M1204" t="s">
        <v>31</v>
      </c>
      <c r="N1204">
        <v>366</v>
      </c>
      <c r="O1204">
        <v>88</v>
      </c>
      <c r="P1204">
        <v>5.9</v>
      </c>
      <c r="Q1204">
        <v>-0.05</v>
      </c>
    </row>
    <row r="1205" spans="1:17" hidden="1" x14ac:dyDescent="0.3">
      <c r="A1205" t="s">
        <v>4657</v>
      </c>
      <c r="B1205" t="s">
        <v>4658</v>
      </c>
      <c r="C1205" s="1" t="str">
        <f t="shared" si="192"/>
        <v>21:0524</v>
      </c>
      <c r="D1205" s="1" t="str">
        <f t="shared" si="196"/>
        <v>21:0083</v>
      </c>
      <c r="E1205" t="s">
        <v>4659</v>
      </c>
      <c r="F1205" t="s">
        <v>4660</v>
      </c>
      <c r="H1205">
        <v>57.872209900000001</v>
      </c>
      <c r="I1205">
        <v>-101.02133809999999</v>
      </c>
      <c r="J1205" s="1" t="str">
        <f t="shared" si="197"/>
        <v>Fluid (lake)</v>
      </c>
      <c r="K1205" s="1" t="str">
        <f t="shared" si="198"/>
        <v>Untreated Water</v>
      </c>
      <c r="L1205">
        <v>20</v>
      </c>
      <c r="M1205" t="s">
        <v>36</v>
      </c>
      <c r="N1205">
        <v>367</v>
      </c>
      <c r="O1205">
        <v>64</v>
      </c>
      <c r="P1205">
        <v>6.1</v>
      </c>
      <c r="Q1205">
        <v>-0.05</v>
      </c>
    </row>
    <row r="1206" spans="1:17" hidden="1" x14ac:dyDescent="0.3">
      <c r="A1206" t="s">
        <v>4661</v>
      </c>
      <c r="B1206" t="s">
        <v>4662</v>
      </c>
      <c r="C1206" s="1" t="str">
        <f t="shared" si="192"/>
        <v>21:0524</v>
      </c>
      <c r="D1206" s="1" t="str">
        <f t="shared" si="196"/>
        <v>21:0083</v>
      </c>
      <c r="E1206" t="s">
        <v>4663</v>
      </c>
      <c r="F1206" t="s">
        <v>4664</v>
      </c>
      <c r="H1206">
        <v>57.844563200000003</v>
      </c>
      <c r="I1206">
        <v>-101.0381726</v>
      </c>
      <c r="J1206" s="1" t="str">
        <f t="shared" si="197"/>
        <v>Fluid (lake)</v>
      </c>
      <c r="K1206" s="1" t="str">
        <f t="shared" si="198"/>
        <v>Untreated Water</v>
      </c>
      <c r="L1206">
        <v>20</v>
      </c>
      <c r="M1206" t="s">
        <v>50</v>
      </c>
      <c r="N1206">
        <v>368</v>
      </c>
      <c r="O1206">
        <v>68</v>
      </c>
      <c r="P1206">
        <v>6.1</v>
      </c>
      <c r="Q1206">
        <v>-0.05</v>
      </c>
    </row>
    <row r="1207" spans="1:17" hidden="1" x14ac:dyDescent="0.3">
      <c r="A1207" t="s">
        <v>4665</v>
      </c>
      <c r="B1207" t="s">
        <v>4666</v>
      </c>
      <c r="C1207" s="1" t="str">
        <f t="shared" si="192"/>
        <v>21:0524</v>
      </c>
      <c r="D1207" s="1" t="str">
        <f t="shared" si="196"/>
        <v>21:0083</v>
      </c>
      <c r="E1207" t="s">
        <v>4667</v>
      </c>
      <c r="F1207" t="s">
        <v>4668</v>
      </c>
      <c r="H1207">
        <v>57.810316899999997</v>
      </c>
      <c r="I1207">
        <v>-101.03341229999999</v>
      </c>
      <c r="J1207" s="1" t="str">
        <f t="shared" si="197"/>
        <v>Fluid (lake)</v>
      </c>
      <c r="K1207" s="1" t="str">
        <f t="shared" si="198"/>
        <v>Untreated Water</v>
      </c>
      <c r="L1207">
        <v>20</v>
      </c>
      <c r="M1207" t="s">
        <v>55</v>
      </c>
      <c r="N1207">
        <v>369</v>
      </c>
      <c r="O1207">
        <v>84</v>
      </c>
      <c r="P1207">
        <v>6</v>
      </c>
      <c r="Q1207">
        <v>-0.05</v>
      </c>
    </row>
    <row r="1208" spans="1:17" hidden="1" x14ac:dyDescent="0.3">
      <c r="A1208" t="s">
        <v>4669</v>
      </c>
      <c r="B1208" t="s">
        <v>4670</v>
      </c>
      <c r="C1208" s="1" t="str">
        <f t="shared" si="192"/>
        <v>21:0524</v>
      </c>
      <c r="D1208" s="1" t="str">
        <f t="shared" si="196"/>
        <v>21:0083</v>
      </c>
      <c r="E1208" t="s">
        <v>4671</v>
      </c>
      <c r="F1208" t="s">
        <v>4672</v>
      </c>
      <c r="H1208">
        <v>57.812782499999997</v>
      </c>
      <c r="I1208">
        <v>-100.9762628</v>
      </c>
      <c r="J1208" s="1" t="str">
        <f t="shared" si="197"/>
        <v>Fluid (lake)</v>
      </c>
      <c r="K1208" s="1" t="str">
        <f t="shared" si="198"/>
        <v>Untreated Water</v>
      </c>
      <c r="L1208">
        <v>20</v>
      </c>
      <c r="M1208" t="s">
        <v>65</v>
      </c>
      <c r="N1208">
        <v>370</v>
      </c>
      <c r="O1208">
        <v>62</v>
      </c>
      <c r="P1208">
        <v>5.4</v>
      </c>
      <c r="Q1208">
        <v>-0.05</v>
      </c>
    </row>
    <row r="1209" spans="1:17" hidden="1" x14ac:dyDescent="0.3">
      <c r="A1209" t="s">
        <v>4673</v>
      </c>
      <c r="B1209" t="s">
        <v>4674</v>
      </c>
      <c r="C1209" s="1" t="str">
        <f t="shared" si="192"/>
        <v>21:0524</v>
      </c>
      <c r="D1209" s="1" t="str">
        <f t="shared" si="196"/>
        <v>21:0083</v>
      </c>
      <c r="E1209" t="s">
        <v>4675</v>
      </c>
      <c r="F1209" t="s">
        <v>4676</v>
      </c>
      <c r="H1209">
        <v>57.789002099999998</v>
      </c>
      <c r="I1209">
        <v>-100.9709087</v>
      </c>
      <c r="J1209" s="1" t="str">
        <f t="shared" si="197"/>
        <v>Fluid (lake)</v>
      </c>
      <c r="K1209" s="1" t="str">
        <f t="shared" si="198"/>
        <v>Untreated Water</v>
      </c>
      <c r="L1209">
        <v>20</v>
      </c>
      <c r="M1209" t="s">
        <v>70</v>
      </c>
      <c r="N1209">
        <v>371</v>
      </c>
      <c r="O1209">
        <v>84</v>
      </c>
      <c r="P1209">
        <v>6.3</v>
      </c>
      <c r="Q1209">
        <v>-0.05</v>
      </c>
    </row>
    <row r="1210" spans="1:17" hidden="1" x14ac:dyDescent="0.3">
      <c r="A1210" t="s">
        <v>4677</v>
      </c>
      <c r="B1210" t="s">
        <v>4678</v>
      </c>
      <c r="C1210" s="1" t="str">
        <f t="shared" si="192"/>
        <v>21:0524</v>
      </c>
      <c r="D1210" s="1" t="str">
        <f t="shared" si="196"/>
        <v>21:0083</v>
      </c>
      <c r="E1210" t="s">
        <v>4679</v>
      </c>
      <c r="F1210" t="s">
        <v>4680</v>
      </c>
      <c r="H1210">
        <v>57.765124900000004</v>
      </c>
      <c r="I1210">
        <v>-101.0399848</v>
      </c>
      <c r="J1210" s="1" t="str">
        <f t="shared" si="197"/>
        <v>Fluid (lake)</v>
      </c>
      <c r="K1210" s="1" t="str">
        <f t="shared" si="198"/>
        <v>Untreated Water</v>
      </c>
      <c r="L1210">
        <v>20</v>
      </c>
      <c r="M1210" t="s">
        <v>75</v>
      </c>
      <c r="N1210">
        <v>372</v>
      </c>
      <c r="O1210">
        <v>100</v>
      </c>
      <c r="P1210">
        <v>6.2</v>
      </c>
      <c r="Q1210">
        <v>-0.05</v>
      </c>
    </row>
    <row r="1211" spans="1:17" hidden="1" x14ac:dyDescent="0.3">
      <c r="A1211" t="s">
        <v>4681</v>
      </c>
      <c r="B1211" t="s">
        <v>4682</v>
      </c>
      <c r="C1211" s="1" t="str">
        <f t="shared" si="192"/>
        <v>21:0524</v>
      </c>
      <c r="D1211" s="1" t="str">
        <f>HYPERLINK("http://geochem.nrcan.gc.ca/cdogs/content/svy/svy_e.htm", "")</f>
        <v/>
      </c>
      <c r="G1211" s="1" t="str">
        <f>HYPERLINK("http://geochem.nrcan.gc.ca/cdogs/content/cr_/cr_00068_e.htm", "68")</f>
        <v>68</v>
      </c>
      <c r="J1211" t="s">
        <v>58</v>
      </c>
      <c r="K1211" t="s">
        <v>59</v>
      </c>
      <c r="L1211">
        <v>20</v>
      </c>
      <c r="M1211" t="s">
        <v>60</v>
      </c>
      <c r="N1211">
        <v>373</v>
      </c>
      <c r="O1211">
        <v>90</v>
      </c>
      <c r="P1211">
        <v>7.1</v>
      </c>
      <c r="Q1211">
        <v>0.22</v>
      </c>
    </row>
    <row r="1212" spans="1:17" hidden="1" x14ac:dyDescent="0.3">
      <c r="A1212" t="s">
        <v>4683</v>
      </c>
      <c r="B1212" t="s">
        <v>4684</v>
      </c>
      <c r="C1212" s="1" t="str">
        <f t="shared" si="192"/>
        <v>21:0524</v>
      </c>
      <c r="D1212" s="1" t="str">
        <f t="shared" ref="D1212:D1233" si="199">HYPERLINK("http://geochem.nrcan.gc.ca/cdogs/content/svy/svy210083_e.htm", "21:0083")</f>
        <v>21:0083</v>
      </c>
      <c r="E1212" t="s">
        <v>4685</v>
      </c>
      <c r="F1212" t="s">
        <v>4686</v>
      </c>
      <c r="H1212">
        <v>57.744280400000001</v>
      </c>
      <c r="I1212">
        <v>-101.0901432</v>
      </c>
      <c r="J1212" s="1" t="str">
        <f t="shared" ref="J1212:J1233" si="200">HYPERLINK("http://geochem.nrcan.gc.ca/cdogs/content/kwd/kwd020016_e.htm", "Fluid (lake)")</f>
        <v>Fluid (lake)</v>
      </c>
      <c r="K1212" s="1" t="str">
        <f t="shared" ref="K1212:K1233" si="201">HYPERLINK("http://geochem.nrcan.gc.ca/cdogs/content/kwd/kwd080007_e.htm", "Untreated Water")</f>
        <v>Untreated Water</v>
      </c>
      <c r="L1212">
        <v>20</v>
      </c>
      <c r="M1212" t="s">
        <v>80</v>
      </c>
      <c r="N1212">
        <v>374</v>
      </c>
      <c r="O1212">
        <v>110</v>
      </c>
      <c r="P1212">
        <v>6.8</v>
      </c>
      <c r="Q1212">
        <v>-0.05</v>
      </c>
    </row>
    <row r="1213" spans="1:17" hidden="1" x14ac:dyDescent="0.3">
      <c r="A1213" t="s">
        <v>4687</v>
      </c>
      <c r="B1213" t="s">
        <v>4688</v>
      </c>
      <c r="C1213" s="1" t="str">
        <f t="shared" si="192"/>
        <v>21:0524</v>
      </c>
      <c r="D1213" s="1" t="str">
        <f t="shared" si="199"/>
        <v>21:0083</v>
      </c>
      <c r="E1213" t="s">
        <v>4689</v>
      </c>
      <c r="F1213" t="s">
        <v>4690</v>
      </c>
      <c r="H1213">
        <v>57.718325200000002</v>
      </c>
      <c r="I1213">
        <v>-101.1432173</v>
      </c>
      <c r="J1213" s="1" t="str">
        <f t="shared" si="200"/>
        <v>Fluid (lake)</v>
      </c>
      <c r="K1213" s="1" t="str">
        <f t="shared" si="201"/>
        <v>Untreated Water</v>
      </c>
      <c r="L1213">
        <v>20</v>
      </c>
      <c r="M1213" t="s">
        <v>85</v>
      </c>
      <c r="N1213">
        <v>375</v>
      </c>
      <c r="O1213">
        <v>100</v>
      </c>
      <c r="P1213">
        <v>6.4</v>
      </c>
      <c r="Q1213">
        <v>-0.05</v>
      </c>
    </row>
    <row r="1214" spans="1:17" hidden="1" x14ac:dyDescent="0.3">
      <c r="A1214" t="s">
        <v>4691</v>
      </c>
      <c r="B1214" t="s">
        <v>4692</v>
      </c>
      <c r="C1214" s="1" t="str">
        <f t="shared" si="192"/>
        <v>21:0524</v>
      </c>
      <c r="D1214" s="1" t="str">
        <f t="shared" si="199"/>
        <v>21:0083</v>
      </c>
      <c r="E1214" t="s">
        <v>4693</v>
      </c>
      <c r="F1214" t="s">
        <v>4694</v>
      </c>
      <c r="H1214">
        <v>57.007439499999997</v>
      </c>
      <c r="I1214">
        <v>-100.9963752</v>
      </c>
      <c r="J1214" s="1" t="str">
        <f t="shared" si="200"/>
        <v>Fluid (lake)</v>
      </c>
      <c r="K1214" s="1" t="str">
        <f t="shared" si="201"/>
        <v>Untreated Water</v>
      </c>
      <c r="L1214">
        <v>20</v>
      </c>
      <c r="M1214" t="s">
        <v>90</v>
      </c>
      <c r="N1214">
        <v>376</v>
      </c>
      <c r="O1214">
        <v>50</v>
      </c>
      <c r="P1214">
        <v>6.1</v>
      </c>
      <c r="Q1214">
        <v>-0.05</v>
      </c>
    </row>
    <row r="1215" spans="1:17" hidden="1" x14ac:dyDescent="0.3">
      <c r="A1215" t="s">
        <v>4695</v>
      </c>
      <c r="B1215" t="s">
        <v>4696</v>
      </c>
      <c r="C1215" s="1" t="str">
        <f t="shared" si="192"/>
        <v>21:0524</v>
      </c>
      <c r="D1215" s="1" t="str">
        <f t="shared" si="199"/>
        <v>21:0083</v>
      </c>
      <c r="E1215" t="s">
        <v>4697</v>
      </c>
      <c r="F1215" t="s">
        <v>4698</v>
      </c>
      <c r="H1215">
        <v>57.018367099999999</v>
      </c>
      <c r="I1215">
        <v>-100.9906026</v>
      </c>
      <c r="J1215" s="1" t="str">
        <f t="shared" si="200"/>
        <v>Fluid (lake)</v>
      </c>
      <c r="K1215" s="1" t="str">
        <f t="shared" si="201"/>
        <v>Untreated Water</v>
      </c>
      <c r="L1215">
        <v>20</v>
      </c>
      <c r="M1215" t="s">
        <v>95</v>
      </c>
      <c r="N1215">
        <v>377</v>
      </c>
      <c r="O1215">
        <v>56</v>
      </c>
      <c r="P1215">
        <v>6.1</v>
      </c>
      <c r="Q1215">
        <v>-0.05</v>
      </c>
    </row>
    <row r="1216" spans="1:17" hidden="1" x14ac:dyDescent="0.3">
      <c r="A1216" t="s">
        <v>4699</v>
      </c>
      <c r="B1216" t="s">
        <v>4700</v>
      </c>
      <c r="C1216" s="1" t="str">
        <f t="shared" si="192"/>
        <v>21:0524</v>
      </c>
      <c r="D1216" s="1" t="str">
        <f t="shared" si="199"/>
        <v>21:0083</v>
      </c>
      <c r="E1216" t="s">
        <v>4701</v>
      </c>
      <c r="F1216" t="s">
        <v>4702</v>
      </c>
      <c r="H1216">
        <v>57.067816299999997</v>
      </c>
      <c r="I1216">
        <v>-101.0089706</v>
      </c>
      <c r="J1216" s="1" t="str">
        <f t="shared" si="200"/>
        <v>Fluid (lake)</v>
      </c>
      <c r="K1216" s="1" t="str">
        <f t="shared" si="201"/>
        <v>Untreated Water</v>
      </c>
      <c r="L1216">
        <v>20</v>
      </c>
      <c r="M1216" t="s">
        <v>100</v>
      </c>
      <c r="N1216">
        <v>378</v>
      </c>
      <c r="O1216">
        <v>52</v>
      </c>
      <c r="P1216">
        <v>5.9</v>
      </c>
      <c r="Q1216">
        <v>-0.05</v>
      </c>
    </row>
    <row r="1217" spans="1:17" hidden="1" x14ac:dyDescent="0.3">
      <c r="A1217" t="s">
        <v>4703</v>
      </c>
      <c r="B1217" t="s">
        <v>4704</v>
      </c>
      <c r="C1217" s="1" t="str">
        <f t="shared" si="192"/>
        <v>21:0524</v>
      </c>
      <c r="D1217" s="1" t="str">
        <f t="shared" si="199"/>
        <v>21:0083</v>
      </c>
      <c r="E1217" t="s">
        <v>4705</v>
      </c>
      <c r="F1217" t="s">
        <v>4706</v>
      </c>
      <c r="H1217">
        <v>57.094424400000001</v>
      </c>
      <c r="I1217">
        <v>-100.99350750000001</v>
      </c>
      <c r="J1217" s="1" t="str">
        <f t="shared" si="200"/>
        <v>Fluid (lake)</v>
      </c>
      <c r="K1217" s="1" t="str">
        <f t="shared" si="201"/>
        <v>Untreated Water</v>
      </c>
      <c r="L1217">
        <v>20</v>
      </c>
      <c r="M1217" t="s">
        <v>105</v>
      </c>
      <c r="N1217">
        <v>379</v>
      </c>
      <c r="O1217">
        <v>52</v>
      </c>
      <c r="P1217">
        <v>5.9</v>
      </c>
      <c r="Q1217">
        <v>-0.05</v>
      </c>
    </row>
    <row r="1218" spans="1:17" hidden="1" x14ac:dyDescent="0.3">
      <c r="A1218" t="s">
        <v>4707</v>
      </c>
      <c r="B1218" t="s">
        <v>4708</v>
      </c>
      <c r="C1218" s="1" t="str">
        <f t="shared" si="192"/>
        <v>21:0524</v>
      </c>
      <c r="D1218" s="1" t="str">
        <f t="shared" si="199"/>
        <v>21:0083</v>
      </c>
      <c r="E1218" t="s">
        <v>4709</v>
      </c>
      <c r="F1218" t="s">
        <v>4710</v>
      </c>
      <c r="H1218">
        <v>57.142684299999999</v>
      </c>
      <c r="I1218">
        <v>-100.9282381</v>
      </c>
      <c r="J1218" s="1" t="str">
        <f t="shared" si="200"/>
        <v>Fluid (lake)</v>
      </c>
      <c r="K1218" s="1" t="str">
        <f t="shared" si="201"/>
        <v>Untreated Water</v>
      </c>
      <c r="L1218">
        <v>20</v>
      </c>
      <c r="M1218" t="s">
        <v>110</v>
      </c>
      <c r="N1218">
        <v>380</v>
      </c>
      <c r="O1218">
        <v>48</v>
      </c>
      <c r="P1218">
        <v>6.2</v>
      </c>
      <c r="Q1218">
        <v>-0.05</v>
      </c>
    </row>
    <row r="1219" spans="1:17" hidden="1" x14ac:dyDescent="0.3">
      <c r="A1219" t="s">
        <v>4711</v>
      </c>
      <c r="B1219" t="s">
        <v>4712</v>
      </c>
      <c r="C1219" s="1" t="str">
        <f t="shared" si="192"/>
        <v>21:0524</v>
      </c>
      <c r="D1219" s="1" t="str">
        <f t="shared" si="199"/>
        <v>21:0083</v>
      </c>
      <c r="E1219" t="s">
        <v>4713</v>
      </c>
      <c r="F1219" t="s">
        <v>4714</v>
      </c>
      <c r="H1219">
        <v>57.162197399999997</v>
      </c>
      <c r="I1219">
        <v>-100.89290560000001</v>
      </c>
      <c r="J1219" s="1" t="str">
        <f t="shared" si="200"/>
        <v>Fluid (lake)</v>
      </c>
      <c r="K1219" s="1" t="str">
        <f t="shared" si="201"/>
        <v>Untreated Water</v>
      </c>
      <c r="L1219">
        <v>21</v>
      </c>
      <c r="M1219" t="s">
        <v>21</v>
      </c>
      <c r="N1219">
        <v>381</v>
      </c>
      <c r="O1219">
        <v>64</v>
      </c>
      <c r="P1219">
        <v>6.3</v>
      </c>
      <c r="Q1219">
        <v>0.16</v>
      </c>
    </row>
    <row r="1220" spans="1:17" hidden="1" x14ac:dyDescent="0.3">
      <c r="A1220" t="s">
        <v>4715</v>
      </c>
      <c r="B1220" t="s">
        <v>4716</v>
      </c>
      <c r="C1220" s="1" t="str">
        <f t="shared" si="192"/>
        <v>21:0524</v>
      </c>
      <c r="D1220" s="1" t="str">
        <f t="shared" si="199"/>
        <v>21:0083</v>
      </c>
      <c r="E1220" t="s">
        <v>4717</v>
      </c>
      <c r="F1220" t="s">
        <v>4718</v>
      </c>
      <c r="H1220">
        <v>57.200522200000002</v>
      </c>
      <c r="I1220">
        <v>-100.8692901</v>
      </c>
      <c r="J1220" s="1" t="str">
        <f t="shared" si="200"/>
        <v>Fluid (lake)</v>
      </c>
      <c r="K1220" s="1" t="str">
        <f t="shared" si="201"/>
        <v>Untreated Water</v>
      </c>
      <c r="L1220">
        <v>21</v>
      </c>
      <c r="M1220" t="s">
        <v>41</v>
      </c>
      <c r="N1220">
        <v>382</v>
      </c>
      <c r="O1220">
        <v>52</v>
      </c>
      <c r="P1220">
        <v>6.2</v>
      </c>
      <c r="Q1220">
        <v>-0.05</v>
      </c>
    </row>
    <row r="1221" spans="1:17" hidden="1" x14ac:dyDescent="0.3">
      <c r="A1221" t="s">
        <v>4719</v>
      </c>
      <c r="B1221" t="s">
        <v>4720</v>
      </c>
      <c r="C1221" s="1" t="str">
        <f t="shared" si="192"/>
        <v>21:0524</v>
      </c>
      <c r="D1221" s="1" t="str">
        <f t="shared" si="199"/>
        <v>21:0083</v>
      </c>
      <c r="E1221" t="s">
        <v>4717</v>
      </c>
      <c r="F1221" t="s">
        <v>4721</v>
      </c>
      <c r="H1221">
        <v>57.200522200000002</v>
      </c>
      <c r="I1221">
        <v>-100.8692901</v>
      </c>
      <c r="J1221" s="1" t="str">
        <f t="shared" si="200"/>
        <v>Fluid (lake)</v>
      </c>
      <c r="K1221" s="1" t="str">
        <f t="shared" si="201"/>
        <v>Untreated Water</v>
      </c>
      <c r="L1221">
        <v>21</v>
      </c>
      <c r="M1221" t="s">
        <v>45</v>
      </c>
      <c r="N1221">
        <v>383</v>
      </c>
      <c r="O1221">
        <v>52</v>
      </c>
      <c r="P1221">
        <v>6.2</v>
      </c>
      <c r="Q1221">
        <v>-0.05</v>
      </c>
    </row>
    <row r="1222" spans="1:17" hidden="1" x14ac:dyDescent="0.3">
      <c r="A1222" t="s">
        <v>4722</v>
      </c>
      <c r="B1222" t="s">
        <v>4723</v>
      </c>
      <c r="C1222" s="1" t="str">
        <f t="shared" si="192"/>
        <v>21:0524</v>
      </c>
      <c r="D1222" s="1" t="str">
        <f t="shared" si="199"/>
        <v>21:0083</v>
      </c>
      <c r="E1222" t="s">
        <v>4724</v>
      </c>
      <c r="F1222" t="s">
        <v>4725</v>
      </c>
      <c r="H1222">
        <v>57.227444499999997</v>
      </c>
      <c r="I1222">
        <v>-100.80071030000001</v>
      </c>
      <c r="J1222" s="1" t="str">
        <f t="shared" si="200"/>
        <v>Fluid (lake)</v>
      </c>
      <c r="K1222" s="1" t="str">
        <f t="shared" si="201"/>
        <v>Untreated Water</v>
      </c>
      <c r="L1222">
        <v>21</v>
      </c>
      <c r="M1222" t="s">
        <v>26</v>
      </c>
      <c r="N1222">
        <v>384</v>
      </c>
      <c r="O1222">
        <v>56</v>
      </c>
      <c r="P1222">
        <v>6.1</v>
      </c>
      <c r="Q1222">
        <v>-0.05</v>
      </c>
    </row>
    <row r="1223" spans="1:17" hidden="1" x14ac:dyDescent="0.3">
      <c r="A1223" t="s">
        <v>4726</v>
      </c>
      <c r="B1223" t="s">
        <v>4727</v>
      </c>
      <c r="C1223" s="1" t="str">
        <f t="shared" ref="C1223:C1286" si="202">HYPERLINK("http://geochem.nrcan.gc.ca/cdogs/content/bdl/bdl210524_e.htm", "21:0524")</f>
        <v>21:0524</v>
      </c>
      <c r="D1223" s="1" t="str">
        <f t="shared" si="199"/>
        <v>21:0083</v>
      </c>
      <c r="E1223" t="s">
        <v>4728</v>
      </c>
      <c r="F1223" t="s">
        <v>4729</v>
      </c>
      <c r="H1223">
        <v>57.239115099999999</v>
      </c>
      <c r="I1223">
        <v>-100.7342666</v>
      </c>
      <c r="J1223" s="1" t="str">
        <f t="shared" si="200"/>
        <v>Fluid (lake)</v>
      </c>
      <c r="K1223" s="1" t="str">
        <f t="shared" si="201"/>
        <v>Untreated Water</v>
      </c>
      <c r="L1223">
        <v>21</v>
      </c>
      <c r="M1223" t="s">
        <v>31</v>
      </c>
      <c r="N1223">
        <v>385</v>
      </c>
      <c r="O1223">
        <v>52</v>
      </c>
      <c r="P1223">
        <v>6.2</v>
      </c>
      <c r="Q1223">
        <v>-0.05</v>
      </c>
    </row>
    <row r="1224" spans="1:17" hidden="1" x14ac:dyDescent="0.3">
      <c r="A1224" t="s">
        <v>4730</v>
      </c>
      <c r="B1224" t="s">
        <v>4731</v>
      </c>
      <c r="C1224" s="1" t="str">
        <f t="shared" si="202"/>
        <v>21:0524</v>
      </c>
      <c r="D1224" s="1" t="str">
        <f t="shared" si="199"/>
        <v>21:0083</v>
      </c>
      <c r="E1224" t="s">
        <v>4732</v>
      </c>
      <c r="F1224" t="s">
        <v>4733</v>
      </c>
      <c r="H1224">
        <v>57.262994399999997</v>
      </c>
      <c r="I1224">
        <v>-100.7074824</v>
      </c>
      <c r="J1224" s="1" t="str">
        <f t="shared" si="200"/>
        <v>Fluid (lake)</v>
      </c>
      <c r="K1224" s="1" t="str">
        <f t="shared" si="201"/>
        <v>Untreated Water</v>
      </c>
      <c r="L1224">
        <v>21</v>
      </c>
      <c r="M1224" t="s">
        <v>36</v>
      </c>
      <c r="N1224">
        <v>386</v>
      </c>
      <c r="O1224">
        <v>54</v>
      </c>
      <c r="P1224">
        <v>5.8</v>
      </c>
      <c r="Q1224">
        <v>-0.05</v>
      </c>
    </row>
    <row r="1225" spans="1:17" hidden="1" x14ac:dyDescent="0.3">
      <c r="A1225" t="s">
        <v>4734</v>
      </c>
      <c r="B1225" t="s">
        <v>4735</v>
      </c>
      <c r="C1225" s="1" t="str">
        <f t="shared" si="202"/>
        <v>21:0524</v>
      </c>
      <c r="D1225" s="1" t="str">
        <f t="shared" si="199"/>
        <v>21:0083</v>
      </c>
      <c r="E1225" t="s">
        <v>4736</v>
      </c>
      <c r="F1225" t="s">
        <v>4737</v>
      </c>
      <c r="H1225">
        <v>57.290609199999999</v>
      </c>
      <c r="I1225">
        <v>-100.696482</v>
      </c>
      <c r="J1225" s="1" t="str">
        <f t="shared" si="200"/>
        <v>Fluid (lake)</v>
      </c>
      <c r="K1225" s="1" t="str">
        <f t="shared" si="201"/>
        <v>Untreated Water</v>
      </c>
      <c r="L1225">
        <v>21</v>
      </c>
      <c r="M1225" t="s">
        <v>50</v>
      </c>
      <c r="N1225">
        <v>387</v>
      </c>
      <c r="O1225">
        <v>52</v>
      </c>
      <c r="P1225">
        <v>6.4</v>
      </c>
      <c r="Q1225">
        <v>-0.05</v>
      </c>
    </row>
    <row r="1226" spans="1:17" hidden="1" x14ac:dyDescent="0.3">
      <c r="A1226" t="s">
        <v>4738</v>
      </c>
      <c r="B1226" t="s">
        <v>4739</v>
      </c>
      <c r="C1226" s="1" t="str">
        <f t="shared" si="202"/>
        <v>21:0524</v>
      </c>
      <c r="D1226" s="1" t="str">
        <f t="shared" si="199"/>
        <v>21:0083</v>
      </c>
      <c r="E1226" t="s">
        <v>4740</v>
      </c>
      <c r="F1226" t="s">
        <v>4741</v>
      </c>
      <c r="H1226">
        <v>57.325924899999997</v>
      </c>
      <c r="I1226">
        <v>-100.639578</v>
      </c>
      <c r="J1226" s="1" t="str">
        <f t="shared" si="200"/>
        <v>Fluid (lake)</v>
      </c>
      <c r="K1226" s="1" t="str">
        <f t="shared" si="201"/>
        <v>Untreated Water</v>
      </c>
      <c r="L1226">
        <v>21</v>
      </c>
      <c r="M1226" t="s">
        <v>55</v>
      </c>
      <c r="N1226">
        <v>388</v>
      </c>
      <c r="O1226">
        <v>40</v>
      </c>
      <c r="P1226">
        <v>6.1</v>
      </c>
      <c r="Q1226">
        <v>-0.05</v>
      </c>
    </row>
    <row r="1227" spans="1:17" hidden="1" x14ac:dyDescent="0.3">
      <c r="A1227" t="s">
        <v>4742</v>
      </c>
      <c r="B1227" t="s">
        <v>4743</v>
      </c>
      <c r="C1227" s="1" t="str">
        <f t="shared" si="202"/>
        <v>21:0524</v>
      </c>
      <c r="D1227" s="1" t="str">
        <f t="shared" si="199"/>
        <v>21:0083</v>
      </c>
      <c r="E1227" t="s">
        <v>4744</v>
      </c>
      <c r="F1227" t="s">
        <v>4745</v>
      </c>
      <c r="H1227">
        <v>57.358561899999998</v>
      </c>
      <c r="I1227">
        <v>-100.6013513</v>
      </c>
      <c r="J1227" s="1" t="str">
        <f t="shared" si="200"/>
        <v>Fluid (lake)</v>
      </c>
      <c r="K1227" s="1" t="str">
        <f t="shared" si="201"/>
        <v>Untreated Water</v>
      </c>
      <c r="L1227">
        <v>21</v>
      </c>
      <c r="M1227" t="s">
        <v>65</v>
      </c>
      <c r="N1227">
        <v>389</v>
      </c>
      <c r="O1227">
        <v>38</v>
      </c>
      <c r="P1227">
        <v>6.2</v>
      </c>
      <c r="Q1227">
        <v>-0.05</v>
      </c>
    </row>
    <row r="1228" spans="1:17" hidden="1" x14ac:dyDescent="0.3">
      <c r="A1228" t="s">
        <v>4746</v>
      </c>
      <c r="B1228" t="s">
        <v>4747</v>
      </c>
      <c r="C1228" s="1" t="str">
        <f t="shared" si="202"/>
        <v>21:0524</v>
      </c>
      <c r="D1228" s="1" t="str">
        <f t="shared" si="199"/>
        <v>21:0083</v>
      </c>
      <c r="E1228" t="s">
        <v>4748</v>
      </c>
      <c r="F1228" t="s">
        <v>4749</v>
      </c>
      <c r="H1228">
        <v>57.395401999999997</v>
      </c>
      <c r="I1228">
        <v>-100.5090536</v>
      </c>
      <c r="J1228" s="1" t="str">
        <f t="shared" si="200"/>
        <v>Fluid (lake)</v>
      </c>
      <c r="K1228" s="1" t="str">
        <f t="shared" si="201"/>
        <v>Untreated Water</v>
      </c>
      <c r="L1228">
        <v>21</v>
      </c>
      <c r="M1228" t="s">
        <v>70</v>
      </c>
      <c r="N1228">
        <v>390</v>
      </c>
      <c r="O1228">
        <v>46</v>
      </c>
      <c r="P1228">
        <v>6.3</v>
      </c>
      <c r="Q1228">
        <v>0.05</v>
      </c>
    </row>
    <row r="1229" spans="1:17" hidden="1" x14ac:dyDescent="0.3">
      <c r="A1229" t="s">
        <v>4750</v>
      </c>
      <c r="B1229" t="s">
        <v>4751</v>
      </c>
      <c r="C1229" s="1" t="str">
        <f t="shared" si="202"/>
        <v>21:0524</v>
      </c>
      <c r="D1229" s="1" t="str">
        <f t="shared" si="199"/>
        <v>21:0083</v>
      </c>
      <c r="E1229" t="s">
        <v>4752</v>
      </c>
      <c r="F1229" t="s">
        <v>4753</v>
      </c>
      <c r="H1229">
        <v>57.420907</v>
      </c>
      <c r="I1229">
        <v>-100.4178155</v>
      </c>
      <c r="J1229" s="1" t="str">
        <f t="shared" si="200"/>
        <v>Fluid (lake)</v>
      </c>
      <c r="K1229" s="1" t="str">
        <f t="shared" si="201"/>
        <v>Untreated Water</v>
      </c>
      <c r="L1229">
        <v>21</v>
      </c>
      <c r="M1229" t="s">
        <v>75</v>
      </c>
      <c r="N1229">
        <v>391</v>
      </c>
      <c r="O1229">
        <v>50</v>
      </c>
      <c r="P1229">
        <v>6.3</v>
      </c>
      <c r="Q1229">
        <v>-0.05</v>
      </c>
    </row>
    <row r="1230" spans="1:17" hidden="1" x14ac:dyDescent="0.3">
      <c r="A1230" t="s">
        <v>4754</v>
      </c>
      <c r="B1230" t="s">
        <v>4755</v>
      </c>
      <c r="C1230" s="1" t="str">
        <f t="shared" si="202"/>
        <v>21:0524</v>
      </c>
      <c r="D1230" s="1" t="str">
        <f t="shared" si="199"/>
        <v>21:0083</v>
      </c>
      <c r="E1230" t="s">
        <v>4756</v>
      </c>
      <c r="F1230" t="s">
        <v>4757</v>
      </c>
      <c r="H1230">
        <v>57.457832699999997</v>
      </c>
      <c r="I1230">
        <v>-100.4090399</v>
      </c>
      <c r="J1230" s="1" t="str">
        <f t="shared" si="200"/>
        <v>Fluid (lake)</v>
      </c>
      <c r="K1230" s="1" t="str">
        <f t="shared" si="201"/>
        <v>Untreated Water</v>
      </c>
      <c r="L1230">
        <v>21</v>
      </c>
      <c r="M1230" t="s">
        <v>80</v>
      </c>
      <c r="N1230">
        <v>392</v>
      </c>
      <c r="O1230">
        <v>40</v>
      </c>
      <c r="P1230">
        <v>6</v>
      </c>
      <c r="Q1230">
        <v>-0.05</v>
      </c>
    </row>
    <row r="1231" spans="1:17" hidden="1" x14ac:dyDescent="0.3">
      <c r="A1231" t="s">
        <v>4758</v>
      </c>
      <c r="B1231" t="s">
        <v>4759</v>
      </c>
      <c r="C1231" s="1" t="str">
        <f t="shared" si="202"/>
        <v>21:0524</v>
      </c>
      <c r="D1231" s="1" t="str">
        <f t="shared" si="199"/>
        <v>21:0083</v>
      </c>
      <c r="E1231" t="s">
        <v>4760</v>
      </c>
      <c r="F1231" t="s">
        <v>4761</v>
      </c>
      <c r="H1231">
        <v>57.488582100000002</v>
      </c>
      <c r="I1231">
        <v>-100.3153478</v>
      </c>
      <c r="J1231" s="1" t="str">
        <f t="shared" si="200"/>
        <v>Fluid (lake)</v>
      </c>
      <c r="K1231" s="1" t="str">
        <f t="shared" si="201"/>
        <v>Untreated Water</v>
      </c>
      <c r="L1231">
        <v>21</v>
      </c>
      <c r="M1231" t="s">
        <v>85</v>
      </c>
      <c r="N1231">
        <v>393</v>
      </c>
      <c r="O1231">
        <v>38</v>
      </c>
      <c r="P1231">
        <v>5.9</v>
      </c>
      <c r="Q1231">
        <v>-0.05</v>
      </c>
    </row>
    <row r="1232" spans="1:17" hidden="1" x14ac:dyDescent="0.3">
      <c r="A1232" t="s">
        <v>4762</v>
      </c>
      <c r="B1232" t="s">
        <v>4763</v>
      </c>
      <c r="C1232" s="1" t="str">
        <f t="shared" si="202"/>
        <v>21:0524</v>
      </c>
      <c r="D1232" s="1" t="str">
        <f t="shared" si="199"/>
        <v>21:0083</v>
      </c>
      <c r="E1232" t="s">
        <v>4764</v>
      </c>
      <c r="F1232" t="s">
        <v>4765</v>
      </c>
      <c r="H1232">
        <v>57.515255199999999</v>
      </c>
      <c r="I1232">
        <v>-100.2689093</v>
      </c>
      <c r="J1232" s="1" t="str">
        <f t="shared" si="200"/>
        <v>Fluid (lake)</v>
      </c>
      <c r="K1232" s="1" t="str">
        <f t="shared" si="201"/>
        <v>Untreated Water</v>
      </c>
      <c r="L1232">
        <v>21</v>
      </c>
      <c r="M1232" t="s">
        <v>90</v>
      </c>
      <c r="N1232">
        <v>394</v>
      </c>
      <c r="O1232">
        <v>46</v>
      </c>
      <c r="P1232">
        <v>6</v>
      </c>
      <c r="Q1232">
        <v>-0.05</v>
      </c>
    </row>
    <row r="1233" spans="1:17" hidden="1" x14ac:dyDescent="0.3">
      <c r="A1233" t="s">
        <v>4766</v>
      </c>
      <c r="B1233" t="s">
        <v>4767</v>
      </c>
      <c r="C1233" s="1" t="str">
        <f t="shared" si="202"/>
        <v>21:0524</v>
      </c>
      <c r="D1233" s="1" t="str">
        <f t="shared" si="199"/>
        <v>21:0083</v>
      </c>
      <c r="E1233" t="s">
        <v>4768</v>
      </c>
      <c r="F1233" t="s">
        <v>4769</v>
      </c>
      <c r="H1233">
        <v>57.513987499999999</v>
      </c>
      <c r="I1233">
        <v>-100.21978559999999</v>
      </c>
      <c r="J1233" s="1" t="str">
        <f t="shared" si="200"/>
        <v>Fluid (lake)</v>
      </c>
      <c r="K1233" s="1" t="str">
        <f t="shared" si="201"/>
        <v>Untreated Water</v>
      </c>
      <c r="L1233">
        <v>21</v>
      </c>
      <c r="M1233" t="s">
        <v>95</v>
      </c>
      <c r="N1233">
        <v>395</v>
      </c>
      <c r="O1233">
        <v>62</v>
      </c>
      <c r="P1233">
        <v>6.5</v>
      </c>
      <c r="Q1233">
        <v>0.05</v>
      </c>
    </row>
    <row r="1234" spans="1:17" hidden="1" x14ac:dyDescent="0.3">
      <c r="A1234" t="s">
        <v>4770</v>
      </c>
      <c r="B1234" t="s">
        <v>4771</v>
      </c>
      <c r="C1234" s="1" t="str">
        <f t="shared" si="202"/>
        <v>21:0524</v>
      </c>
      <c r="D1234" s="1" t="str">
        <f>HYPERLINK("http://geochem.nrcan.gc.ca/cdogs/content/svy/svy_e.htm", "")</f>
        <v/>
      </c>
      <c r="G1234" s="1" t="str">
        <f>HYPERLINK("http://geochem.nrcan.gc.ca/cdogs/content/cr_/cr_00068_e.htm", "68")</f>
        <v>68</v>
      </c>
      <c r="J1234" t="s">
        <v>58</v>
      </c>
      <c r="K1234" t="s">
        <v>59</v>
      </c>
      <c r="L1234">
        <v>21</v>
      </c>
      <c r="M1234" t="s">
        <v>60</v>
      </c>
      <c r="N1234">
        <v>396</v>
      </c>
      <c r="O1234">
        <v>86</v>
      </c>
      <c r="P1234">
        <v>7.2</v>
      </c>
      <c r="Q1234">
        <v>0.21</v>
      </c>
    </row>
    <row r="1235" spans="1:17" hidden="1" x14ac:dyDescent="0.3">
      <c r="A1235" t="s">
        <v>4772</v>
      </c>
      <c r="B1235" t="s">
        <v>4773</v>
      </c>
      <c r="C1235" s="1" t="str">
        <f t="shared" si="202"/>
        <v>21:0524</v>
      </c>
      <c r="D1235" s="1" t="str">
        <f t="shared" ref="D1235:D1245" si="203">HYPERLINK("http://geochem.nrcan.gc.ca/cdogs/content/svy/svy210083_e.htm", "21:0083")</f>
        <v>21:0083</v>
      </c>
      <c r="E1235" t="s">
        <v>4774</v>
      </c>
      <c r="F1235" t="s">
        <v>4775</v>
      </c>
      <c r="H1235">
        <v>57.562115800000001</v>
      </c>
      <c r="I1235">
        <v>-100.2242984</v>
      </c>
      <c r="J1235" s="1" t="str">
        <f t="shared" ref="J1235:J1245" si="204">HYPERLINK("http://geochem.nrcan.gc.ca/cdogs/content/kwd/kwd020016_e.htm", "Fluid (lake)")</f>
        <v>Fluid (lake)</v>
      </c>
      <c r="K1235" s="1" t="str">
        <f t="shared" ref="K1235:K1245" si="205">HYPERLINK("http://geochem.nrcan.gc.ca/cdogs/content/kwd/kwd080007_e.htm", "Untreated Water")</f>
        <v>Untreated Water</v>
      </c>
      <c r="L1235">
        <v>21</v>
      </c>
      <c r="M1235" t="s">
        <v>100</v>
      </c>
      <c r="N1235">
        <v>397</v>
      </c>
      <c r="O1235">
        <v>36</v>
      </c>
      <c r="P1235">
        <v>5.7</v>
      </c>
      <c r="Q1235">
        <v>-0.05</v>
      </c>
    </row>
    <row r="1236" spans="1:17" hidden="1" x14ac:dyDescent="0.3">
      <c r="A1236" t="s">
        <v>4776</v>
      </c>
      <c r="B1236" t="s">
        <v>4777</v>
      </c>
      <c r="C1236" s="1" t="str">
        <f t="shared" si="202"/>
        <v>21:0524</v>
      </c>
      <c r="D1236" s="1" t="str">
        <f t="shared" si="203"/>
        <v>21:0083</v>
      </c>
      <c r="E1236" t="s">
        <v>4778</v>
      </c>
      <c r="F1236" t="s">
        <v>4779</v>
      </c>
      <c r="H1236">
        <v>57.5856919</v>
      </c>
      <c r="I1236">
        <v>-100.2147511</v>
      </c>
      <c r="J1236" s="1" t="str">
        <f t="shared" si="204"/>
        <v>Fluid (lake)</v>
      </c>
      <c r="K1236" s="1" t="str">
        <f t="shared" si="205"/>
        <v>Untreated Water</v>
      </c>
      <c r="L1236">
        <v>21</v>
      </c>
      <c r="M1236" t="s">
        <v>105</v>
      </c>
      <c r="N1236">
        <v>398</v>
      </c>
      <c r="O1236">
        <v>42</v>
      </c>
      <c r="P1236">
        <v>6.9</v>
      </c>
      <c r="Q1236">
        <v>-0.05</v>
      </c>
    </row>
    <row r="1237" spans="1:17" hidden="1" x14ac:dyDescent="0.3">
      <c r="A1237" t="s">
        <v>4780</v>
      </c>
      <c r="B1237" t="s">
        <v>4781</v>
      </c>
      <c r="C1237" s="1" t="str">
        <f t="shared" si="202"/>
        <v>21:0524</v>
      </c>
      <c r="D1237" s="1" t="str">
        <f t="shared" si="203"/>
        <v>21:0083</v>
      </c>
      <c r="E1237" t="s">
        <v>4782</v>
      </c>
      <c r="F1237" t="s">
        <v>4783</v>
      </c>
      <c r="H1237">
        <v>57.620126300000003</v>
      </c>
      <c r="I1237">
        <v>-100.2371436</v>
      </c>
      <c r="J1237" s="1" t="str">
        <f t="shared" si="204"/>
        <v>Fluid (lake)</v>
      </c>
      <c r="K1237" s="1" t="str">
        <f t="shared" si="205"/>
        <v>Untreated Water</v>
      </c>
      <c r="L1237">
        <v>21</v>
      </c>
      <c r="M1237" t="s">
        <v>110</v>
      </c>
      <c r="N1237">
        <v>399</v>
      </c>
      <c r="O1237">
        <v>54</v>
      </c>
      <c r="P1237">
        <v>6.3</v>
      </c>
      <c r="Q1237">
        <v>-0.05</v>
      </c>
    </row>
    <row r="1238" spans="1:17" hidden="1" x14ac:dyDescent="0.3">
      <c r="A1238" t="s">
        <v>4784</v>
      </c>
      <c r="B1238" t="s">
        <v>4785</v>
      </c>
      <c r="C1238" s="1" t="str">
        <f t="shared" si="202"/>
        <v>21:0524</v>
      </c>
      <c r="D1238" s="1" t="str">
        <f t="shared" si="203"/>
        <v>21:0083</v>
      </c>
      <c r="E1238" t="s">
        <v>4786</v>
      </c>
      <c r="F1238" t="s">
        <v>4787</v>
      </c>
      <c r="H1238">
        <v>57.651401999999997</v>
      </c>
      <c r="I1238">
        <v>-100.2341502</v>
      </c>
      <c r="J1238" s="1" t="str">
        <f t="shared" si="204"/>
        <v>Fluid (lake)</v>
      </c>
      <c r="K1238" s="1" t="str">
        <f t="shared" si="205"/>
        <v>Untreated Water</v>
      </c>
      <c r="L1238">
        <v>22</v>
      </c>
      <c r="M1238" t="s">
        <v>21</v>
      </c>
      <c r="N1238">
        <v>400</v>
      </c>
      <c r="O1238">
        <v>54</v>
      </c>
      <c r="P1238">
        <v>6.3</v>
      </c>
      <c r="Q1238">
        <v>-0.05</v>
      </c>
    </row>
    <row r="1239" spans="1:17" hidden="1" x14ac:dyDescent="0.3">
      <c r="A1239" t="s">
        <v>4788</v>
      </c>
      <c r="B1239" t="s">
        <v>4789</v>
      </c>
      <c r="C1239" s="1" t="str">
        <f t="shared" si="202"/>
        <v>21:0524</v>
      </c>
      <c r="D1239" s="1" t="str">
        <f t="shared" si="203"/>
        <v>21:0083</v>
      </c>
      <c r="E1239" t="s">
        <v>4790</v>
      </c>
      <c r="F1239" t="s">
        <v>4791</v>
      </c>
      <c r="H1239">
        <v>57.690937599999998</v>
      </c>
      <c r="I1239">
        <v>-100.24902969999999</v>
      </c>
      <c r="J1239" s="1" t="str">
        <f t="shared" si="204"/>
        <v>Fluid (lake)</v>
      </c>
      <c r="K1239" s="1" t="str">
        <f t="shared" si="205"/>
        <v>Untreated Water</v>
      </c>
      <c r="L1239">
        <v>22</v>
      </c>
      <c r="M1239" t="s">
        <v>26</v>
      </c>
      <c r="N1239">
        <v>401</v>
      </c>
      <c r="O1239">
        <v>42</v>
      </c>
      <c r="P1239">
        <v>6.7</v>
      </c>
      <c r="Q1239">
        <v>-0.05</v>
      </c>
    </row>
    <row r="1240" spans="1:17" hidden="1" x14ac:dyDescent="0.3">
      <c r="A1240" t="s">
        <v>4792</v>
      </c>
      <c r="B1240" t="s">
        <v>4793</v>
      </c>
      <c r="C1240" s="1" t="str">
        <f t="shared" si="202"/>
        <v>21:0524</v>
      </c>
      <c r="D1240" s="1" t="str">
        <f t="shared" si="203"/>
        <v>21:0083</v>
      </c>
      <c r="E1240" t="s">
        <v>4794</v>
      </c>
      <c r="F1240" t="s">
        <v>4795</v>
      </c>
      <c r="H1240">
        <v>57.684427300000003</v>
      </c>
      <c r="I1240">
        <v>-100.2872978</v>
      </c>
      <c r="J1240" s="1" t="str">
        <f t="shared" si="204"/>
        <v>Fluid (lake)</v>
      </c>
      <c r="K1240" s="1" t="str">
        <f t="shared" si="205"/>
        <v>Untreated Water</v>
      </c>
      <c r="L1240">
        <v>22</v>
      </c>
      <c r="M1240" t="s">
        <v>41</v>
      </c>
      <c r="N1240">
        <v>402</v>
      </c>
      <c r="O1240">
        <v>36</v>
      </c>
      <c r="P1240">
        <v>6.3</v>
      </c>
      <c r="Q1240">
        <v>-0.05</v>
      </c>
    </row>
    <row r="1241" spans="1:17" hidden="1" x14ac:dyDescent="0.3">
      <c r="A1241" t="s">
        <v>4796</v>
      </c>
      <c r="B1241" t="s">
        <v>4797</v>
      </c>
      <c r="C1241" s="1" t="str">
        <f t="shared" si="202"/>
        <v>21:0524</v>
      </c>
      <c r="D1241" s="1" t="str">
        <f t="shared" si="203"/>
        <v>21:0083</v>
      </c>
      <c r="E1241" t="s">
        <v>4794</v>
      </c>
      <c r="F1241" t="s">
        <v>4798</v>
      </c>
      <c r="H1241">
        <v>57.684427300000003</v>
      </c>
      <c r="I1241">
        <v>-100.2872978</v>
      </c>
      <c r="J1241" s="1" t="str">
        <f t="shared" si="204"/>
        <v>Fluid (lake)</v>
      </c>
      <c r="K1241" s="1" t="str">
        <f t="shared" si="205"/>
        <v>Untreated Water</v>
      </c>
      <c r="L1241">
        <v>22</v>
      </c>
      <c r="M1241" t="s">
        <v>45</v>
      </c>
      <c r="N1241">
        <v>403</v>
      </c>
      <c r="O1241">
        <v>38</v>
      </c>
      <c r="P1241">
        <v>6.1</v>
      </c>
      <c r="Q1241">
        <v>-0.05</v>
      </c>
    </row>
    <row r="1242" spans="1:17" hidden="1" x14ac:dyDescent="0.3">
      <c r="A1242" t="s">
        <v>4799</v>
      </c>
      <c r="B1242" t="s">
        <v>4800</v>
      </c>
      <c r="C1242" s="1" t="str">
        <f t="shared" si="202"/>
        <v>21:0524</v>
      </c>
      <c r="D1242" s="1" t="str">
        <f t="shared" si="203"/>
        <v>21:0083</v>
      </c>
      <c r="E1242" t="s">
        <v>4801</v>
      </c>
      <c r="F1242" t="s">
        <v>4802</v>
      </c>
      <c r="H1242">
        <v>57.681522000000001</v>
      </c>
      <c r="I1242">
        <v>-100.3722915</v>
      </c>
      <c r="J1242" s="1" t="str">
        <f t="shared" si="204"/>
        <v>Fluid (lake)</v>
      </c>
      <c r="K1242" s="1" t="str">
        <f t="shared" si="205"/>
        <v>Untreated Water</v>
      </c>
      <c r="L1242">
        <v>22</v>
      </c>
      <c r="M1242" t="s">
        <v>31</v>
      </c>
      <c r="N1242">
        <v>404</v>
      </c>
      <c r="O1242">
        <v>42</v>
      </c>
      <c r="P1242">
        <v>5.9</v>
      </c>
      <c r="Q1242">
        <v>-0.05</v>
      </c>
    </row>
    <row r="1243" spans="1:17" hidden="1" x14ac:dyDescent="0.3">
      <c r="A1243" t="s">
        <v>4803</v>
      </c>
      <c r="B1243" t="s">
        <v>4804</v>
      </c>
      <c r="C1243" s="1" t="str">
        <f t="shared" si="202"/>
        <v>21:0524</v>
      </c>
      <c r="D1243" s="1" t="str">
        <f t="shared" si="203"/>
        <v>21:0083</v>
      </c>
      <c r="E1243" t="s">
        <v>4805</v>
      </c>
      <c r="F1243" t="s">
        <v>4806</v>
      </c>
      <c r="H1243">
        <v>57.694743699999997</v>
      </c>
      <c r="I1243">
        <v>-100.4245505</v>
      </c>
      <c r="J1243" s="1" t="str">
        <f t="shared" si="204"/>
        <v>Fluid (lake)</v>
      </c>
      <c r="K1243" s="1" t="str">
        <f t="shared" si="205"/>
        <v>Untreated Water</v>
      </c>
      <c r="L1243">
        <v>22</v>
      </c>
      <c r="M1243" t="s">
        <v>36</v>
      </c>
      <c r="N1243">
        <v>405</v>
      </c>
      <c r="O1243">
        <v>32</v>
      </c>
      <c r="P1243">
        <v>6.1</v>
      </c>
      <c r="Q1243">
        <v>-0.05</v>
      </c>
    </row>
    <row r="1244" spans="1:17" hidden="1" x14ac:dyDescent="0.3">
      <c r="A1244" t="s">
        <v>4807</v>
      </c>
      <c r="B1244" t="s">
        <v>4808</v>
      </c>
      <c r="C1244" s="1" t="str">
        <f t="shared" si="202"/>
        <v>21:0524</v>
      </c>
      <c r="D1244" s="1" t="str">
        <f t="shared" si="203"/>
        <v>21:0083</v>
      </c>
      <c r="E1244" t="s">
        <v>4809</v>
      </c>
      <c r="F1244" t="s">
        <v>4810</v>
      </c>
      <c r="H1244">
        <v>57.6842823</v>
      </c>
      <c r="I1244">
        <v>-100.48048180000001</v>
      </c>
      <c r="J1244" s="1" t="str">
        <f t="shared" si="204"/>
        <v>Fluid (lake)</v>
      </c>
      <c r="K1244" s="1" t="str">
        <f t="shared" si="205"/>
        <v>Untreated Water</v>
      </c>
      <c r="L1244">
        <v>22</v>
      </c>
      <c r="M1244" t="s">
        <v>50</v>
      </c>
      <c r="N1244">
        <v>406</v>
      </c>
      <c r="O1244">
        <v>62</v>
      </c>
      <c r="P1244">
        <v>6.2</v>
      </c>
      <c r="Q1244">
        <v>-0.05</v>
      </c>
    </row>
    <row r="1245" spans="1:17" hidden="1" x14ac:dyDescent="0.3">
      <c r="A1245" t="s">
        <v>4811</v>
      </c>
      <c r="B1245" t="s">
        <v>4812</v>
      </c>
      <c r="C1245" s="1" t="str">
        <f t="shared" si="202"/>
        <v>21:0524</v>
      </c>
      <c r="D1245" s="1" t="str">
        <f t="shared" si="203"/>
        <v>21:0083</v>
      </c>
      <c r="E1245" t="s">
        <v>4813</v>
      </c>
      <c r="F1245" t="s">
        <v>4814</v>
      </c>
      <c r="H1245">
        <v>57.654689900000001</v>
      </c>
      <c r="I1245">
        <v>-100.53321080000001</v>
      </c>
      <c r="J1245" s="1" t="str">
        <f t="shared" si="204"/>
        <v>Fluid (lake)</v>
      </c>
      <c r="K1245" s="1" t="str">
        <f t="shared" si="205"/>
        <v>Untreated Water</v>
      </c>
      <c r="L1245">
        <v>22</v>
      </c>
      <c r="M1245" t="s">
        <v>55</v>
      </c>
      <c r="N1245">
        <v>407</v>
      </c>
      <c r="O1245">
        <v>64</v>
      </c>
      <c r="P1245">
        <v>6.4</v>
      </c>
      <c r="Q1245">
        <v>-0.05</v>
      </c>
    </row>
    <row r="1246" spans="1:17" hidden="1" x14ac:dyDescent="0.3">
      <c r="A1246" t="s">
        <v>4815</v>
      </c>
      <c r="B1246" t="s">
        <v>4816</v>
      </c>
      <c r="C1246" s="1" t="str">
        <f t="shared" si="202"/>
        <v>21:0524</v>
      </c>
      <c r="D1246" s="1" t="str">
        <f>HYPERLINK("http://geochem.nrcan.gc.ca/cdogs/content/svy/svy_e.htm", "")</f>
        <v/>
      </c>
      <c r="G1246" s="1" t="str">
        <f>HYPERLINK("http://geochem.nrcan.gc.ca/cdogs/content/cr_/cr_00068_e.htm", "68")</f>
        <v>68</v>
      </c>
      <c r="J1246" t="s">
        <v>58</v>
      </c>
      <c r="K1246" t="s">
        <v>59</v>
      </c>
      <c r="L1246">
        <v>22</v>
      </c>
      <c r="M1246" t="s">
        <v>60</v>
      </c>
      <c r="N1246">
        <v>408</v>
      </c>
      <c r="O1246">
        <v>86</v>
      </c>
      <c r="P1246">
        <v>7.2</v>
      </c>
      <c r="Q1246">
        <v>0.22</v>
      </c>
    </row>
    <row r="1247" spans="1:17" hidden="1" x14ac:dyDescent="0.3">
      <c r="A1247" t="s">
        <v>4817</v>
      </c>
      <c r="B1247" t="s">
        <v>4818</v>
      </c>
      <c r="C1247" s="1" t="str">
        <f t="shared" si="202"/>
        <v>21:0524</v>
      </c>
      <c r="D1247" s="1" t="str">
        <f t="shared" ref="D1247:D1264" si="206">HYPERLINK("http://geochem.nrcan.gc.ca/cdogs/content/svy/svy210083_e.htm", "21:0083")</f>
        <v>21:0083</v>
      </c>
      <c r="E1247" t="s">
        <v>4819</v>
      </c>
      <c r="F1247" t="s">
        <v>4820</v>
      </c>
      <c r="H1247">
        <v>57.625200900000003</v>
      </c>
      <c r="I1247">
        <v>-100.56718789999999</v>
      </c>
      <c r="J1247" s="1" t="str">
        <f t="shared" ref="J1247:J1264" si="207">HYPERLINK("http://geochem.nrcan.gc.ca/cdogs/content/kwd/kwd020016_e.htm", "Fluid (lake)")</f>
        <v>Fluid (lake)</v>
      </c>
      <c r="K1247" s="1" t="str">
        <f t="shared" ref="K1247:K1264" si="208">HYPERLINK("http://geochem.nrcan.gc.ca/cdogs/content/kwd/kwd080007_e.htm", "Untreated Water")</f>
        <v>Untreated Water</v>
      </c>
      <c r="L1247">
        <v>22</v>
      </c>
      <c r="M1247" t="s">
        <v>65</v>
      </c>
      <c r="N1247">
        <v>409</v>
      </c>
      <c r="O1247">
        <v>54</v>
      </c>
      <c r="P1247">
        <v>6</v>
      </c>
      <c r="Q1247">
        <v>-0.05</v>
      </c>
    </row>
    <row r="1248" spans="1:17" hidden="1" x14ac:dyDescent="0.3">
      <c r="A1248" t="s">
        <v>4821</v>
      </c>
      <c r="B1248" t="s">
        <v>4822</v>
      </c>
      <c r="C1248" s="1" t="str">
        <f t="shared" si="202"/>
        <v>21:0524</v>
      </c>
      <c r="D1248" s="1" t="str">
        <f t="shared" si="206"/>
        <v>21:0083</v>
      </c>
      <c r="E1248" t="s">
        <v>4823</v>
      </c>
      <c r="F1248" t="s">
        <v>4824</v>
      </c>
      <c r="H1248">
        <v>57.610795299999999</v>
      </c>
      <c r="I1248">
        <v>-100.5983911</v>
      </c>
      <c r="J1248" s="1" t="str">
        <f t="shared" si="207"/>
        <v>Fluid (lake)</v>
      </c>
      <c r="K1248" s="1" t="str">
        <f t="shared" si="208"/>
        <v>Untreated Water</v>
      </c>
      <c r="L1248">
        <v>22</v>
      </c>
      <c r="M1248" t="s">
        <v>70</v>
      </c>
      <c r="N1248">
        <v>410</v>
      </c>
      <c r="O1248">
        <v>40</v>
      </c>
      <c r="P1248">
        <v>6.2</v>
      </c>
      <c r="Q1248">
        <v>-0.05</v>
      </c>
    </row>
    <row r="1249" spans="1:17" hidden="1" x14ac:dyDescent="0.3">
      <c r="A1249" t="s">
        <v>4825</v>
      </c>
      <c r="B1249" t="s">
        <v>4826</v>
      </c>
      <c r="C1249" s="1" t="str">
        <f t="shared" si="202"/>
        <v>21:0524</v>
      </c>
      <c r="D1249" s="1" t="str">
        <f t="shared" si="206"/>
        <v>21:0083</v>
      </c>
      <c r="E1249" t="s">
        <v>4827</v>
      </c>
      <c r="F1249" t="s">
        <v>4828</v>
      </c>
      <c r="H1249">
        <v>57.6296222</v>
      </c>
      <c r="I1249">
        <v>-100.6677363</v>
      </c>
      <c r="J1249" s="1" t="str">
        <f t="shared" si="207"/>
        <v>Fluid (lake)</v>
      </c>
      <c r="K1249" s="1" t="str">
        <f t="shared" si="208"/>
        <v>Untreated Water</v>
      </c>
      <c r="L1249">
        <v>22</v>
      </c>
      <c r="M1249" t="s">
        <v>75</v>
      </c>
      <c r="N1249">
        <v>411</v>
      </c>
      <c r="O1249">
        <v>44</v>
      </c>
      <c r="P1249">
        <v>6.1</v>
      </c>
      <c r="Q1249">
        <v>-0.05</v>
      </c>
    </row>
    <row r="1250" spans="1:17" hidden="1" x14ac:dyDescent="0.3">
      <c r="A1250" t="s">
        <v>4829</v>
      </c>
      <c r="B1250" t="s">
        <v>4830</v>
      </c>
      <c r="C1250" s="1" t="str">
        <f t="shared" si="202"/>
        <v>21:0524</v>
      </c>
      <c r="D1250" s="1" t="str">
        <f t="shared" si="206"/>
        <v>21:0083</v>
      </c>
      <c r="E1250" t="s">
        <v>4831</v>
      </c>
      <c r="F1250" t="s">
        <v>4832</v>
      </c>
      <c r="H1250">
        <v>57.608807300000002</v>
      </c>
      <c r="I1250">
        <v>-100.71003709999999</v>
      </c>
      <c r="J1250" s="1" t="str">
        <f t="shared" si="207"/>
        <v>Fluid (lake)</v>
      </c>
      <c r="K1250" s="1" t="str">
        <f t="shared" si="208"/>
        <v>Untreated Water</v>
      </c>
      <c r="L1250">
        <v>22</v>
      </c>
      <c r="M1250" t="s">
        <v>80</v>
      </c>
      <c r="N1250">
        <v>412</v>
      </c>
      <c r="O1250">
        <v>60</v>
      </c>
      <c r="P1250">
        <v>6.2</v>
      </c>
      <c r="Q1250">
        <v>-0.05</v>
      </c>
    </row>
    <row r="1251" spans="1:17" hidden="1" x14ac:dyDescent="0.3">
      <c r="A1251" t="s">
        <v>4833</v>
      </c>
      <c r="B1251" t="s">
        <v>4834</v>
      </c>
      <c r="C1251" s="1" t="str">
        <f t="shared" si="202"/>
        <v>21:0524</v>
      </c>
      <c r="D1251" s="1" t="str">
        <f t="shared" si="206"/>
        <v>21:0083</v>
      </c>
      <c r="E1251" t="s">
        <v>4835</v>
      </c>
      <c r="F1251" t="s">
        <v>4836</v>
      </c>
      <c r="H1251">
        <v>57.5839304</v>
      </c>
      <c r="I1251">
        <v>-100.7803475</v>
      </c>
      <c r="J1251" s="1" t="str">
        <f t="shared" si="207"/>
        <v>Fluid (lake)</v>
      </c>
      <c r="K1251" s="1" t="str">
        <f t="shared" si="208"/>
        <v>Untreated Water</v>
      </c>
      <c r="L1251">
        <v>22</v>
      </c>
      <c r="M1251" t="s">
        <v>85</v>
      </c>
      <c r="N1251">
        <v>413</v>
      </c>
      <c r="O1251">
        <v>66</v>
      </c>
      <c r="P1251">
        <v>6.2</v>
      </c>
      <c r="Q1251">
        <v>-0.05</v>
      </c>
    </row>
    <row r="1252" spans="1:17" hidden="1" x14ac:dyDescent="0.3">
      <c r="A1252" t="s">
        <v>4837</v>
      </c>
      <c r="B1252" t="s">
        <v>4838</v>
      </c>
      <c r="C1252" s="1" t="str">
        <f t="shared" si="202"/>
        <v>21:0524</v>
      </c>
      <c r="D1252" s="1" t="str">
        <f t="shared" si="206"/>
        <v>21:0083</v>
      </c>
      <c r="E1252" t="s">
        <v>4839</v>
      </c>
      <c r="F1252" t="s">
        <v>4840</v>
      </c>
      <c r="H1252">
        <v>57.553699700000003</v>
      </c>
      <c r="I1252">
        <v>-100.8404465</v>
      </c>
      <c r="J1252" s="1" t="str">
        <f t="shared" si="207"/>
        <v>Fluid (lake)</v>
      </c>
      <c r="K1252" s="1" t="str">
        <f t="shared" si="208"/>
        <v>Untreated Water</v>
      </c>
      <c r="L1252">
        <v>22</v>
      </c>
      <c r="M1252" t="s">
        <v>90</v>
      </c>
      <c r="N1252">
        <v>414</v>
      </c>
      <c r="O1252">
        <v>56</v>
      </c>
      <c r="P1252">
        <v>6</v>
      </c>
      <c r="Q1252">
        <v>-0.05</v>
      </c>
    </row>
    <row r="1253" spans="1:17" hidden="1" x14ac:dyDescent="0.3">
      <c r="A1253" t="s">
        <v>4841</v>
      </c>
      <c r="B1253" t="s">
        <v>4842</v>
      </c>
      <c r="C1253" s="1" t="str">
        <f t="shared" si="202"/>
        <v>21:0524</v>
      </c>
      <c r="D1253" s="1" t="str">
        <f t="shared" si="206"/>
        <v>21:0083</v>
      </c>
      <c r="E1253" t="s">
        <v>4843</v>
      </c>
      <c r="F1253" t="s">
        <v>4844</v>
      </c>
      <c r="H1253">
        <v>57.546143899999997</v>
      </c>
      <c r="I1253">
        <v>-100.90891360000001</v>
      </c>
      <c r="J1253" s="1" t="str">
        <f t="shared" si="207"/>
        <v>Fluid (lake)</v>
      </c>
      <c r="K1253" s="1" t="str">
        <f t="shared" si="208"/>
        <v>Untreated Water</v>
      </c>
      <c r="L1253">
        <v>22</v>
      </c>
      <c r="M1253" t="s">
        <v>95</v>
      </c>
      <c r="N1253">
        <v>415</v>
      </c>
      <c r="O1253">
        <v>82</v>
      </c>
      <c r="P1253">
        <v>6.2</v>
      </c>
      <c r="Q1253">
        <v>-0.05</v>
      </c>
    </row>
    <row r="1254" spans="1:17" hidden="1" x14ac:dyDescent="0.3">
      <c r="A1254" t="s">
        <v>4845</v>
      </c>
      <c r="B1254" t="s">
        <v>4846</v>
      </c>
      <c r="C1254" s="1" t="str">
        <f t="shared" si="202"/>
        <v>21:0524</v>
      </c>
      <c r="D1254" s="1" t="str">
        <f t="shared" si="206"/>
        <v>21:0083</v>
      </c>
      <c r="E1254" t="s">
        <v>4847</v>
      </c>
      <c r="F1254" t="s">
        <v>4848</v>
      </c>
      <c r="H1254">
        <v>57.543258799999997</v>
      </c>
      <c r="I1254">
        <v>-100.95777099999999</v>
      </c>
      <c r="J1254" s="1" t="str">
        <f t="shared" si="207"/>
        <v>Fluid (lake)</v>
      </c>
      <c r="K1254" s="1" t="str">
        <f t="shared" si="208"/>
        <v>Untreated Water</v>
      </c>
      <c r="L1254">
        <v>22</v>
      </c>
      <c r="M1254" t="s">
        <v>100</v>
      </c>
      <c r="N1254">
        <v>416</v>
      </c>
      <c r="O1254">
        <v>56</v>
      </c>
      <c r="P1254">
        <v>6.4</v>
      </c>
      <c r="Q1254">
        <v>-0.05</v>
      </c>
    </row>
    <row r="1255" spans="1:17" hidden="1" x14ac:dyDescent="0.3">
      <c r="A1255" t="s">
        <v>4849</v>
      </c>
      <c r="B1255" t="s">
        <v>4850</v>
      </c>
      <c r="C1255" s="1" t="str">
        <f t="shared" si="202"/>
        <v>21:0524</v>
      </c>
      <c r="D1255" s="1" t="str">
        <f t="shared" si="206"/>
        <v>21:0083</v>
      </c>
      <c r="E1255" t="s">
        <v>4851</v>
      </c>
      <c r="F1255" t="s">
        <v>4852</v>
      </c>
      <c r="H1255">
        <v>57.548256299999998</v>
      </c>
      <c r="I1255">
        <v>-101.03620050000001</v>
      </c>
      <c r="J1255" s="1" t="str">
        <f t="shared" si="207"/>
        <v>Fluid (lake)</v>
      </c>
      <c r="K1255" s="1" t="str">
        <f t="shared" si="208"/>
        <v>Untreated Water</v>
      </c>
      <c r="L1255">
        <v>22</v>
      </c>
      <c r="M1255" t="s">
        <v>105</v>
      </c>
      <c r="N1255">
        <v>417</v>
      </c>
      <c r="O1255">
        <v>70</v>
      </c>
      <c r="P1255">
        <v>6.3</v>
      </c>
      <c r="Q1255">
        <v>-0.05</v>
      </c>
    </row>
    <row r="1256" spans="1:17" hidden="1" x14ac:dyDescent="0.3">
      <c r="A1256" t="s">
        <v>4853</v>
      </c>
      <c r="B1256" t="s">
        <v>4854</v>
      </c>
      <c r="C1256" s="1" t="str">
        <f t="shared" si="202"/>
        <v>21:0524</v>
      </c>
      <c r="D1256" s="1" t="str">
        <f t="shared" si="206"/>
        <v>21:0083</v>
      </c>
      <c r="E1256" t="s">
        <v>4855</v>
      </c>
      <c r="F1256" t="s">
        <v>4856</v>
      </c>
      <c r="H1256">
        <v>57.585414299999997</v>
      </c>
      <c r="I1256">
        <v>-101.08674240000001</v>
      </c>
      <c r="J1256" s="1" t="str">
        <f t="shared" si="207"/>
        <v>Fluid (lake)</v>
      </c>
      <c r="K1256" s="1" t="str">
        <f t="shared" si="208"/>
        <v>Untreated Water</v>
      </c>
      <c r="L1256">
        <v>22</v>
      </c>
      <c r="M1256" t="s">
        <v>110</v>
      </c>
      <c r="N1256">
        <v>418</v>
      </c>
      <c r="O1256">
        <v>78</v>
      </c>
      <c r="P1256">
        <v>6.3</v>
      </c>
      <c r="Q1256">
        <v>-0.05</v>
      </c>
    </row>
    <row r="1257" spans="1:17" hidden="1" x14ac:dyDescent="0.3">
      <c r="A1257" t="s">
        <v>4857</v>
      </c>
      <c r="B1257" t="s">
        <v>4858</v>
      </c>
      <c r="C1257" s="1" t="str">
        <f t="shared" si="202"/>
        <v>21:0524</v>
      </c>
      <c r="D1257" s="1" t="str">
        <f t="shared" si="206"/>
        <v>21:0083</v>
      </c>
      <c r="E1257" t="s">
        <v>4859</v>
      </c>
      <c r="F1257" t="s">
        <v>4860</v>
      </c>
      <c r="H1257">
        <v>57.619072699999997</v>
      </c>
      <c r="I1257">
        <v>-101.1554012</v>
      </c>
      <c r="J1257" s="1" t="str">
        <f t="shared" si="207"/>
        <v>Fluid (lake)</v>
      </c>
      <c r="K1257" s="1" t="str">
        <f t="shared" si="208"/>
        <v>Untreated Water</v>
      </c>
      <c r="L1257">
        <v>23</v>
      </c>
      <c r="M1257" t="s">
        <v>41</v>
      </c>
      <c r="N1257">
        <v>419</v>
      </c>
      <c r="O1257">
        <v>70</v>
      </c>
      <c r="P1257">
        <v>6.5</v>
      </c>
      <c r="Q1257">
        <v>-0.05</v>
      </c>
    </row>
    <row r="1258" spans="1:17" hidden="1" x14ac:dyDescent="0.3">
      <c r="A1258" t="s">
        <v>4861</v>
      </c>
      <c r="B1258" t="s">
        <v>4862</v>
      </c>
      <c r="C1258" s="1" t="str">
        <f t="shared" si="202"/>
        <v>21:0524</v>
      </c>
      <c r="D1258" s="1" t="str">
        <f t="shared" si="206"/>
        <v>21:0083</v>
      </c>
      <c r="E1258" t="s">
        <v>4859</v>
      </c>
      <c r="F1258" t="s">
        <v>4863</v>
      </c>
      <c r="H1258">
        <v>57.619072699999997</v>
      </c>
      <c r="I1258">
        <v>-101.1554012</v>
      </c>
      <c r="J1258" s="1" t="str">
        <f t="shared" si="207"/>
        <v>Fluid (lake)</v>
      </c>
      <c r="K1258" s="1" t="str">
        <f t="shared" si="208"/>
        <v>Untreated Water</v>
      </c>
      <c r="L1258">
        <v>23</v>
      </c>
      <c r="M1258" t="s">
        <v>45</v>
      </c>
      <c r="N1258">
        <v>420</v>
      </c>
      <c r="O1258">
        <v>70</v>
      </c>
      <c r="P1258">
        <v>6.4</v>
      </c>
      <c r="Q1258">
        <v>-0.05</v>
      </c>
    </row>
    <row r="1259" spans="1:17" hidden="1" x14ac:dyDescent="0.3">
      <c r="A1259" t="s">
        <v>4864</v>
      </c>
      <c r="B1259" t="s">
        <v>4865</v>
      </c>
      <c r="C1259" s="1" t="str">
        <f t="shared" si="202"/>
        <v>21:0524</v>
      </c>
      <c r="D1259" s="1" t="str">
        <f t="shared" si="206"/>
        <v>21:0083</v>
      </c>
      <c r="E1259" t="s">
        <v>4866</v>
      </c>
      <c r="F1259" t="s">
        <v>4867</v>
      </c>
      <c r="H1259">
        <v>57.651177300000001</v>
      </c>
      <c r="I1259">
        <v>-101.11870759999999</v>
      </c>
      <c r="J1259" s="1" t="str">
        <f t="shared" si="207"/>
        <v>Fluid (lake)</v>
      </c>
      <c r="K1259" s="1" t="str">
        <f t="shared" si="208"/>
        <v>Untreated Water</v>
      </c>
      <c r="L1259">
        <v>23</v>
      </c>
      <c r="M1259" t="s">
        <v>21</v>
      </c>
      <c r="N1259">
        <v>421</v>
      </c>
      <c r="O1259">
        <v>84</v>
      </c>
      <c r="P1259">
        <v>6.4</v>
      </c>
      <c r="Q1259">
        <v>-0.05</v>
      </c>
    </row>
    <row r="1260" spans="1:17" hidden="1" x14ac:dyDescent="0.3">
      <c r="A1260" t="s">
        <v>4868</v>
      </c>
      <c r="B1260" t="s">
        <v>4869</v>
      </c>
      <c r="C1260" s="1" t="str">
        <f t="shared" si="202"/>
        <v>21:0524</v>
      </c>
      <c r="D1260" s="1" t="str">
        <f t="shared" si="206"/>
        <v>21:0083</v>
      </c>
      <c r="E1260" t="s">
        <v>4870</v>
      </c>
      <c r="F1260" t="s">
        <v>4871</v>
      </c>
      <c r="H1260">
        <v>57.674846000000002</v>
      </c>
      <c r="I1260">
        <v>-101.146889</v>
      </c>
      <c r="J1260" s="1" t="str">
        <f t="shared" si="207"/>
        <v>Fluid (lake)</v>
      </c>
      <c r="K1260" s="1" t="str">
        <f t="shared" si="208"/>
        <v>Untreated Water</v>
      </c>
      <c r="L1260">
        <v>23</v>
      </c>
      <c r="M1260" t="s">
        <v>26</v>
      </c>
      <c r="N1260">
        <v>422</v>
      </c>
      <c r="O1260">
        <v>88</v>
      </c>
      <c r="P1260">
        <v>6.5</v>
      </c>
      <c r="Q1260">
        <v>-0.05</v>
      </c>
    </row>
    <row r="1261" spans="1:17" hidden="1" x14ac:dyDescent="0.3">
      <c r="A1261" t="s">
        <v>4872</v>
      </c>
      <c r="B1261" t="s">
        <v>4873</v>
      </c>
      <c r="C1261" s="1" t="str">
        <f t="shared" si="202"/>
        <v>21:0524</v>
      </c>
      <c r="D1261" s="1" t="str">
        <f t="shared" si="206"/>
        <v>21:0083</v>
      </c>
      <c r="E1261" t="s">
        <v>4874</v>
      </c>
      <c r="F1261" t="s">
        <v>4875</v>
      </c>
      <c r="H1261">
        <v>57.6776512</v>
      </c>
      <c r="I1261">
        <v>-101.06188589999999</v>
      </c>
      <c r="J1261" s="1" t="str">
        <f t="shared" si="207"/>
        <v>Fluid (lake)</v>
      </c>
      <c r="K1261" s="1" t="str">
        <f t="shared" si="208"/>
        <v>Untreated Water</v>
      </c>
      <c r="L1261">
        <v>23</v>
      </c>
      <c r="M1261" t="s">
        <v>31</v>
      </c>
      <c r="N1261">
        <v>423</v>
      </c>
      <c r="O1261">
        <v>110</v>
      </c>
      <c r="P1261">
        <v>6.3</v>
      </c>
      <c r="Q1261">
        <v>-0.05</v>
      </c>
    </row>
    <row r="1262" spans="1:17" hidden="1" x14ac:dyDescent="0.3">
      <c r="A1262" t="s">
        <v>4876</v>
      </c>
      <c r="B1262" t="s">
        <v>4877</v>
      </c>
      <c r="C1262" s="1" t="str">
        <f t="shared" si="202"/>
        <v>21:0524</v>
      </c>
      <c r="D1262" s="1" t="str">
        <f t="shared" si="206"/>
        <v>21:0083</v>
      </c>
      <c r="E1262" t="s">
        <v>4878</v>
      </c>
      <c r="F1262" t="s">
        <v>4879</v>
      </c>
      <c r="H1262">
        <v>57.676715999999999</v>
      </c>
      <c r="I1262">
        <v>-101.0341099</v>
      </c>
      <c r="J1262" s="1" t="str">
        <f t="shared" si="207"/>
        <v>Fluid (lake)</v>
      </c>
      <c r="K1262" s="1" t="str">
        <f t="shared" si="208"/>
        <v>Untreated Water</v>
      </c>
      <c r="L1262">
        <v>23</v>
      </c>
      <c r="M1262" t="s">
        <v>36</v>
      </c>
      <c r="N1262">
        <v>424</v>
      </c>
      <c r="O1262">
        <v>110</v>
      </c>
      <c r="P1262">
        <v>6.2</v>
      </c>
      <c r="Q1262">
        <v>-0.05</v>
      </c>
    </row>
    <row r="1263" spans="1:17" hidden="1" x14ac:dyDescent="0.3">
      <c r="A1263" t="s">
        <v>4880</v>
      </c>
      <c r="B1263" t="s">
        <v>4881</v>
      </c>
      <c r="C1263" s="1" t="str">
        <f t="shared" si="202"/>
        <v>21:0524</v>
      </c>
      <c r="D1263" s="1" t="str">
        <f t="shared" si="206"/>
        <v>21:0083</v>
      </c>
      <c r="E1263" t="s">
        <v>4882</v>
      </c>
      <c r="F1263" t="s">
        <v>4883</v>
      </c>
      <c r="H1263">
        <v>57.714204100000003</v>
      </c>
      <c r="I1263">
        <v>-100.95631590000001</v>
      </c>
      <c r="J1263" s="1" t="str">
        <f t="shared" si="207"/>
        <v>Fluid (lake)</v>
      </c>
      <c r="K1263" s="1" t="str">
        <f t="shared" si="208"/>
        <v>Untreated Water</v>
      </c>
      <c r="L1263">
        <v>23</v>
      </c>
      <c r="M1263" t="s">
        <v>50</v>
      </c>
      <c r="N1263">
        <v>425</v>
      </c>
      <c r="O1263">
        <v>120</v>
      </c>
      <c r="P1263">
        <v>6.6</v>
      </c>
      <c r="Q1263">
        <v>0.06</v>
      </c>
    </row>
    <row r="1264" spans="1:17" hidden="1" x14ac:dyDescent="0.3">
      <c r="A1264" t="s">
        <v>4884</v>
      </c>
      <c r="B1264" t="s">
        <v>4885</v>
      </c>
      <c r="C1264" s="1" t="str">
        <f t="shared" si="202"/>
        <v>21:0524</v>
      </c>
      <c r="D1264" s="1" t="str">
        <f t="shared" si="206"/>
        <v>21:0083</v>
      </c>
      <c r="E1264" t="s">
        <v>4886</v>
      </c>
      <c r="F1264" t="s">
        <v>4887</v>
      </c>
      <c r="H1264">
        <v>57.749578999999997</v>
      </c>
      <c r="I1264">
        <v>-100.90725759999999</v>
      </c>
      <c r="J1264" s="1" t="str">
        <f t="shared" si="207"/>
        <v>Fluid (lake)</v>
      </c>
      <c r="K1264" s="1" t="str">
        <f t="shared" si="208"/>
        <v>Untreated Water</v>
      </c>
      <c r="L1264">
        <v>23</v>
      </c>
      <c r="M1264" t="s">
        <v>55</v>
      </c>
      <c r="N1264">
        <v>426</v>
      </c>
      <c r="O1264">
        <v>78</v>
      </c>
      <c r="P1264">
        <v>5.7</v>
      </c>
      <c r="Q1264">
        <v>-0.05</v>
      </c>
    </row>
    <row r="1265" spans="1:17" hidden="1" x14ac:dyDescent="0.3">
      <c r="A1265" t="s">
        <v>4888</v>
      </c>
      <c r="B1265" t="s">
        <v>4889</v>
      </c>
      <c r="C1265" s="1" t="str">
        <f t="shared" si="202"/>
        <v>21:0524</v>
      </c>
      <c r="D1265" s="1" t="str">
        <f>HYPERLINK("http://geochem.nrcan.gc.ca/cdogs/content/svy/svy_e.htm", "")</f>
        <v/>
      </c>
      <c r="G1265" s="1" t="str">
        <f>HYPERLINK("http://geochem.nrcan.gc.ca/cdogs/content/cr_/cr_00066_e.htm", "66")</f>
        <v>66</v>
      </c>
      <c r="J1265" t="s">
        <v>58</v>
      </c>
      <c r="K1265" t="s">
        <v>59</v>
      </c>
      <c r="L1265">
        <v>23</v>
      </c>
      <c r="M1265" t="s">
        <v>60</v>
      </c>
      <c r="N1265">
        <v>427</v>
      </c>
      <c r="O1265">
        <v>160</v>
      </c>
      <c r="P1265">
        <v>7.6</v>
      </c>
      <c r="Q1265">
        <v>0.25</v>
      </c>
    </row>
    <row r="1266" spans="1:17" hidden="1" x14ac:dyDescent="0.3">
      <c r="A1266" t="s">
        <v>4890</v>
      </c>
      <c r="B1266" t="s">
        <v>4891</v>
      </c>
      <c r="C1266" s="1" t="str">
        <f t="shared" si="202"/>
        <v>21:0524</v>
      </c>
      <c r="D1266" s="1" t="str">
        <f t="shared" ref="D1266:D1287" si="209">HYPERLINK("http://geochem.nrcan.gc.ca/cdogs/content/svy/svy210083_e.htm", "21:0083")</f>
        <v>21:0083</v>
      </c>
      <c r="E1266" t="s">
        <v>4892</v>
      </c>
      <c r="F1266" t="s">
        <v>4893</v>
      </c>
      <c r="H1266">
        <v>57.772004099999997</v>
      </c>
      <c r="I1266">
        <v>-100.8508815</v>
      </c>
      <c r="J1266" s="1" t="str">
        <f t="shared" ref="J1266:J1287" si="210">HYPERLINK("http://geochem.nrcan.gc.ca/cdogs/content/kwd/kwd020016_e.htm", "Fluid (lake)")</f>
        <v>Fluid (lake)</v>
      </c>
      <c r="K1266" s="1" t="str">
        <f t="shared" ref="K1266:K1287" si="211">HYPERLINK("http://geochem.nrcan.gc.ca/cdogs/content/kwd/kwd080007_e.htm", "Untreated Water")</f>
        <v>Untreated Water</v>
      </c>
      <c r="L1266">
        <v>23</v>
      </c>
      <c r="M1266" t="s">
        <v>65</v>
      </c>
      <c r="N1266">
        <v>428</v>
      </c>
      <c r="O1266">
        <v>96</v>
      </c>
      <c r="P1266">
        <v>6.3</v>
      </c>
      <c r="Q1266">
        <v>-0.05</v>
      </c>
    </row>
    <row r="1267" spans="1:17" hidden="1" x14ac:dyDescent="0.3">
      <c r="A1267" t="s">
        <v>4894</v>
      </c>
      <c r="B1267" t="s">
        <v>4895</v>
      </c>
      <c r="C1267" s="1" t="str">
        <f t="shared" si="202"/>
        <v>21:0524</v>
      </c>
      <c r="D1267" s="1" t="str">
        <f t="shared" si="209"/>
        <v>21:0083</v>
      </c>
      <c r="E1267" t="s">
        <v>4896</v>
      </c>
      <c r="F1267" t="s">
        <v>4897</v>
      </c>
      <c r="H1267">
        <v>57.7864693</v>
      </c>
      <c r="I1267">
        <v>-100.812259</v>
      </c>
      <c r="J1267" s="1" t="str">
        <f t="shared" si="210"/>
        <v>Fluid (lake)</v>
      </c>
      <c r="K1267" s="1" t="str">
        <f t="shared" si="211"/>
        <v>Untreated Water</v>
      </c>
      <c r="L1267">
        <v>23</v>
      </c>
      <c r="M1267" t="s">
        <v>70</v>
      </c>
      <c r="N1267">
        <v>429</v>
      </c>
      <c r="O1267">
        <v>78</v>
      </c>
      <c r="P1267">
        <v>6.1</v>
      </c>
      <c r="Q1267">
        <v>-0.05</v>
      </c>
    </row>
    <row r="1268" spans="1:17" hidden="1" x14ac:dyDescent="0.3">
      <c r="A1268" t="s">
        <v>4898</v>
      </c>
      <c r="B1268" t="s">
        <v>4899</v>
      </c>
      <c r="C1268" s="1" t="str">
        <f t="shared" si="202"/>
        <v>21:0524</v>
      </c>
      <c r="D1268" s="1" t="str">
        <f t="shared" si="209"/>
        <v>21:0083</v>
      </c>
      <c r="E1268" t="s">
        <v>4900</v>
      </c>
      <c r="F1268" t="s">
        <v>4901</v>
      </c>
      <c r="H1268">
        <v>57.801782199999998</v>
      </c>
      <c r="I1268">
        <v>-100.7860165</v>
      </c>
      <c r="J1268" s="1" t="str">
        <f t="shared" si="210"/>
        <v>Fluid (lake)</v>
      </c>
      <c r="K1268" s="1" t="str">
        <f t="shared" si="211"/>
        <v>Untreated Water</v>
      </c>
      <c r="L1268">
        <v>23</v>
      </c>
      <c r="M1268" t="s">
        <v>75</v>
      </c>
      <c r="N1268">
        <v>430</v>
      </c>
      <c r="O1268">
        <v>60</v>
      </c>
      <c r="P1268">
        <v>5.9</v>
      </c>
      <c r="Q1268">
        <v>-0.05</v>
      </c>
    </row>
    <row r="1269" spans="1:17" hidden="1" x14ac:dyDescent="0.3">
      <c r="A1269" t="s">
        <v>4902</v>
      </c>
      <c r="B1269" t="s">
        <v>4903</v>
      </c>
      <c r="C1269" s="1" t="str">
        <f t="shared" si="202"/>
        <v>21:0524</v>
      </c>
      <c r="D1269" s="1" t="str">
        <f t="shared" si="209"/>
        <v>21:0083</v>
      </c>
      <c r="E1269" t="s">
        <v>4904</v>
      </c>
      <c r="F1269" t="s">
        <v>4905</v>
      </c>
      <c r="H1269">
        <v>57.835483600000003</v>
      </c>
      <c r="I1269">
        <v>-100.7222105</v>
      </c>
      <c r="J1269" s="1" t="str">
        <f t="shared" si="210"/>
        <v>Fluid (lake)</v>
      </c>
      <c r="K1269" s="1" t="str">
        <f t="shared" si="211"/>
        <v>Untreated Water</v>
      </c>
      <c r="L1269">
        <v>23</v>
      </c>
      <c r="M1269" t="s">
        <v>80</v>
      </c>
      <c r="N1269">
        <v>431</v>
      </c>
      <c r="O1269">
        <v>66</v>
      </c>
      <c r="P1269">
        <v>6.2</v>
      </c>
      <c r="Q1269">
        <v>-0.05</v>
      </c>
    </row>
    <row r="1270" spans="1:17" hidden="1" x14ac:dyDescent="0.3">
      <c r="A1270" t="s">
        <v>4906</v>
      </c>
      <c r="B1270" t="s">
        <v>4907</v>
      </c>
      <c r="C1270" s="1" t="str">
        <f t="shared" si="202"/>
        <v>21:0524</v>
      </c>
      <c r="D1270" s="1" t="str">
        <f t="shared" si="209"/>
        <v>21:0083</v>
      </c>
      <c r="E1270" t="s">
        <v>4908</v>
      </c>
      <c r="F1270" t="s">
        <v>4909</v>
      </c>
      <c r="H1270">
        <v>57.855548200000001</v>
      </c>
      <c r="I1270">
        <v>-100.668177</v>
      </c>
      <c r="J1270" s="1" t="str">
        <f t="shared" si="210"/>
        <v>Fluid (lake)</v>
      </c>
      <c r="K1270" s="1" t="str">
        <f t="shared" si="211"/>
        <v>Untreated Water</v>
      </c>
      <c r="L1270">
        <v>23</v>
      </c>
      <c r="M1270" t="s">
        <v>85</v>
      </c>
      <c r="N1270">
        <v>432</v>
      </c>
      <c r="O1270">
        <v>56</v>
      </c>
      <c r="P1270">
        <v>5.5</v>
      </c>
      <c r="Q1270">
        <v>-0.05</v>
      </c>
    </row>
    <row r="1271" spans="1:17" hidden="1" x14ac:dyDescent="0.3">
      <c r="A1271" t="s">
        <v>4910</v>
      </c>
      <c r="B1271" t="s">
        <v>4911</v>
      </c>
      <c r="C1271" s="1" t="str">
        <f t="shared" si="202"/>
        <v>21:0524</v>
      </c>
      <c r="D1271" s="1" t="str">
        <f t="shared" si="209"/>
        <v>21:0083</v>
      </c>
      <c r="E1271" t="s">
        <v>4912</v>
      </c>
      <c r="F1271" t="s">
        <v>4913</v>
      </c>
      <c r="H1271">
        <v>57.874574799999998</v>
      </c>
      <c r="I1271">
        <v>-100.6545897</v>
      </c>
      <c r="J1271" s="1" t="str">
        <f t="shared" si="210"/>
        <v>Fluid (lake)</v>
      </c>
      <c r="K1271" s="1" t="str">
        <f t="shared" si="211"/>
        <v>Untreated Water</v>
      </c>
      <c r="L1271">
        <v>23</v>
      </c>
      <c r="M1271" t="s">
        <v>90</v>
      </c>
      <c r="N1271">
        <v>433</v>
      </c>
      <c r="O1271">
        <v>62</v>
      </c>
      <c r="P1271">
        <v>6</v>
      </c>
      <c r="Q1271">
        <v>-0.05</v>
      </c>
    </row>
    <row r="1272" spans="1:17" hidden="1" x14ac:dyDescent="0.3">
      <c r="A1272" t="s">
        <v>4914</v>
      </c>
      <c r="B1272" t="s">
        <v>4915</v>
      </c>
      <c r="C1272" s="1" t="str">
        <f t="shared" si="202"/>
        <v>21:0524</v>
      </c>
      <c r="D1272" s="1" t="str">
        <f t="shared" si="209"/>
        <v>21:0083</v>
      </c>
      <c r="E1272" t="s">
        <v>4916</v>
      </c>
      <c r="F1272" t="s">
        <v>4917</v>
      </c>
      <c r="H1272">
        <v>57.910611899999999</v>
      </c>
      <c r="I1272">
        <v>-100.66274420000001</v>
      </c>
      <c r="J1272" s="1" t="str">
        <f t="shared" si="210"/>
        <v>Fluid (lake)</v>
      </c>
      <c r="K1272" s="1" t="str">
        <f t="shared" si="211"/>
        <v>Untreated Water</v>
      </c>
      <c r="L1272">
        <v>23</v>
      </c>
      <c r="M1272" t="s">
        <v>95</v>
      </c>
      <c r="N1272">
        <v>434</v>
      </c>
      <c r="O1272">
        <v>64</v>
      </c>
      <c r="P1272">
        <v>6.1</v>
      </c>
      <c r="Q1272">
        <v>-0.05</v>
      </c>
    </row>
    <row r="1273" spans="1:17" hidden="1" x14ac:dyDescent="0.3">
      <c r="A1273" t="s">
        <v>4918</v>
      </c>
      <c r="B1273" t="s">
        <v>4919</v>
      </c>
      <c r="C1273" s="1" t="str">
        <f t="shared" si="202"/>
        <v>21:0524</v>
      </c>
      <c r="D1273" s="1" t="str">
        <f t="shared" si="209"/>
        <v>21:0083</v>
      </c>
      <c r="E1273" t="s">
        <v>4920</v>
      </c>
      <c r="F1273" t="s">
        <v>4921</v>
      </c>
      <c r="H1273">
        <v>57.917167300000003</v>
      </c>
      <c r="I1273">
        <v>-100.58559510000001</v>
      </c>
      <c r="J1273" s="1" t="str">
        <f t="shared" si="210"/>
        <v>Fluid (lake)</v>
      </c>
      <c r="K1273" s="1" t="str">
        <f t="shared" si="211"/>
        <v>Untreated Water</v>
      </c>
      <c r="L1273">
        <v>23</v>
      </c>
      <c r="M1273" t="s">
        <v>100</v>
      </c>
      <c r="N1273">
        <v>435</v>
      </c>
      <c r="O1273">
        <v>50</v>
      </c>
      <c r="P1273">
        <v>6.1</v>
      </c>
      <c r="Q1273">
        <v>-0.05</v>
      </c>
    </row>
    <row r="1274" spans="1:17" hidden="1" x14ac:dyDescent="0.3">
      <c r="A1274" t="s">
        <v>4922</v>
      </c>
      <c r="B1274" t="s">
        <v>4923</v>
      </c>
      <c r="C1274" s="1" t="str">
        <f t="shared" si="202"/>
        <v>21:0524</v>
      </c>
      <c r="D1274" s="1" t="str">
        <f t="shared" si="209"/>
        <v>21:0083</v>
      </c>
      <c r="E1274" t="s">
        <v>4924</v>
      </c>
      <c r="F1274" t="s">
        <v>4925</v>
      </c>
      <c r="H1274">
        <v>57.912908600000002</v>
      </c>
      <c r="I1274">
        <v>-100.548441</v>
      </c>
      <c r="J1274" s="1" t="str">
        <f t="shared" si="210"/>
        <v>Fluid (lake)</v>
      </c>
      <c r="K1274" s="1" t="str">
        <f t="shared" si="211"/>
        <v>Untreated Water</v>
      </c>
      <c r="L1274">
        <v>23</v>
      </c>
      <c r="M1274" t="s">
        <v>105</v>
      </c>
      <c r="N1274">
        <v>436</v>
      </c>
      <c r="O1274">
        <v>46</v>
      </c>
      <c r="P1274">
        <v>6.1</v>
      </c>
      <c r="Q1274">
        <v>-0.05</v>
      </c>
    </row>
    <row r="1275" spans="1:17" hidden="1" x14ac:dyDescent="0.3">
      <c r="A1275" t="s">
        <v>4926</v>
      </c>
      <c r="B1275" t="s">
        <v>4927</v>
      </c>
      <c r="C1275" s="1" t="str">
        <f t="shared" si="202"/>
        <v>21:0524</v>
      </c>
      <c r="D1275" s="1" t="str">
        <f t="shared" si="209"/>
        <v>21:0083</v>
      </c>
      <c r="E1275" t="s">
        <v>4928</v>
      </c>
      <c r="F1275" t="s">
        <v>4929</v>
      </c>
      <c r="H1275">
        <v>57.915455600000001</v>
      </c>
      <c r="I1275">
        <v>-100.4747479</v>
      </c>
      <c r="J1275" s="1" t="str">
        <f t="shared" si="210"/>
        <v>Fluid (lake)</v>
      </c>
      <c r="K1275" s="1" t="str">
        <f t="shared" si="211"/>
        <v>Untreated Water</v>
      </c>
      <c r="L1275">
        <v>23</v>
      </c>
      <c r="M1275" t="s">
        <v>110</v>
      </c>
      <c r="N1275">
        <v>437</v>
      </c>
      <c r="O1275">
        <v>42</v>
      </c>
      <c r="P1275">
        <v>5.8</v>
      </c>
      <c r="Q1275">
        <v>-0.05</v>
      </c>
    </row>
    <row r="1276" spans="1:17" hidden="1" x14ac:dyDescent="0.3">
      <c r="A1276" t="s">
        <v>4930</v>
      </c>
      <c r="B1276" t="s">
        <v>4931</v>
      </c>
      <c r="C1276" s="1" t="str">
        <f t="shared" si="202"/>
        <v>21:0524</v>
      </c>
      <c r="D1276" s="1" t="str">
        <f t="shared" si="209"/>
        <v>21:0083</v>
      </c>
      <c r="E1276" t="s">
        <v>4932</v>
      </c>
      <c r="F1276" t="s">
        <v>4933</v>
      </c>
      <c r="H1276">
        <v>57.903835700000002</v>
      </c>
      <c r="I1276">
        <v>-100.4531933</v>
      </c>
      <c r="J1276" s="1" t="str">
        <f t="shared" si="210"/>
        <v>Fluid (lake)</v>
      </c>
      <c r="K1276" s="1" t="str">
        <f t="shared" si="211"/>
        <v>Untreated Water</v>
      </c>
      <c r="L1276">
        <v>24</v>
      </c>
      <c r="M1276" t="s">
        <v>41</v>
      </c>
      <c r="N1276">
        <v>438</v>
      </c>
      <c r="O1276">
        <v>40</v>
      </c>
      <c r="P1276">
        <v>6</v>
      </c>
      <c r="Q1276">
        <v>-0.05</v>
      </c>
    </row>
    <row r="1277" spans="1:17" hidden="1" x14ac:dyDescent="0.3">
      <c r="A1277" t="s">
        <v>4934</v>
      </c>
      <c r="B1277" t="s">
        <v>4935</v>
      </c>
      <c r="C1277" s="1" t="str">
        <f t="shared" si="202"/>
        <v>21:0524</v>
      </c>
      <c r="D1277" s="1" t="str">
        <f t="shared" si="209"/>
        <v>21:0083</v>
      </c>
      <c r="E1277" t="s">
        <v>4932</v>
      </c>
      <c r="F1277" t="s">
        <v>4936</v>
      </c>
      <c r="H1277">
        <v>57.903835700000002</v>
      </c>
      <c r="I1277">
        <v>-100.4531933</v>
      </c>
      <c r="J1277" s="1" t="str">
        <f t="shared" si="210"/>
        <v>Fluid (lake)</v>
      </c>
      <c r="K1277" s="1" t="str">
        <f t="shared" si="211"/>
        <v>Untreated Water</v>
      </c>
      <c r="L1277">
        <v>24</v>
      </c>
      <c r="M1277" t="s">
        <v>45</v>
      </c>
      <c r="N1277">
        <v>439</v>
      </c>
      <c r="O1277">
        <v>40</v>
      </c>
      <c r="P1277">
        <v>6</v>
      </c>
      <c r="Q1277">
        <v>-0.05</v>
      </c>
    </row>
    <row r="1278" spans="1:17" hidden="1" x14ac:dyDescent="0.3">
      <c r="A1278" t="s">
        <v>4937</v>
      </c>
      <c r="B1278" t="s">
        <v>4938</v>
      </c>
      <c r="C1278" s="1" t="str">
        <f t="shared" si="202"/>
        <v>21:0524</v>
      </c>
      <c r="D1278" s="1" t="str">
        <f t="shared" si="209"/>
        <v>21:0083</v>
      </c>
      <c r="E1278" t="s">
        <v>4939</v>
      </c>
      <c r="F1278" t="s">
        <v>4940</v>
      </c>
      <c r="H1278">
        <v>57.907213800000001</v>
      </c>
      <c r="I1278">
        <v>-100.3847765</v>
      </c>
      <c r="J1278" s="1" t="str">
        <f t="shared" si="210"/>
        <v>Fluid (lake)</v>
      </c>
      <c r="K1278" s="1" t="str">
        <f t="shared" si="211"/>
        <v>Untreated Water</v>
      </c>
      <c r="L1278">
        <v>24</v>
      </c>
      <c r="M1278" t="s">
        <v>21</v>
      </c>
      <c r="N1278">
        <v>440</v>
      </c>
      <c r="O1278">
        <v>42</v>
      </c>
      <c r="P1278">
        <v>6.2</v>
      </c>
      <c r="Q1278">
        <v>-0.05</v>
      </c>
    </row>
    <row r="1279" spans="1:17" hidden="1" x14ac:dyDescent="0.3">
      <c r="A1279" t="s">
        <v>4941</v>
      </c>
      <c r="B1279" t="s">
        <v>4942</v>
      </c>
      <c r="C1279" s="1" t="str">
        <f t="shared" si="202"/>
        <v>21:0524</v>
      </c>
      <c r="D1279" s="1" t="str">
        <f t="shared" si="209"/>
        <v>21:0083</v>
      </c>
      <c r="E1279" t="s">
        <v>4943</v>
      </c>
      <c r="F1279" t="s">
        <v>4944</v>
      </c>
      <c r="H1279">
        <v>57.906961799999998</v>
      </c>
      <c r="I1279">
        <v>-100.3344587</v>
      </c>
      <c r="J1279" s="1" t="str">
        <f t="shared" si="210"/>
        <v>Fluid (lake)</v>
      </c>
      <c r="K1279" s="1" t="str">
        <f t="shared" si="211"/>
        <v>Untreated Water</v>
      </c>
      <c r="L1279">
        <v>24</v>
      </c>
      <c r="M1279" t="s">
        <v>26</v>
      </c>
      <c r="N1279">
        <v>441</v>
      </c>
      <c r="O1279">
        <v>20</v>
      </c>
      <c r="P1279">
        <v>4.9000000000000004</v>
      </c>
      <c r="Q1279">
        <v>-0.05</v>
      </c>
    </row>
    <row r="1280" spans="1:17" hidden="1" x14ac:dyDescent="0.3">
      <c r="A1280" t="s">
        <v>4945</v>
      </c>
      <c r="B1280" t="s">
        <v>4946</v>
      </c>
      <c r="C1280" s="1" t="str">
        <f t="shared" si="202"/>
        <v>21:0524</v>
      </c>
      <c r="D1280" s="1" t="str">
        <f t="shared" si="209"/>
        <v>21:0083</v>
      </c>
      <c r="E1280" t="s">
        <v>4947</v>
      </c>
      <c r="F1280" t="s">
        <v>4948</v>
      </c>
      <c r="H1280">
        <v>57.9043858</v>
      </c>
      <c r="I1280">
        <v>-100.2543253</v>
      </c>
      <c r="J1280" s="1" t="str">
        <f t="shared" si="210"/>
        <v>Fluid (lake)</v>
      </c>
      <c r="K1280" s="1" t="str">
        <f t="shared" si="211"/>
        <v>Untreated Water</v>
      </c>
      <c r="L1280">
        <v>24</v>
      </c>
      <c r="M1280" t="s">
        <v>31</v>
      </c>
      <c r="N1280">
        <v>442</v>
      </c>
      <c r="O1280">
        <v>24</v>
      </c>
      <c r="P1280">
        <v>5.5</v>
      </c>
      <c r="Q1280">
        <v>-0.05</v>
      </c>
    </row>
    <row r="1281" spans="1:17" hidden="1" x14ac:dyDescent="0.3">
      <c r="A1281" t="s">
        <v>4949</v>
      </c>
      <c r="B1281" t="s">
        <v>4950</v>
      </c>
      <c r="C1281" s="1" t="str">
        <f t="shared" si="202"/>
        <v>21:0524</v>
      </c>
      <c r="D1281" s="1" t="str">
        <f t="shared" si="209"/>
        <v>21:0083</v>
      </c>
      <c r="E1281" t="s">
        <v>4951</v>
      </c>
      <c r="F1281" t="s">
        <v>4952</v>
      </c>
      <c r="H1281">
        <v>57.919387</v>
      </c>
      <c r="I1281">
        <v>-100.18819999999999</v>
      </c>
      <c r="J1281" s="1" t="str">
        <f t="shared" si="210"/>
        <v>Fluid (lake)</v>
      </c>
      <c r="K1281" s="1" t="str">
        <f t="shared" si="211"/>
        <v>Untreated Water</v>
      </c>
      <c r="L1281">
        <v>24</v>
      </c>
      <c r="M1281" t="s">
        <v>36</v>
      </c>
      <c r="N1281">
        <v>443</v>
      </c>
      <c r="O1281">
        <v>48</v>
      </c>
      <c r="P1281">
        <v>6.9</v>
      </c>
      <c r="Q1281">
        <v>-0.05</v>
      </c>
    </row>
    <row r="1282" spans="1:17" hidden="1" x14ac:dyDescent="0.3">
      <c r="A1282" t="s">
        <v>4953</v>
      </c>
      <c r="B1282" t="s">
        <v>4954</v>
      </c>
      <c r="C1282" s="1" t="str">
        <f t="shared" si="202"/>
        <v>21:0524</v>
      </c>
      <c r="D1282" s="1" t="str">
        <f t="shared" si="209"/>
        <v>21:0083</v>
      </c>
      <c r="E1282" t="s">
        <v>4955</v>
      </c>
      <c r="F1282" t="s">
        <v>4956</v>
      </c>
      <c r="H1282">
        <v>57.948154000000002</v>
      </c>
      <c r="I1282">
        <v>-100.1664636</v>
      </c>
      <c r="J1282" s="1" t="str">
        <f t="shared" si="210"/>
        <v>Fluid (lake)</v>
      </c>
      <c r="K1282" s="1" t="str">
        <f t="shared" si="211"/>
        <v>Untreated Water</v>
      </c>
      <c r="L1282">
        <v>24</v>
      </c>
      <c r="M1282" t="s">
        <v>50</v>
      </c>
      <c r="N1282">
        <v>444</v>
      </c>
      <c r="O1282">
        <v>50</v>
      </c>
      <c r="P1282">
        <v>6.8</v>
      </c>
      <c r="Q1282">
        <v>-0.05</v>
      </c>
    </row>
    <row r="1283" spans="1:17" hidden="1" x14ac:dyDescent="0.3">
      <c r="A1283" t="s">
        <v>4957</v>
      </c>
      <c r="B1283" t="s">
        <v>4958</v>
      </c>
      <c r="C1283" s="1" t="str">
        <f t="shared" si="202"/>
        <v>21:0524</v>
      </c>
      <c r="D1283" s="1" t="str">
        <f t="shared" si="209"/>
        <v>21:0083</v>
      </c>
      <c r="E1283" t="s">
        <v>4959</v>
      </c>
      <c r="F1283" t="s">
        <v>4960</v>
      </c>
      <c r="H1283">
        <v>57.988051499999997</v>
      </c>
      <c r="I1283">
        <v>-100.1718067</v>
      </c>
      <c r="J1283" s="1" t="str">
        <f t="shared" si="210"/>
        <v>Fluid (lake)</v>
      </c>
      <c r="K1283" s="1" t="str">
        <f t="shared" si="211"/>
        <v>Untreated Water</v>
      </c>
      <c r="L1283">
        <v>24</v>
      </c>
      <c r="M1283" t="s">
        <v>55</v>
      </c>
      <c r="N1283">
        <v>445</v>
      </c>
      <c r="O1283">
        <v>50</v>
      </c>
      <c r="P1283">
        <v>6.7</v>
      </c>
      <c r="Q1283">
        <v>-0.05</v>
      </c>
    </row>
    <row r="1284" spans="1:17" hidden="1" x14ac:dyDescent="0.3">
      <c r="A1284" t="s">
        <v>4961</v>
      </c>
      <c r="B1284" t="s">
        <v>4962</v>
      </c>
      <c r="C1284" s="1" t="str">
        <f t="shared" si="202"/>
        <v>21:0524</v>
      </c>
      <c r="D1284" s="1" t="str">
        <f t="shared" si="209"/>
        <v>21:0083</v>
      </c>
      <c r="E1284" t="s">
        <v>4963</v>
      </c>
      <c r="F1284" t="s">
        <v>4964</v>
      </c>
      <c r="H1284">
        <v>57.979665300000001</v>
      </c>
      <c r="I1284">
        <v>-100.1143611</v>
      </c>
      <c r="J1284" s="1" t="str">
        <f t="shared" si="210"/>
        <v>Fluid (lake)</v>
      </c>
      <c r="K1284" s="1" t="str">
        <f t="shared" si="211"/>
        <v>Untreated Water</v>
      </c>
      <c r="L1284">
        <v>24</v>
      </c>
      <c r="M1284" t="s">
        <v>65</v>
      </c>
      <c r="N1284">
        <v>446</v>
      </c>
      <c r="O1284">
        <v>100</v>
      </c>
      <c r="P1284">
        <v>6.9</v>
      </c>
      <c r="Q1284">
        <v>0.05</v>
      </c>
    </row>
    <row r="1285" spans="1:17" hidden="1" x14ac:dyDescent="0.3">
      <c r="A1285" t="s">
        <v>4965</v>
      </c>
      <c r="B1285" t="s">
        <v>4966</v>
      </c>
      <c r="C1285" s="1" t="str">
        <f t="shared" si="202"/>
        <v>21:0524</v>
      </c>
      <c r="D1285" s="1" t="str">
        <f t="shared" si="209"/>
        <v>21:0083</v>
      </c>
      <c r="E1285" t="s">
        <v>4967</v>
      </c>
      <c r="F1285" t="s">
        <v>4968</v>
      </c>
      <c r="H1285">
        <v>57.975257200000001</v>
      </c>
      <c r="I1285">
        <v>-100.0933433</v>
      </c>
      <c r="J1285" s="1" t="str">
        <f t="shared" si="210"/>
        <v>Fluid (lake)</v>
      </c>
      <c r="K1285" s="1" t="str">
        <f t="shared" si="211"/>
        <v>Untreated Water</v>
      </c>
      <c r="L1285">
        <v>24</v>
      </c>
      <c r="M1285" t="s">
        <v>70</v>
      </c>
      <c r="N1285">
        <v>447</v>
      </c>
      <c r="O1285">
        <v>84</v>
      </c>
      <c r="P1285">
        <v>6.5</v>
      </c>
      <c r="Q1285">
        <v>-0.05</v>
      </c>
    </row>
    <row r="1286" spans="1:17" hidden="1" x14ac:dyDescent="0.3">
      <c r="A1286" t="s">
        <v>4969</v>
      </c>
      <c r="B1286" t="s">
        <v>4970</v>
      </c>
      <c r="C1286" s="1" t="str">
        <f t="shared" si="202"/>
        <v>21:0524</v>
      </c>
      <c r="D1286" s="1" t="str">
        <f t="shared" si="209"/>
        <v>21:0083</v>
      </c>
      <c r="E1286" t="s">
        <v>4971</v>
      </c>
      <c r="F1286" t="s">
        <v>4972</v>
      </c>
      <c r="H1286">
        <v>57.960658299999999</v>
      </c>
      <c r="I1286">
        <v>-100.10082389999999</v>
      </c>
      <c r="J1286" s="1" t="str">
        <f t="shared" si="210"/>
        <v>Fluid (lake)</v>
      </c>
      <c r="K1286" s="1" t="str">
        <f t="shared" si="211"/>
        <v>Untreated Water</v>
      </c>
      <c r="L1286">
        <v>24</v>
      </c>
      <c r="M1286" t="s">
        <v>75</v>
      </c>
      <c r="N1286">
        <v>448</v>
      </c>
      <c r="O1286">
        <v>38</v>
      </c>
      <c r="P1286">
        <v>5.0999999999999996</v>
      </c>
      <c r="Q1286">
        <v>-0.05</v>
      </c>
    </row>
    <row r="1287" spans="1:17" hidden="1" x14ac:dyDescent="0.3">
      <c r="A1287" t="s">
        <v>4973</v>
      </c>
      <c r="B1287" t="s">
        <v>4974</v>
      </c>
      <c r="C1287" s="1" t="str">
        <f t="shared" ref="C1287:C1350" si="212">HYPERLINK("http://geochem.nrcan.gc.ca/cdogs/content/bdl/bdl210524_e.htm", "21:0524")</f>
        <v>21:0524</v>
      </c>
      <c r="D1287" s="1" t="str">
        <f t="shared" si="209"/>
        <v>21:0083</v>
      </c>
      <c r="E1287" t="s">
        <v>4975</v>
      </c>
      <c r="F1287" t="s">
        <v>4976</v>
      </c>
      <c r="H1287">
        <v>57.972714699999997</v>
      </c>
      <c r="I1287">
        <v>-100.0165138</v>
      </c>
      <c r="J1287" s="1" t="str">
        <f t="shared" si="210"/>
        <v>Fluid (lake)</v>
      </c>
      <c r="K1287" s="1" t="str">
        <f t="shared" si="211"/>
        <v>Untreated Water</v>
      </c>
      <c r="L1287">
        <v>24</v>
      </c>
      <c r="M1287" t="s">
        <v>80</v>
      </c>
      <c r="N1287">
        <v>449</v>
      </c>
      <c r="O1287">
        <v>50</v>
      </c>
      <c r="P1287">
        <v>5.7</v>
      </c>
      <c r="Q1287">
        <v>-0.05</v>
      </c>
    </row>
    <row r="1288" spans="1:17" hidden="1" x14ac:dyDescent="0.3">
      <c r="A1288" t="s">
        <v>4977</v>
      </c>
      <c r="B1288" t="s">
        <v>4978</v>
      </c>
      <c r="C1288" s="1" t="str">
        <f t="shared" si="212"/>
        <v>21:0524</v>
      </c>
      <c r="D1288" s="1" t="str">
        <f>HYPERLINK("http://geochem.nrcan.gc.ca/cdogs/content/svy/svy_e.htm", "")</f>
        <v/>
      </c>
      <c r="G1288" s="1" t="str">
        <f>HYPERLINK("http://geochem.nrcan.gc.ca/cdogs/content/cr_/cr_00066_e.htm", "66")</f>
        <v>66</v>
      </c>
      <c r="J1288" t="s">
        <v>58</v>
      </c>
      <c r="K1288" t="s">
        <v>59</v>
      </c>
      <c r="L1288">
        <v>24</v>
      </c>
      <c r="M1288" t="s">
        <v>60</v>
      </c>
      <c r="N1288">
        <v>450</v>
      </c>
      <c r="O1288">
        <v>160</v>
      </c>
      <c r="P1288">
        <v>7.4</v>
      </c>
      <c r="Q1288">
        <v>0.25</v>
      </c>
    </row>
    <row r="1289" spans="1:17" hidden="1" x14ac:dyDescent="0.3">
      <c r="A1289" t="s">
        <v>4979</v>
      </c>
      <c r="B1289" t="s">
        <v>4980</v>
      </c>
      <c r="C1289" s="1" t="str">
        <f t="shared" si="212"/>
        <v>21:0524</v>
      </c>
      <c r="D1289" s="1" t="str">
        <f t="shared" ref="D1289:D1296" si="213">HYPERLINK("http://geochem.nrcan.gc.ca/cdogs/content/svy/svy210083_e.htm", "21:0083")</f>
        <v>21:0083</v>
      </c>
      <c r="E1289" t="s">
        <v>4981</v>
      </c>
      <c r="F1289" t="s">
        <v>4982</v>
      </c>
      <c r="H1289">
        <v>57.947611799999997</v>
      </c>
      <c r="I1289">
        <v>-100.02708629999999</v>
      </c>
      <c r="J1289" s="1" t="str">
        <f t="shared" ref="J1289:J1296" si="214">HYPERLINK("http://geochem.nrcan.gc.ca/cdogs/content/kwd/kwd020016_e.htm", "Fluid (lake)")</f>
        <v>Fluid (lake)</v>
      </c>
      <c r="K1289" s="1" t="str">
        <f t="shared" ref="K1289:K1296" si="215">HYPERLINK("http://geochem.nrcan.gc.ca/cdogs/content/kwd/kwd080007_e.htm", "Untreated Water")</f>
        <v>Untreated Water</v>
      </c>
      <c r="L1289">
        <v>24</v>
      </c>
      <c r="M1289" t="s">
        <v>85</v>
      </c>
      <c r="N1289">
        <v>451</v>
      </c>
      <c r="O1289">
        <v>68</v>
      </c>
      <c r="P1289">
        <v>6.6</v>
      </c>
      <c r="Q1289">
        <v>-0.05</v>
      </c>
    </row>
    <row r="1290" spans="1:17" hidden="1" x14ac:dyDescent="0.3">
      <c r="A1290" t="s">
        <v>4983</v>
      </c>
      <c r="B1290" t="s">
        <v>4984</v>
      </c>
      <c r="C1290" s="1" t="str">
        <f t="shared" si="212"/>
        <v>21:0524</v>
      </c>
      <c r="D1290" s="1" t="str">
        <f t="shared" si="213"/>
        <v>21:0083</v>
      </c>
      <c r="E1290" t="s">
        <v>4985</v>
      </c>
      <c r="F1290" t="s">
        <v>4986</v>
      </c>
      <c r="H1290">
        <v>57.944037600000001</v>
      </c>
      <c r="I1290">
        <v>-100.0673225</v>
      </c>
      <c r="J1290" s="1" t="str">
        <f t="shared" si="214"/>
        <v>Fluid (lake)</v>
      </c>
      <c r="K1290" s="1" t="str">
        <f t="shared" si="215"/>
        <v>Untreated Water</v>
      </c>
      <c r="L1290">
        <v>24</v>
      </c>
      <c r="M1290" t="s">
        <v>90</v>
      </c>
      <c r="N1290">
        <v>452</v>
      </c>
      <c r="O1290">
        <v>86</v>
      </c>
      <c r="P1290">
        <v>6.9</v>
      </c>
      <c r="Q1290">
        <v>0.05</v>
      </c>
    </row>
    <row r="1291" spans="1:17" hidden="1" x14ac:dyDescent="0.3">
      <c r="A1291" t="s">
        <v>4987</v>
      </c>
      <c r="B1291" t="s">
        <v>4988</v>
      </c>
      <c r="C1291" s="1" t="str">
        <f t="shared" si="212"/>
        <v>21:0524</v>
      </c>
      <c r="D1291" s="1" t="str">
        <f t="shared" si="213"/>
        <v>21:0083</v>
      </c>
      <c r="E1291" t="s">
        <v>4989</v>
      </c>
      <c r="F1291" t="s">
        <v>4990</v>
      </c>
      <c r="H1291">
        <v>57.924744699999998</v>
      </c>
      <c r="I1291">
        <v>-100.0744809</v>
      </c>
      <c r="J1291" s="1" t="str">
        <f t="shared" si="214"/>
        <v>Fluid (lake)</v>
      </c>
      <c r="K1291" s="1" t="str">
        <f t="shared" si="215"/>
        <v>Untreated Water</v>
      </c>
      <c r="L1291">
        <v>24</v>
      </c>
      <c r="M1291" t="s">
        <v>95</v>
      </c>
      <c r="N1291">
        <v>453</v>
      </c>
      <c r="O1291">
        <v>70</v>
      </c>
      <c r="P1291">
        <v>6.3</v>
      </c>
      <c r="Q1291">
        <v>-0.05</v>
      </c>
    </row>
    <row r="1292" spans="1:17" hidden="1" x14ac:dyDescent="0.3">
      <c r="A1292" t="s">
        <v>4991</v>
      </c>
      <c r="B1292" t="s">
        <v>4992</v>
      </c>
      <c r="C1292" s="1" t="str">
        <f t="shared" si="212"/>
        <v>21:0524</v>
      </c>
      <c r="D1292" s="1" t="str">
        <f t="shared" si="213"/>
        <v>21:0083</v>
      </c>
      <c r="E1292" t="s">
        <v>4993</v>
      </c>
      <c r="F1292" t="s">
        <v>4994</v>
      </c>
      <c r="H1292">
        <v>57.911823599999998</v>
      </c>
      <c r="I1292">
        <v>-100.1339581</v>
      </c>
      <c r="J1292" s="1" t="str">
        <f t="shared" si="214"/>
        <v>Fluid (lake)</v>
      </c>
      <c r="K1292" s="1" t="str">
        <f t="shared" si="215"/>
        <v>Untreated Water</v>
      </c>
      <c r="L1292">
        <v>24</v>
      </c>
      <c r="M1292" t="s">
        <v>100</v>
      </c>
      <c r="N1292">
        <v>454</v>
      </c>
      <c r="O1292">
        <v>54</v>
      </c>
      <c r="P1292">
        <v>6.5</v>
      </c>
      <c r="Q1292">
        <v>0.05</v>
      </c>
    </row>
    <row r="1293" spans="1:17" hidden="1" x14ac:dyDescent="0.3">
      <c r="A1293" t="s">
        <v>4995</v>
      </c>
      <c r="B1293" t="s">
        <v>4996</v>
      </c>
      <c r="C1293" s="1" t="str">
        <f t="shared" si="212"/>
        <v>21:0524</v>
      </c>
      <c r="D1293" s="1" t="str">
        <f t="shared" si="213"/>
        <v>21:0083</v>
      </c>
      <c r="E1293" t="s">
        <v>4997</v>
      </c>
      <c r="F1293" t="s">
        <v>4998</v>
      </c>
      <c r="H1293">
        <v>57.880704199999997</v>
      </c>
      <c r="I1293">
        <v>-100.24243679999999</v>
      </c>
      <c r="J1293" s="1" t="str">
        <f t="shared" si="214"/>
        <v>Fluid (lake)</v>
      </c>
      <c r="K1293" s="1" t="str">
        <f t="shared" si="215"/>
        <v>Untreated Water</v>
      </c>
      <c r="L1293">
        <v>24</v>
      </c>
      <c r="M1293" t="s">
        <v>105</v>
      </c>
      <c r="N1293">
        <v>455</v>
      </c>
      <c r="O1293">
        <v>52</v>
      </c>
      <c r="P1293">
        <v>6.3</v>
      </c>
      <c r="Q1293">
        <v>-0.05</v>
      </c>
    </row>
    <row r="1294" spans="1:17" hidden="1" x14ac:dyDescent="0.3">
      <c r="A1294" t="s">
        <v>4999</v>
      </c>
      <c r="B1294" t="s">
        <v>5000</v>
      </c>
      <c r="C1294" s="1" t="str">
        <f t="shared" si="212"/>
        <v>21:0524</v>
      </c>
      <c r="D1294" s="1" t="str">
        <f t="shared" si="213"/>
        <v>21:0083</v>
      </c>
      <c r="E1294" t="s">
        <v>5001</v>
      </c>
      <c r="F1294" t="s">
        <v>5002</v>
      </c>
      <c r="H1294">
        <v>57.883435599999999</v>
      </c>
      <c r="I1294">
        <v>-100.3161971</v>
      </c>
      <c r="J1294" s="1" t="str">
        <f t="shared" si="214"/>
        <v>Fluid (lake)</v>
      </c>
      <c r="K1294" s="1" t="str">
        <f t="shared" si="215"/>
        <v>Untreated Water</v>
      </c>
      <c r="L1294">
        <v>24</v>
      </c>
      <c r="M1294" t="s">
        <v>110</v>
      </c>
      <c r="N1294">
        <v>456</v>
      </c>
      <c r="O1294">
        <v>50</v>
      </c>
      <c r="P1294">
        <v>6.3</v>
      </c>
      <c r="Q1294">
        <v>-0.05</v>
      </c>
    </row>
    <row r="1295" spans="1:17" hidden="1" x14ac:dyDescent="0.3">
      <c r="A1295" t="s">
        <v>5003</v>
      </c>
      <c r="B1295" t="s">
        <v>5004</v>
      </c>
      <c r="C1295" s="1" t="str">
        <f t="shared" si="212"/>
        <v>21:0524</v>
      </c>
      <c r="D1295" s="1" t="str">
        <f t="shared" si="213"/>
        <v>21:0083</v>
      </c>
      <c r="E1295" t="s">
        <v>5005</v>
      </c>
      <c r="F1295" t="s">
        <v>5006</v>
      </c>
      <c r="H1295">
        <v>57.883263800000002</v>
      </c>
      <c r="I1295">
        <v>-100.3747465</v>
      </c>
      <c r="J1295" s="1" t="str">
        <f t="shared" si="214"/>
        <v>Fluid (lake)</v>
      </c>
      <c r="K1295" s="1" t="str">
        <f t="shared" si="215"/>
        <v>Untreated Water</v>
      </c>
      <c r="L1295">
        <v>25</v>
      </c>
      <c r="M1295" t="s">
        <v>21</v>
      </c>
      <c r="N1295">
        <v>457</v>
      </c>
      <c r="O1295">
        <v>44</v>
      </c>
      <c r="P1295">
        <v>5.6</v>
      </c>
      <c r="Q1295">
        <v>-0.05</v>
      </c>
    </row>
    <row r="1296" spans="1:17" hidden="1" x14ac:dyDescent="0.3">
      <c r="A1296" t="s">
        <v>5007</v>
      </c>
      <c r="B1296" t="s">
        <v>5008</v>
      </c>
      <c r="C1296" s="1" t="str">
        <f t="shared" si="212"/>
        <v>21:0524</v>
      </c>
      <c r="D1296" s="1" t="str">
        <f t="shared" si="213"/>
        <v>21:0083</v>
      </c>
      <c r="E1296" t="s">
        <v>5009</v>
      </c>
      <c r="F1296" t="s">
        <v>5010</v>
      </c>
      <c r="H1296">
        <v>57.876339000000002</v>
      </c>
      <c r="I1296">
        <v>-100.4386762</v>
      </c>
      <c r="J1296" s="1" t="str">
        <f t="shared" si="214"/>
        <v>Fluid (lake)</v>
      </c>
      <c r="K1296" s="1" t="str">
        <f t="shared" si="215"/>
        <v>Untreated Water</v>
      </c>
      <c r="L1296">
        <v>25</v>
      </c>
      <c r="M1296" t="s">
        <v>41</v>
      </c>
      <c r="N1296">
        <v>458</v>
      </c>
      <c r="O1296">
        <v>36</v>
      </c>
      <c r="P1296">
        <v>6</v>
      </c>
      <c r="Q1296">
        <v>-0.05</v>
      </c>
    </row>
    <row r="1297" spans="1:17" hidden="1" x14ac:dyDescent="0.3">
      <c r="A1297" t="s">
        <v>5011</v>
      </c>
      <c r="B1297" t="s">
        <v>5012</v>
      </c>
      <c r="C1297" s="1" t="str">
        <f t="shared" si="212"/>
        <v>21:0524</v>
      </c>
      <c r="D1297" s="1" t="str">
        <f>HYPERLINK("http://geochem.nrcan.gc.ca/cdogs/content/svy/svy_e.htm", "")</f>
        <v/>
      </c>
      <c r="G1297" s="1" t="str">
        <f>HYPERLINK("http://geochem.nrcan.gc.ca/cdogs/content/cr_/cr_00067_e.htm", "67")</f>
        <v>67</v>
      </c>
      <c r="J1297" t="s">
        <v>58</v>
      </c>
      <c r="K1297" t="s">
        <v>59</v>
      </c>
      <c r="L1297">
        <v>25</v>
      </c>
      <c r="M1297" t="s">
        <v>60</v>
      </c>
      <c r="N1297">
        <v>459</v>
      </c>
      <c r="O1297">
        <v>80</v>
      </c>
      <c r="P1297">
        <v>8.1</v>
      </c>
      <c r="Q1297">
        <v>0.16</v>
      </c>
    </row>
    <row r="1298" spans="1:17" hidden="1" x14ac:dyDescent="0.3">
      <c r="A1298" t="s">
        <v>5013</v>
      </c>
      <c r="B1298" t="s">
        <v>5014</v>
      </c>
      <c r="C1298" s="1" t="str">
        <f t="shared" si="212"/>
        <v>21:0524</v>
      </c>
      <c r="D1298" s="1" t="str">
        <f t="shared" ref="D1298:D1319" si="216">HYPERLINK("http://geochem.nrcan.gc.ca/cdogs/content/svy/svy210083_e.htm", "21:0083")</f>
        <v>21:0083</v>
      </c>
      <c r="E1298" t="s">
        <v>5009</v>
      </c>
      <c r="F1298" t="s">
        <v>5015</v>
      </c>
      <c r="H1298">
        <v>57.876339000000002</v>
      </c>
      <c r="I1298">
        <v>-100.4386762</v>
      </c>
      <c r="J1298" s="1" t="str">
        <f t="shared" ref="J1298:J1319" si="217">HYPERLINK("http://geochem.nrcan.gc.ca/cdogs/content/kwd/kwd020016_e.htm", "Fluid (lake)")</f>
        <v>Fluid (lake)</v>
      </c>
      <c r="K1298" s="1" t="str">
        <f t="shared" ref="K1298:K1319" si="218">HYPERLINK("http://geochem.nrcan.gc.ca/cdogs/content/kwd/kwd080007_e.htm", "Untreated Water")</f>
        <v>Untreated Water</v>
      </c>
      <c r="L1298">
        <v>25</v>
      </c>
      <c r="M1298" t="s">
        <v>45</v>
      </c>
      <c r="N1298">
        <v>460</v>
      </c>
      <c r="O1298">
        <v>36</v>
      </c>
      <c r="P1298">
        <v>6</v>
      </c>
      <c r="Q1298">
        <v>-0.05</v>
      </c>
    </row>
    <row r="1299" spans="1:17" hidden="1" x14ac:dyDescent="0.3">
      <c r="A1299" t="s">
        <v>5016</v>
      </c>
      <c r="B1299" t="s">
        <v>5017</v>
      </c>
      <c r="C1299" s="1" t="str">
        <f t="shared" si="212"/>
        <v>21:0524</v>
      </c>
      <c r="D1299" s="1" t="str">
        <f t="shared" si="216"/>
        <v>21:0083</v>
      </c>
      <c r="E1299" t="s">
        <v>5018</v>
      </c>
      <c r="F1299" t="s">
        <v>5019</v>
      </c>
      <c r="H1299">
        <v>57.890309100000003</v>
      </c>
      <c r="I1299">
        <v>-100.4794009</v>
      </c>
      <c r="J1299" s="1" t="str">
        <f t="shared" si="217"/>
        <v>Fluid (lake)</v>
      </c>
      <c r="K1299" s="1" t="str">
        <f t="shared" si="218"/>
        <v>Untreated Water</v>
      </c>
      <c r="L1299">
        <v>25</v>
      </c>
      <c r="M1299" t="s">
        <v>26</v>
      </c>
      <c r="N1299">
        <v>461</v>
      </c>
      <c r="O1299">
        <v>40</v>
      </c>
      <c r="P1299">
        <v>5.9</v>
      </c>
      <c r="Q1299">
        <v>-0.05</v>
      </c>
    </row>
    <row r="1300" spans="1:17" hidden="1" x14ac:dyDescent="0.3">
      <c r="A1300" t="s">
        <v>5020</v>
      </c>
      <c r="B1300" t="s">
        <v>5021</v>
      </c>
      <c r="C1300" s="1" t="str">
        <f t="shared" si="212"/>
        <v>21:0524</v>
      </c>
      <c r="D1300" s="1" t="str">
        <f t="shared" si="216"/>
        <v>21:0083</v>
      </c>
      <c r="E1300" t="s">
        <v>5022</v>
      </c>
      <c r="F1300" t="s">
        <v>5023</v>
      </c>
      <c r="H1300">
        <v>57.878528899999999</v>
      </c>
      <c r="I1300">
        <v>-100.5438077</v>
      </c>
      <c r="J1300" s="1" t="str">
        <f t="shared" si="217"/>
        <v>Fluid (lake)</v>
      </c>
      <c r="K1300" s="1" t="str">
        <f t="shared" si="218"/>
        <v>Untreated Water</v>
      </c>
      <c r="L1300">
        <v>25</v>
      </c>
      <c r="M1300" t="s">
        <v>31</v>
      </c>
      <c r="N1300">
        <v>462</v>
      </c>
      <c r="O1300">
        <v>44</v>
      </c>
      <c r="P1300">
        <v>6.1</v>
      </c>
      <c r="Q1300">
        <v>-0.05</v>
      </c>
    </row>
    <row r="1301" spans="1:17" hidden="1" x14ac:dyDescent="0.3">
      <c r="A1301" t="s">
        <v>5024</v>
      </c>
      <c r="B1301" t="s">
        <v>5025</v>
      </c>
      <c r="C1301" s="1" t="str">
        <f t="shared" si="212"/>
        <v>21:0524</v>
      </c>
      <c r="D1301" s="1" t="str">
        <f t="shared" si="216"/>
        <v>21:0083</v>
      </c>
      <c r="E1301" t="s">
        <v>5026</v>
      </c>
      <c r="F1301" t="s">
        <v>5027</v>
      </c>
      <c r="H1301">
        <v>57.885968300000002</v>
      </c>
      <c r="I1301">
        <v>-100.5982875</v>
      </c>
      <c r="J1301" s="1" t="str">
        <f t="shared" si="217"/>
        <v>Fluid (lake)</v>
      </c>
      <c r="K1301" s="1" t="str">
        <f t="shared" si="218"/>
        <v>Untreated Water</v>
      </c>
      <c r="L1301">
        <v>25</v>
      </c>
      <c r="M1301" t="s">
        <v>36</v>
      </c>
      <c r="N1301">
        <v>463</v>
      </c>
      <c r="O1301">
        <v>46</v>
      </c>
      <c r="P1301">
        <v>5.4</v>
      </c>
      <c r="Q1301">
        <v>-0.05</v>
      </c>
    </row>
    <row r="1302" spans="1:17" hidden="1" x14ac:dyDescent="0.3">
      <c r="A1302" t="s">
        <v>5028</v>
      </c>
      <c r="B1302" t="s">
        <v>5029</v>
      </c>
      <c r="C1302" s="1" t="str">
        <f t="shared" si="212"/>
        <v>21:0524</v>
      </c>
      <c r="D1302" s="1" t="str">
        <f t="shared" si="216"/>
        <v>21:0083</v>
      </c>
      <c r="E1302" t="s">
        <v>5030</v>
      </c>
      <c r="F1302" t="s">
        <v>5031</v>
      </c>
      <c r="H1302">
        <v>57.846615300000003</v>
      </c>
      <c r="I1302">
        <v>-100.5977556</v>
      </c>
      <c r="J1302" s="1" t="str">
        <f t="shared" si="217"/>
        <v>Fluid (lake)</v>
      </c>
      <c r="K1302" s="1" t="str">
        <f t="shared" si="218"/>
        <v>Untreated Water</v>
      </c>
      <c r="L1302">
        <v>25</v>
      </c>
      <c r="M1302" t="s">
        <v>50</v>
      </c>
      <c r="N1302">
        <v>464</v>
      </c>
      <c r="O1302">
        <v>44</v>
      </c>
      <c r="P1302">
        <v>6</v>
      </c>
      <c r="Q1302">
        <v>-0.05</v>
      </c>
    </row>
    <row r="1303" spans="1:17" hidden="1" x14ac:dyDescent="0.3">
      <c r="A1303" t="s">
        <v>5032</v>
      </c>
      <c r="B1303" t="s">
        <v>5033</v>
      </c>
      <c r="C1303" s="1" t="str">
        <f t="shared" si="212"/>
        <v>21:0524</v>
      </c>
      <c r="D1303" s="1" t="str">
        <f t="shared" si="216"/>
        <v>21:0083</v>
      </c>
      <c r="E1303" t="s">
        <v>5034</v>
      </c>
      <c r="F1303" t="s">
        <v>5035</v>
      </c>
      <c r="H1303">
        <v>57.809276300000001</v>
      </c>
      <c r="I1303">
        <v>-100.66837940000001</v>
      </c>
      <c r="J1303" s="1" t="str">
        <f t="shared" si="217"/>
        <v>Fluid (lake)</v>
      </c>
      <c r="K1303" s="1" t="str">
        <f t="shared" si="218"/>
        <v>Untreated Water</v>
      </c>
      <c r="L1303">
        <v>25</v>
      </c>
      <c r="M1303" t="s">
        <v>55</v>
      </c>
      <c r="N1303">
        <v>465</v>
      </c>
      <c r="O1303">
        <v>62</v>
      </c>
      <c r="P1303">
        <v>5.9</v>
      </c>
      <c r="Q1303">
        <v>-0.05</v>
      </c>
    </row>
    <row r="1304" spans="1:17" hidden="1" x14ac:dyDescent="0.3">
      <c r="A1304" t="s">
        <v>5036</v>
      </c>
      <c r="B1304" t="s">
        <v>5037</v>
      </c>
      <c r="C1304" s="1" t="str">
        <f t="shared" si="212"/>
        <v>21:0524</v>
      </c>
      <c r="D1304" s="1" t="str">
        <f t="shared" si="216"/>
        <v>21:0083</v>
      </c>
      <c r="E1304" t="s">
        <v>5038</v>
      </c>
      <c r="F1304" t="s">
        <v>5039</v>
      </c>
      <c r="H1304">
        <v>57.806316199999998</v>
      </c>
      <c r="I1304">
        <v>-100.7231767</v>
      </c>
      <c r="J1304" s="1" t="str">
        <f t="shared" si="217"/>
        <v>Fluid (lake)</v>
      </c>
      <c r="K1304" s="1" t="str">
        <f t="shared" si="218"/>
        <v>Untreated Water</v>
      </c>
      <c r="L1304">
        <v>25</v>
      </c>
      <c r="M1304" t="s">
        <v>65</v>
      </c>
      <c r="N1304">
        <v>466</v>
      </c>
      <c r="O1304">
        <v>62</v>
      </c>
      <c r="P1304">
        <v>5.8</v>
      </c>
      <c r="Q1304">
        <v>-0.05</v>
      </c>
    </row>
    <row r="1305" spans="1:17" hidden="1" x14ac:dyDescent="0.3">
      <c r="A1305" t="s">
        <v>5040</v>
      </c>
      <c r="B1305" t="s">
        <v>5041</v>
      </c>
      <c r="C1305" s="1" t="str">
        <f t="shared" si="212"/>
        <v>21:0524</v>
      </c>
      <c r="D1305" s="1" t="str">
        <f t="shared" si="216"/>
        <v>21:0083</v>
      </c>
      <c r="E1305" t="s">
        <v>5042</v>
      </c>
      <c r="F1305" t="s">
        <v>5043</v>
      </c>
      <c r="H1305">
        <v>57.789113800000003</v>
      </c>
      <c r="I1305">
        <v>-100.7361683</v>
      </c>
      <c r="J1305" s="1" t="str">
        <f t="shared" si="217"/>
        <v>Fluid (lake)</v>
      </c>
      <c r="K1305" s="1" t="str">
        <f t="shared" si="218"/>
        <v>Untreated Water</v>
      </c>
      <c r="L1305">
        <v>25</v>
      </c>
      <c r="M1305" t="s">
        <v>70</v>
      </c>
      <c r="N1305">
        <v>467</v>
      </c>
      <c r="O1305">
        <v>56</v>
      </c>
      <c r="P1305">
        <v>6</v>
      </c>
      <c r="Q1305">
        <v>-0.05</v>
      </c>
    </row>
    <row r="1306" spans="1:17" hidden="1" x14ac:dyDescent="0.3">
      <c r="A1306" t="s">
        <v>5044</v>
      </c>
      <c r="B1306" t="s">
        <v>5045</v>
      </c>
      <c r="C1306" s="1" t="str">
        <f t="shared" si="212"/>
        <v>21:0524</v>
      </c>
      <c r="D1306" s="1" t="str">
        <f t="shared" si="216"/>
        <v>21:0083</v>
      </c>
      <c r="E1306" t="s">
        <v>5046</v>
      </c>
      <c r="F1306" t="s">
        <v>5047</v>
      </c>
      <c r="H1306">
        <v>57.744822300000003</v>
      </c>
      <c r="I1306">
        <v>-100.7846366</v>
      </c>
      <c r="J1306" s="1" t="str">
        <f t="shared" si="217"/>
        <v>Fluid (lake)</v>
      </c>
      <c r="K1306" s="1" t="str">
        <f t="shared" si="218"/>
        <v>Untreated Water</v>
      </c>
      <c r="L1306">
        <v>25</v>
      </c>
      <c r="M1306" t="s">
        <v>75</v>
      </c>
      <c r="N1306">
        <v>468</v>
      </c>
      <c r="O1306">
        <v>68</v>
      </c>
      <c r="P1306">
        <v>6.1</v>
      </c>
      <c r="Q1306">
        <v>-0.05</v>
      </c>
    </row>
    <row r="1307" spans="1:17" hidden="1" x14ac:dyDescent="0.3">
      <c r="A1307" t="s">
        <v>5048</v>
      </c>
      <c r="B1307" t="s">
        <v>5049</v>
      </c>
      <c r="C1307" s="1" t="str">
        <f t="shared" si="212"/>
        <v>21:0524</v>
      </c>
      <c r="D1307" s="1" t="str">
        <f t="shared" si="216"/>
        <v>21:0083</v>
      </c>
      <c r="E1307" t="s">
        <v>5050</v>
      </c>
      <c r="F1307" t="s">
        <v>5051</v>
      </c>
      <c r="H1307">
        <v>57.737347700000001</v>
      </c>
      <c r="I1307">
        <v>-100.821276</v>
      </c>
      <c r="J1307" s="1" t="str">
        <f t="shared" si="217"/>
        <v>Fluid (lake)</v>
      </c>
      <c r="K1307" s="1" t="str">
        <f t="shared" si="218"/>
        <v>Untreated Water</v>
      </c>
      <c r="L1307">
        <v>25</v>
      </c>
      <c r="M1307" t="s">
        <v>80</v>
      </c>
      <c r="N1307">
        <v>469</v>
      </c>
      <c r="O1307">
        <v>86</v>
      </c>
      <c r="P1307">
        <v>6.2</v>
      </c>
      <c r="Q1307">
        <v>-0.05</v>
      </c>
    </row>
    <row r="1308" spans="1:17" hidden="1" x14ac:dyDescent="0.3">
      <c r="A1308" t="s">
        <v>5052</v>
      </c>
      <c r="B1308" t="s">
        <v>5053</v>
      </c>
      <c r="C1308" s="1" t="str">
        <f t="shared" si="212"/>
        <v>21:0524</v>
      </c>
      <c r="D1308" s="1" t="str">
        <f t="shared" si="216"/>
        <v>21:0083</v>
      </c>
      <c r="E1308" t="s">
        <v>5054</v>
      </c>
      <c r="F1308" t="s">
        <v>5055</v>
      </c>
      <c r="H1308">
        <v>57.723224899999998</v>
      </c>
      <c r="I1308">
        <v>-100.8466782</v>
      </c>
      <c r="J1308" s="1" t="str">
        <f t="shared" si="217"/>
        <v>Fluid (lake)</v>
      </c>
      <c r="K1308" s="1" t="str">
        <f t="shared" si="218"/>
        <v>Untreated Water</v>
      </c>
      <c r="L1308">
        <v>25</v>
      </c>
      <c r="M1308" t="s">
        <v>85</v>
      </c>
      <c r="N1308">
        <v>470</v>
      </c>
      <c r="O1308">
        <v>94</v>
      </c>
      <c r="P1308">
        <v>6.3</v>
      </c>
      <c r="Q1308">
        <v>-0.05</v>
      </c>
    </row>
    <row r="1309" spans="1:17" hidden="1" x14ac:dyDescent="0.3">
      <c r="A1309" t="s">
        <v>5056</v>
      </c>
      <c r="B1309" t="s">
        <v>5057</v>
      </c>
      <c r="C1309" s="1" t="str">
        <f t="shared" si="212"/>
        <v>21:0524</v>
      </c>
      <c r="D1309" s="1" t="str">
        <f t="shared" si="216"/>
        <v>21:0083</v>
      </c>
      <c r="E1309" t="s">
        <v>5058</v>
      </c>
      <c r="F1309" t="s">
        <v>5059</v>
      </c>
      <c r="H1309">
        <v>57.704287399999998</v>
      </c>
      <c r="I1309">
        <v>-100.8892002</v>
      </c>
      <c r="J1309" s="1" t="str">
        <f t="shared" si="217"/>
        <v>Fluid (lake)</v>
      </c>
      <c r="K1309" s="1" t="str">
        <f t="shared" si="218"/>
        <v>Untreated Water</v>
      </c>
      <c r="L1309">
        <v>25</v>
      </c>
      <c r="M1309" t="s">
        <v>90</v>
      </c>
      <c r="N1309">
        <v>471</v>
      </c>
      <c r="O1309">
        <v>68</v>
      </c>
      <c r="P1309">
        <v>6.3</v>
      </c>
      <c r="Q1309">
        <v>-0.05</v>
      </c>
    </row>
    <row r="1310" spans="1:17" hidden="1" x14ac:dyDescent="0.3">
      <c r="A1310" t="s">
        <v>5060</v>
      </c>
      <c r="B1310" t="s">
        <v>5061</v>
      </c>
      <c r="C1310" s="1" t="str">
        <f t="shared" si="212"/>
        <v>21:0524</v>
      </c>
      <c r="D1310" s="1" t="str">
        <f t="shared" si="216"/>
        <v>21:0083</v>
      </c>
      <c r="E1310" t="s">
        <v>5062</v>
      </c>
      <c r="F1310" t="s">
        <v>5063</v>
      </c>
      <c r="H1310">
        <v>57.668898900000002</v>
      </c>
      <c r="I1310">
        <v>-100.96693740000001</v>
      </c>
      <c r="J1310" s="1" t="str">
        <f t="shared" si="217"/>
        <v>Fluid (lake)</v>
      </c>
      <c r="K1310" s="1" t="str">
        <f t="shared" si="218"/>
        <v>Untreated Water</v>
      </c>
      <c r="L1310">
        <v>25</v>
      </c>
      <c r="M1310" t="s">
        <v>95</v>
      </c>
      <c r="N1310">
        <v>472</v>
      </c>
      <c r="O1310">
        <v>86</v>
      </c>
      <c r="P1310">
        <v>6.3</v>
      </c>
      <c r="Q1310">
        <v>-0.05</v>
      </c>
    </row>
    <row r="1311" spans="1:17" hidden="1" x14ac:dyDescent="0.3">
      <c r="A1311" t="s">
        <v>5064</v>
      </c>
      <c r="B1311" t="s">
        <v>5065</v>
      </c>
      <c r="C1311" s="1" t="str">
        <f t="shared" si="212"/>
        <v>21:0524</v>
      </c>
      <c r="D1311" s="1" t="str">
        <f t="shared" si="216"/>
        <v>21:0083</v>
      </c>
      <c r="E1311" t="s">
        <v>5066</v>
      </c>
      <c r="F1311" t="s">
        <v>5067</v>
      </c>
      <c r="H1311">
        <v>57.669157400000003</v>
      </c>
      <c r="I1311">
        <v>-100.92496559999999</v>
      </c>
      <c r="J1311" s="1" t="str">
        <f t="shared" si="217"/>
        <v>Fluid (lake)</v>
      </c>
      <c r="K1311" s="1" t="str">
        <f t="shared" si="218"/>
        <v>Untreated Water</v>
      </c>
      <c r="L1311">
        <v>25</v>
      </c>
      <c r="M1311" t="s">
        <v>100</v>
      </c>
      <c r="N1311">
        <v>473</v>
      </c>
      <c r="O1311">
        <v>70</v>
      </c>
      <c r="P1311">
        <v>6</v>
      </c>
      <c r="Q1311">
        <v>-0.05</v>
      </c>
    </row>
    <row r="1312" spans="1:17" hidden="1" x14ac:dyDescent="0.3">
      <c r="A1312" t="s">
        <v>5068</v>
      </c>
      <c r="B1312" t="s">
        <v>5069</v>
      </c>
      <c r="C1312" s="1" t="str">
        <f t="shared" si="212"/>
        <v>21:0524</v>
      </c>
      <c r="D1312" s="1" t="str">
        <f t="shared" si="216"/>
        <v>21:0083</v>
      </c>
      <c r="E1312" t="s">
        <v>5070</v>
      </c>
      <c r="F1312" t="s">
        <v>5071</v>
      </c>
      <c r="H1312">
        <v>57.683474500000003</v>
      </c>
      <c r="I1312">
        <v>-100.8560286</v>
      </c>
      <c r="J1312" s="1" t="str">
        <f t="shared" si="217"/>
        <v>Fluid (lake)</v>
      </c>
      <c r="K1312" s="1" t="str">
        <f t="shared" si="218"/>
        <v>Untreated Water</v>
      </c>
      <c r="L1312">
        <v>25</v>
      </c>
      <c r="M1312" t="s">
        <v>105</v>
      </c>
      <c r="N1312">
        <v>474</v>
      </c>
      <c r="O1312">
        <v>70</v>
      </c>
      <c r="P1312">
        <v>6.1</v>
      </c>
      <c r="Q1312">
        <v>-0.05</v>
      </c>
    </row>
    <row r="1313" spans="1:17" hidden="1" x14ac:dyDescent="0.3">
      <c r="A1313" t="s">
        <v>5072</v>
      </c>
      <c r="B1313" t="s">
        <v>5073</v>
      </c>
      <c r="C1313" s="1" t="str">
        <f t="shared" si="212"/>
        <v>21:0524</v>
      </c>
      <c r="D1313" s="1" t="str">
        <f t="shared" si="216"/>
        <v>21:0083</v>
      </c>
      <c r="E1313" t="s">
        <v>5074</v>
      </c>
      <c r="F1313" t="s">
        <v>5075</v>
      </c>
      <c r="H1313">
        <v>57.712895899999999</v>
      </c>
      <c r="I1313">
        <v>-100.76887960000001</v>
      </c>
      <c r="J1313" s="1" t="str">
        <f t="shared" si="217"/>
        <v>Fluid (lake)</v>
      </c>
      <c r="K1313" s="1" t="str">
        <f t="shared" si="218"/>
        <v>Untreated Water</v>
      </c>
      <c r="L1313">
        <v>25</v>
      </c>
      <c r="M1313" t="s">
        <v>110</v>
      </c>
      <c r="N1313">
        <v>475</v>
      </c>
      <c r="O1313">
        <v>68</v>
      </c>
      <c r="P1313">
        <v>6.1</v>
      </c>
      <c r="Q1313">
        <v>-0.05</v>
      </c>
    </row>
    <row r="1314" spans="1:17" hidden="1" x14ac:dyDescent="0.3">
      <c r="A1314" t="s">
        <v>5076</v>
      </c>
      <c r="B1314" t="s">
        <v>5077</v>
      </c>
      <c r="C1314" s="1" t="str">
        <f t="shared" si="212"/>
        <v>21:0524</v>
      </c>
      <c r="D1314" s="1" t="str">
        <f t="shared" si="216"/>
        <v>21:0083</v>
      </c>
      <c r="E1314" t="s">
        <v>5078</v>
      </c>
      <c r="F1314" t="s">
        <v>5079</v>
      </c>
      <c r="H1314">
        <v>57.744150900000001</v>
      </c>
      <c r="I1314">
        <v>-100.726637</v>
      </c>
      <c r="J1314" s="1" t="str">
        <f t="shared" si="217"/>
        <v>Fluid (lake)</v>
      </c>
      <c r="K1314" s="1" t="str">
        <f t="shared" si="218"/>
        <v>Untreated Water</v>
      </c>
      <c r="L1314">
        <v>26</v>
      </c>
      <c r="M1314" t="s">
        <v>41</v>
      </c>
      <c r="N1314">
        <v>476</v>
      </c>
      <c r="O1314">
        <v>66</v>
      </c>
      <c r="P1314">
        <v>6</v>
      </c>
      <c r="Q1314">
        <v>-0.05</v>
      </c>
    </row>
    <row r="1315" spans="1:17" hidden="1" x14ac:dyDescent="0.3">
      <c r="A1315" t="s">
        <v>5080</v>
      </c>
      <c r="B1315" t="s">
        <v>5081</v>
      </c>
      <c r="C1315" s="1" t="str">
        <f t="shared" si="212"/>
        <v>21:0524</v>
      </c>
      <c r="D1315" s="1" t="str">
        <f t="shared" si="216"/>
        <v>21:0083</v>
      </c>
      <c r="E1315" t="s">
        <v>5078</v>
      </c>
      <c r="F1315" t="s">
        <v>5082</v>
      </c>
      <c r="H1315">
        <v>57.744150900000001</v>
      </c>
      <c r="I1315">
        <v>-100.726637</v>
      </c>
      <c r="J1315" s="1" t="str">
        <f t="shared" si="217"/>
        <v>Fluid (lake)</v>
      </c>
      <c r="K1315" s="1" t="str">
        <f t="shared" si="218"/>
        <v>Untreated Water</v>
      </c>
      <c r="L1315">
        <v>26</v>
      </c>
      <c r="M1315" t="s">
        <v>45</v>
      </c>
      <c r="N1315">
        <v>477</v>
      </c>
      <c r="O1315">
        <v>66</v>
      </c>
      <c r="P1315">
        <v>6.1</v>
      </c>
      <c r="Q1315">
        <v>0.05</v>
      </c>
    </row>
    <row r="1316" spans="1:17" hidden="1" x14ac:dyDescent="0.3">
      <c r="A1316" t="s">
        <v>5083</v>
      </c>
      <c r="B1316" t="s">
        <v>5084</v>
      </c>
      <c r="C1316" s="1" t="str">
        <f t="shared" si="212"/>
        <v>21:0524</v>
      </c>
      <c r="D1316" s="1" t="str">
        <f t="shared" si="216"/>
        <v>21:0083</v>
      </c>
      <c r="E1316" t="s">
        <v>5085</v>
      </c>
      <c r="F1316" t="s">
        <v>5086</v>
      </c>
      <c r="H1316">
        <v>57.793760399999996</v>
      </c>
      <c r="I1316">
        <v>-100.65876249999999</v>
      </c>
      <c r="J1316" s="1" t="str">
        <f t="shared" si="217"/>
        <v>Fluid (lake)</v>
      </c>
      <c r="K1316" s="1" t="str">
        <f t="shared" si="218"/>
        <v>Untreated Water</v>
      </c>
      <c r="L1316">
        <v>26</v>
      </c>
      <c r="M1316" t="s">
        <v>21</v>
      </c>
      <c r="N1316">
        <v>478</v>
      </c>
      <c r="O1316">
        <v>84</v>
      </c>
      <c r="P1316">
        <v>5.9</v>
      </c>
      <c r="Q1316">
        <v>-0.05</v>
      </c>
    </row>
    <row r="1317" spans="1:17" hidden="1" x14ac:dyDescent="0.3">
      <c r="A1317" t="s">
        <v>5087</v>
      </c>
      <c r="B1317" t="s">
        <v>5088</v>
      </c>
      <c r="C1317" s="1" t="str">
        <f t="shared" si="212"/>
        <v>21:0524</v>
      </c>
      <c r="D1317" s="1" t="str">
        <f t="shared" si="216"/>
        <v>21:0083</v>
      </c>
      <c r="E1317" t="s">
        <v>5089</v>
      </c>
      <c r="F1317" t="s">
        <v>5090</v>
      </c>
      <c r="H1317">
        <v>57.809076099999999</v>
      </c>
      <c r="I1317">
        <v>-100.587964</v>
      </c>
      <c r="J1317" s="1" t="str">
        <f t="shared" si="217"/>
        <v>Fluid (lake)</v>
      </c>
      <c r="K1317" s="1" t="str">
        <f t="shared" si="218"/>
        <v>Untreated Water</v>
      </c>
      <c r="L1317">
        <v>26</v>
      </c>
      <c r="M1317" t="s">
        <v>26</v>
      </c>
      <c r="N1317">
        <v>479</v>
      </c>
      <c r="O1317">
        <v>-20</v>
      </c>
      <c r="P1317">
        <v>4.7</v>
      </c>
      <c r="Q1317">
        <v>-0.05</v>
      </c>
    </row>
    <row r="1318" spans="1:17" hidden="1" x14ac:dyDescent="0.3">
      <c r="A1318" t="s">
        <v>5091</v>
      </c>
      <c r="B1318" t="s">
        <v>5092</v>
      </c>
      <c r="C1318" s="1" t="str">
        <f t="shared" si="212"/>
        <v>21:0524</v>
      </c>
      <c r="D1318" s="1" t="str">
        <f t="shared" si="216"/>
        <v>21:0083</v>
      </c>
      <c r="E1318" t="s">
        <v>5093</v>
      </c>
      <c r="F1318" t="s">
        <v>5094</v>
      </c>
      <c r="H1318">
        <v>57.838906799999997</v>
      </c>
      <c r="I1318">
        <v>-100.5498757</v>
      </c>
      <c r="J1318" s="1" t="str">
        <f t="shared" si="217"/>
        <v>Fluid (lake)</v>
      </c>
      <c r="K1318" s="1" t="str">
        <f t="shared" si="218"/>
        <v>Untreated Water</v>
      </c>
      <c r="L1318">
        <v>26</v>
      </c>
      <c r="M1318" t="s">
        <v>31</v>
      </c>
      <c r="N1318">
        <v>480</v>
      </c>
      <c r="O1318">
        <v>40</v>
      </c>
      <c r="P1318">
        <v>6.5</v>
      </c>
      <c r="Q1318">
        <v>-0.05</v>
      </c>
    </row>
    <row r="1319" spans="1:17" hidden="1" x14ac:dyDescent="0.3">
      <c r="A1319" t="s">
        <v>5095</v>
      </c>
      <c r="B1319" t="s">
        <v>5096</v>
      </c>
      <c r="C1319" s="1" t="str">
        <f t="shared" si="212"/>
        <v>21:0524</v>
      </c>
      <c r="D1319" s="1" t="str">
        <f t="shared" si="216"/>
        <v>21:0083</v>
      </c>
      <c r="E1319" t="s">
        <v>5097</v>
      </c>
      <c r="F1319" t="s">
        <v>5098</v>
      </c>
      <c r="H1319">
        <v>57.861959400000003</v>
      </c>
      <c r="I1319">
        <v>-100.46820580000001</v>
      </c>
      <c r="J1319" s="1" t="str">
        <f t="shared" si="217"/>
        <v>Fluid (lake)</v>
      </c>
      <c r="K1319" s="1" t="str">
        <f t="shared" si="218"/>
        <v>Untreated Water</v>
      </c>
      <c r="L1319">
        <v>26</v>
      </c>
      <c r="M1319" t="s">
        <v>36</v>
      </c>
      <c r="N1319">
        <v>481</v>
      </c>
      <c r="O1319">
        <v>32</v>
      </c>
      <c r="P1319">
        <v>5.9</v>
      </c>
      <c r="Q1319">
        <v>-0.05</v>
      </c>
    </row>
    <row r="1320" spans="1:17" hidden="1" x14ac:dyDescent="0.3">
      <c r="A1320" t="s">
        <v>5099</v>
      </c>
      <c r="B1320" t="s">
        <v>5100</v>
      </c>
      <c r="C1320" s="1" t="str">
        <f t="shared" si="212"/>
        <v>21:0524</v>
      </c>
      <c r="D1320" s="1" t="str">
        <f>HYPERLINK("http://geochem.nrcan.gc.ca/cdogs/content/svy/svy_e.htm", "")</f>
        <v/>
      </c>
      <c r="G1320" s="1" t="str">
        <f>HYPERLINK("http://geochem.nrcan.gc.ca/cdogs/content/cr_/cr_00068_e.htm", "68")</f>
        <v>68</v>
      </c>
      <c r="J1320" t="s">
        <v>58</v>
      </c>
      <c r="K1320" t="s">
        <v>59</v>
      </c>
      <c r="L1320">
        <v>26</v>
      </c>
      <c r="M1320" t="s">
        <v>60</v>
      </c>
      <c r="N1320">
        <v>482</v>
      </c>
      <c r="O1320">
        <v>94</v>
      </c>
      <c r="P1320">
        <v>7.1</v>
      </c>
      <c r="Q1320">
        <v>0.21</v>
      </c>
    </row>
    <row r="1321" spans="1:17" hidden="1" x14ac:dyDescent="0.3">
      <c r="A1321" t="s">
        <v>5101</v>
      </c>
      <c r="B1321" t="s">
        <v>5102</v>
      </c>
      <c r="C1321" s="1" t="str">
        <f t="shared" si="212"/>
        <v>21:0524</v>
      </c>
      <c r="D1321" s="1" t="str">
        <f t="shared" ref="D1321:D1341" si="219">HYPERLINK("http://geochem.nrcan.gc.ca/cdogs/content/svy/svy210083_e.htm", "21:0083")</f>
        <v>21:0083</v>
      </c>
      <c r="E1321" t="s">
        <v>5103</v>
      </c>
      <c r="F1321" t="s">
        <v>5104</v>
      </c>
      <c r="H1321">
        <v>57.857731000000001</v>
      </c>
      <c r="I1321">
        <v>-100.4172694</v>
      </c>
      <c r="J1321" s="1" t="str">
        <f t="shared" ref="J1321:J1341" si="220">HYPERLINK("http://geochem.nrcan.gc.ca/cdogs/content/kwd/kwd020016_e.htm", "Fluid (lake)")</f>
        <v>Fluid (lake)</v>
      </c>
      <c r="K1321" s="1" t="str">
        <f t="shared" ref="K1321:K1341" si="221">HYPERLINK("http://geochem.nrcan.gc.ca/cdogs/content/kwd/kwd080007_e.htm", "Untreated Water")</f>
        <v>Untreated Water</v>
      </c>
      <c r="L1321">
        <v>26</v>
      </c>
      <c r="M1321" t="s">
        <v>50</v>
      </c>
      <c r="N1321">
        <v>483</v>
      </c>
      <c r="O1321">
        <v>38</v>
      </c>
      <c r="P1321">
        <v>5.8</v>
      </c>
      <c r="Q1321">
        <v>-0.05</v>
      </c>
    </row>
    <row r="1322" spans="1:17" hidden="1" x14ac:dyDescent="0.3">
      <c r="A1322" t="s">
        <v>5105</v>
      </c>
      <c r="B1322" t="s">
        <v>5106</v>
      </c>
      <c r="C1322" s="1" t="str">
        <f t="shared" si="212"/>
        <v>21:0524</v>
      </c>
      <c r="D1322" s="1" t="str">
        <f t="shared" si="219"/>
        <v>21:0083</v>
      </c>
      <c r="E1322" t="s">
        <v>5107</v>
      </c>
      <c r="F1322" t="s">
        <v>5108</v>
      </c>
      <c r="H1322">
        <v>57.841810700000003</v>
      </c>
      <c r="I1322">
        <v>-100.3789919</v>
      </c>
      <c r="J1322" s="1" t="str">
        <f t="shared" si="220"/>
        <v>Fluid (lake)</v>
      </c>
      <c r="K1322" s="1" t="str">
        <f t="shared" si="221"/>
        <v>Untreated Water</v>
      </c>
      <c r="L1322">
        <v>26</v>
      </c>
      <c r="M1322" t="s">
        <v>55</v>
      </c>
      <c r="N1322">
        <v>484</v>
      </c>
      <c r="O1322">
        <v>38</v>
      </c>
      <c r="P1322">
        <v>6.3</v>
      </c>
      <c r="Q1322">
        <v>-0.05</v>
      </c>
    </row>
    <row r="1323" spans="1:17" hidden="1" x14ac:dyDescent="0.3">
      <c r="A1323" t="s">
        <v>5109</v>
      </c>
      <c r="B1323" t="s">
        <v>5110</v>
      </c>
      <c r="C1323" s="1" t="str">
        <f t="shared" si="212"/>
        <v>21:0524</v>
      </c>
      <c r="D1323" s="1" t="str">
        <f t="shared" si="219"/>
        <v>21:0083</v>
      </c>
      <c r="E1323" t="s">
        <v>5111</v>
      </c>
      <c r="F1323" t="s">
        <v>5112</v>
      </c>
      <c r="H1323">
        <v>57.844099700000001</v>
      </c>
      <c r="I1323">
        <v>-100.3070598</v>
      </c>
      <c r="J1323" s="1" t="str">
        <f t="shared" si="220"/>
        <v>Fluid (lake)</v>
      </c>
      <c r="K1323" s="1" t="str">
        <f t="shared" si="221"/>
        <v>Untreated Water</v>
      </c>
      <c r="L1323">
        <v>26</v>
      </c>
      <c r="M1323" t="s">
        <v>65</v>
      </c>
      <c r="N1323">
        <v>485</v>
      </c>
      <c r="O1323">
        <v>30</v>
      </c>
      <c r="P1323">
        <v>5.9</v>
      </c>
      <c r="Q1323">
        <v>-0.05</v>
      </c>
    </row>
    <row r="1324" spans="1:17" hidden="1" x14ac:dyDescent="0.3">
      <c r="A1324" t="s">
        <v>5113</v>
      </c>
      <c r="B1324" t="s">
        <v>5114</v>
      </c>
      <c r="C1324" s="1" t="str">
        <f t="shared" si="212"/>
        <v>21:0524</v>
      </c>
      <c r="D1324" s="1" t="str">
        <f t="shared" si="219"/>
        <v>21:0083</v>
      </c>
      <c r="E1324" t="s">
        <v>5115</v>
      </c>
      <c r="F1324" t="s">
        <v>5116</v>
      </c>
      <c r="H1324">
        <v>57.8421588</v>
      </c>
      <c r="I1324">
        <v>-100.2691039</v>
      </c>
      <c r="J1324" s="1" t="str">
        <f t="shared" si="220"/>
        <v>Fluid (lake)</v>
      </c>
      <c r="K1324" s="1" t="str">
        <f t="shared" si="221"/>
        <v>Untreated Water</v>
      </c>
      <c r="L1324">
        <v>26</v>
      </c>
      <c r="M1324" t="s">
        <v>70</v>
      </c>
      <c r="N1324">
        <v>486</v>
      </c>
      <c r="O1324">
        <v>42</v>
      </c>
      <c r="P1324">
        <v>5.9</v>
      </c>
      <c r="Q1324">
        <v>-0.05</v>
      </c>
    </row>
    <row r="1325" spans="1:17" hidden="1" x14ac:dyDescent="0.3">
      <c r="A1325" t="s">
        <v>5117</v>
      </c>
      <c r="B1325" t="s">
        <v>5118</v>
      </c>
      <c r="C1325" s="1" t="str">
        <f t="shared" si="212"/>
        <v>21:0524</v>
      </c>
      <c r="D1325" s="1" t="str">
        <f t="shared" si="219"/>
        <v>21:0083</v>
      </c>
      <c r="E1325" t="s">
        <v>5119</v>
      </c>
      <c r="F1325" t="s">
        <v>5120</v>
      </c>
      <c r="H1325">
        <v>57.852621900000003</v>
      </c>
      <c r="I1325">
        <v>-100.2087786</v>
      </c>
      <c r="J1325" s="1" t="str">
        <f t="shared" si="220"/>
        <v>Fluid (lake)</v>
      </c>
      <c r="K1325" s="1" t="str">
        <f t="shared" si="221"/>
        <v>Untreated Water</v>
      </c>
      <c r="L1325">
        <v>26</v>
      </c>
      <c r="M1325" t="s">
        <v>75</v>
      </c>
      <c r="N1325">
        <v>487</v>
      </c>
      <c r="O1325">
        <v>42</v>
      </c>
      <c r="P1325">
        <v>6.6</v>
      </c>
      <c r="Q1325">
        <v>-0.05</v>
      </c>
    </row>
    <row r="1326" spans="1:17" hidden="1" x14ac:dyDescent="0.3">
      <c r="A1326" t="s">
        <v>5121</v>
      </c>
      <c r="B1326" t="s">
        <v>5122</v>
      </c>
      <c r="C1326" s="1" t="str">
        <f t="shared" si="212"/>
        <v>21:0524</v>
      </c>
      <c r="D1326" s="1" t="str">
        <f t="shared" si="219"/>
        <v>21:0083</v>
      </c>
      <c r="E1326" t="s">
        <v>5123</v>
      </c>
      <c r="F1326" t="s">
        <v>5124</v>
      </c>
      <c r="H1326">
        <v>57.8700586</v>
      </c>
      <c r="I1326">
        <v>-100.1735066</v>
      </c>
      <c r="J1326" s="1" t="str">
        <f t="shared" si="220"/>
        <v>Fluid (lake)</v>
      </c>
      <c r="K1326" s="1" t="str">
        <f t="shared" si="221"/>
        <v>Untreated Water</v>
      </c>
      <c r="L1326">
        <v>26</v>
      </c>
      <c r="M1326" t="s">
        <v>80</v>
      </c>
      <c r="N1326">
        <v>488</v>
      </c>
      <c r="O1326">
        <v>38</v>
      </c>
      <c r="P1326">
        <v>6</v>
      </c>
      <c r="Q1326">
        <v>-0.05</v>
      </c>
    </row>
    <row r="1327" spans="1:17" hidden="1" x14ac:dyDescent="0.3">
      <c r="A1327" t="s">
        <v>5125</v>
      </c>
      <c r="B1327" t="s">
        <v>5126</v>
      </c>
      <c r="C1327" s="1" t="str">
        <f t="shared" si="212"/>
        <v>21:0524</v>
      </c>
      <c r="D1327" s="1" t="str">
        <f t="shared" si="219"/>
        <v>21:0083</v>
      </c>
      <c r="E1327" t="s">
        <v>5127</v>
      </c>
      <c r="F1327" t="s">
        <v>5128</v>
      </c>
      <c r="H1327">
        <v>57.860219499999999</v>
      </c>
      <c r="I1327">
        <v>-100.1421591</v>
      </c>
      <c r="J1327" s="1" t="str">
        <f t="shared" si="220"/>
        <v>Fluid (lake)</v>
      </c>
      <c r="K1327" s="1" t="str">
        <f t="shared" si="221"/>
        <v>Untreated Water</v>
      </c>
      <c r="L1327">
        <v>26</v>
      </c>
      <c r="M1327" t="s">
        <v>85</v>
      </c>
      <c r="N1327">
        <v>489</v>
      </c>
      <c r="O1327">
        <v>46</v>
      </c>
      <c r="P1327">
        <v>6.4</v>
      </c>
      <c r="Q1327">
        <v>-0.05</v>
      </c>
    </row>
    <row r="1328" spans="1:17" hidden="1" x14ac:dyDescent="0.3">
      <c r="A1328" t="s">
        <v>5129</v>
      </c>
      <c r="B1328" t="s">
        <v>5130</v>
      </c>
      <c r="C1328" s="1" t="str">
        <f t="shared" si="212"/>
        <v>21:0524</v>
      </c>
      <c r="D1328" s="1" t="str">
        <f t="shared" si="219"/>
        <v>21:0083</v>
      </c>
      <c r="E1328" t="s">
        <v>5131</v>
      </c>
      <c r="F1328" t="s">
        <v>5132</v>
      </c>
      <c r="H1328">
        <v>57.886009899999998</v>
      </c>
      <c r="I1328">
        <v>-100.11093320000001</v>
      </c>
      <c r="J1328" s="1" t="str">
        <f t="shared" si="220"/>
        <v>Fluid (lake)</v>
      </c>
      <c r="K1328" s="1" t="str">
        <f t="shared" si="221"/>
        <v>Untreated Water</v>
      </c>
      <c r="L1328">
        <v>26</v>
      </c>
      <c r="M1328" t="s">
        <v>90</v>
      </c>
      <c r="N1328">
        <v>490</v>
      </c>
      <c r="O1328">
        <v>66</v>
      </c>
      <c r="P1328">
        <v>6.5</v>
      </c>
      <c r="Q1328">
        <v>-0.05</v>
      </c>
    </row>
    <row r="1329" spans="1:17" hidden="1" x14ac:dyDescent="0.3">
      <c r="A1329" t="s">
        <v>5133</v>
      </c>
      <c r="B1329" t="s">
        <v>5134</v>
      </c>
      <c r="C1329" s="1" t="str">
        <f t="shared" si="212"/>
        <v>21:0524</v>
      </c>
      <c r="D1329" s="1" t="str">
        <f t="shared" si="219"/>
        <v>21:0083</v>
      </c>
      <c r="E1329" t="s">
        <v>5135</v>
      </c>
      <c r="F1329" t="s">
        <v>5136</v>
      </c>
      <c r="H1329">
        <v>57.887391000000001</v>
      </c>
      <c r="I1329">
        <v>-100.03674959999999</v>
      </c>
      <c r="J1329" s="1" t="str">
        <f t="shared" si="220"/>
        <v>Fluid (lake)</v>
      </c>
      <c r="K1329" s="1" t="str">
        <f t="shared" si="221"/>
        <v>Untreated Water</v>
      </c>
      <c r="L1329">
        <v>26</v>
      </c>
      <c r="M1329" t="s">
        <v>95</v>
      </c>
      <c r="N1329">
        <v>491</v>
      </c>
      <c r="O1329">
        <v>72</v>
      </c>
      <c r="P1329">
        <v>6.3</v>
      </c>
      <c r="Q1329">
        <v>-0.05</v>
      </c>
    </row>
    <row r="1330" spans="1:17" hidden="1" x14ac:dyDescent="0.3">
      <c r="A1330" t="s">
        <v>5137</v>
      </c>
      <c r="B1330" t="s">
        <v>5138</v>
      </c>
      <c r="C1330" s="1" t="str">
        <f t="shared" si="212"/>
        <v>21:0524</v>
      </c>
      <c r="D1330" s="1" t="str">
        <f t="shared" si="219"/>
        <v>21:0083</v>
      </c>
      <c r="E1330" t="s">
        <v>5139</v>
      </c>
      <c r="F1330" t="s">
        <v>5140</v>
      </c>
      <c r="H1330">
        <v>57.875869799999997</v>
      </c>
      <c r="I1330">
        <v>-100.0251385</v>
      </c>
      <c r="J1330" s="1" t="str">
        <f t="shared" si="220"/>
        <v>Fluid (lake)</v>
      </c>
      <c r="K1330" s="1" t="str">
        <f t="shared" si="221"/>
        <v>Untreated Water</v>
      </c>
      <c r="L1330">
        <v>26</v>
      </c>
      <c r="M1330" t="s">
        <v>100</v>
      </c>
      <c r="N1330">
        <v>492</v>
      </c>
      <c r="O1330">
        <v>96</v>
      </c>
      <c r="P1330">
        <v>5.8</v>
      </c>
      <c r="Q1330">
        <v>-0.05</v>
      </c>
    </row>
    <row r="1331" spans="1:17" hidden="1" x14ac:dyDescent="0.3">
      <c r="A1331" t="s">
        <v>5141</v>
      </c>
      <c r="B1331" t="s">
        <v>5142</v>
      </c>
      <c r="C1331" s="1" t="str">
        <f t="shared" si="212"/>
        <v>21:0524</v>
      </c>
      <c r="D1331" s="1" t="str">
        <f t="shared" si="219"/>
        <v>21:0083</v>
      </c>
      <c r="E1331" t="s">
        <v>5143</v>
      </c>
      <c r="F1331" t="s">
        <v>5144</v>
      </c>
      <c r="H1331">
        <v>57.851753299999999</v>
      </c>
      <c r="I1331">
        <v>-100.0280248</v>
      </c>
      <c r="J1331" s="1" t="str">
        <f t="shared" si="220"/>
        <v>Fluid (lake)</v>
      </c>
      <c r="K1331" s="1" t="str">
        <f t="shared" si="221"/>
        <v>Untreated Water</v>
      </c>
      <c r="L1331">
        <v>26</v>
      </c>
      <c r="M1331" t="s">
        <v>105</v>
      </c>
      <c r="N1331">
        <v>493</v>
      </c>
      <c r="O1331">
        <v>64</v>
      </c>
      <c r="P1331">
        <v>6.1</v>
      </c>
      <c r="Q1331">
        <v>-0.05</v>
      </c>
    </row>
    <row r="1332" spans="1:17" hidden="1" x14ac:dyDescent="0.3">
      <c r="A1332" t="s">
        <v>5145</v>
      </c>
      <c r="B1332" t="s">
        <v>5146</v>
      </c>
      <c r="C1332" s="1" t="str">
        <f t="shared" si="212"/>
        <v>21:0524</v>
      </c>
      <c r="D1332" s="1" t="str">
        <f t="shared" si="219"/>
        <v>21:0083</v>
      </c>
      <c r="E1332" t="s">
        <v>5147</v>
      </c>
      <c r="F1332" t="s">
        <v>5148</v>
      </c>
      <c r="H1332">
        <v>57.851791499999997</v>
      </c>
      <c r="I1332">
        <v>-100.07011439999999</v>
      </c>
      <c r="J1332" s="1" t="str">
        <f t="shared" si="220"/>
        <v>Fluid (lake)</v>
      </c>
      <c r="K1332" s="1" t="str">
        <f t="shared" si="221"/>
        <v>Untreated Water</v>
      </c>
      <c r="L1332">
        <v>26</v>
      </c>
      <c r="M1332" t="s">
        <v>110</v>
      </c>
      <c r="N1332">
        <v>494</v>
      </c>
      <c r="O1332">
        <v>54</v>
      </c>
      <c r="P1332">
        <v>6</v>
      </c>
      <c r="Q1332">
        <v>-0.05</v>
      </c>
    </row>
    <row r="1333" spans="1:17" hidden="1" x14ac:dyDescent="0.3">
      <c r="A1333" t="s">
        <v>5149</v>
      </c>
      <c r="B1333" t="s">
        <v>5150</v>
      </c>
      <c r="C1333" s="1" t="str">
        <f t="shared" si="212"/>
        <v>21:0524</v>
      </c>
      <c r="D1333" s="1" t="str">
        <f t="shared" si="219"/>
        <v>21:0083</v>
      </c>
      <c r="E1333" t="s">
        <v>5151</v>
      </c>
      <c r="F1333" t="s">
        <v>5152</v>
      </c>
      <c r="H1333">
        <v>57.829178400000004</v>
      </c>
      <c r="I1333">
        <v>-100.0313218</v>
      </c>
      <c r="J1333" s="1" t="str">
        <f t="shared" si="220"/>
        <v>Fluid (lake)</v>
      </c>
      <c r="K1333" s="1" t="str">
        <f t="shared" si="221"/>
        <v>Untreated Water</v>
      </c>
      <c r="L1333">
        <v>27</v>
      </c>
      <c r="M1333" t="s">
        <v>21</v>
      </c>
      <c r="N1333">
        <v>495</v>
      </c>
      <c r="O1333">
        <v>78</v>
      </c>
      <c r="P1333">
        <v>6.1</v>
      </c>
      <c r="Q1333">
        <v>-0.05</v>
      </c>
    </row>
    <row r="1334" spans="1:17" hidden="1" x14ac:dyDescent="0.3">
      <c r="A1334" t="s">
        <v>5153</v>
      </c>
      <c r="B1334" t="s">
        <v>5154</v>
      </c>
      <c r="C1334" s="1" t="str">
        <f t="shared" si="212"/>
        <v>21:0524</v>
      </c>
      <c r="D1334" s="1" t="str">
        <f t="shared" si="219"/>
        <v>21:0083</v>
      </c>
      <c r="E1334" t="s">
        <v>5155</v>
      </c>
      <c r="F1334" t="s">
        <v>5156</v>
      </c>
      <c r="H1334">
        <v>57.8181929</v>
      </c>
      <c r="I1334">
        <v>-100.0043615</v>
      </c>
      <c r="J1334" s="1" t="str">
        <f t="shared" si="220"/>
        <v>Fluid (lake)</v>
      </c>
      <c r="K1334" s="1" t="str">
        <f t="shared" si="221"/>
        <v>Untreated Water</v>
      </c>
      <c r="L1334">
        <v>27</v>
      </c>
      <c r="M1334" t="s">
        <v>41</v>
      </c>
      <c r="N1334">
        <v>496</v>
      </c>
      <c r="O1334">
        <v>52</v>
      </c>
      <c r="P1334">
        <v>6.3</v>
      </c>
      <c r="Q1334">
        <v>-0.05</v>
      </c>
    </row>
    <row r="1335" spans="1:17" hidden="1" x14ac:dyDescent="0.3">
      <c r="A1335" t="s">
        <v>5157</v>
      </c>
      <c r="B1335" t="s">
        <v>5158</v>
      </c>
      <c r="C1335" s="1" t="str">
        <f t="shared" si="212"/>
        <v>21:0524</v>
      </c>
      <c r="D1335" s="1" t="str">
        <f t="shared" si="219"/>
        <v>21:0083</v>
      </c>
      <c r="E1335" t="s">
        <v>5155</v>
      </c>
      <c r="F1335" t="s">
        <v>5159</v>
      </c>
      <c r="H1335">
        <v>57.8181929</v>
      </c>
      <c r="I1335">
        <v>-100.0043615</v>
      </c>
      <c r="J1335" s="1" t="str">
        <f t="shared" si="220"/>
        <v>Fluid (lake)</v>
      </c>
      <c r="K1335" s="1" t="str">
        <f t="shared" si="221"/>
        <v>Untreated Water</v>
      </c>
      <c r="L1335">
        <v>27</v>
      </c>
      <c r="M1335" t="s">
        <v>45</v>
      </c>
      <c r="N1335">
        <v>497</v>
      </c>
      <c r="O1335">
        <v>46</v>
      </c>
      <c r="P1335">
        <v>6.1</v>
      </c>
      <c r="Q1335">
        <v>-0.05</v>
      </c>
    </row>
    <row r="1336" spans="1:17" hidden="1" x14ac:dyDescent="0.3">
      <c r="A1336" t="s">
        <v>5160</v>
      </c>
      <c r="B1336" t="s">
        <v>5161</v>
      </c>
      <c r="C1336" s="1" t="str">
        <f t="shared" si="212"/>
        <v>21:0524</v>
      </c>
      <c r="D1336" s="1" t="str">
        <f t="shared" si="219"/>
        <v>21:0083</v>
      </c>
      <c r="E1336" t="s">
        <v>5162</v>
      </c>
      <c r="F1336" t="s">
        <v>5163</v>
      </c>
      <c r="H1336">
        <v>57.796636900000003</v>
      </c>
      <c r="I1336">
        <v>-100.0061347</v>
      </c>
      <c r="J1336" s="1" t="str">
        <f t="shared" si="220"/>
        <v>Fluid (lake)</v>
      </c>
      <c r="K1336" s="1" t="str">
        <f t="shared" si="221"/>
        <v>Untreated Water</v>
      </c>
      <c r="L1336">
        <v>27</v>
      </c>
      <c r="M1336" t="s">
        <v>26</v>
      </c>
      <c r="N1336">
        <v>498</v>
      </c>
      <c r="O1336">
        <v>56</v>
      </c>
      <c r="P1336">
        <v>6.4</v>
      </c>
      <c r="Q1336">
        <v>-0.05</v>
      </c>
    </row>
    <row r="1337" spans="1:17" hidden="1" x14ac:dyDescent="0.3">
      <c r="A1337" t="s">
        <v>5164</v>
      </c>
      <c r="B1337" t="s">
        <v>5165</v>
      </c>
      <c r="C1337" s="1" t="str">
        <f t="shared" si="212"/>
        <v>21:0524</v>
      </c>
      <c r="D1337" s="1" t="str">
        <f t="shared" si="219"/>
        <v>21:0083</v>
      </c>
      <c r="E1337" t="s">
        <v>5166</v>
      </c>
      <c r="F1337" t="s">
        <v>5167</v>
      </c>
      <c r="H1337">
        <v>57.786140600000003</v>
      </c>
      <c r="I1337">
        <v>-100.0648066</v>
      </c>
      <c r="J1337" s="1" t="str">
        <f t="shared" si="220"/>
        <v>Fluid (lake)</v>
      </c>
      <c r="K1337" s="1" t="str">
        <f t="shared" si="221"/>
        <v>Untreated Water</v>
      </c>
      <c r="L1337">
        <v>27</v>
      </c>
      <c r="M1337" t="s">
        <v>31</v>
      </c>
      <c r="N1337">
        <v>499</v>
      </c>
      <c r="O1337">
        <v>26</v>
      </c>
      <c r="P1337">
        <v>4.7</v>
      </c>
      <c r="Q1337">
        <v>-0.05</v>
      </c>
    </row>
    <row r="1338" spans="1:17" hidden="1" x14ac:dyDescent="0.3">
      <c r="A1338" t="s">
        <v>5168</v>
      </c>
      <c r="B1338" t="s">
        <v>5169</v>
      </c>
      <c r="C1338" s="1" t="str">
        <f t="shared" si="212"/>
        <v>21:0524</v>
      </c>
      <c r="D1338" s="1" t="str">
        <f t="shared" si="219"/>
        <v>21:0083</v>
      </c>
      <c r="E1338" t="s">
        <v>5170</v>
      </c>
      <c r="F1338" t="s">
        <v>5171</v>
      </c>
      <c r="H1338">
        <v>57.783587900000001</v>
      </c>
      <c r="I1338">
        <v>-100.1160907</v>
      </c>
      <c r="J1338" s="1" t="str">
        <f t="shared" si="220"/>
        <v>Fluid (lake)</v>
      </c>
      <c r="K1338" s="1" t="str">
        <f t="shared" si="221"/>
        <v>Untreated Water</v>
      </c>
      <c r="L1338">
        <v>27</v>
      </c>
      <c r="M1338" t="s">
        <v>36</v>
      </c>
      <c r="N1338">
        <v>500</v>
      </c>
      <c r="O1338">
        <v>32</v>
      </c>
      <c r="P1338">
        <v>5.8</v>
      </c>
      <c r="Q1338">
        <v>-0.05</v>
      </c>
    </row>
    <row r="1339" spans="1:17" hidden="1" x14ac:dyDescent="0.3">
      <c r="A1339" t="s">
        <v>5172</v>
      </c>
      <c r="B1339" t="s">
        <v>5173</v>
      </c>
      <c r="C1339" s="1" t="str">
        <f t="shared" si="212"/>
        <v>21:0524</v>
      </c>
      <c r="D1339" s="1" t="str">
        <f t="shared" si="219"/>
        <v>21:0083</v>
      </c>
      <c r="E1339" t="s">
        <v>5174</v>
      </c>
      <c r="F1339" t="s">
        <v>5175</v>
      </c>
      <c r="H1339">
        <v>57.7994165</v>
      </c>
      <c r="I1339">
        <v>-100.1640592</v>
      </c>
      <c r="J1339" s="1" t="str">
        <f t="shared" si="220"/>
        <v>Fluid (lake)</v>
      </c>
      <c r="K1339" s="1" t="str">
        <f t="shared" si="221"/>
        <v>Untreated Water</v>
      </c>
      <c r="L1339">
        <v>27</v>
      </c>
      <c r="M1339" t="s">
        <v>50</v>
      </c>
      <c r="N1339">
        <v>501</v>
      </c>
      <c r="O1339">
        <v>38</v>
      </c>
      <c r="P1339">
        <v>6.6</v>
      </c>
      <c r="Q1339">
        <v>-0.05</v>
      </c>
    </row>
    <row r="1340" spans="1:17" hidden="1" x14ac:dyDescent="0.3">
      <c r="A1340" t="s">
        <v>5176</v>
      </c>
      <c r="B1340" t="s">
        <v>5177</v>
      </c>
      <c r="C1340" s="1" t="str">
        <f t="shared" si="212"/>
        <v>21:0524</v>
      </c>
      <c r="D1340" s="1" t="str">
        <f t="shared" si="219"/>
        <v>21:0083</v>
      </c>
      <c r="E1340" t="s">
        <v>5178</v>
      </c>
      <c r="F1340" t="s">
        <v>5179</v>
      </c>
      <c r="H1340">
        <v>57.814964600000003</v>
      </c>
      <c r="I1340">
        <v>-100.1942528</v>
      </c>
      <c r="J1340" s="1" t="str">
        <f t="shared" si="220"/>
        <v>Fluid (lake)</v>
      </c>
      <c r="K1340" s="1" t="str">
        <f t="shared" si="221"/>
        <v>Untreated Water</v>
      </c>
      <c r="L1340">
        <v>27</v>
      </c>
      <c r="M1340" t="s">
        <v>55</v>
      </c>
      <c r="N1340">
        <v>502</v>
      </c>
      <c r="O1340">
        <v>48</v>
      </c>
      <c r="P1340">
        <v>6.6</v>
      </c>
      <c r="Q1340">
        <v>-0.05</v>
      </c>
    </row>
    <row r="1341" spans="1:17" hidden="1" x14ac:dyDescent="0.3">
      <c r="A1341" t="s">
        <v>5180</v>
      </c>
      <c r="B1341" t="s">
        <v>5181</v>
      </c>
      <c r="C1341" s="1" t="str">
        <f t="shared" si="212"/>
        <v>21:0524</v>
      </c>
      <c r="D1341" s="1" t="str">
        <f t="shared" si="219"/>
        <v>21:0083</v>
      </c>
      <c r="E1341" t="s">
        <v>5182</v>
      </c>
      <c r="F1341" t="s">
        <v>5183</v>
      </c>
      <c r="H1341">
        <v>57.824619499999997</v>
      </c>
      <c r="I1341">
        <v>-100.24949410000001</v>
      </c>
      <c r="J1341" s="1" t="str">
        <f t="shared" si="220"/>
        <v>Fluid (lake)</v>
      </c>
      <c r="K1341" s="1" t="str">
        <f t="shared" si="221"/>
        <v>Untreated Water</v>
      </c>
      <c r="L1341">
        <v>27</v>
      </c>
      <c r="M1341" t="s">
        <v>65</v>
      </c>
      <c r="N1341">
        <v>503</v>
      </c>
      <c r="O1341">
        <v>58</v>
      </c>
      <c r="P1341">
        <v>6.6</v>
      </c>
      <c r="Q1341">
        <v>-0.05</v>
      </c>
    </row>
    <row r="1342" spans="1:17" hidden="1" x14ac:dyDescent="0.3">
      <c r="A1342" t="s">
        <v>5184</v>
      </c>
      <c r="B1342" t="s">
        <v>5185</v>
      </c>
      <c r="C1342" s="1" t="str">
        <f t="shared" si="212"/>
        <v>21:0524</v>
      </c>
      <c r="D1342" s="1" t="str">
        <f>HYPERLINK("http://geochem.nrcan.gc.ca/cdogs/content/svy/svy_e.htm", "")</f>
        <v/>
      </c>
      <c r="G1342" s="1" t="str">
        <f>HYPERLINK("http://geochem.nrcan.gc.ca/cdogs/content/cr_/cr_00068_e.htm", "68")</f>
        <v>68</v>
      </c>
      <c r="J1342" t="s">
        <v>58</v>
      </c>
      <c r="K1342" t="s">
        <v>59</v>
      </c>
      <c r="L1342">
        <v>27</v>
      </c>
      <c r="M1342" t="s">
        <v>60</v>
      </c>
      <c r="N1342">
        <v>504</v>
      </c>
      <c r="O1342">
        <v>88</v>
      </c>
      <c r="P1342">
        <v>7.3</v>
      </c>
      <c r="Q1342">
        <v>0.21</v>
      </c>
    </row>
    <row r="1343" spans="1:17" hidden="1" x14ac:dyDescent="0.3">
      <c r="A1343" t="s">
        <v>5186</v>
      </c>
      <c r="B1343" t="s">
        <v>5187</v>
      </c>
      <c r="C1343" s="1" t="str">
        <f t="shared" si="212"/>
        <v>21:0524</v>
      </c>
      <c r="D1343" s="1" t="str">
        <f t="shared" ref="D1343:D1358" si="222">HYPERLINK("http://geochem.nrcan.gc.ca/cdogs/content/svy/svy210083_e.htm", "21:0083")</f>
        <v>21:0083</v>
      </c>
      <c r="E1343" t="s">
        <v>5188</v>
      </c>
      <c r="F1343" t="s">
        <v>5189</v>
      </c>
      <c r="H1343">
        <v>57.8213832</v>
      </c>
      <c r="I1343">
        <v>-100.3197048</v>
      </c>
      <c r="J1343" s="1" t="str">
        <f t="shared" ref="J1343:J1358" si="223">HYPERLINK("http://geochem.nrcan.gc.ca/cdogs/content/kwd/kwd020016_e.htm", "Fluid (lake)")</f>
        <v>Fluid (lake)</v>
      </c>
      <c r="K1343" s="1" t="str">
        <f t="shared" ref="K1343:K1358" si="224">HYPERLINK("http://geochem.nrcan.gc.ca/cdogs/content/kwd/kwd080007_e.htm", "Untreated Water")</f>
        <v>Untreated Water</v>
      </c>
      <c r="L1343">
        <v>27</v>
      </c>
      <c r="M1343" t="s">
        <v>70</v>
      </c>
      <c r="N1343">
        <v>505</v>
      </c>
      <c r="O1343">
        <v>52</v>
      </c>
      <c r="P1343">
        <v>6.3</v>
      </c>
      <c r="Q1343">
        <v>-0.05</v>
      </c>
    </row>
    <row r="1344" spans="1:17" hidden="1" x14ac:dyDescent="0.3">
      <c r="A1344" t="s">
        <v>5190</v>
      </c>
      <c r="B1344" t="s">
        <v>5191</v>
      </c>
      <c r="C1344" s="1" t="str">
        <f t="shared" si="212"/>
        <v>21:0524</v>
      </c>
      <c r="D1344" s="1" t="str">
        <f t="shared" si="222"/>
        <v>21:0083</v>
      </c>
      <c r="E1344" t="s">
        <v>5192</v>
      </c>
      <c r="F1344" t="s">
        <v>5193</v>
      </c>
      <c r="H1344">
        <v>57.810156999999997</v>
      </c>
      <c r="I1344">
        <v>-100.35851030000001</v>
      </c>
      <c r="J1344" s="1" t="str">
        <f t="shared" si="223"/>
        <v>Fluid (lake)</v>
      </c>
      <c r="K1344" s="1" t="str">
        <f t="shared" si="224"/>
        <v>Untreated Water</v>
      </c>
      <c r="L1344">
        <v>27</v>
      </c>
      <c r="M1344" t="s">
        <v>75</v>
      </c>
      <c r="N1344">
        <v>506</v>
      </c>
      <c r="O1344">
        <v>40</v>
      </c>
      <c r="P1344">
        <v>6.2</v>
      </c>
      <c r="Q1344">
        <v>0.05</v>
      </c>
    </row>
    <row r="1345" spans="1:17" hidden="1" x14ac:dyDescent="0.3">
      <c r="A1345" t="s">
        <v>5194</v>
      </c>
      <c r="B1345" t="s">
        <v>5195</v>
      </c>
      <c r="C1345" s="1" t="str">
        <f t="shared" si="212"/>
        <v>21:0524</v>
      </c>
      <c r="D1345" s="1" t="str">
        <f t="shared" si="222"/>
        <v>21:0083</v>
      </c>
      <c r="E1345" t="s">
        <v>5196</v>
      </c>
      <c r="F1345" t="s">
        <v>5197</v>
      </c>
      <c r="H1345">
        <v>57.8022961</v>
      </c>
      <c r="I1345">
        <v>-100.39573969999999</v>
      </c>
      <c r="J1345" s="1" t="str">
        <f t="shared" si="223"/>
        <v>Fluid (lake)</v>
      </c>
      <c r="K1345" s="1" t="str">
        <f t="shared" si="224"/>
        <v>Untreated Water</v>
      </c>
      <c r="L1345">
        <v>27</v>
      </c>
      <c r="M1345" t="s">
        <v>80</v>
      </c>
      <c r="N1345">
        <v>507</v>
      </c>
      <c r="O1345">
        <v>28</v>
      </c>
      <c r="P1345">
        <v>5.5</v>
      </c>
      <c r="Q1345">
        <v>-0.05</v>
      </c>
    </row>
    <row r="1346" spans="1:17" hidden="1" x14ac:dyDescent="0.3">
      <c r="A1346" t="s">
        <v>5198</v>
      </c>
      <c r="B1346" t="s">
        <v>5199</v>
      </c>
      <c r="C1346" s="1" t="str">
        <f t="shared" si="212"/>
        <v>21:0524</v>
      </c>
      <c r="D1346" s="1" t="str">
        <f t="shared" si="222"/>
        <v>21:0083</v>
      </c>
      <c r="E1346" t="s">
        <v>5200</v>
      </c>
      <c r="F1346" t="s">
        <v>5201</v>
      </c>
      <c r="H1346">
        <v>57.814289700000003</v>
      </c>
      <c r="I1346">
        <v>-100.46042319999999</v>
      </c>
      <c r="J1346" s="1" t="str">
        <f t="shared" si="223"/>
        <v>Fluid (lake)</v>
      </c>
      <c r="K1346" s="1" t="str">
        <f t="shared" si="224"/>
        <v>Untreated Water</v>
      </c>
      <c r="L1346">
        <v>27</v>
      </c>
      <c r="M1346" t="s">
        <v>85</v>
      </c>
      <c r="N1346">
        <v>508</v>
      </c>
      <c r="O1346">
        <v>28</v>
      </c>
      <c r="P1346">
        <v>5.4</v>
      </c>
      <c r="Q1346">
        <v>0.1</v>
      </c>
    </row>
    <row r="1347" spans="1:17" hidden="1" x14ac:dyDescent="0.3">
      <c r="A1347" t="s">
        <v>5202</v>
      </c>
      <c r="B1347" t="s">
        <v>5203</v>
      </c>
      <c r="C1347" s="1" t="str">
        <f t="shared" si="212"/>
        <v>21:0524</v>
      </c>
      <c r="D1347" s="1" t="str">
        <f t="shared" si="222"/>
        <v>21:0083</v>
      </c>
      <c r="E1347" t="s">
        <v>5204</v>
      </c>
      <c r="F1347" t="s">
        <v>5205</v>
      </c>
      <c r="H1347">
        <v>57.808723100000002</v>
      </c>
      <c r="I1347">
        <v>-100.53629220000001</v>
      </c>
      <c r="J1347" s="1" t="str">
        <f t="shared" si="223"/>
        <v>Fluid (lake)</v>
      </c>
      <c r="K1347" s="1" t="str">
        <f t="shared" si="224"/>
        <v>Untreated Water</v>
      </c>
      <c r="L1347">
        <v>27</v>
      </c>
      <c r="M1347" t="s">
        <v>90</v>
      </c>
      <c r="N1347">
        <v>509</v>
      </c>
      <c r="O1347">
        <v>34</v>
      </c>
      <c r="P1347">
        <v>5.8</v>
      </c>
      <c r="Q1347">
        <v>-0.05</v>
      </c>
    </row>
    <row r="1348" spans="1:17" hidden="1" x14ac:dyDescent="0.3">
      <c r="A1348" t="s">
        <v>5206</v>
      </c>
      <c r="B1348" t="s">
        <v>5207</v>
      </c>
      <c r="C1348" s="1" t="str">
        <f t="shared" si="212"/>
        <v>21:0524</v>
      </c>
      <c r="D1348" s="1" t="str">
        <f t="shared" si="222"/>
        <v>21:0083</v>
      </c>
      <c r="E1348" t="s">
        <v>5208</v>
      </c>
      <c r="F1348" t="s">
        <v>5209</v>
      </c>
      <c r="H1348">
        <v>57.795811700000002</v>
      </c>
      <c r="I1348">
        <v>-100.51920339999999</v>
      </c>
      <c r="J1348" s="1" t="str">
        <f t="shared" si="223"/>
        <v>Fluid (lake)</v>
      </c>
      <c r="K1348" s="1" t="str">
        <f t="shared" si="224"/>
        <v>Untreated Water</v>
      </c>
      <c r="L1348">
        <v>27</v>
      </c>
      <c r="M1348" t="s">
        <v>95</v>
      </c>
      <c r="N1348">
        <v>510</v>
      </c>
      <c r="O1348">
        <v>30</v>
      </c>
      <c r="P1348">
        <v>6</v>
      </c>
      <c r="Q1348">
        <v>-0.05</v>
      </c>
    </row>
    <row r="1349" spans="1:17" hidden="1" x14ac:dyDescent="0.3">
      <c r="A1349" t="s">
        <v>5210</v>
      </c>
      <c r="B1349" t="s">
        <v>5211</v>
      </c>
      <c r="C1349" s="1" t="str">
        <f t="shared" si="212"/>
        <v>21:0524</v>
      </c>
      <c r="D1349" s="1" t="str">
        <f t="shared" si="222"/>
        <v>21:0083</v>
      </c>
      <c r="E1349" t="s">
        <v>5212</v>
      </c>
      <c r="F1349" t="s">
        <v>5213</v>
      </c>
      <c r="H1349">
        <v>57.783138100000002</v>
      </c>
      <c r="I1349">
        <v>-100.5757229</v>
      </c>
      <c r="J1349" s="1" t="str">
        <f t="shared" si="223"/>
        <v>Fluid (lake)</v>
      </c>
      <c r="K1349" s="1" t="str">
        <f t="shared" si="224"/>
        <v>Untreated Water</v>
      </c>
      <c r="L1349">
        <v>27</v>
      </c>
      <c r="M1349" t="s">
        <v>100</v>
      </c>
      <c r="N1349">
        <v>511</v>
      </c>
      <c r="O1349">
        <v>36</v>
      </c>
      <c r="P1349">
        <v>5.7</v>
      </c>
      <c r="Q1349">
        <v>-0.05</v>
      </c>
    </row>
    <row r="1350" spans="1:17" hidden="1" x14ac:dyDescent="0.3">
      <c r="A1350" t="s">
        <v>5214</v>
      </c>
      <c r="B1350" t="s">
        <v>5215</v>
      </c>
      <c r="C1350" s="1" t="str">
        <f t="shared" si="212"/>
        <v>21:0524</v>
      </c>
      <c r="D1350" s="1" t="str">
        <f t="shared" si="222"/>
        <v>21:0083</v>
      </c>
      <c r="E1350" t="s">
        <v>5216</v>
      </c>
      <c r="F1350" t="s">
        <v>5217</v>
      </c>
      <c r="H1350">
        <v>57.752585000000003</v>
      </c>
      <c r="I1350">
        <v>-100.5978021</v>
      </c>
      <c r="J1350" s="1" t="str">
        <f t="shared" si="223"/>
        <v>Fluid (lake)</v>
      </c>
      <c r="K1350" s="1" t="str">
        <f t="shared" si="224"/>
        <v>Untreated Water</v>
      </c>
      <c r="L1350">
        <v>27</v>
      </c>
      <c r="M1350" t="s">
        <v>105</v>
      </c>
      <c r="N1350">
        <v>512</v>
      </c>
      <c r="O1350">
        <v>34</v>
      </c>
      <c r="P1350">
        <v>6</v>
      </c>
      <c r="Q1350">
        <v>-0.05</v>
      </c>
    </row>
    <row r="1351" spans="1:17" hidden="1" x14ac:dyDescent="0.3">
      <c r="A1351" t="s">
        <v>5218</v>
      </c>
      <c r="B1351" t="s">
        <v>5219</v>
      </c>
      <c r="C1351" s="1" t="str">
        <f t="shared" ref="C1351:C1414" si="225">HYPERLINK("http://geochem.nrcan.gc.ca/cdogs/content/bdl/bdl210524_e.htm", "21:0524")</f>
        <v>21:0524</v>
      </c>
      <c r="D1351" s="1" t="str">
        <f t="shared" si="222"/>
        <v>21:0083</v>
      </c>
      <c r="E1351" t="s">
        <v>5220</v>
      </c>
      <c r="F1351" t="s">
        <v>5221</v>
      </c>
      <c r="H1351">
        <v>57.739178099999997</v>
      </c>
      <c r="I1351">
        <v>-100.6848375</v>
      </c>
      <c r="J1351" s="1" t="str">
        <f t="shared" si="223"/>
        <v>Fluid (lake)</v>
      </c>
      <c r="K1351" s="1" t="str">
        <f t="shared" si="224"/>
        <v>Untreated Water</v>
      </c>
      <c r="L1351">
        <v>27</v>
      </c>
      <c r="M1351" t="s">
        <v>110</v>
      </c>
      <c r="N1351">
        <v>513</v>
      </c>
      <c r="O1351">
        <v>54</v>
      </c>
      <c r="P1351">
        <v>6.3</v>
      </c>
      <c r="Q1351">
        <v>-0.05</v>
      </c>
    </row>
    <row r="1352" spans="1:17" hidden="1" x14ac:dyDescent="0.3">
      <c r="A1352" t="s">
        <v>5222</v>
      </c>
      <c r="B1352" t="s">
        <v>5223</v>
      </c>
      <c r="C1352" s="1" t="str">
        <f t="shared" si="225"/>
        <v>21:0524</v>
      </c>
      <c r="D1352" s="1" t="str">
        <f t="shared" si="222"/>
        <v>21:0083</v>
      </c>
      <c r="E1352" t="s">
        <v>5224</v>
      </c>
      <c r="F1352" t="s">
        <v>5225</v>
      </c>
      <c r="H1352">
        <v>57.705804399999998</v>
      </c>
      <c r="I1352">
        <v>-100.7087485</v>
      </c>
      <c r="J1352" s="1" t="str">
        <f t="shared" si="223"/>
        <v>Fluid (lake)</v>
      </c>
      <c r="K1352" s="1" t="str">
        <f t="shared" si="224"/>
        <v>Untreated Water</v>
      </c>
      <c r="L1352">
        <v>28</v>
      </c>
      <c r="M1352" t="s">
        <v>21</v>
      </c>
      <c r="N1352">
        <v>514</v>
      </c>
      <c r="O1352">
        <v>60</v>
      </c>
      <c r="P1352">
        <v>6.2</v>
      </c>
      <c r="Q1352">
        <v>-0.05</v>
      </c>
    </row>
    <row r="1353" spans="1:17" hidden="1" x14ac:dyDescent="0.3">
      <c r="A1353" t="s">
        <v>5226</v>
      </c>
      <c r="B1353" t="s">
        <v>5227</v>
      </c>
      <c r="C1353" s="1" t="str">
        <f t="shared" si="225"/>
        <v>21:0524</v>
      </c>
      <c r="D1353" s="1" t="str">
        <f t="shared" si="222"/>
        <v>21:0083</v>
      </c>
      <c r="E1353" t="s">
        <v>5228</v>
      </c>
      <c r="F1353" t="s">
        <v>5229</v>
      </c>
      <c r="H1353">
        <v>57.675647400000003</v>
      </c>
      <c r="I1353">
        <v>-100.7460517</v>
      </c>
      <c r="J1353" s="1" t="str">
        <f t="shared" si="223"/>
        <v>Fluid (lake)</v>
      </c>
      <c r="K1353" s="1" t="str">
        <f t="shared" si="224"/>
        <v>Untreated Water</v>
      </c>
      <c r="L1353">
        <v>28</v>
      </c>
      <c r="M1353" t="s">
        <v>26</v>
      </c>
      <c r="N1353">
        <v>515</v>
      </c>
      <c r="O1353">
        <v>46</v>
      </c>
      <c r="P1353">
        <v>6.1</v>
      </c>
      <c r="Q1353">
        <v>-0.05</v>
      </c>
    </row>
    <row r="1354" spans="1:17" hidden="1" x14ac:dyDescent="0.3">
      <c r="A1354" t="s">
        <v>5230</v>
      </c>
      <c r="B1354" t="s">
        <v>5231</v>
      </c>
      <c r="C1354" s="1" t="str">
        <f t="shared" si="225"/>
        <v>21:0524</v>
      </c>
      <c r="D1354" s="1" t="str">
        <f t="shared" si="222"/>
        <v>21:0083</v>
      </c>
      <c r="E1354" t="s">
        <v>5232</v>
      </c>
      <c r="F1354" t="s">
        <v>5233</v>
      </c>
      <c r="H1354">
        <v>57.669044999999997</v>
      </c>
      <c r="I1354">
        <v>-100.7910559</v>
      </c>
      <c r="J1354" s="1" t="str">
        <f t="shared" si="223"/>
        <v>Fluid (lake)</v>
      </c>
      <c r="K1354" s="1" t="str">
        <f t="shared" si="224"/>
        <v>Untreated Water</v>
      </c>
      <c r="L1354">
        <v>28</v>
      </c>
      <c r="M1354" t="s">
        <v>41</v>
      </c>
      <c r="N1354">
        <v>516</v>
      </c>
      <c r="O1354">
        <v>64</v>
      </c>
      <c r="P1354">
        <v>6.1</v>
      </c>
      <c r="Q1354">
        <v>-0.05</v>
      </c>
    </row>
    <row r="1355" spans="1:17" hidden="1" x14ac:dyDescent="0.3">
      <c r="A1355" t="s">
        <v>5234</v>
      </c>
      <c r="B1355" t="s">
        <v>5235</v>
      </c>
      <c r="C1355" s="1" t="str">
        <f t="shared" si="225"/>
        <v>21:0524</v>
      </c>
      <c r="D1355" s="1" t="str">
        <f t="shared" si="222"/>
        <v>21:0083</v>
      </c>
      <c r="E1355" t="s">
        <v>5232</v>
      </c>
      <c r="F1355" t="s">
        <v>5236</v>
      </c>
      <c r="H1355">
        <v>57.669044999999997</v>
      </c>
      <c r="I1355">
        <v>-100.7910559</v>
      </c>
      <c r="J1355" s="1" t="str">
        <f t="shared" si="223"/>
        <v>Fluid (lake)</v>
      </c>
      <c r="K1355" s="1" t="str">
        <f t="shared" si="224"/>
        <v>Untreated Water</v>
      </c>
      <c r="L1355">
        <v>28</v>
      </c>
      <c r="M1355" t="s">
        <v>45</v>
      </c>
      <c r="N1355">
        <v>517</v>
      </c>
      <c r="O1355">
        <v>66</v>
      </c>
      <c r="P1355">
        <v>6.1</v>
      </c>
      <c r="Q1355">
        <v>-0.05</v>
      </c>
    </row>
    <row r="1356" spans="1:17" hidden="1" x14ac:dyDescent="0.3">
      <c r="A1356" t="s">
        <v>5237</v>
      </c>
      <c r="B1356" t="s">
        <v>5238</v>
      </c>
      <c r="C1356" s="1" t="str">
        <f t="shared" si="225"/>
        <v>21:0524</v>
      </c>
      <c r="D1356" s="1" t="str">
        <f t="shared" si="222"/>
        <v>21:0083</v>
      </c>
      <c r="E1356" t="s">
        <v>5239</v>
      </c>
      <c r="F1356" t="s">
        <v>5240</v>
      </c>
      <c r="H1356">
        <v>57.658825100000001</v>
      </c>
      <c r="I1356">
        <v>-100.8556914</v>
      </c>
      <c r="J1356" s="1" t="str">
        <f t="shared" si="223"/>
        <v>Fluid (lake)</v>
      </c>
      <c r="K1356" s="1" t="str">
        <f t="shared" si="224"/>
        <v>Untreated Water</v>
      </c>
      <c r="L1356">
        <v>28</v>
      </c>
      <c r="M1356" t="s">
        <v>31</v>
      </c>
      <c r="N1356">
        <v>518</v>
      </c>
      <c r="O1356">
        <v>72</v>
      </c>
      <c r="P1356">
        <v>6</v>
      </c>
      <c r="Q1356">
        <v>-0.05</v>
      </c>
    </row>
    <row r="1357" spans="1:17" hidden="1" x14ac:dyDescent="0.3">
      <c r="A1357" t="s">
        <v>5241</v>
      </c>
      <c r="B1357" t="s">
        <v>5242</v>
      </c>
      <c r="C1357" s="1" t="str">
        <f t="shared" si="225"/>
        <v>21:0524</v>
      </c>
      <c r="D1357" s="1" t="str">
        <f t="shared" si="222"/>
        <v>21:0083</v>
      </c>
      <c r="E1357" t="s">
        <v>5243</v>
      </c>
      <c r="F1357" t="s">
        <v>5244</v>
      </c>
      <c r="H1357">
        <v>57.646228499999999</v>
      </c>
      <c r="I1357">
        <v>-100.9118873</v>
      </c>
      <c r="J1357" s="1" t="str">
        <f t="shared" si="223"/>
        <v>Fluid (lake)</v>
      </c>
      <c r="K1357" s="1" t="str">
        <f t="shared" si="224"/>
        <v>Untreated Water</v>
      </c>
      <c r="L1357">
        <v>28</v>
      </c>
      <c r="M1357" t="s">
        <v>36</v>
      </c>
      <c r="N1357">
        <v>519</v>
      </c>
      <c r="O1357">
        <v>74</v>
      </c>
      <c r="P1357">
        <v>5.9</v>
      </c>
      <c r="Q1357">
        <v>-0.05</v>
      </c>
    </row>
    <row r="1358" spans="1:17" hidden="1" x14ac:dyDescent="0.3">
      <c r="A1358" t="s">
        <v>5245</v>
      </c>
      <c r="B1358" t="s">
        <v>5246</v>
      </c>
      <c r="C1358" s="1" t="str">
        <f t="shared" si="225"/>
        <v>21:0524</v>
      </c>
      <c r="D1358" s="1" t="str">
        <f t="shared" si="222"/>
        <v>21:0083</v>
      </c>
      <c r="E1358" t="s">
        <v>5247</v>
      </c>
      <c r="F1358" t="s">
        <v>5248</v>
      </c>
      <c r="H1358">
        <v>57.641783099999998</v>
      </c>
      <c r="I1358">
        <v>-100.97495360000001</v>
      </c>
      <c r="J1358" s="1" t="str">
        <f t="shared" si="223"/>
        <v>Fluid (lake)</v>
      </c>
      <c r="K1358" s="1" t="str">
        <f t="shared" si="224"/>
        <v>Untreated Water</v>
      </c>
      <c r="L1358">
        <v>28</v>
      </c>
      <c r="M1358" t="s">
        <v>50</v>
      </c>
      <c r="N1358">
        <v>520</v>
      </c>
      <c r="O1358">
        <v>68</v>
      </c>
      <c r="P1358">
        <v>5.8</v>
      </c>
      <c r="Q1358">
        <v>-0.05</v>
      </c>
    </row>
    <row r="1359" spans="1:17" hidden="1" x14ac:dyDescent="0.3">
      <c r="A1359" t="s">
        <v>5249</v>
      </c>
      <c r="B1359" t="s">
        <v>5250</v>
      </c>
      <c r="C1359" s="1" t="str">
        <f t="shared" si="225"/>
        <v>21:0524</v>
      </c>
      <c r="D1359" s="1" t="str">
        <f>HYPERLINK("http://geochem.nrcan.gc.ca/cdogs/content/svy/svy_e.htm", "")</f>
        <v/>
      </c>
      <c r="G1359" s="1" t="str">
        <f>HYPERLINK("http://geochem.nrcan.gc.ca/cdogs/content/cr_/cr_00068_e.htm", "68")</f>
        <v>68</v>
      </c>
      <c r="J1359" t="s">
        <v>58</v>
      </c>
      <c r="K1359" t="s">
        <v>59</v>
      </c>
      <c r="L1359">
        <v>28</v>
      </c>
      <c r="M1359" t="s">
        <v>60</v>
      </c>
      <c r="N1359">
        <v>521</v>
      </c>
      <c r="O1359">
        <v>84</v>
      </c>
      <c r="P1359">
        <v>7.3</v>
      </c>
      <c r="Q1359">
        <v>0.21</v>
      </c>
    </row>
    <row r="1360" spans="1:17" hidden="1" x14ac:dyDescent="0.3">
      <c r="A1360" t="s">
        <v>5251</v>
      </c>
      <c r="B1360" t="s">
        <v>5252</v>
      </c>
      <c r="C1360" s="1" t="str">
        <f t="shared" si="225"/>
        <v>21:0524</v>
      </c>
      <c r="D1360" s="1" t="str">
        <f t="shared" ref="D1360:D1369" si="226">HYPERLINK("http://geochem.nrcan.gc.ca/cdogs/content/svy/svy210083_e.htm", "21:0083")</f>
        <v>21:0083</v>
      </c>
      <c r="E1360" t="s">
        <v>5253</v>
      </c>
      <c r="F1360" t="s">
        <v>5254</v>
      </c>
      <c r="H1360">
        <v>57.020510700000003</v>
      </c>
      <c r="I1360">
        <v>-101.9945937</v>
      </c>
      <c r="J1360" s="1" t="str">
        <f t="shared" ref="J1360:J1369" si="227">HYPERLINK("http://geochem.nrcan.gc.ca/cdogs/content/kwd/kwd020016_e.htm", "Fluid (lake)")</f>
        <v>Fluid (lake)</v>
      </c>
      <c r="K1360" s="1" t="str">
        <f t="shared" ref="K1360:K1369" si="228">HYPERLINK("http://geochem.nrcan.gc.ca/cdogs/content/kwd/kwd080007_e.htm", "Untreated Water")</f>
        <v>Untreated Water</v>
      </c>
      <c r="L1360">
        <v>29</v>
      </c>
      <c r="M1360" t="s">
        <v>21</v>
      </c>
      <c r="N1360">
        <v>522</v>
      </c>
      <c r="O1360">
        <v>62</v>
      </c>
      <c r="P1360">
        <v>6.4</v>
      </c>
      <c r="Q1360">
        <v>0.06</v>
      </c>
    </row>
    <row r="1361" spans="1:17" hidden="1" x14ac:dyDescent="0.3">
      <c r="A1361" t="s">
        <v>5255</v>
      </c>
      <c r="B1361" t="s">
        <v>5256</v>
      </c>
      <c r="C1361" s="1" t="str">
        <f t="shared" si="225"/>
        <v>21:0524</v>
      </c>
      <c r="D1361" s="1" t="str">
        <f t="shared" si="226"/>
        <v>21:0083</v>
      </c>
      <c r="E1361" t="s">
        <v>5257</v>
      </c>
      <c r="F1361" t="s">
        <v>5258</v>
      </c>
      <c r="H1361">
        <v>57.0083305</v>
      </c>
      <c r="I1361">
        <v>-101.93585640000001</v>
      </c>
      <c r="J1361" s="1" t="str">
        <f t="shared" si="227"/>
        <v>Fluid (lake)</v>
      </c>
      <c r="K1361" s="1" t="str">
        <f t="shared" si="228"/>
        <v>Untreated Water</v>
      </c>
      <c r="L1361">
        <v>29</v>
      </c>
      <c r="M1361" t="s">
        <v>41</v>
      </c>
      <c r="N1361">
        <v>523</v>
      </c>
      <c r="O1361">
        <v>84</v>
      </c>
      <c r="P1361">
        <v>5.9</v>
      </c>
      <c r="Q1361">
        <v>-0.05</v>
      </c>
    </row>
    <row r="1362" spans="1:17" hidden="1" x14ac:dyDescent="0.3">
      <c r="A1362" t="s">
        <v>5259</v>
      </c>
      <c r="B1362" t="s">
        <v>5260</v>
      </c>
      <c r="C1362" s="1" t="str">
        <f t="shared" si="225"/>
        <v>21:0524</v>
      </c>
      <c r="D1362" s="1" t="str">
        <f t="shared" si="226"/>
        <v>21:0083</v>
      </c>
      <c r="E1362" t="s">
        <v>5257</v>
      </c>
      <c r="F1362" t="s">
        <v>5261</v>
      </c>
      <c r="H1362">
        <v>57.0083305</v>
      </c>
      <c r="I1362">
        <v>-101.93585640000001</v>
      </c>
      <c r="J1362" s="1" t="str">
        <f t="shared" si="227"/>
        <v>Fluid (lake)</v>
      </c>
      <c r="K1362" s="1" t="str">
        <f t="shared" si="228"/>
        <v>Untreated Water</v>
      </c>
      <c r="L1362">
        <v>29</v>
      </c>
      <c r="M1362" t="s">
        <v>45</v>
      </c>
      <c r="N1362">
        <v>524</v>
      </c>
      <c r="O1362">
        <v>88</v>
      </c>
      <c r="P1362">
        <v>6.1</v>
      </c>
      <c r="Q1362">
        <v>-0.05</v>
      </c>
    </row>
    <row r="1363" spans="1:17" hidden="1" x14ac:dyDescent="0.3">
      <c r="A1363" t="s">
        <v>5262</v>
      </c>
      <c r="B1363" t="s">
        <v>5263</v>
      </c>
      <c r="C1363" s="1" t="str">
        <f t="shared" si="225"/>
        <v>21:0524</v>
      </c>
      <c r="D1363" s="1" t="str">
        <f t="shared" si="226"/>
        <v>21:0083</v>
      </c>
      <c r="E1363" t="s">
        <v>5264</v>
      </c>
      <c r="F1363" t="s">
        <v>5265</v>
      </c>
      <c r="H1363">
        <v>57.007409600000003</v>
      </c>
      <c r="I1363">
        <v>-101.9017498</v>
      </c>
      <c r="J1363" s="1" t="str">
        <f t="shared" si="227"/>
        <v>Fluid (lake)</v>
      </c>
      <c r="K1363" s="1" t="str">
        <f t="shared" si="228"/>
        <v>Untreated Water</v>
      </c>
      <c r="L1363">
        <v>29</v>
      </c>
      <c r="M1363" t="s">
        <v>26</v>
      </c>
      <c r="N1363">
        <v>525</v>
      </c>
      <c r="O1363">
        <v>66</v>
      </c>
      <c r="P1363">
        <v>6.1</v>
      </c>
      <c r="Q1363">
        <v>-0.05</v>
      </c>
    </row>
    <row r="1364" spans="1:17" hidden="1" x14ac:dyDescent="0.3">
      <c r="A1364" t="s">
        <v>5266</v>
      </c>
      <c r="B1364" t="s">
        <v>5267</v>
      </c>
      <c r="C1364" s="1" t="str">
        <f t="shared" si="225"/>
        <v>21:0524</v>
      </c>
      <c r="D1364" s="1" t="str">
        <f t="shared" si="226"/>
        <v>21:0083</v>
      </c>
      <c r="E1364" t="s">
        <v>5268</v>
      </c>
      <c r="F1364" t="s">
        <v>5269</v>
      </c>
      <c r="H1364">
        <v>57.018298899999998</v>
      </c>
      <c r="I1364">
        <v>-101.8424217</v>
      </c>
      <c r="J1364" s="1" t="str">
        <f t="shared" si="227"/>
        <v>Fluid (lake)</v>
      </c>
      <c r="K1364" s="1" t="str">
        <f t="shared" si="228"/>
        <v>Untreated Water</v>
      </c>
      <c r="L1364">
        <v>29</v>
      </c>
      <c r="M1364" t="s">
        <v>31</v>
      </c>
      <c r="N1364">
        <v>526</v>
      </c>
      <c r="O1364">
        <v>62</v>
      </c>
      <c r="P1364">
        <v>6.5</v>
      </c>
      <c r="Q1364">
        <v>-0.05</v>
      </c>
    </row>
    <row r="1365" spans="1:17" hidden="1" x14ac:dyDescent="0.3">
      <c r="A1365" t="s">
        <v>5270</v>
      </c>
      <c r="B1365" t="s">
        <v>5271</v>
      </c>
      <c r="C1365" s="1" t="str">
        <f t="shared" si="225"/>
        <v>21:0524</v>
      </c>
      <c r="D1365" s="1" t="str">
        <f t="shared" si="226"/>
        <v>21:0083</v>
      </c>
      <c r="E1365" t="s">
        <v>5272</v>
      </c>
      <c r="F1365" t="s">
        <v>5273</v>
      </c>
      <c r="H1365">
        <v>57.022134000000001</v>
      </c>
      <c r="I1365">
        <v>-101.78093490000001</v>
      </c>
      <c r="J1365" s="1" t="str">
        <f t="shared" si="227"/>
        <v>Fluid (lake)</v>
      </c>
      <c r="K1365" s="1" t="str">
        <f t="shared" si="228"/>
        <v>Untreated Water</v>
      </c>
      <c r="L1365">
        <v>29</v>
      </c>
      <c r="M1365" t="s">
        <v>36</v>
      </c>
      <c r="N1365">
        <v>527</v>
      </c>
      <c r="O1365">
        <v>62</v>
      </c>
      <c r="P1365">
        <v>6</v>
      </c>
      <c r="Q1365">
        <v>-0.05</v>
      </c>
    </row>
    <row r="1366" spans="1:17" hidden="1" x14ac:dyDescent="0.3">
      <c r="A1366" t="s">
        <v>5274</v>
      </c>
      <c r="B1366" t="s">
        <v>5275</v>
      </c>
      <c r="C1366" s="1" t="str">
        <f t="shared" si="225"/>
        <v>21:0524</v>
      </c>
      <c r="D1366" s="1" t="str">
        <f t="shared" si="226"/>
        <v>21:0083</v>
      </c>
      <c r="E1366" t="s">
        <v>5276</v>
      </c>
      <c r="F1366" t="s">
        <v>5277</v>
      </c>
      <c r="H1366">
        <v>57.0009041</v>
      </c>
      <c r="I1366">
        <v>-101.71716240000001</v>
      </c>
      <c r="J1366" s="1" t="str">
        <f t="shared" si="227"/>
        <v>Fluid (lake)</v>
      </c>
      <c r="K1366" s="1" t="str">
        <f t="shared" si="228"/>
        <v>Untreated Water</v>
      </c>
      <c r="L1366">
        <v>29</v>
      </c>
      <c r="M1366" t="s">
        <v>50</v>
      </c>
      <c r="N1366">
        <v>528</v>
      </c>
      <c r="O1366">
        <v>46</v>
      </c>
      <c r="P1366">
        <v>6.5</v>
      </c>
      <c r="Q1366">
        <v>-0.05</v>
      </c>
    </row>
    <row r="1367" spans="1:17" hidden="1" x14ac:dyDescent="0.3">
      <c r="A1367" t="s">
        <v>5278</v>
      </c>
      <c r="B1367" t="s">
        <v>5279</v>
      </c>
      <c r="C1367" s="1" t="str">
        <f t="shared" si="225"/>
        <v>21:0524</v>
      </c>
      <c r="D1367" s="1" t="str">
        <f t="shared" si="226"/>
        <v>21:0083</v>
      </c>
      <c r="E1367" t="s">
        <v>5280</v>
      </c>
      <c r="F1367" t="s">
        <v>5281</v>
      </c>
      <c r="H1367">
        <v>57.003031499999999</v>
      </c>
      <c r="I1367">
        <v>-101.6169498</v>
      </c>
      <c r="J1367" s="1" t="str">
        <f t="shared" si="227"/>
        <v>Fluid (lake)</v>
      </c>
      <c r="K1367" s="1" t="str">
        <f t="shared" si="228"/>
        <v>Untreated Water</v>
      </c>
      <c r="L1367">
        <v>29</v>
      </c>
      <c r="M1367" t="s">
        <v>55</v>
      </c>
      <c r="N1367">
        <v>529</v>
      </c>
      <c r="O1367">
        <v>42</v>
      </c>
      <c r="P1367">
        <v>6.4</v>
      </c>
      <c r="Q1367">
        <v>-0.05</v>
      </c>
    </row>
    <row r="1368" spans="1:17" hidden="1" x14ac:dyDescent="0.3">
      <c r="A1368" t="s">
        <v>5282</v>
      </c>
      <c r="B1368" t="s">
        <v>5283</v>
      </c>
      <c r="C1368" s="1" t="str">
        <f t="shared" si="225"/>
        <v>21:0524</v>
      </c>
      <c r="D1368" s="1" t="str">
        <f t="shared" si="226"/>
        <v>21:0083</v>
      </c>
      <c r="E1368" t="s">
        <v>5284</v>
      </c>
      <c r="F1368" t="s">
        <v>5285</v>
      </c>
      <c r="H1368">
        <v>57.004526900000002</v>
      </c>
      <c r="I1368">
        <v>-101.5969444</v>
      </c>
      <c r="J1368" s="1" t="str">
        <f t="shared" si="227"/>
        <v>Fluid (lake)</v>
      </c>
      <c r="K1368" s="1" t="str">
        <f t="shared" si="228"/>
        <v>Untreated Water</v>
      </c>
      <c r="L1368">
        <v>29</v>
      </c>
      <c r="M1368" t="s">
        <v>65</v>
      </c>
      <c r="N1368">
        <v>530</v>
      </c>
      <c r="O1368">
        <v>34</v>
      </c>
      <c r="P1368">
        <v>5.5</v>
      </c>
      <c r="Q1368">
        <v>-0.05</v>
      </c>
    </row>
    <row r="1369" spans="1:17" hidden="1" x14ac:dyDescent="0.3">
      <c r="A1369" t="s">
        <v>5286</v>
      </c>
      <c r="B1369" t="s">
        <v>5287</v>
      </c>
      <c r="C1369" s="1" t="str">
        <f t="shared" si="225"/>
        <v>21:0524</v>
      </c>
      <c r="D1369" s="1" t="str">
        <f t="shared" si="226"/>
        <v>21:0083</v>
      </c>
      <c r="E1369" t="s">
        <v>5288</v>
      </c>
      <c r="F1369" t="s">
        <v>5289</v>
      </c>
      <c r="H1369">
        <v>57.017860300000002</v>
      </c>
      <c r="I1369">
        <v>-101.5233044</v>
      </c>
      <c r="J1369" s="1" t="str">
        <f t="shared" si="227"/>
        <v>Fluid (lake)</v>
      </c>
      <c r="K1369" s="1" t="str">
        <f t="shared" si="228"/>
        <v>Untreated Water</v>
      </c>
      <c r="L1369">
        <v>29</v>
      </c>
      <c r="M1369" t="s">
        <v>70</v>
      </c>
      <c r="N1369">
        <v>531</v>
      </c>
      <c r="O1369">
        <v>62</v>
      </c>
      <c r="P1369">
        <v>6.3</v>
      </c>
      <c r="Q1369">
        <v>-0.05</v>
      </c>
    </row>
    <row r="1370" spans="1:17" hidden="1" x14ac:dyDescent="0.3">
      <c r="A1370" t="s">
        <v>5290</v>
      </c>
      <c r="B1370" t="s">
        <v>5291</v>
      </c>
      <c r="C1370" s="1" t="str">
        <f t="shared" si="225"/>
        <v>21:0524</v>
      </c>
      <c r="D1370" s="1" t="str">
        <f>HYPERLINK("http://geochem.nrcan.gc.ca/cdogs/content/svy/svy_e.htm", "")</f>
        <v/>
      </c>
      <c r="G1370" s="1" t="str">
        <f>HYPERLINK("http://geochem.nrcan.gc.ca/cdogs/content/cr_/cr_00066_e.htm", "66")</f>
        <v>66</v>
      </c>
      <c r="J1370" t="s">
        <v>58</v>
      </c>
      <c r="K1370" t="s">
        <v>59</v>
      </c>
      <c r="L1370">
        <v>29</v>
      </c>
      <c r="M1370" t="s">
        <v>60</v>
      </c>
      <c r="N1370">
        <v>532</v>
      </c>
      <c r="O1370">
        <v>180</v>
      </c>
      <c r="P1370">
        <v>7.5</v>
      </c>
      <c r="Q1370">
        <v>0.25</v>
      </c>
    </row>
    <row r="1371" spans="1:17" hidden="1" x14ac:dyDescent="0.3">
      <c r="A1371" t="s">
        <v>5292</v>
      </c>
      <c r="B1371" t="s">
        <v>5293</v>
      </c>
      <c r="C1371" s="1" t="str">
        <f t="shared" si="225"/>
        <v>21:0524</v>
      </c>
      <c r="D1371" s="1" t="str">
        <f t="shared" ref="D1371:D1388" si="229">HYPERLINK("http://geochem.nrcan.gc.ca/cdogs/content/svy/svy210083_e.htm", "21:0083")</f>
        <v>21:0083</v>
      </c>
      <c r="E1371" t="s">
        <v>5294</v>
      </c>
      <c r="F1371" t="s">
        <v>5295</v>
      </c>
      <c r="H1371">
        <v>57.003143700000003</v>
      </c>
      <c r="I1371">
        <v>-101.49259790000001</v>
      </c>
      <c r="J1371" s="1" t="str">
        <f t="shared" ref="J1371:J1388" si="230">HYPERLINK("http://geochem.nrcan.gc.ca/cdogs/content/kwd/kwd020016_e.htm", "Fluid (lake)")</f>
        <v>Fluid (lake)</v>
      </c>
      <c r="K1371" s="1" t="str">
        <f t="shared" ref="K1371:K1388" si="231">HYPERLINK("http://geochem.nrcan.gc.ca/cdogs/content/kwd/kwd080007_e.htm", "Untreated Water")</f>
        <v>Untreated Water</v>
      </c>
      <c r="L1371">
        <v>29</v>
      </c>
      <c r="M1371" t="s">
        <v>75</v>
      </c>
      <c r="N1371">
        <v>533</v>
      </c>
      <c r="O1371">
        <v>40</v>
      </c>
      <c r="P1371">
        <v>5.2</v>
      </c>
      <c r="Q1371">
        <v>0.06</v>
      </c>
    </row>
    <row r="1372" spans="1:17" hidden="1" x14ac:dyDescent="0.3">
      <c r="A1372" t="s">
        <v>5296</v>
      </c>
      <c r="B1372" t="s">
        <v>5297</v>
      </c>
      <c r="C1372" s="1" t="str">
        <f t="shared" si="225"/>
        <v>21:0524</v>
      </c>
      <c r="D1372" s="1" t="str">
        <f t="shared" si="229"/>
        <v>21:0083</v>
      </c>
      <c r="E1372" t="s">
        <v>5298</v>
      </c>
      <c r="F1372" t="s">
        <v>5299</v>
      </c>
      <c r="H1372">
        <v>57.0185861</v>
      </c>
      <c r="I1372">
        <v>-101.3498183</v>
      </c>
      <c r="J1372" s="1" t="str">
        <f t="shared" si="230"/>
        <v>Fluid (lake)</v>
      </c>
      <c r="K1372" s="1" t="str">
        <f t="shared" si="231"/>
        <v>Untreated Water</v>
      </c>
      <c r="L1372">
        <v>29</v>
      </c>
      <c r="M1372" t="s">
        <v>80</v>
      </c>
      <c r="N1372">
        <v>534</v>
      </c>
      <c r="O1372">
        <v>56</v>
      </c>
      <c r="P1372">
        <v>6.3</v>
      </c>
      <c r="Q1372">
        <v>-0.05</v>
      </c>
    </row>
    <row r="1373" spans="1:17" hidden="1" x14ac:dyDescent="0.3">
      <c r="A1373" t="s">
        <v>5300</v>
      </c>
      <c r="B1373" t="s">
        <v>5301</v>
      </c>
      <c r="C1373" s="1" t="str">
        <f t="shared" si="225"/>
        <v>21:0524</v>
      </c>
      <c r="D1373" s="1" t="str">
        <f t="shared" si="229"/>
        <v>21:0083</v>
      </c>
      <c r="E1373" t="s">
        <v>5302</v>
      </c>
      <c r="F1373" t="s">
        <v>5303</v>
      </c>
      <c r="H1373">
        <v>57.026980899999998</v>
      </c>
      <c r="I1373">
        <v>-101.29059650000001</v>
      </c>
      <c r="J1373" s="1" t="str">
        <f t="shared" si="230"/>
        <v>Fluid (lake)</v>
      </c>
      <c r="K1373" s="1" t="str">
        <f t="shared" si="231"/>
        <v>Untreated Water</v>
      </c>
      <c r="L1373">
        <v>29</v>
      </c>
      <c r="M1373" t="s">
        <v>85</v>
      </c>
      <c r="N1373">
        <v>535</v>
      </c>
      <c r="O1373">
        <v>66</v>
      </c>
      <c r="P1373">
        <v>6.2</v>
      </c>
      <c r="Q1373">
        <v>-0.05</v>
      </c>
    </row>
    <row r="1374" spans="1:17" hidden="1" x14ac:dyDescent="0.3">
      <c r="A1374" t="s">
        <v>5304</v>
      </c>
      <c r="B1374" t="s">
        <v>5305</v>
      </c>
      <c r="C1374" s="1" t="str">
        <f t="shared" si="225"/>
        <v>21:0524</v>
      </c>
      <c r="D1374" s="1" t="str">
        <f t="shared" si="229"/>
        <v>21:0083</v>
      </c>
      <c r="E1374" t="s">
        <v>5306</v>
      </c>
      <c r="F1374" t="s">
        <v>5307</v>
      </c>
      <c r="H1374">
        <v>57.034543800000002</v>
      </c>
      <c r="I1374">
        <v>-101.23209</v>
      </c>
      <c r="J1374" s="1" t="str">
        <f t="shared" si="230"/>
        <v>Fluid (lake)</v>
      </c>
      <c r="K1374" s="1" t="str">
        <f t="shared" si="231"/>
        <v>Untreated Water</v>
      </c>
      <c r="L1374">
        <v>29</v>
      </c>
      <c r="M1374" t="s">
        <v>90</v>
      </c>
      <c r="N1374">
        <v>536</v>
      </c>
      <c r="O1374">
        <v>58</v>
      </c>
      <c r="P1374">
        <v>6.3</v>
      </c>
      <c r="Q1374">
        <v>-0.05</v>
      </c>
    </row>
    <row r="1375" spans="1:17" hidden="1" x14ac:dyDescent="0.3">
      <c r="A1375" t="s">
        <v>5308</v>
      </c>
      <c r="B1375" t="s">
        <v>5309</v>
      </c>
      <c r="C1375" s="1" t="str">
        <f t="shared" si="225"/>
        <v>21:0524</v>
      </c>
      <c r="D1375" s="1" t="str">
        <f t="shared" si="229"/>
        <v>21:0083</v>
      </c>
      <c r="E1375" t="s">
        <v>5310</v>
      </c>
      <c r="F1375" t="s">
        <v>5311</v>
      </c>
      <c r="H1375">
        <v>57.008782199999999</v>
      </c>
      <c r="I1375">
        <v>-101.17792470000001</v>
      </c>
      <c r="J1375" s="1" t="str">
        <f t="shared" si="230"/>
        <v>Fluid (lake)</v>
      </c>
      <c r="K1375" s="1" t="str">
        <f t="shared" si="231"/>
        <v>Untreated Water</v>
      </c>
      <c r="L1375">
        <v>29</v>
      </c>
      <c r="M1375" t="s">
        <v>95</v>
      </c>
      <c r="N1375">
        <v>537</v>
      </c>
      <c r="O1375">
        <v>56</v>
      </c>
      <c r="P1375">
        <v>6.2</v>
      </c>
      <c r="Q1375">
        <v>-0.05</v>
      </c>
    </row>
    <row r="1376" spans="1:17" hidden="1" x14ac:dyDescent="0.3">
      <c r="A1376" t="s">
        <v>5312</v>
      </c>
      <c r="B1376" t="s">
        <v>5313</v>
      </c>
      <c r="C1376" s="1" t="str">
        <f t="shared" si="225"/>
        <v>21:0524</v>
      </c>
      <c r="D1376" s="1" t="str">
        <f t="shared" si="229"/>
        <v>21:0083</v>
      </c>
      <c r="E1376" t="s">
        <v>5314</v>
      </c>
      <c r="F1376" t="s">
        <v>5315</v>
      </c>
      <c r="H1376">
        <v>57.009808300000003</v>
      </c>
      <c r="I1376">
        <v>-100.68559070000001</v>
      </c>
      <c r="J1376" s="1" t="str">
        <f t="shared" si="230"/>
        <v>Fluid (lake)</v>
      </c>
      <c r="K1376" s="1" t="str">
        <f t="shared" si="231"/>
        <v>Untreated Water</v>
      </c>
      <c r="L1376">
        <v>29</v>
      </c>
      <c r="M1376" t="s">
        <v>100</v>
      </c>
      <c r="N1376">
        <v>538</v>
      </c>
      <c r="O1376">
        <v>58</v>
      </c>
      <c r="P1376">
        <v>6.4</v>
      </c>
      <c r="Q1376">
        <v>-0.05</v>
      </c>
    </row>
    <row r="1377" spans="1:17" hidden="1" x14ac:dyDescent="0.3">
      <c r="A1377" t="s">
        <v>5316</v>
      </c>
      <c r="B1377" t="s">
        <v>5317</v>
      </c>
      <c r="C1377" s="1" t="str">
        <f t="shared" si="225"/>
        <v>21:0524</v>
      </c>
      <c r="D1377" s="1" t="str">
        <f t="shared" si="229"/>
        <v>21:0083</v>
      </c>
      <c r="E1377" t="s">
        <v>5318</v>
      </c>
      <c r="F1377" t="s">
        <v>5319</v>
      </c>
      <c r="H1377">
        <v>57.000457599999997</v>
      </c>
      <c r="I1377">
        <v>-100.63240020000001</v>
      </c>
      <c r="J1377" s="1" t="str">
        <f t="shared" si="230"/>
        <v>Fluid (lake)</v>
      </c>
      <c r="K1377" s="1" t="str">
        <f t="shared" si="231"/>
        <v>Untreated Water</v>
      </c>
      <c r="L1377">
        <v>29</v>
      </c>
      <c r="M1377" t="s">
        <v>105</v>
      </c>
      <c r="N1377">
        <v>539</v>
      </c>
      <c r="O1377">
        <v>56</v>
      </c>
      <c r="P1377">
        <v>6.6</v>
      </c>
      <c r="Q1377">
        <v>-0.05</v>
      </c>
    </row>
    <row r="1378" spans="1:17" hidden="1" x14ac:dyDescent="0.3">
      <c r="A1378" t="s">
        <v>5320</v>
      </c>
      <c r="B1378" t="s">
        <v>5321</v>
      </c>
      <c r="C1378" s="1" t="str">
        <f t="shared" si="225"/>
        <v>21:0524</v>
      </c>
      <c r="D1378" s="1" t="str">
        <f t="shared" si="229"/>
        <v>21:0083</v>
      </c>
      <c r="E1378" t="s">
        <v>5322</v>
      </c>
      <c r="F1378" t="s">
        <v>5323</v>
      </c>
      <c r="H1378">
        <v>57.005334099999999</v>
      </c>
      <c r="I1378">
        <v>-100.56197450000001</v>
      </c>
      <c r="J1378" s="1" t="str">
        <f t="shared" si="230"/>
        <v>Fluid (lake)</v>
      </c>
      <c r="K1378" s="1" t="str">
        <f t="shared" si="231"/>
        <v>Untreated Water</v>
      </c>
      <c r="L1378">
        <v>29</v>
      </c>
      <c r="M1378" t="s">
        <v>110</v>
      </c>
      <c r="N1378">
        <v>540</v>
      </c>
      <c r="O1378">
        <v>46</v>
      </c>
      <c r="P1378">
        <v>6.4</v>
      </c>
      <c r="Q1378">
        <v>-0.05</v>
      </c>
    </row>
    <row r="1379" spans="1:17" hidden="1" x14ac:dyDescent="0.3">
      <c r="A1379" t="s">
        <v>5324</v>
      </c>
      <c r="B1379" t="s">
        <v>5325</v>
      </c>
      <c r="C1379" s="1" t="str">
        <f t="shared" si="225"/>
        <v>21:0524</v>
      </c>
      <c r="D1379" s="1" t="str">
        <f t="shared" si="229"/>
        <v>21:0083</v>
      </c>
      <c r="E1379" t="s">
        <v>5326</v>
      </c>
      <c r="F1379" t="s">
        <v>5327</v>
      </c>
      <c r="H1379">
        <v>57.010610200000002</v>
      </c>
      <c r="I1379">
        <v>-100.52300200000001</v>
      </c>
      <c r="J1379" s="1" t="str">
        <f t="shared" si="230"/>
        <v>Fluid (lake)</v>
      </c>
      <c r="K1379" s="1" t="str">
        <f t="shared" si="231"/>
        <v>Untreated Water</v>
      </c>
      <c r="L1379">
        <v>30</v>
      </c>
      <c r="M1379" t="s">
        <v>41</v>
      </c>
      <c r="N1379">
        <v>541</v>
      </c>
      <c r="O1379">
        <v>50</v>
      </c>
      <c r="P1379">
        <v>6.1</v>
      </c>
      <c r="Q1379">
        <v>-0.05</v>
      </c>
    </row>
    <row r="1380" spans="1:17" hidden="1" x14ac:dyDescent="0.3">
      <c r="A1380" t="s">
        <v>5328</v>
      </c>
      <c r="B1380" t="s">
        <v>5329</v>
      </c>
      <c r="C1380" s="1" t="str">
        <f t="shared" si="225"/>
        <v>21:0524</v>
      </c>
      <c r="D1380" s="1" t="str">
        <f t="shared" si="229"/>
        <v>21:0083</v>
      </c>
      <c r="E1380" t="s">
        <v>5326</v>
      </c>
      <c r="F1380" t="s">
        <v>5330</v>
      </c>
      <c r="H1380">
        <v>57.010610200000002</v>
      </c>
      <c r="I1380">
        <v>-100.52300200000001</v>
      </c>
      <c r="J1380" s="1" t="str">
        <f t="shared" si="230"/>
        <v>Fluid (lake)</v>
      </c>
      <c r="K1380" s="1" t="str">
        <f t="shared" si="231"/>
        <v>Untreated Water</v>
      </c>
      <c r="L1380">
        <v>30</v>
      </c>
      <c r="M1380" t="s">
        <v>45</v>
      </c>
      <c r="N1380">
        <v>542</v>
      </c>
      <c r="O1380">
        <v>48</v>
      </c>
      <c r="P1380">
        <v>6.6</v>
      </c>
      <c r="Q1380">
        <v>-0.05</v>
      </c>
    </row>
    <row r="1381" spans="1:17" hidden="1" x14ac:dyDescent="0.3">
      <c r="A1381" t="s">
        <v>5331</v>
      </c>
      <c r="B1381" t="s">
        <v>5332</v>
      </c>
      <c r="C1381" s="1" t="str">
        <f t="shared" si="225"/>
        <v>21:0524</v>
      </c>
      <c r="D1381" s="1" t="str">
        <f t="shared" si="229"/>
        <v>21:0083</v>
      </c>
      <c r="E1381" t="s">
        <v>5333</v>
      </c>
      <c r="F1381" t="s">
        <v>5334</v>
      </c>
      <c r="H1381">
        <v>57.008926000000002</v>
      </c>
      <c r="I1381">
        <v>-100.4781267</v>
      </c>
      <c r="J1381" s="1" t="str">
        <f t="shared" si="230"/>
        <v>Fluid (lake)</v>
      </c>
      <c r="K1381" s="1" t="str">
        <f t="shared" si="231"/>
        <v>Untreated Water</v>
      </c>
      <c r="L1381">
        <v>30</v>
      </c>
      <c r="M1381" t="s">
        <v>21</v>
      </c>
      <c r="N1381">
        <v>543</v>
      </c>
      <c r="O1381">
        <v>52</v>
      </c>
      <c r="P1381">
        <v>6.6</v>
      </c>
      <c r="Q1381">
        <v>-0.05</v>
      </c>
    </row>
    <row r="1382" spans="1:17" hidden="1" x14ac:dyDescent="0.3">
      <c r="A1382" t="s">
        <v>5335</v>
      </c>
      <c r="B1382" t="s">
        <v>5336</v>
      </c>
      <c r="C1382" s="1" t="str">
        <f t="shared" si="225"/>
        <v>21:0524</v>
      </c>
      <c r="D1382" s="1" t="str">
        <f t="shared" si="229"/>
        <v>21:0083</v>
      </c>
      <c r="E1382" t="s">
        <v>5337</v>
      </c>
      <c r="F1382" t="s">
        <v>5338</v>
      </c>
      <c r="H1382">
        <v>57.015777300000003</v>
      </c>
      <c r="I1382">
        <v>-100.40856789999999</v>
      </c>
      <c r="J1382" s="1" t="str">
        <f t="shared" si="230"/>
        <v>Fluid (lake)</v>
      </c>
      <c r="K1382" s="1" t="str">
        <f t="shared" si="231"/>
        <v>Untreated Water</v>
      </c>
      <c r="L1382">
        <v>30</v>
      </c>
      <c r="M1382" t="s">
        <v>26</v>
      </c>
      <c r="N1382">
        <v>544</v>
      </c>
      <c r="O1382">
        <v>54</v>
      </c>
      <c r="P1382">
        <v>6.5</v>
      </c>
      <c r="Q1382">
        <v>-0.05</v>
      </c>
    </row>
    <row r="1383" spans="1:17" hidden="1" x14ac:dyDescent="0.3">
      <c r="A1383" t="s">
        <v>5339</v>
      </c>
      <c r="B1383" t="s">
        <v>5340</v>
      </c>
      <c r="C1383" s="1" t="str">
        <f t="shared" si="225"/>
        <v>21:0524</v>
      </c>
      <c r="D1383" s="1" t="str">
        <f t="shared" si="229"/>
        <v>21:0083</v>
      </c>
      <c r="E1383" t="s">
        <v>5341</v>
      </c>
      <c r="F1383" t="s">
        <v>5342</v>
      </c>
      <c r="H1383">
        <v>57.008351699999999</v>
      </c>
      <c r="I1383">
        <v>-100.2903754</v>
      </c>
      <c r="J1383" s="1" t="str">
        <f t="shared" si="230"/>
        <v>Fluid (lake)</v>
      </c>
      <c r="K1383" s="1" t="str">
        <f t="shared" si="231"/>
        <v>Untreated Water</v>
      </c>
      <c r="L1383">
        <v>30</v>
      </c>
      <c r="M1383" t="s">
        <v>31</v>
      </c>
      <c r="N1383">
        <v>545</v>
      </c>
      <c r="O1383">
        <v>50</v>
      </c>
      <c r="P1383">
        <v>6.9</v>
      </c>
      <c r="Q1383">
        <v>0.05</v>
      </c>
    </row>
    <row r="1384" spans="1:17" hidden="1" x14ac:dyDescent="0.3">
      <c r="A1384" t="s">
        <v>5343</v>
      </c>
      <c r="B1384" t="s">
        <v>5344</v>
      </c>
      <c r="C1384" s="1" t="str">
        <f t="shared" si="225"/>
        <v>21:0524</v>
      </c>
      <c r="D1384" s="1" t="str">
        <f t="shared" si="229"/>
        <v>21:0083</v>
      </c>
      <c r="E1384" t="s">
        <v>5345</v>
      </c>
      <c r="F1384" t="s">
        <v>5346</v>
      </c>
      <c r="H1384">
        <v>57.0096962</v>
      </c>
      <c r="I1384">
        <v>-100.2149221</v>
      </c>
      <c r="J1384" s="1" t="str">
        <f t="shared" si="230"/>
        <v>Fluid (lake)</v>
      </c>
      <c r="K1384" s="1" t="str">
        <f t="shared" si="231"/>
        <v>Untreated Water</v>
      </c>
      <c r="L1384">
        <v>30</v>
      </c>
      <c r="M1384" t="s">
        <v>36</v>
      </c>
      <c r="N1384">
        <v>546</v>
      </c>
      <c r="O1384">
        <v>50</v>
      </c>
      <c r="P1384">
        <v>6.8</v>
      </c>
      <c r="Q1384">
        <v>-0.05</v>
      </c>
    </row>
    <row r="1385" spans="1:17" hidden="1" x14ac:dyDescent="0.3">
      <c r="A1385" t="s">
        <v>5347</v>
      </c>
      <c r="B1385" t="s">
        <v>5348</v>
      </c>
      <c r="C1385" s="1" t="str">
        <f t="shared" si="225"/>
        <v>21:0524</v>
      </c>
      <c r="D1385" s="1" t="str">
        <f t="shared" si="229"/>
        <v>21:0083</v>
      </c>
      <c r="E1385" t="s">
        <v>5349</v>
      </c>
      <c r="F1385" t="s">
        <v>5350</v>
      </c>
      <c r="H1385">
        <v>57.036262700000002</v>
      </c>
      <c r="I1385">
        <v>-100.1453929</v>
      </c>
      <c r="J1385" s="1" t="str">
        <f t="shared" si="230"/>
        <v>Fluid (lake)</v>
      </c>
      <c r="K1385" s="1" t="str">
        <f t="shared" si="231"/>
        <v>Untreated Water</v>
      </c>
      <c r="L1385">
        <v>30</v>
      </c>
      <c r="M1385" t="s">
        <v>50</v>
      </c>
      <c r="N1385">
        <v>547</v>
      </c>
      <c r="O1385">
        <v>72</v>
      </c>
      <c r="P1385">
        <v>7.2</v>
      </c>
      <c r="Q1385">
        <v>0.05</v>
      </c>
    </row>
    <row r="1386" spans="1:17" hidden="1" x14ac:dyDescent="0.3">
      <c r="A1386" t="s">
        <v>5351</v>
      </c>
      <c r="B1386" t="s">
        <v>5352</v>
      </c>
      <c r="C1386" s="1" t="str">
        <f t="shared" si="225"/>
        <v>21:0524</v>
      </c>
      <c r="D1386" s="1" t="str">
        <f t="shared" si="229"/>
        <v>21:0083</v>
      </c>
      <c r="E1386" t="s">
        <v>5353</v>
      </c>
      <c r="F1386" t="s">
        <v>5354</v>
      </c>
      <c r="H1386">
        <v>57.014218700000001</v>
      </c>
      <c r="I1386">
        <v>-100.1330868</v>
      </c>
      <c r="J1386" s="1" t="str">
        <f t="shared" si="230"/>
        <v>Fluid (lake)</v>
      </c>
      <c r="K1386" s="1" t="str">
        <f t="shared" si="231"/>
        <v>Untreated Water</v>
      </c>
      <c r="L1386">
        <v>30</v>
      </c>
      <c r="M1386" t="s">
        <v>55</v>
      </c>
      <c r="N1386">
        <v>548</v>
      </c>
      <c r="O1386">
        <v>42</v>
      </c>
      <c r="P1386">
        <v>6.3</v>
      </c>
      <c r="Q1386">
        <v>-0.05</v>
      </c>
    </row>
    <row r="1387" spans="1:17" hidden="1" x14ac:dyDescent="0.3">
      <c r="A1387" t="s">
        <v>5355</v>
      </c>
      <c r="B1387" t="s">
        <v>5356</v>
      </c>
      <c r="C1387" s="1" t="str">
        <f t="shared" si="225"/>
        <v>21:0524</v>
      </c>
      <c r="D1387" s="1" t="str">
        <f t="shared" si="229"/>
        <v>21:0083</v>
      </c>
      <c r="E1387" t="s">
        <v>5357</v>
      </c>
      <c r="F1387" t="s">
        <v>5358</v>
      </c>
      <c r="H1387">
        <v>57.017936499999998</v>
      </c>
      <c r="I1387">
        <v>-100.0949222</v>
      </c>
      <c r="J1387" s="1" t="str">
        <f t="shared" si="230"/>
        <v>Fluid (lake)</v>
      </c>
      <c r="K1387" s="1" t="str">
        <f t="shared" si="231"/>
        <v>Untreated Water</v>
      </c>
      <c r="L1387">
        <v>30</v>
      </c>
      <c r="M1387" t="s">
        <v>65</v>
      </c>
      <c r="N1387">
        <v>549</v>
      </c>
      <c r="O1387">
        <v>50</v>
      </c>
      <c r="P1387">
        <v>6.9</v>
      </c>
      <c r="Q1387">
        <v>-0.05</v>
      </c>
    </row>
    <row r="1388" spans="1:17" hidden="1" x14ac:dyDescent="0.3">
      <c r="A1388" t="s">
        <v>5359</v>
      </c>
      <c r="B1388" t="s">
        <v>5360</v>
      </c>
      <c r="C1388" s="1" t="str">
        <f t="shared" si="225"/>
        <v>21:0524</v>
      </c>
      <c r="D1388" s="1" t="str">
        <f t="shared" si="229"/>
        <v>21:0083</v>
      </c>
      <c r="E1388" t="s">
        <v>5361</v>
      </c>
      <c r="F1388" t="s">
        <v>5362</v>
      </c>
      <c r="H1388">
        <v>57.008834499999999</v>
      </c>
      <c r="I1388">
        <v>-100.0488769</v>
      </c>
      <c r="J1388" s="1" t="str">
        <f t="shared" si="230"/>
        <v>Fluid (lake)</v>
      </c>
      <c r="K1388" s="1" t="str">
        <f t="shared" si="231"/>
        <v>Untreated Water</v>
      </c>
      <c r="L1388">
        <v>30</v>
      </c>
      <c r="M1388" t="s">
        <v>70</v>
      </c>
      <c r="N1388">
        <v>550</v>
      </c>
      <c r="O1388">
        <v>46</v>
      </c>
      <c r="P1388">
        <v>6.9</v>
      </c>
      <c r="Q1388">
        <v>0.05</v>
      </c>
    </row>
    <row r="1389" spans="1:17" hidden="1" x14ac:dyDescent="0.3">
      <c r="A1389" t="s">
        <v>5363</v>
      </c>
      <c r="B1389" t="s">
        <v>5364</v>
      </c>
      <c r="C1389" s="1" t="str">
        <f t="shared" si="225"/>
        <v>21:0524</v>
      </c>
      <c r="D1389" s="1" t="str">
        <f>HYPERLINK("http://geochem.nrcan.gc.ca/cdogs/content/svy/svy_e.htm", "")</f>
        <v/>
      </c>
      <c r="G1389" s="1" t="str">
        <f>HYPERLINK("http://geochem.nrcan.gc.ca/cdogs/content/cr_/cr_00068_e.htm", "68")</f>
        <v>68</v>
      </c>
      <c r="J1389" t="s">
        <v>58</v>
      </c>
      <c r="K1389" t="s">
        <v>59</v>
      </c>
      <c r="L1389">
        <v>30</v>
      </c>
      <c r="M1389" t="s">
        <v>60</v>
      </c>
      <c r="N1389">
        <v>551</v>
      </c>
      <c r="O1389">
        <v>86</v>
      </c>
      <c r="P1389">
        <v>7</v>
      </c>
      <c r="Q1389">
        <v>0.22</v>
      </c>
    </row>
    <row r="1390" spans="1:17" hidden="1" x14ac:dyDescent="0.3">
      <c r="A1390" t="s">
        <v>5365</v>
      </c>
      <c r="B1390" t="s">
        <v>5366</v>
      </c>
      <c r="C1390" s="1" t="str">
        <f t="shared" si="225"/>
        <v>21:0524</v>
      </c>
      <c r="D1390" s="1" t="str">
        <f t="shared" ref="D1390:D1399" si="232">HYPERLINK("http://geochem.nrcan.gc.ca/cdogs/content/svy/svy210083_e.htm", "21:0083")</f>
        <v>21:0083</v>
      </c>
      <c r="E1390" t="s">
        <v>5367</v>
      </c>
      <c r="F1390" t="s">
        <v>5368</v>
      </c>
      <c r="H1390">
        <v>57.017557500000002</v>
      </c>
      <c r="I1390">
        <v>-100.00185260000001</v>
      </c>
      <c r="J1390" s="1" t="str">
        <f t="shared" ref="J1390:J1399" si="233">HYPERLINK("http://geochem.nrcan.gc.ca/cdogs/content/kwd/kwd020016_e.htm", "Fluid (lake)")</f>
        <v>Fluid (lake)</v>
      </c>
      <c r="K1390" s="1" t="str">
        <f t="shared" ref="K1390:K1399" si="234">HYPERLINK("http://geochem.nrcan.gc.ca/cdogs/content/kwd/kwd080007_e.htm", "Untreated Water")</f>
        <v>Untreated Water</v>
      </c>
      <c r="L1390">
        <v>30</v>
      </c>
      <c r="M1390" t="s">
        <v>75</v>
      </c>
      <c r="N1390">
        <v>552</v>
      </c>
      <c r="O1390">
        <v>52</v>
      </c>
      <c r="P1390">
        <v>7.1</v>
      </c>
      <c r="Q1390">
        <v>-0.05</v>
      </c>
    </row>
    <row r="1391" spans="1:17" hidden="1" x14ac:dyDescent="0.3">
      <c r="A1391" t="s">
        <v>5369</v>
      </c>
      <c r="B1391" t="s">
        <v>5370</v>
      </c>
      <c r="C1391" s="1" t="str">
        <f t="shared" si="225"/>
        <v>21:0524</v>
      </c>
      <c r="D1391" s="1" t="str">
        <f t="shared" si="232"/>
        <v>21:0083</v>
      </c>
      <c r="E1391" t="s">
        <v>5371</v>
      </c>
      <c r="F1391" t="s">
        <v>5372</v>
      </c>
      <c r="H1391">
        <v>57.043767000000003</v>
      </c>
      <c r="I1391">
        <v>-100.0814757</v>
      </c>
      <c r="J1391" s="1" t="str">
        <f t="shared" si="233"/>
        <v>Fluid (lake)</v>
      </c>
      <c r="K1391" s="1" t="str">
        <f t="shared" si="234"/>
        <v>Untreated Water</v>
      </c>
      <c r="L1391">
        <v>30</v>
      </c>
      <c r="M1391" t="s">
        <v>80</v>
      </c>
      <c r="N1391">
        <v>553</v>
      </c>
      <c r="O1391">
        <v>42</v>
      </c>
      <c r="P1391">
        <v>5.7</v>
      </c>
      <c r="Q1391">
        <v>-0.05</v>
      </c>
    </row>
    <row r="1392" spans="1:17" hidden="1" x14ac:dyDescent="0.3">
      <c r="A1392" t="s">
        <v>5373</v>
      </c>
      <c r="B1392" t="s">
        <v>5374</v>
      </c>
      <c r="C1392" s="1" t="str">
        <f t="shared" si="225"/>
        <v>21:0524</v>
      </c>
      <c r="D1392" s="1" t="str">
        <f t="shared" si="232"/>
        <v>21:0083</v>
      </c>
      <c r="E1392" t="s">
        <v>5375</v>
      </c>
      <c r="F1392" t="s">
        <v>5376</v>
      </c>
      <c r="H1392">
        <v>57.048548500000003</v>
      </c>
      <c r="I1392">
        <v>-100.042069</v>
      </c>
      <c r="J1392" s="1" t="str">
        <f t="shared" si="233"/>
        <v>Fluid (lake)</v>
      </c>
      <c r="K1392" s="1" t="str">
        <f t="shared" si="234"/>
        <v>Untreated Water</v>
      </c>
      <c r="L1392">
        <v>30</v>
      </c>
      <c r="M1392" t="s">
        <v>85</v>
      </c>
      <c r="N1392">
        <v>554</v>
      </c>
      <c r="O1392">
        <v>36</v>
      </c>
      <c r="P1392">
        <v>6.5</v>
      </c>
      <c r="Q1392">
        <v>-0.05</v>
      </c>
    </row>
    <row r="1393" spans="1:17" hidden="1" x14ac:dyDescent="0.3">
      <c r="A1393" t="s">
        <v>5377</v>
      </c>
      <c r="B1393" t="s">
        <v>5378</v>
      </c>
      <c r="C1393" s="1" t="str">
        <f t="shared" si="225"/>
        <v>21:0524</v>
      </c>
      <c r="D1393" s="1" t="str">
        <f t="shared" si="232"/>
        <v>21:0083</v>
      </c>
      <c r="E1393" t="s">
        <v>5379</v>
      </c>
      <c r="F1393" t="s">
        <v>5380</v>
      </c>
      <c r="H1393">
        <v>57.085404799999999</v>
      </c>
      <c r="I1393">
        <v>-100.0265045</v>
      </c>
      <c r="J1393" s="1" t="str">
        <f t="shared" si="233"/>
        <v>Fluid (lake)</v>
      </c>
      <c r="K1393" s="1" t="str">
        <f t="shared" si="234"/>
        <v>Untreated Water</v>
      </c>
      <c r="L1393">
        <v>30</v>
      </c>
      <c r="M1393" t="s">
        <v>90</v>
      </c>
      <c r="N1393">
        <v>555</v>
      </c>
      <c r="O1393">
        <v>46</v>
      </c>
      <c r="P1393">
        <v>7</v>
      </c>
      <c r="Q1393">
        <v>-0.05</v>
      </c>
    </row>
    <row r="1394" spans="1:17" hidden="1" x14ac:dyDescent="0.3">
      <c r="A1394" t="s">
        <v>5381</v>
      </c>
      <c r="B1394" t="s">
        <v>5382</v>
      </c>
      <c r="C1394" s="1" t="str">
        <f t="shared" si="225"/>
        <v>21:0524</v>
      </c>
      <c r="D1394" s="1" t="str">
        <f t="shared" si="232"/>
        <v>21:0083</v>
      </c>
      <c r="E1394" t="s">
        <v>5383</v>
      </c>
      <c r="F1394" t="s">
        <v>5384</v>
      </c>
      <c r="H1394">
        <v>57.105284699999999</v>
      </c>
      <c r="I1394">
        <v>-100.0311318</v>
      </c>
      <c r="J1394" s="1" t="str">
        <f t="shared" si="233"/>
        <v>Fluid (lake)</v>
      </c>
      <c r="K1394" s="1" t="str">
        <f t="shared" si="234"/>
        <v>Untreated Water</v>
      </c>
      <c r="L1394">
        <v>30</v>
      </c>
      <c r="M1394" t="s">
        <v>95</v>
      </c>
      <c r="N1394">
        <v>556</v>
      </c>
      <c r="O1394">
        <v>40</v>
      </c>
      <c r="P1394">
        <v>6.7</v>
      </c>
      <c r="Q1394">
        <v>-0.05</v>
      </c>
    </row>
    <row r="1395" spans="1:17" hidden="1" x14ac:dyDescent="0.3">
      <c r="A1395" t="s">
        <v>5385</v>
      </c>
      <c r="B1395" t="s">
        <v>5386</v>
      </c>
      <c r="C1395" s="1" t="str">
        <f t="shared" si="225"/>
        <v>21:0524</v>
      </c>
      <c r="D1395" s="1" t="str">
        <f t="shared" si="232"/>
        <v>21:0083</v>
      </c>
      <c r="E1395" t="s">
        <v>5387</v>
      </c>
      <c r="F1395" t="s">
        <v>5388</v>
      </c>
      <c r="H1395">
        <v>57.147996800000001</v>
      </c>
      <c r="I1395">
        <v>-100.01884889999999</v>
      </c>
      <c r="J1395" s="1" t="str">
        <f t="shared" si="233"/>
        <v>Fluid (lake)</v>
      </c>
      <c r="K1395" s="1" t="str">
        <f t="shared" si="234"/>
        <v>Untreated Water</v>
      </c>
      <c r="L1395">
        <v>30</v>
      </c>
      <c r="M1395" t="s">
        <v>100</v>
      </c>
      <c r="N1395">
        <v>557</v>
      </c>
      <c r="O1395">
        <v>52</v>
      </c>
      <c r="P1395">
        <v>6.8</v>
      </c>
      <c r="Q1395">
        <v>-0.05</v>
      </c>
    </row>
    <row r="1396" spans="1:17" hidden="1" x14ac:dyDescent="0.3">
      <c r="A1396" t="s">
        <v>5389</v>
      </c>
      <c r="B1396" t="s">
        <v>5390</v>
      </c>
      <c r="C1396" s="1" t="str">
        <f t="shared" si="225"/>
        <v>21:0524</v>
      </c>
      <c r="D1396" s="1" t="str">
        <f t="shared" si="232"/>
        <v>21:0083</v>
      </c>
      <c r="E1396" t="s">
        <v>5391</v>
      </c>
      <c r="F1396" t="s">
        <v>5392</v>
      </c>
      <c r="H1396">
        <v>57.172982699999999</v>
      </c>
      <c r="I1396">
        <v>-100.0087022</v>
      </c>
      <c r="J1396" s="1" t="str">
        <f t="shared" si="233"/>
        <v>Fluid (lake)</v>
      </c>
      <c r="K1396" s="1" t="str">
        <f t="shared" si="234"/>
        <v>Untreated Water</v>
      </c>
      <c r="L1396">
        <v>30</v>
      </c>
      <c r="M1396" t="s">
        <v>105</v>
      </c>
      <c r="N1396">
        <v>558</v>
      </c>
      <c r="O1396">
        <v>28</v>
      </c>
      <c r="P1396">
        <v>5.7</v>
      </c>
      <c r="Q1396">
        <v>-0.05</v>
      </c>
    </row>
    <row r="1397" spans="1:17" hidden="1" x14ac:dyDescent="0.3">
      <c r="A1397" t="s">
        <v>5393</v>
      </c>
      <c r="B1397" t="s">
        <v>5394</v>
      </c>
      <c r="C1397" s="1" t="str">
        <f t="shared" si="225"/>
        <v>21:0524</v>
      </c>
      <c r="D1397" s="1" t="str">
        <f t="shared" si="232"/>
        <v>21:0083</v>
      </c>
      <c r="E1397" t="s">
        <v>5395</v>
      </c>
      <c r="F1397" t="s">
        <v>5396</v>
      </c>
      <c r="H1397">
        <v>57.216679499999998</v>
      </c>
      <c r="I1397">
        <v>-100.006777</v>
      </c>
      <c r="J1397" s="1" t="str">
        <f t="shared" si="233"/>
        <v>Fluid (lake)</v>
      </c>
      <c r="K1397" s="1" t="str">
        <f t="shared" si="234"/>
        <v>Untreated Water</v>
      </c>
      <c r="L1397">
        <v>30</v>
      </c>
      <c r="M1397" t="s">
        <v>110</v>
      </c>
      <c r="N1397">
        <v>559</v>
      </c>
      <c r="O1397">
        <v>32</v>
      </c>
      <c r="P1397">
        <v>6.3</v>
      </c>
      <c r="Q1397">
        <v>-0.05</v>
      </c>
    </row>
    <row r="1398" spans="1:17" hidden="1" x14ac:dyDescent="0.3">
      <c r="A1398" t="s">
        <v>5397</v>
      </c>
      <c r="B1398" t="s">
        <v>5398</v>
      </c>
      <c r="C1398" s="1" t="str">
        <f t="shared" si="225"/>
        <v>21:0524</v>
      </c>
      <c r="D1398" s="1" t="str">
        <f t="shared" si="232"/>
        <v>21:0083</v>
      </c>
      <c r="E1398" t="s">
        <v>5399</v>
      </c>
      <c r="F1398" t="s">
        <v>5400</v>
      </c>
      <c r="H1398">
        <v>57.202416499999998</v>
      </c>
      <c r="I1398">
        <v>-100.0469277</v>
      </c>
      <c r="J1398" s="1" t="str">
        <f t="shared" si="233"/>
        <v>Fluid (lake)</v>
      </c>
      <c r="K1398" s="1" t="str">
        <f t="shared" si="234"/>
        <v>Untreated Water</v>
      </c>
      <c r="L1398">
        <v>31</v>
      </c>
      <c r="M1398" t="s">
        <v>41</v>
      </c>
      <c r="N1398">
        <v>560</v>
      </c>
      <c r="O1398">
        <v>38</v>
      </c>
      <c r="P1398">
        <v>6.9</v>
      </c>
      <c r="Q1398">
        <v>-0.05</v>
      </c>
    </row>
    <row r="1399" spans="1:17" hidden="1" x14ac:dyDescent="0.3">
      <c r="A1399" t="s">
        <v>5401</v>
      </c>
      <c r="B1399" t="s">
        <v>5402</v>
      </c>
      <c r="C1399" s="1" t="str">
        <f t="shared" si="225"/>
        <v>21:0524</v>
      </c>
      <c r="D1399" s="1" t="str">
        <f t="shared" si="232"/>
        <v>21:0083</v>
      </c>
      <c r="E1399" t="s">
        <v>5399</v>
      </c>
      <c r="F1399" t="s">
        <v>5403</v>
      </c>
      <c r="H1399">
        <v>57.202416499999998</v>
      </c>
      <c r="I1399">
        <v>-100.0469277</v>
      </c>
      <c r="J1399" s="1" t="str">
        <f t="shared" si="233"/>
        <v>Fluid (lake)</v>
      </c>
      <c r="K1399" s="1" t="str">
        <f t="shared" si="234"/>
        <v>Untreated Water</v>
      </c>
      <c r="L1399">
        <v>31</v>
      </c>
      <c r="M1399" t="s">
        <v>45</v>
      </c>
      <c r="N1399">
        <v>561</v>
      </c>
      <c r="O1399">
        <v>46</v>
      </c>
      <c r="P1399">
        <v>6.9</v>
      </c>
      <c r="Q1399">
        <v>-0.05</v>
      </c>
    </row>
    <row r="1400" spans="1:17" hidden="1" x14ac:dyDescent="0.3">
      <c r="A1400" t="s">
        <v>5404</v>
      </c>
      <c r="B1400" t="s">
        <v>5405</v>
      </c>
      <c r="C1400" s="1" t="str">
        <f t="shared" si="225"/>
        <v>21:0524</v>
      </c>
      <c r="D1400" s="1" t="str">
        <f>HYPERLINK("http://geochem.nrcan.gc.ca/cdogs/content/svy/svy_e.htm", "")</f>
        <v/>
      </c>
      <c r="G1400" s="1" t="str">
        <f>HYPERLINK("http://geochem.nrcan.gc.ca/cdogs/content/cr_/cr_00067_e.htm", "67")</f>
        <v>67</v>
      </c>
      <c r="J1400" t="s">
        <v>58</v>
      </c>
      <c r="K1400" t="s">
        <v>59</v>
      </c>
      <c r="L1400">
        <v>31</v>
      </c>
      <c r="M1400" t="s">
        <v>60</v>
      </c>
      <c r="N1400">
        <v>562</v>
      </c>
      <c r="O1400">
        <v>94</v>
      </c>
      <c r="P1400">
        <v>8</v>
      </c>
      <c r="Q1400">
        <v>0.12</v>
      </c>
    </row>
    <row r="1401" spans="1:17" hidden="1" x14ac:dyDescent="0.3">
      <c r="A1401" t="s">
        <v>5406</v>
      </c>
      <c r="B1401" t="s">
        <v>5407</v>
      </c>
      <c r="C1401" s="1" t="str">
        <f t="shared" si="225"/>
        <v>21:0524</v>
      </c>
      <c r="D1401" s="1" t="str">
        <f t="shared" ref="D1401:D1426" si="235">HYPERLINK("http://geochem.nrcan.gc.ca/cdogs/content/svy/svy210083_e.htm", "21:0083")</f>
        <v>21:0083</v>
      </c>
      <c r="E1401" t="s">
        <v>5408</v>
      </c>
      <c r="F1401" t="s">
        <v>5409</v>
      </c>
      <c r="H1401">
        <v>57.176823400000004</v>
      </c>
      <c r="I1401">
        <v>-100.1274739</v>
      </c>
      <c r="J1401" s="1" t="str">
        <f t="shared" ref="J1401:J1426" si="236">HYPERLINK("http://geochem.nrcan.gc.ca/cdogs/content/kwd/kwd020016_e.htm", "Fluid (lake)")</f>
        <v>Fluid (lake)</v>
      </c>
      <c r="K1401" s="1" t="str">
        <f t="shared" ref="K1401:K1426" si="237">HYPERLINK("http://geochem.nrcan.gc.ca/cdogs/content/kwd/kwd080007_e.htm", "Untreated Water")</f>
        <v>Untreated Water</v>
      </c>
      <c r="L1401">
        <v>31</v>
      </c>
      <c r="M1401" t="s">
        <v>21</v>
      </c>
      <c r="N1401">
        <v>563</v>
      </c>
      <c r="O1401">
        <v>54</v>
      </c>
      <c r="P1401">
        <v>6.7</v>
      </c>
      <c r="Q1401">
        <v>0.05</v>
      </c>
    </row>
    <row r="1402" spans="1:17" hidden="1" x14ac:dyDescent="0.3">
      <c r="A1402" t="s">
        <v>5410</v>
      </c>
      <c r="B1402" t="s">
        <v>5411</v>
      </c>
      <c r="C1402" s="1" t="str">
        <f t="shared" si="225"/>
        <v>21:0524</v>
      </c>
      <c r="D1402" s="1" t="str">
        <f t="shared" si="235"/>
        <v>21:0083</v>
      </c>
      <c r="E1402" t="s">
        <v>5412</v>
      </c>
      <c r="F1402" t="s">
        <v>5413</v>
      </c>
      <c r="H1402">
        <v>57.161754100000003</v>
      </c>
      <c r="I1402">
        <v>-100.067161</v>
      </c>
      <c r="J1402" s="1" t="str">
        <f t="shared" si="236"/>
        <v>Fluid (lake)</v>
      </c>
      <c r="K1402" s="1" t="str">
        <f t="shared" si="237"/>
        <v>Untreated Water</v>
      </c>
      <c r="L1402">
        <v>31</v>
      </c>
      <c r="M1402" t="s">
        <v>26</v>
      </c>
      <c r="N1402">
        <v>564</v>
      </c>
      <c r="O1402">
        <v>46</v>
      </c>
      <c r="P1402">
        <v>6.4</v>
      </c>
      <c r="Q1402">
        <v>-0.05</v>
      </c>
    </row>
    <row r="1403" spans="1:17" hidden="1" x14ac:dyDescent="0.3">
      <c r="A1403" t="s">
        <v>5414</v>
      </c>
      <c r="B1403" t="s">
        <v>5415</v>
      </c>
      <c r="C1403" s="1" t="str">
        <f t="shared" si="225"/>
        <v>21:0524</v>
      </c>
      <c r="D1403" s="1" t="str">
        <f t="shared" si="235"/>
        <v>21:0083</v>
      </c>
      <c r="E1403" t="s">
        <v>5416</v>
      </c>
      <c r="F1403" t="s">
        <v>5417</v>
      </c>
      <c r="H1403">
        <v>57.131047799999997</v>
      </c>
      <c r="I1403">
        <v>-100.0971881</v>
      </c>
      <c r="J1403" s="1" t="str">
        <f t="shared" si="236"/>
        <v>Fluid (lake)</v>
      </c>
      <c r="K1403" s="1" t="str">
        <f t="shared" si="237"/>
        <v>Untreated Water</v>
      </c>
      <c r="L1403">
        <v>31</v>
      </c>
      <c r="M1403" t="s">
        <v>31</v>
      </c>
      <c r="N1403">
        <v>565</v>
      </c>
      <c r="O1403">
        <v>60</v>
      </c>
      <c r="P1403">
        <v>7</v>
      </c>
      <c r="Q1403">
        <v>-0.05</v>
      </c>
    </row>
    <row r="1404" spans="1:17" hidden="1" x14ac:dyDescent="0.3">
      <c r="A1404" t="s">
        <v>5418</v>
      </c>
      <c r="B1404" t="s">
        <v>5419</v>
      </c>
      <c r="C1404" s="1" t="str">
        <f t="shared" si="225"/>
        <v>21:0524</v>
      </c>
      <c r="D1404" s="1" t="str">
        <f t="shared" si="235"/>
        <v>21:0083</v>
      </c>
      <c r="E1404" t="s">
        <v>5420</v>
      </c>
      <c r="F1404" t="s">
        <v>5421</v>
      </c>
      <c r="H1404">
        <v>57.107682099999998</v>
      </c>
      <c r="I1404">
        <v>-100.1112249</v>
      </c>
      <c r="J1404" s="1" t="str">
        <f t="shared" si="236"/>
        <v>Fluid (lake)</v>
      </c>
      <c r="K1404" s="1" t="str">
        <f t="shared" si="237"/>
        <v>Untreated Water</v>
      </c>
      <c r="L1404">
        <v>31</v>
      </c>
      <c r="M1404" t="s">
        <v>36</v>
      </c>
      <c r="N1404">
        <v>566</v>
      </c>
      <c r="O1404">
        <v>72</v>
      </c>
      <c r="P1404">
        <v>7.2</v>
      </c>
      <c r="Q1404">
        <v>-0.05</v>
      </c>
    </row>
    <row r="1405" spans="1:17" hidden="1" x14ac:dyDescent="0.3">
      <c r="A1405" t="s">
        <v>5422</v>
      </c>
      <c r="B1405" t="s">
        <v>5423</v>
      </c>
      <c r="C1405" s="1" t="str">
        <f t="shared" si="225"/>
        <v>21:0524</v>
      </c>
      <c r="D1405" s="1" t="str">
        <f t="shared" si="235"/>
        <v>21:0083</v>
      </c>
      <c r="E1405" t="s">
        <v>5424</v>
      </c>
      <c r="F1405" t="s">
        <v>5425</v>
      </c>
      <c r="H1405">
        <v>57.088254399999997</v>
      </c>
      <c r="I1405">
        <v>-100.0963532</v>
      </c>
      <c r="J1405" s="1" t="str">
        <f t="shared" si="236"/>
        <v>Fluid (lake)</v>
      </c>
      <c r="K1405" s="1" t="str">
        <f t="shared" si="237"/>
        <v>Untreated Water</v>
      </c>
      <c r="L1405">
        <v>31</v>
      </c>
      <c r="M1405" t="s">
        <v>50</v>
      </c>
      <c r="N1405">
        <v>567</v>
      </c>
      <c r="O1405">
        <v>48</v>
      </c>
      <c r="P1405">
        <v>6.7</v>
      </c>
      <c r="Q1405">
        <v>-0.05</v>
      </c>
    </row>
    <row r="1406" spans="1:17" hidden="1" x14ac:dyDescent="0.3">
      <c r="A1406" t="s">
        <v>5426</v>
      </c>
      <c r="B1406" t="s">
        <v>5427</v>
      </c>
      <c r="C1406" s="1" t="str">
        <f t="shared" si="225"/>
        <v>21:0524</v>
      </c>
      <c r="D1406" s="1" t="str">
        <f t="shared" si="235"/>
        <v>21:0083</v>
      </c>
      <c r="E1406" t="s">
        <v>5428</v>
      </c>
      <c r="F1406" t="s">
        <v>5429</v>
      </c>
      <c r="H1406">
        <v>57.117188800000001</v>
      </c>
      <c r="I1406">
        <v>-100.1616155</v>
      </c>
      <c r="J1406" s="1" t="str">
        <f t="shared" si="236"/>
        <v>Fluid (lake)</v>
      </c>
      <c r="K1406" s="1" t="str">
        <f t="shared" si="237"/>
        <v>Untreated Water</v>
      </c>
      <c r="L1406">
        <v>31</v>
      </c>
      <c r="M1406" t="s">
        <v>55</v>
      </c>
      <c r="N1406">
        <v>568</v>
      </c>
      <c r="O1406">
        <v>58</v>
      </c>
      <c r="P1406">
        <v>6.8</v>
      </c>
      <c r="Q1406">
        <v>-0.05</v>
      </c>
    </row>
    <row r="1407" spans="1:17" hidden="1" x14ac:dyDescent="0.3">
      <c r="A1407" t="s">
        <v>5430</v>
      </c>
      <c r="B1407" t="s">
        <v>5431</v>
      </c>
      <c r="C1407" s="1" t="str">
        <f t="shared" si="225"/>
        <v>21:0524</v>
      </c>
      <c r="D1407" s="1" t="str">
        <f t="shared" si="235"/>
        <v>21:0083</v>
      </c>
      <c r="E1407" t="s">
        <v>5432</v>
      </c>
      <c r="F1407" t="s">
        <v>5433</v>
      </c>
      <c r="H1407">
        <v>57.134258699999997</v>
      </c>
      <c r="I1407">
        <v>-100.1865861</v>
      </c>
      <c r="J1407" s="1" t="str">
        <f t="shared" si="236"/>
        <v>Fluid (lake)</v>
      </c>
      <c r="K1407" s="1" t="str">
        <f t="shared" si="237"/>
        <v>Untreated Water</v>
      </c>
      <c r="L1407">
        <v>31</v>
      </c>
      <c r="M1407" t="s">
        <v>65</v>
      </c>
      <c r="N1407">
        <v>569</v>
      </c>
      <c r="O1407">
        <v>52</v>
      </c>
      <c r="P1407">
        <v>6.7</v>
      </c>
      <c r="Q1407">
        <v>-0.05</v>
      </c>
    </row>
    <row r="1408" spans="1:17" hidden="1" x14ac:dyDescent="0.3">
      <c r="A1408" t="s">
        <v>5434</v>
      </c>
      <c r="B1408" t="s">
        <v>5435</v>
      </c>
      <c r="C1408" s="1" t="str">
        <f t="shared" si="225"/>
        <v>21:0524</v>
      </c>
      <c r="D1408" s="1" t="str">
        <f t="shared" si="235"/>
        <v>21:0083</v>
      </c>
      <c r="E1408" t="s">
        <v>5436</v>
      </c>
      <c r="F1408" t="s">
        <v>5437</v>
      </c>
      <c r="H1408">
        <v>57.114913899999998</v>
      </c>
      <c r="I1408">
        <v>-100.2296127</v>
      </c>
      <c r="J1408" s="1" t="str">
        <f t="shared" si="236"/>
        <v>Fluid (lake)</v>
      </c>
      <c r="K1408" s="1" t="str">
        <f t="shared" si="237"/>
        <v>Untreated Water</v>
      </c>
      <c r="L1408">
        <v>31</v>
      </c>
      <c r="M1408" t="s">
        <v>70</v>
      </c>
      <c r="N1408">
        <v>570</v>
      </c>
      <c r="O1408">
        <v>50</v>
      </c>
      <c r="P1408">
        <v>6.6</v>
      </c>
      <c r="Q1408">
        <v>-0.05</v>
      </c>
    </row>
    <row r="1409" spans="1:17" hidden="1" x14ac:dyDescent="0.3">
      <c r="A1409" t="s">
        <v>5438</v>
      </c>
      <c r="B1409" t="s">
        <v>5439</v>
      </c>
      <c r="C1409" s="1" t="str">
        <f t="shared" si="225"/>
        <v>21:0524</v>
      </c>
      <c r="D1409" s="1" t="str">
        <f t="shared" si="235"/>
        <v>21:0083</v>
      </c>
      <c r="E1409" t="s">
        <v>5440</v>
      </c>
      <c r="F1409" t="s">
        <v>5441</v>
      </c>
      <c r="H1409">
        <v>57.073688900000001</v>
      </c>
      <c r="I1409">
        <v>-100.2004213</v>
      </c>
      <c r="J1409" s="1" t="str">
        <f t="shared" si="236"/>
        <v>Fluid (lake)</v>
      </c>
      <c r="K1409" s="1" t="str">
        <f t="shared" si="237"/>
        <v>Untreated Water</v>
      </c>
      <c r="L1409">
        <v>31</v>
      </c>
      <c r="M1409" t="s">
        <v>75</v>
      </c>
      <c r="N1409">
        <v>571</v>
      </c>
      <c r="O1409">
        <v>64</v>
      </c>
      <c r="P1409">
        <v>6.4</v>
      </c>
      <c r="Q1409">
        <v>-0.05</v>
      </c>
    </row>
    <row r="1410" spans="1:17" hidden="1" x14ac:dyDescent="0.3">
      <c r="A1410" t="s">
        <v>5442</v>
      </c>
      <c r="B1410" t="s">
        <v>5443</v>
      </c>
      <c r="C1410" s="1" t="str">
        <f t="shared" si="225"/>
        <v>21:0524</v>
      </c>
      <c r="D1410" s="1" t="str">
        <f t="shared" si="235"/>
        <v>21:0083</v>
      </c>
      <c r="E1410" t="s">
        <v>5444</v>
      </c>
      <c r="F1410" t="s">
        <v>5445</v>
      </c>
      <c r="H1410">
        <v>57.073028399999998</v>
      </c>
      <c r="I1410">
        <v>-100.17343080000001</v>
      </c>
      <c r="J1410" s="1" t="str">
        <f t="shared" si="236"/>
        <v>Fluid (lake)</v>
      </c>
      <c r="K1410" s="1" t="str">
        <f t="shared" si="237"/>
        <v>Untreated Water</v>
      </c>
      <c r="L1410">
        <v>31</v>
      </c>
      <c r="M1410" t="s">
        <v>80</v>
      </c>
      <c r="N1410">
        <v>572</v>
      </c>
      <c r="O1410">
        <v>54</v>
      </c>
      <c r="P1410">
        <v>6.5</v>
      </c>
      <c r="Q1410">
        <v>-0.05</v>
      </c>
    </row>
    <row r="1411" spans="1:17" hidden="1" x14ac:dyDescent="0.3">
      <c r="A1411" t="s">
        <v>5446</v>
      </c>
      <c r="B1411" t="s">
        <v>5447</v>
      </c>
      <c r="C1411" s="1" t="str">
        <f t="shared" si="225"/>
        <v>21:0524</v>
      </c>
      <c r="D1411" s="1" t="str">
        <f t="shared" si="235"/>
        <v>21:0083</v>
      </c>
      <c r="E1411" t="s">
        <v>5448</v>
      </c>
      <c r="F1411" t="s">
        <v>5449</v>
      </c>
      <c r="H1411">
        <v>57.046355300000002</v>
      </c>
      <c r="I1411">
        <v>-100.20164800000001</v>
      </c>
      <c r="J1411" s="1" t="str">
        <f t="shared" si="236"/>
        <v>Fluid (lake)</v>
      </c>
      <c r="K1411" s="1" t="str">
        <f t="shared" si="237"/>
        <v>Untreated Water</v>
      </c>
      <c r="L1411">
        <v>31</v>
      </c>
      <c r="M1411" t="s">
        <v>85</v>
      </c>
      <c r="N1411">
        <v>573</v>
      </c>
      <c r="O1411">
        <v>62</v>
      </c>
      <c r="P1411">
        <v>6.9</v>
      </c>
      <c r="Q1411">
        <v>-0.05</v>
      </c>
    </row>
    <row r="1412" spans="1:17" hidden="1" x14ac:dyDescent="0.3">
      <c r="A1412" t="s">
        <v>5450</v>
      </c>
      <c r="B1412" t="s">
        <v>5451</v>
      </c>
      <c r="C1412" s="1" t="str">
        <f t="shared" si="225"/>
        <v>21:0524</v>
      </c>
      <c r="D1412" s="1" t="str">
        <f t="shared" si="235"/>
        <v>21:0083</v>
      </c>
      <c r="E1412" t="s">
        <v>5452</v>
      </c>
      <c r="F1412" t="s">
        <v>5453</v>
      </c>
      <c r="H1412">
        <v>57.041248000000003</v>
      </c>
      <c r="I1412">
        <v>-100.2907919</v>
      </c>
      <c r="J1412" s="1" t="str">
        <f t="shared" si="236"/>
        <v>Fluid (lake)</v>
      </c>
      <c r="K1412" s="1" t="str">
        <f t="shared" si="237"/>
        <v>Untreated Water</v>
      </c>
      <c r="L1412">
        <v>31</v>
      </c>
      <c r="M1412" t="s">
        <v>90</v>
      </c>
      <c r="N1412">
        <v>574</v>
      </c>
      <c r="O1412">
        <v>74</v>
      </c>
      <c r="P1412">
        <v>6.8</v>
      </c>
      <c r="Q1412">
        <v>0.05</v>
      </c>
    </row>
    <row r="1413" spans="1:17" hidden="1" x14ac:dyDescent="0.3">
      <c r="A1413" t="s">
        <v>5454</v>
      </c>
      <c r="B1413" t="s">
        <v>5455</v>
      </c>
      <c r="C1413" s="1" t="str">
        <f t="shared" si="225"/>
        <v>21:0524</v>
      </c>
      <c r="D1413" s="1" t="str">
        <f t="shared" si="235"/>
        <v>21:0083</v>
      </c>
      <c r="E1413" t="s">
        <v>5456</v>
      </c>
      <c r="F1413" t="s">
        <v>5457</v>
      </c>
      <c r="H1413">
        <v>57.046332100000001</v>
      </c>
      <c r="I1413">
        <v>-100.3399386</v>
      </c>
      <c r="J1413" s="1" t="str">
        <f t="shared" si="236"/>
        <v>Fluid (lake)</v>
      </c>
      <c r="K1413" s="1" t="str">
        <f t="shared" si="237"/>
        <v>Untreated Water</v>
      </c>
      <c r="L1413">
        <v>31</v>
      </c>
      <c r="M1413" t="s">
        <v>95</v>
      </c>
      <c r="N1413">
        <v>575</v>
      </c>
      <c r="O1413">
        <v>50</v>
      </c>
      <c r="P1413">
        <v>6.8</v>
      </c>
      <c r="Q1413">
        <v>-0.05</v>
      </c>
    </row>
    <row r="1414" spans="1:17" hidden="1" x14ac:dyDescent="0.3">
      <c r="A1414" t="s">
        <v>5458</v>
      </c>
      <c r="B1414" t="s">
        <v>5459</v>
      </c>
      <c r="C1414" s="1" t="str">
        <f t="shared" si="225"/>
        <v>21:0524</v>
      </c>
      <c r="D1414" s="1" t="str">
        <f t="shared" si="235"/>
        <v>21:0083</v>
      </c>
      <c r="E1414" t="s">
        <v>5460</v>
      </c>
      <c r="F1414" t="s">
        <v>5461</v>
      </c>
      <c r="H1414">
        <v>57.0426815</v>
      </c>
      <c r="I1414">
        <v>-100.3696042</v>
      </c>
      <c r="J1414" s="1" t="str">
        <f t="shared" si="236"/>
        <v>Fluid (lake)</v>
      </c>
      <c r="K1414" s="1" t="str">
        <f t="shared" si="237"/>
        <v>Untreated Water</v>
      </c>
      <c r="L1414">
        <v>31</v>
      </c>
      <c r="M1414" t="s">
        <v>100</v>
      </c>
      <c r="N1414">
        <v>576</v>
      </c>
      <c r="O1414">
        <v>52</v>
      </c>
      <c r="P1414">
        <v>6.5</v>
      </c>
      <c r="Q1414">
        <v>-0.05</v>
      </c>
    </row>
    <row r="1415" spans="1:17" hidden="1" x14ac:dyDescent="0.3">
      <c r="A1415" t="s">
        <v>5462</v>
      </c>
      <c r="B1415" t="s">
        <v>5463</v>
      </c>
      <c r="C1415" s="1" t="str">
        <f t="shared" ref="C1415:C1478" si="238">HYPERLINK("http://geochem.nrcan.gc.ca/cdogs/content/bdl/bdl210524_e.htm", "21:0524")</f>
        <v>21:0524</v>
      </c>
      <c r="D1415" s="1" t="str">
        <f t="shared" si="235"/>
        <v>21:0083</v>
      </c>
      <c r="E1415" t="s">
        <v>5464</v>
      </c>
      <c r="F1415" t="s">
        <v>5465</v>
      </c>
      <c r="H1415">
        <v>57.0414782</v>
      </c>
      <c r="I1415">
        <v>-100.4288399</v>
      </c>
      <c r="J1415" s="1" t="str">
        <f t="shared" si="236"/>
        <v>Fluid (lake)</v>
      </c>
      <c r="K1415" s="1" t="str">
        <f t="shared" si="237"/>
        <v>Untreated Water</v>
      </c>
      <c r="L1415">
        <v>31</v>
      </c>
      <c r="M1415" t="s">
        <v>105</v>
      </c>
      <c r="N1415">
        <v>577</v>
      </c>
      <c r="O1415">
        <v>70</v>
      </c>
      <c r="P1415">
        <v>6.6</v>
      </c>
      <c r="Q1415">
        <v>-0.05</v>
      </c>
    </row>
    <row r="1416" spans="1:17" hidden="1" x14ac:dyDescent="0.3">
      <c r="A1416" t="s">
        <v>5466</v>
      </c>
      <c r="B1416" t="s">
        <v>5467</v>
      </c>
      <c r="C1416" s="1" t="str">
        <f t="shared" si="238"/>
        <v>21:0524</v>
      </c>
      <c r="D1416" s="1" t="str">
        <f t="shared" si="235"/>
        <v>21:0083</v>
      </c>
      <c r="E1416" t="s">
        <v>5468</v>
      </c>
      <c r="F1416" t="s">
        <v>5469</v>
      </c>
      <c r="H1416">
        <v>57.027203</v>
      </c>
      <c r="I1416">
        <v>-100.5059863</v>
      </c>
      <c r="J1416" s="1" t="str">
        <f t="shared" si="236"/>
        <v>Fluid (lake)</v>
      </c>
      <c r="K1416" s="1" t="str">
        <f t="shared" si="237"/>
        <v>Untreated Water</v>
      </c>
      <c r="L1416">
        <v>31</v>
      </c>
      <c r="M1416" t="s">
        <v>110</v>
      </c>
      <c r="N1416">
        <v>578</v>
      </c>
      <c r="O1416">
        <v>48</v>
      </c>
      <c r="P1416">
        <v>6.5</v>
      </c>
      <c r="Q1416">
        <v>-0.05</v>
      </c>
    </row>
    <row r="1417" spans="1:17" hidden="1" x14ac:dyDescent="0.3">
      <c r="A1417" t="s">
        <v>5470</v>
      </c>
      <c r="B1417" t="s">
        <v>5471</v>
      </c>
      <c r="C1417" s="1" t="str">
        <f t="shared" si="238"/>
        <v>21:0524</v>
      </c>
      <c r="D1417" s="1" t="str">
        <f t="shared" si="235"/>
        <v>21:0083</v>
      </c>
      <c r="E1417" t="s">
        <v>5472</v>
      </c>
      <c r="F1417" t="s">
        <v>5473</v>
      </c>
      <c r="H1417">
        <v>57.037722000000002</v>
      </c>
      <c r="I1417">
        <v>-100.5693486</v>
      </c>
      <c r="J1417" s="1" t="str">
        <f t="shared" si="236"/>
        <v>Fluid (lake)</v>
      </c>
      <c r="K1417" s="1" t="str">
        <f t="shared" si="237"/>
        <v>Untreated Water</v>
      </c>
      <c r="L1417">
        <v>32</v>
      </c>
      <c r="M1417" t="s">
        <v>21</v>
      </c>
      <c r="N1417">
        <v>579</v>
      </c>
      <c r="O1417">
        <v>38</v>
      </c>
      <c r="P1417">
        <v>6.4</v>
      </c>
      <c r="Q1417">
        <v>-0.05</v>
      </c>
    </row>
    <row r="1418" spans="1:17" hidden="1" x14ac:dyDescent="0.3">
      <c r="A1418" t="s">
        <v>5474</v>
      </c>
      <c r="B1418" t="s">
        <v>5475</v>
      </c>
      <c r="C1418" s="1" t="str">
        <f t="shared" si="238"/>
        <v>21:0524</v>
      </c>
      <c r="D1418" s="1" t="str">
        <f t="shared" si="235"/>
        <v>21:0083</v>
      </c>
      <c r="E1418" t="s">
        <v>5476</v>
      </c>
      <c r="F1418" t="s">
        <v>5477</v>
      </c>
      <c r="H1418">
        <v>57.037203300000002</v>
      </c>
      <c r="I1418">
        <v>-100.6483985</v>
      </c>
      <c r="J1418" s="1" t="str">
        <f t="shared" si="236"/>
        <v>Fluid (lake)</v>
      </c>
      <c r="K1418" s="1" t="str">
        <f t="shared" si="237"/>
        <v>Untreated Water</v>
      </c>
      <c r="L1418">
        <v>32</v>
      </c>
      <c r="M1418" t="s">
        <v>41</v>
      </c>
      <c r="N1418">
        <v>580</v>
      </c>
      <c r="O1418">
        <v>34</v>
      </c>
      <c r="P1418">
        <v>5.9</v>
      </c>
      <c r="Q1418">
        <v>-0.05</v>
      </c>
    </row>
    <row r="1419" spans="1:17" hidden="1" x14ac:dyDescent="0.3">
      <c r="A1419" t="s">
        <v>5478</v>
      </c>
      <c r="B1419" t="s">
        <v>5479</v>
      </c>
      <c r="C1419" s="1" t="str">
        <f t="shared" si="238"/>
        <v>21:0524</v>
      </c>
      <c r="D1419" s="1" t="str">
        <f t="shared" si="235"/>
        <v>21:0083</v>
      </c>
      <c r="E1419" t="s">
        <v>5476</v>
      </c>
      <c r="F1419" t="s">
        <v>5480</v>
      </c>
      <c r="H1419">
        <v>57.037203300000002</v>
      </c>
      <c r="I1419">
        <v>-100.6483985</v>
      </c>
      <c r="J1419" s="1" t="str">
        <f t="shared" si="236"/>
        <v>Fluid (lake)</v>
      </c>
      <c r="K1419" s="1" t="str">
        <f t="shared" si="237"/>
        <v>Untreated Water</v>
      </c>
      <c r="L1419">
        <v>32</v>
      </c>
      <c r="M1419" t="s">
        <v>45</v>
      </c>
      <c r="N1419">
        <v>581</v>
      </c>
      <c r="O1419">
        <v>34</v>
      </c>
      <c r="P1419">
        <v>6</v>
      </c>
      <c r="Q1419">
        <v>-0.05</v>
      </c>
    </row>
    <row r="1420" spans="1:17" hidden="1" x14ac:dyDescent="0.3">
      <c r="A1420" t="s">
        <v>5481</v>
      </c>
      <c r="B1420" t="s">
        <v>5482</v>
      </c>
      <c r="C1420" s="1" t="str">
        <f t="shared" si="238"/>
        <v>21:0524</v>
      </c>
      <c r="D1420" s="1" t="str">
        <f t="shared" si="235"/>
        <v>21:0083</v>
      </c>
      <c r="E1420" t="s">
        <v>5483</v>
      </c>
      <c r="F1420" t="s">
        <v>5484</v>
      </c>
      <c r="H1420">
        <v>57.033325599999998</v>
      </c>
      <c r="I1420">
        <v>-100.69000010000001</v>
      </c>
      <c r="J1420" s="1" t="str">
        <f t="shared" si="236"/>
        <v>Fluid (lake)</v>
      </c>
      <c r="K1420" s="1" t="str">
        <f t="shared" si="237"/>
        <v>Untreated Water</v>
      </c>
      <c r="L1420">
        <v>32</v>
      </c>
      <c r="M1420" t="s">
        <v>26</v>
      </c>
      <c r="N1420">
        <v>582</v>
      </c>
      <c r="O1420">
        <v>60</v>
      </c>
      <c r="P1420">
        <v>5.9</v>
      </c>
      <c r="Q1420">
        <v>-0.05</v>
      </c>
    </row>
    <row r="1421" spans="1:17" hidden="1" x14ac:dyDescent="0.3">
      <c r="A1421" t="s">
        <v>5485</v>
      </c>
      <c r="B1421" t="s">
        <v>5486</v>
      </c>
      <c r="C1421" s="1" t="str">
        <f t="shared" si="238"/>
        <v>21:0524</v>
      </c>
      <c r="D1421" s="1" t="str">
        <f t="shared" si="235"/>
        <v>21:0083</v>
      </c>
      <c r="E1421" t="s">
        <v>5487</v>
      </c>
      <c r="F1421" t="s">
        <v>5488</v>
      </c>
      <c r="H1421">
        <v>57.064230600000002</v>
      </c>
      <c r="I1421">
        <v>-101.34875940000001</v>
      </c>
      <c r="J1421" s="1" t="str">
        <f t="shared" si="236"/>
        <v>Fluid (lake)</v>
      </c>
      <c r="K1421" s="1" t="str">
        <f t="shared" si="237"/>
        <v>Untreated Water</v>
      </c>
      <c r="L1421">
        <v>32</v>
      </c>
      <c r="M1421" t="s">
        <v>31</v>
      </c>
      <c r="N1421">
        <v>583</v>
      </c>
      <c r="O1421">
        <v>62</v>
      </c>
      <c r="P1421">
        <v>6.3</v>
      </c>
      <c r="Q1421">
        <v>-0.05</v>
      </c>
    </row>
    <row r="1422" spans="1:17" hidden="1" x14ac:dyDescent="0.3">
      <c r="A1422" t="s">
        <v>5489</v>
      </c>
      <c r="B1422" t="s">
        <v>5490</v>
      </c>
      <c r="C1422" s="1" t="str">
        <f t="shared" si="238"/>
        <v>21:0524</v>
      </c>
      <c r="D1422" s="1" t="str">
        <f t="shared" si="235"/>
        <v>21:0083</v>
      </c>
      <c r="E1422" t="s">
        <v>5491</v>
      </c>
      <c r="F1422" t="s">
        <v>5492</v>
      </c>
      <c r="H1422">
        <v>57.0706469</v>
      </c>
      <c r="I1422">
        <v>-101.3891563</v>
      </c>
      <c r="J1422" s="1" t="str">
        <f t="shared" si="236"/>
        <v>Fluid (lake)</v>
      </c>
      <c r="K1422" s="1" t="str">
        <f t="shared" si="237"/>
        <v>Untreated Water</v>
      </c>
      <c r="L1422">
        <v>32</v>
      </c>
      <c r="M1422" t="s">
        <v>36</v>
      </c>
      <c r="N1422">
        <v>584</v>
      </c>
      <c r="O1422">
        <v>60</v>
      </c>
      <c r="P1422">
        <v>6.5</v>
      </c>
      <c r="Q1422">
        <v>-0.05</v>
      </c>
    </row>
    <row r="1423" spans="1:17" hidden="1" x14ac:dyDescent="0.3">
      <c r="A1423" t="s">
        <v>5493</v>
      </c>
      <c r="B1423" t="s">
        <v>5494</v>
      </c>
      <c r="C1423" s="1" t="str">
        <f t="shared" si="238"/>
        <v>21:0524</v>
      </c>
      <c r="D1423" s="1" t="str">
        <f t="shared" si="235"/>
        <v>21:0083</v>
      </c>
      <c r="E1423" t="s">
        <v>5495</v>
      </c>
      <c r="F1423" t="s">
        <v>5496</v>
      </c>
      <c r="H1423">
        <v>57.062745100000001</v>
      </c>
      <c r="I1423">
        <v>-101.4437909</v>
      </c>
      <c r="J1423" s="1" t="str">
        <f t="shared" si="236"/>
        <v>Fluid (lake)</v>
      </c>
      <c r="K1423" s="1" t="str">
        <f t="shared" si="237"/>
        <v>Untreated Water</v>
      </c>
      <c r="L1423">
        <v>32</v>
      </c>
      <c r="M1423" t="s">
        <v>50</v>
      </c>
      <c r="N1423">
        <v>585</v>
      </c>
      <c r="O1423">
        <v>62</v>
      </c>
      <c r="P1423">
        <v>6.2</v>
      </c>
      <c r="Q1423">
        <v>-0.05</v>
      </c>
    </row>
    <row r="1424" spans="1:17" hidden="1" x14ac:dyDescent="0.3">
      <c r="A1424" t="s">
        <v>5497</v>
      </c>
      <c r="B1424" t="s">
        <v>5498</v>
      </c>
      <c r="C1424" s="1" t="str">
        <f t="shared" si="238"/>
        <v>21:0524</v>
      </c>
      <c r="D1424" s="1" t="str">
        <f t="shared" si="235"/>
        <v>21:0083</v>
      </c>
      <c r="E1424" t="s">
        <v>5499</v>
      </c>
      <c r="F1424" t="s">
        <v>5500</v>
      </c>
      <c r="H1424">
        <v>57.063355100000003</v>
      </c>
      <c r="I1424">
        <v>-101.5387465</v>
      </c>
      <c r="J1424" s="1" t="str">
        <f t="shared" si="236"/>
        <v>Fluid (lake)</v>
      </c>
      <c r="K1424" s="1" t="str">
        <f t="shared" si="237"/>
        <v>Untreated Water</v>
      </c>
      <c r="L1424">
        <v>32</v>
      </c>
      <c r="M1424" t="s">
        <v>55</v>
      </c>
      <c r="N1424">
        <v>586</v>
      </c>
      <c r="O1424">
        <v>70</v>
      </c>
      <c r="P1424">
        <v>5.5</v>
      </c>
      <c r="Q1424">
        <v>-0.05</v>
      </c>
    </row>
    <row r="1425" spans="1:17" hidden="1" x14ac:dyDescent="0.3">
      <c r="A1425" t="s">
        <v>5501</v>
      </c>
      <c r="B1425" t="s">
        <v>5502</v>
      </c>
      <c r="C1425" s="1" t="str">
        <f t="shared" si="238"/>
        <v>21:0524</v>
      </c>
      <c r="D1425" s="1" t="str">
        <f t="shared" si="235"/>
        <v>21:0083</v>
      </c>
      <c r="E1425" t="s">
        <v>5503</v>
      </c>
      <c r="F1425" t="s">
        <v>5504</v>
      </c>
      <c r="H1425">
        <v>57.060524000000001</v>
      </c>
      <c r="I1425">
        <v>-101.5853326</v>
      </c>
      <c r="J1425" s="1" t="str">
        <f t="shared" si="236"/>
        <v>Fluid (lake)</v>
      </c>
      <c r="K1425" s="1" t="str">
        <f t="shared" si="237"/>
        <v>Untreated Water</v>
      </c>
      <c r="L1425">
        <v>32</v>
      </c>
      <c r="M1425" t="s">
        <v>65</v>
      </c>
      <c r="N1425">
        <v>587</v>
      </c>
      <c r="O1425">
        <v>54</v>
      </c>
      <c r="P1425">
        <v>5.4</v>
      </c>
      <c r="Q1425">
        <v>-0.05</v>
      </c>
    </row>
    <row r="1426" spans="1:17" hidden="1" x14ac:dyDescent="0.3">
      <c r="A1426" t="s">
        <v>5505</v>
      </c>
      <c r="B1426" t="s">
        <v>5506</v>
      </c>
      <c r="C1426" s="1" t="str">
        <f t="shared" si="238"/>
        <v>21:0524</v>
      </c>
      <c r="D1426" s="1" t="str">
        <f t="shared" si="235"/>
        <v>21:0083</v>
      </c>
      <c r="E1426" t="s">
        <v>5507</v>
      </c>
      <c r="F1426" t="s">
        <v>5508</v>
      </c>
      <c r="H1426">
        <v>57.030123600000003</v>
      </c>
      <c r="I1426">
        <v>-101.59169230000001</v>
      </c>
      <c r="J1426" s="1" t="str">
        <f t="shared" si="236"/>
        <v>Fluid (lake)</v>
      </c>
      <c r="K1426" s="1" t="str">
        <f t="shared" si="237"/>
        <v>Untreated Water</v>
      </c>
      <c r="L1426">
        <v>32</v>
      </c>
      <c r="M1426" t="s">
        <v>70</v>
      </c>
      <c r="N1426">
        <v>588</v>
      </c>
      <c r="O1426">
        <v>50</v>
      </c>
      <c r="P1426">
        <v>5.8</v>
      </c>
      <c r="Q1426">
        <v>-0.05</v>
      </c>
    </row>
    <row r="1427" spans="1:17" hidden="1" x14ac:dyDescent="0.3">
      <c r="A1427" t="s">
        <v>5509</v>
      </c>
      <c r="B1427" t="s">
        <v>5510</v>
      </c>
      <c r="C1427" s="1" t="str">
        <f t="shared" si="238"/>
        <v>21:0524</v>
      </c>
      <c r="D1427" s="1" t="str">
        <f>HYPERLINK("http://geochem.nrcan.gc.ca/cdogs/content/svy/svy_e.htm", "")</f>
        <v/>
      </c>
      <c r="G1427" s="1" t="str">
        <f>HYPERLINK("http://geochem.nrcan.gc.ca/cdogs/content/cr_/cr_00066_e.htm", "66")</f>
        <v>66</v>
      </c>
      <c r="J1427" t="s">
        <v>58</v>
      </c>
      <c r="K1427" t="s">
        <v>59</v>
      </c>
      <c r="L1427">
        <v>32</v>
      </c>
      <c r="M1427" t="s">
        <v>60</v>
      </c>
      <c r="N1427">
        <v>589</v>
      </c>
      <c r="O1427">
        <v>170</v>
      </c>
      <c r="P1427">
        <v>7.6</v>
      </c>
      <c r="Q1427">
        <v>0.25</v>
      </c>
    </row>
    <row r="1428" spans="1:17" hidden="1" x14ac:dyDescent="0.3">
      <c r="A1428" t="s">
        <v>5511</v>
      </c>
      <c r="B1428" t="s">
        <v>5512</v>
      </c>
      <c r="C1428" s="1" t="str">
        <f t="shared" si="238"/>
        <v>21:0524</v>
      </c>
      <c r="D1428" s="1" t="str">
        <f t="shared" ref="D1428:D1448" si="239">HYPERLINK("http://geochem.nrcan.gc.ca/cdogs/content/svy/svy210083_e.htm", "21:0083")</f>
        <v>21:0083</v>
      </c>
      <c r="E1428" t="s">
        <v>5513</v>
      </c>
      <c r="F1428" t="s">
        <v>5514</v>
      </c>
      <c r="H1428">
        <v>57.027819800000003</v>
      </c>
      <c r="I1428">
        <v>-101.6416996</v>
      </c>
      <c r="J1428" s="1" t="str">
        <f t="shared" ref="J1428:J1448" si="240">HYPERLINK("http://geochem.nrcan.gc.ca/cdogs/content/kwd/kwd020016_e.htm", "Fluid (lake)")</f>
        <v>Fluid (lake)</v>
      </c>
      <c r="K1428" s="1" t="str">
        <f t="shared" ref="K1428:K1448" si="241">HYPERLINK("http://geochem.nrcan.gc.ca/cdogs/content/kwd/kwd080007_e.htm", "Untreated Water")</f>
        <v>Untreated Water</v>
      </c>
      <c r="L1428">
        <v>32</v>
      </c>
      <c r="M1428" t="s">
        <v>75</v>
      </c>
      <c r="N1428">
        <v>590</v>
      </c>
      <c r="O1428">
        <v>44</v>
      </c>
      <c r="P1428">
        <v>6.1</v>
      </c>
      <c r="Q1428">
        <v>-0.05</v>
      </c>
    </row>
    <row r="1429" spans="1:17" hidden="1" x14ac:dyDescent="0.3">
      <c r="A1429" t="s">
        <v>5515</v>
      </c>
      <c r="B1429" t="s">
        <v>5516</v>
      </c>
      <c r="C1429" s="1" t="str">
        <f t="shared" si="238"/>
        <v>21:0524</v>
      </c>
      <c r="D1429" s="1" t="str">
        <f t="shared" si="239"/>
        <v>21:0083</v>
      </c>
      <c r="E1429" t="s">
        <v>5517</v>
      </c>
      <c r="F1429" t="s">
        <v>5518</v>
      </c>
      <c r="H1429">
        <v>57.047308700000002</v>
      </c>
      <c r="I1429">
        <v>-101.6351026</v>
      </c>
      <c r="J1429" s="1" t="str">
        <f t="shared" si="240"/>
        <v>Fluid (lake)</v>
      </c>
      <c r="K1429" s="1" t="str">
        <f t="shared" si="241"/>
        <v>Untreated Water</v>
      </c>
      <c r="L1429">
        <v>32</v>
      </c>
      <c r="M1429" t="s">
        <v>80</v>
      </c>
      <c r="N1429">
        <v>591</v>
      </c>
      <c r="O1429">
        <v>68</v>
      </c>
      <c r="P1429">
        <v>6.1</v>
      </c>
      <c r="Q1429">
        <v>-0.05</v>
      </c>
    </row>
    <row r="1430" spans="1:17" hidden="1" x14ac:dyDescent="0.3">
      <c r="A1430" t="s">
        <v>5519</v>
      </c>
      <c r="B1430" t="s">
        <v>5520</v>
      </c>
      <c r="C1430" s="1" t="str">
        <f t="shared" si="238"/>
        <v>21:0524</v>
      </c>
      <c r="D1430" s="1" t="str">
        <f t="shared" si="239"/>
        <v>21:0083</v>
      </c>
      <c r="E1430" t="s">
        <v>5521</v>
      </c>
      <c r="F1430" t="s">
        <v>5522</v>
      </c>
      <c r="H1430">
        <v>57.021497400000001</v>
      </c>
      <c r="I1430">
        <v>-101.7248939</v>
      </c>
      <c r="J1430" s="1" t="str">
        <f t="shared" si="240"/>
        <v>Fluid (lake)</v>
      </c>
      <c r="K1430" s="1" t="str">
        <f t="shared" si="241"/>
        <v>Untreated Water</v>
      </c>
      <c r="L1430">
        <v>32</v>
      </c>
      <c r="M1430" t="s">
        <v>85</v>
      </c>
      <c r="N1430">
        <v>592</v>
      </c>
      <c r="O1430">
        <v>52</v>
      </c>
      <c r="P1430">
        <v>6.3</v>
      </c>
      <c r="Q1430">
        <v>-0.05</v>
      </c>
    </row>
    <row r="1431" spans="1:17" hidden="1" x14ac:dyDescent="0.3">
      <c r="A1431" t="s">
        <v>5523</v>
      </c>
      <c r="B1431" t="s">
        <v>5524</v>
      </c>
      <c r="C1431" s="1" t="str">
        <f t="shared" si="238"/>
        <v>21:0524</v>
      </c>
      <c r="D1431" s="1" t="str">
        <f t="shared" si="239"/>
        <v>21:0083</v>
      </c>
      <c r="E1431" t="s">
        <v>5525</v>
      </c>
      <c r="F1431" t="s">
        <v>5526</v>
      </c>
      <c r="H1431">
        <v>57.052746200000001</v>
      </c>
      <c r="I1431">
        <v>-101.7228789</v>
      </c>
      <c r="J1431" s="1" t="str">
        <f t="shared" si="240"/>
        <v>Fluid (lake)</v>
      </c>
      <c r="K1431" s="1" t="str">
        <f t="shared" si="241"/>
        <v>Untreated Water</v>
      </c>
      <c r="L1431">
        <v>32</v>
      </c>
      <c r="M1431" t="s">
        <v>90</v>
      </c>
      <c r="N1431">
        <v>593</v>
      </c>
      <c r="O1431">
        <v>54</v>
      </c>
      <c r="P1431">
        <v>6.1</v>
      </c>
      <c r="Q1431">
        <v>0.05</v>
      </c>
    </row>
    <row r="1432" spans="1:17" hidden="1" x14ac:dyDescent="0.3">
      <c r="A1432" t="s">
        <v>5527</v>
      </c>
      <c r="B1432" t="s">
        <v>5528</v>
      </c>
      <c r="C1432" s="1" t="str">
        <f t="shared" si="238"/>
        <v>21:0524</v>
      </c>
      <c r="D1432" s="1" t="str">
        <f t="shared" si="239"/>
        <v>21:0083</v>
      </c>
      <c r="E1432" t="s">
        <v>5529</v>
      </c>
      <c r="F1432" t="s">
        <v>5530</v>
      </c>
      <c r="H1432">
        <v>57.050473099999998</v>
      </c>
      <c r="I1432">
        <v>-101.7446621</v>
      </c>
      <c r="J1432" s="1" t="str">
        <f t="shared" si="240"/>
        <v>Fluid (lake)</v>
      </c>
      <c r="K1432" s="1" t="str">
        <f t="shared" si="241"/>
        <v>Untreated Water</v>
      </c>
      <c r="L1432">
        <v>32</v>
      </c>
      <c r="M1432" t="s">
        <v>95</v>
      </c>
      <c r="N1432">
        <v>594</v>
      </c>
      <c r="O1432">
        <v>54</v>
      </c>
      <c r="P1432">
        <v>6.2</v>
      </c>
      <c r="Q1432">
        <v>0.05</v>
      </c>
    </row>
    <row r="1433" spans="1:17" hidden="1" x14ac:dyDescent="0.3">
      <c r="A1433" t="s">
        <v>5531</v>
      </c>
      <c r="B1433" t="s">
        <v>5532</v>
      </c>
      <c r="C1433" s="1" t="str">
        <f t="shared" si="238"/>
        <v>21:0524</v>
      </c>
      <c r="D1433" s="1" t="str">
        <f t="shared" si="239"/>
        <v>21:0083</v>
      </c>
      <c r="E1433" t="s">
        <v>5533</v>
      </c>
      <c r="F1433" t="s">
        <v>5534</v>
      </c>
      <c r="H1433">
        <v>57.0426912</v>
      </c>
      <c r="I1433">
        <v>-101.8013996</v>
      </c>
      <c r="J1433" s="1" t="str">
        <f t="shared" si="240"/>
        <v>Fluid (lake)</v>
      </c>
      <c r="K1433" s="1" t="str">
        <f t="shared" si="241"/>
        <v>Untreated Water</v>
      </c>
      <c r="L1433">
        <v>32</v>
      </c>
      <c r="M1433" t="s">
        <v>100</v>
      </c>
      <c r="N1433">
        <v>595</v>
      </c>
      <c r="O1433">
        <v>56</v>
      </c>
      <c r="P1433">
        <v>6.5</v>
      </c>
      <c r="Q1433">
        <v>-0.05</v>
      </c>
    </row>
    <row r="1434" spans="1:17" hidden="1" x14ac:dyDescent="0.3">
      <c r="A1434" t="s">
        <v>5535</v>
      </c>
      <c r="B1434" t="s">
        <v>5536</v>
      </c>
      <c r="C1434" s="1" t="str">
        <f t="shared" si="238"/>
        <v>21:0524</v>
      </c>
      <c r="D1434" s="1" t="str">
        <f t="shared" si="239"/>
        <v>21:0083</v>
      </c>
      <c r="E1434" t="s">
        <v>5537</v>
      </c>
      <c r="F1434" t="s">
        <v>5538</v>
      </c>
      <c r="H1434">
        <v>57.041942499999998</v>
      </c>
      <c r="I1434">
        <v>-101.8748629</v>
      </c>
      <c r="J1434" s="1" t="str">
        <f t="shared" si="240"/>
        <v>Fluid (lake)</v>
      </c>
      <c r="K1434" s="1" t="str">
        <f t="shared" si="241"/>
        <v>Untreated Water</v>
      </c>
      <c r="L1434">
        <v>32</v>
      </c>
      <c r="M1434" t="s">
        <v>105</v>
      </c>
      <c r="N1434">
        <v>596</v>
      </c>
      <c r="O1434">
        <v>84</v>
      </c>
      <c r="P1434">
        <v>6</v>
      </c>
      <c r="Q1434">
        <v>-0.05</v>
      </c>
    </row>
    <row r="1435" spans="1:17" hidden="1" x14ac:dyDescent="0.3">
      <c r="A1435" t="s">
        <v>5539</v>
      </c>
      <c r="B1435" t="s">
        <v>5540</v>
      </c>
      <c r="C1435" s="1" t="str">
        <f t="shared" si="238"/>
        <v>21:0524</v>
      </c>
      <c r="D1435" s="1" t="str">
        <f t="shared" si="239"/>
        <v>21:0083</v>
      </c>
      <c r="E1435" t="s">
        <v>5541</v>
      </c>
      <c r="F1435" t="s">
        <v>5542</v>
      </c>
      <c r="H1435">
        <v>57.040871299999999</v>
      </c>
      <c r="I1435">
        <v>-101.9487288</v>
      </c>
      <c r="J1435" s="1" t="str">
        <f t="shared" si="240"/>
        <v>Fluid (lake)</v>
      </c>
      <c r="K1435" s="1" t="str">
        <f t="shared" si="241"/>
        <v>Untreated Water</v>
      </c>
      <c r="L1435">
        <v>32</v>
      </c>
      <c r="M1435" t="s">
        <v>110</v>
      </c>
      <c r="N1435">
        <v>597</v>
      </c>
      <c r="O1435">
        <v>64</v>
      </c>
      <c r="P1435">
        <v>6.4</v>
      </c>
      <c r="Q1435">
        <v>0.12</v>
      </c>
    </row>
    <row r="1436" spans="1:17" hidden="1" x14ac:dyDescent="0.3">
      <c r="A1436" t="s">
        <v>5543</v>
      </c>
      <c r="B1436" t="s">
        <v>5544</v>
      </c>
      <c r="C1436" s="1" t="str">
        <f t="shared" si="238"/>
        <v>21:0524</v>
      </c>
      <c r="D1436" s="1" t="str">
        <f t="shared" si="239"/>
        <v>21:0083</v>
      </c>
      <c r="E1436" t="s">
        <v>5545</v>
      </c>
      <c r="F1436" t="s">
        <v>5546</v>
      </c>
      <c r="H1436">
        <v>57.083331399999999</v>
      </c>
      <c r="I1436">
        <v>-101.8983193</v>
      </c>
      <c r="J1436" s="1" t="str">
        <f t="shared" si="240"/>
        <v>Fluid (lake)</v>
      </c>
      <c r="K1436" s="1" t="str">
        <f t="shared" si="241"/>
        <v>Untreated Water</v>
      </c>
      <c r="L1436">
        <v>33</v>
      </c>
      <c r="M1436" t="s">
        <v>41</v>
      </c>
      <c r="N1436">
        <v>598</v>
      </c>
      <c r="O1436">
        <v>40</v>
      </c>
      <c r="P1436">
        <v>6.5</v>
      </c>
      <c r="Q1436">
        <v>0.05</v>
      </c>
    </row>
    <row r="1437" spans="1:17" hidden="1" x14ac:dyDescent="0.3">
      <c r="A1437" t="s">
        <v>5547</v>
      </c>
      <c r="B1437" t="s">
        <v>5548</v>
      </c>
      <c r="C1437" s="1" t="str">
        <f t="shared" si="238"/>
        <v>21:0524</v>
      </c>
      <c r="D1437" s="1" t="str">
        <f t="shared" si="239"/>
        <v>21:0083</v>
      </c>
      <c r="E1437" t="s">
        <v>5545</v>
      </c>
      <c r="F1437" t="s">
        <v>5549</v>
      </c>
      <c r="H1437">
        <v>57.083331399999999</v>
      </c>
      <c r="I1437">
        <v>-101.8983193</v>
      </c>
      <c r="J1437" s="1" t="str">
        <f t="shared" si="240"/>
        <v>Fluid (lake)</v>
      </c>
      <c r="K1437" s="1" t="str">
        <f t="shared" si="241"/>
        <v>Untreated Water</v>
      </c>
      <c r="L1437">
        <v>33</v>
      </c>
      <c r="M1437" t="s">
        <v>45</v>
      </c>
      <c r="N1437">
        <v>599</v>
      </c>
      <c r="O1437">
        <v>36</v>
      </c>
      <c r="P1437">
        <v>6.5</v>
      </c>
      <c r="Q1437">
        <v>-0.05</v>
      </c>
    </row>
    <row r="1438" spans="1:17" hidden="1" x14ac:dyDescent="0.3">
      <c r="A1438" t="s">
        <v>5550</v>
      </c>
      <c r="B1438" t="s">
        <v>5551</v>
      </c>
      <c r="C1438" s="1" t="str">
        <f t="shared" si="238"/>
        <v>21:0524</v>
      </c>
      <c r="D1438" s="1" t="str">
        <f t="shared" si="239"/>
        <v>21:0083</v>
      </c>
      <c r="E1438" t="s">
        <v>5552</v>
      </c>
      <c r="F1438" t="s">
        <v>5553</v>
      </c>
      <c r="H1438">
        <v>57.074059400000003</v>
      </c>
      <c r="I1438">
        <v>-101.9332912</v>
      </c>
      <c r="J1438" s="1" t="str">
        <f t="shared" si="240"/>
        <v>Fluid (lake)</v>
      </c>
      <c r="K1438" s="1" t="str">
        <f t="shared" si="241"/>
        <v>Untreated Water</v>
      </c>
      <c r="L1438">
        <v>33</v>
      </c>
      <c r="M1438" t="s">
        <v>21</v>
      </c>
      <c r="N1438">
        <v>600</v>
      </c>
      <c r="O1438">
        <v>52</v>
      </c>
      <c r="P1438">
        <v>6.6</v>
      </c>
      <c r="Q1438">
        <v>-0.05</v>
      </c>
    </row>
    <row r="1439" spans="1:17" hidden="1" x14ac:dyDescent="0.3">
      <c r="A1439" t="s">
        <v>5554</v>
      </c>
      <c r="B1439" t="s">
        <v>5555</v>
      </c>
      <c r="C1439" s="1" t="str">
        <f t="shared" si="238"/>
        <v>21:0524</v>
      </c>
      <c r="D1439" s="1" t="str">
        <f t="shared" si="239"/>
        <v>21:0083</v>
      </c>
      <c r="E1439" t="s">
        <v>5556</v>
      </c>
      <c r="F1439" t="s">
        <v>5557</v>
      </c>
      <c r="H1439">
        <v>57.0754059</v>
      </c>
      <c r="I1439">
        <v>-101.9884861</v>
      </c>
      <c r="J1439" s="1" t="str">
        <f t="shared" si="240"/>
        <v>Fluid (lake)</v>
      </c>
      <c r="K1439" s="1" t="str">
        <f t="shared" si="241"/>
        <v>Untreated Water</v>
      </c>
      <c r="L1439">
        <v>33</v>
      </c>
      <c r="M1439" t="s">
        <v>26</v>
      </c>
      <c r="N1439">
        <v>601</v>
      </c>
      <c r="O1439">
        <v>52</v>
      </c>
      <c r="P1439">
        <v>6.2</v>
      </c>
      <c r="Q1439">
        <v>-0.05</v>
      </c>
    </row>
    <row r="1440" spans="1:17" hidden="1" x14ac:dyDescent="0.3">
      <c r="A1440" t="s">
        <v>5558</v>
      </c>
      <c r="B1440" t="s">
        <v>5559</v>
      </c>
      <c r="C1440" s="1" t="str">
        <f t="shared" si="238"/>
        <v>21:0524</v>
      </c>
      <c r="D1440" s="1" t="str">
        <f t="shared" si="239"/>
        <v>21:0083</v>
      </c>
      <c r="E1440" t="s">
        <v>5560</v>
      </c>
      <c r="F1440" t="s">
        <v>5561</v>
      </c>
      <c r="H1440">
        <v>57.099353800000003</v>
      </c>
      <c r="I1440">
        <v>-101.9515897</v>
      </c>
      <c r="J1440" s="1" t="str">
        <f t="shared" si="240"/>
        <v>Fluid (lake)</v>
      </c>
      <c r="K1440" s="1" t="str">
        <f t="shared" si="241"/>
        <v>Untreated Water</v>
      </c>
      <c r="L1440">
        <v>33</v>
      </c>
      <c r="M1440" t="s">
        <v>31</v>
      </c>
      <c r="N1440">
        <v>602</v>
      </c>
      <c r="O1440">
        <v>56</v>
      </c>
      <c r="P1440">
        <v>6.6</v>
      </c>
      <c r="Q1440">
        <v>-0.05</v>
      </c>
    </row>
    <row r="1441" spans="1:17" hidden="1" x14ac:dyDescent="0.3">
      <c r="A1441" t="s">
        <v>5562</v>
      </c>
      <c r="B1441" t="s">
        <v>5563</v>
      </c>
      <c r="C1441" s="1" t="str">
        <f t="shared" si="238"/>
        <v>21:0524</v>
      </c>
      <c r="D1441" s="1" t="str">
        <f t="shared" si="239"/>
        <v>21:0083</v>
      </c>
      <c r="E1441" t="s">
        <v>5564</v>
      </c>
      <c r="F1441" t="s">
        <v>5565</v>
      </c>
      <c r="H1441">
        <v>57.140001699999999</v>
      </c>
      <c r="I1441">
        <v>-101.946099</v>
      </c>
      <c r="J1441" s="1" t="str">
        <f t="shared" si="240"/>
        <v>Fluid (lake)</v>
      </c>
      <c r="K1441" s="1" t="str">
        <f t="shared" si="241"/>
        <v>Untreated Water</v>
      </c>
      <c r="L1441">
        <v>33</v>
      </c>
      <c r="M1441" t="s">
        <v>36</v>
      </c>
      <c r="N1441">
        <v>603</v>
      </c>
      <c r="O1441">
        <v>52</v>
      </c>
      <c r="P1441">
        <v>6.4</v>
      </c>
      <c r="Q1441">
        <v>-0.05</v>
      </c>
    </row>
    <row r="1442" spans="1:17" hidden="1" x14ac:dyDescent="0.3">
      <c r="A1442" t="s">
        <v>5566</v>
      </c>
      <c r="B1442" t="s">
        <v>5567</v>
      </c>
      <c r="C1442" s="1" t="str">
        <f t="shared" si="238"/>
        <v>21:0524</v>
      </c>
      <c r="D1442" s="1" t="str">
        <f t="shared" si="239"/>
        <v>21:0083</v>
      </c>
      <c r="E1442" t="s">
        <v>5568</v>
      </c>
      <c r="F1442" t="s">
        <v>5569</v>
      </c>
      <c r="H1442">
        <v>57.179277200000001</v>
      </c>
      <c r="I1442">
        <v>-101.9416142</v>
      </c>
      <c r="J1442" s="1" t="str">
        <f t="shared" si="240"/>
        <v>Fluid (lake)</v>
      </c>
      <c r="K1442" s="1" t="str">
        <f t="shared" si="241"/>
        <v>Untreated Water</v>
      </c>
      <c r="L1442">
        <v>33</v>
      </c>
      <c r="M1442" t="s">
        <v>50</v>
      </c>
      <c r="N1442">
        <v>604</v>
      </c>
      <c r="O1442">
        <v>58</v>
      </c>
      <c r="P1442">
        <v>6.3</v>
      </c>
      <c r="Q1442">
        <v>-0.05</v>
      </c>
    </row>
    <row r="1443" spans="1:17" hidden="1" x14ac:dyDescent="0.3">
      <c r="A1443" t="s">
        <v>5570</v>
      </c>
      <c r="B1443" t="s">
        <v>5571</v>
      </c>
      <c r="C1443" s="1" t="str">
        <f t="shared" si="238"/>
        <v>21:0524</v>
      </c>
      <c r="D1443" s="1" t="str">
        <f t="shared" si="239"/>
        <v>21:0083</v>
      </c>
      <c r="E1443" t="s">
        <v>5572</v>
      </c>
      <c r="F1443" t="s">
        <v>5573</v>
      </c>
      <c r="H1443">
        <v>57.213122800000001</v>
      </c>
      <c r="I1443">
        <v>-101.97570090000001</v>
      </c>
      <c r="J1443" s="1" t="str">
        <f t="shared" si="240"/>
        <v>Fluid (lake)</v>
      </c>
      <c r="K1443" s="1" t="str">
        <f t="shared" si="241"/>
        <v>Untreated Water</v>
      </c>
      <c r="L1443">
        <v>33</v>
      </c>
      <c r="M1443" t="s">
        <v>55</v>
      </c>
      <c r="N1443">
        <v>605</v>
      </c>
      <c r="O1443">
        <v>88</v>
      </c>
      <c r="P1443">
        <v>6.2</v>
      </c>
      <c r="Q1443">
        <v>1</v>
      </c>
    </row>
    <row r="1444" spans="1:17" hidden="1" x14ac:dyDescent="0.3">
      <c r="A1444" t="s">
        <v>5574</v>
      </c>
      <c r="B1444" t="s">
        <v>5575</v>
      </c>
      <c r="C1444" s="1" t="str">
        <f t="shared" si="238"/>
        <v>21:0524</v>
      </c>
      <c r="D1444" s="1" t="str">
        <f t="shared" si="239"/>
        <v>21:0083</v>
      </c>
      <c r="E1444" t="s">
        <v>5576</v>
      </c>
      <c r="F1444" t="s">
        <v>5577</v>
      </c>
      <c r="H1444">
        <v>57.231310700000002</v>
      </c>
      <c r="I1444">
        <v>-101.9488432</v>
      </c>
      <c r="J1444" s="1" t="str">
        <f t="shared" si="240"/>
        <v>Fluid (lake)</v>
      </c>
      <c r="K1444" s="1" t="str">
        <f t="shared" si="241"/>
        <v>Untreated Water</v>
      </c>
      <c r="L1444">
        <v>33</v>
      </c>
      <c r="M1444" t="s">
        <v>65</v>
      </c>
      <c r="N1444">
        <v>606</v>
      </c>
      <c r="O1444">
        <v>82</v>
      </c>
      <c r="P1444">
        <v>6.1</v>
      </c>
      <c r="Q1444">
        <v>-0.05</v>
      </c>
    </row>
    <row r="1445" spans="1:17" hidden="1" x14ac:dyDescent="0.3">
      <c r="A1445" t="s">
        <v>5578</v>
      </c>
      <c r="B1445" t="s">
        <v>5579</v>
      </c>
      <c r="C1445" s="1" t="str">
        <f t="shared" si="238"/>
        <v>21:0524</v>
      </c>
      <c r="D1445" s="1" t="str">
        <f t="shared" si="239"/>
        <v>21:0083</v>
      </c>
      <c r="E1445" t="s">
        <v>5580</v>
      </c>
      <c r="F1445" t="s">
        <v>5581</v>
      </c>
      <c r="H1445">
        <v>57.306184299999998</v>
      </c>
      <c r="I1445">
        <v>-101.94114930000001</v>
      </c>
      <c r="J1445" s="1" t="str">
        <f t="shared" si="240"/>
        <v>Fluid (lake)</v>
      </c>
      <c r="K1445" s="1" t="str">
        <f t="shared" si="241"/>
        <v>Untreated Water</v>
      </c>
      <c r="L1445">
        <v>33</v>
      </c>
      <c r="M1445" t="s">
        <v>70</v>
      </c>
      <c r="N1445">
        <v>607</v>
      </c>
      <c r="O1445">
        <v>110</v>
      </c>
      <c r="P1445">
        <v>6.7</v>
      </c>
      <c r="Q1445">
        <v>-0.05</v>
      </c>
    </row>
    <row r="1446" spans="1:17" hidden="1" x14ac:dyDescent="0.3">
      <c r="A1446" t="s">
        <v>5582</v>
      </c>
      <c r="B1446" t="s">
        <v>5583</v>
      </c>
      <c r="C1446" s="1" t="str">
        <f t="shared" si="238"/>
        <v>21:0524</v>
      </c>
      <c r="D1446" s="1" t="str">
        <f t="shared" si="239"/>
        <v>21:0083</v>
      </c>
      <c r="E1446" t="s">
        <v>5584</v>
      </c>
      <c r="F1446" t="s">
        <v>5585</v>
      </c>
      <c r="H1446">
        <v>57.336950999999999</v>
      </c>
      <c r="I1446">
        <v>-101.9610766</v>
      </c>
      <c r="J1446" s="1" t="str">
        <f t="shared" si="240"/>
        <v>Fluid (lake)</v>
      </c>
      <c r="K1446" s="1" t="str">
        <f t="shared" si="241"/>
        <v>Untreated Water</v>
      </c>
      <c r="L1446">
        <v>33</v>
      </c>
      <c r="M1446" t="s">
        <v>75</v>
      </c>
      <c r="N1446">
        <v>608</v>
      </c>
      <c r="O1446">
        <v>92</v>
      </c>
      <c r="P1446">
        <v>6.5</v>
      </c>
      <c r="Q1446">
        <v>-0.05</v>
      </c>
    </row>
    <row r="1447" spans="1:17" hidden="1" x14ac:dyDescent="0.3">
      <c r="A1447" t="s">
        <v>5586</v>
      </c>
      <c r="B1447" t="s">
        <v>5587</v>
      </c>
      <c r="C1447" s="1" t="str">
        <f t="shared" si="238"/>
        <v>21:0524</v>
      </c>
      <c r="D1447" s="1" t="str">
        <f t="shared" si="239"/>
        <v>21:0083</v>
      </c>
      <c r="E1447" t="s">
        <v>5588</v>
      </c>
      <c r="F1447" t="s">
        <v>5589</v>
      </c>
      <c r="H1447">
        <v>57.366515499999998</v>
      </c>
      <c r="I1447">
        <v>-101.941833</v>
      </c>
      <c r="J1447" s="1" t="str">
        <f t="shared" si="240"/>
        <v>Fluid (lake)</v>
      </c>
      <c r="K1447" s="1" t="str">
        <f t="shared" si="241"/>
        <v>Untreated Water</v>
      </c>
      <c r="L1447">
        <v>33</v>
      </c>
      <c r="M1447" t="s">
        <v>80</v>
      </c>
      <c r="N1447">
        <v>609</v>
      </c>
      <c r="O1447">
        <v>50</v>
      </c>
      <c r="P1447">
        <v>6.2</v>
      </c>
      <c r="Q1447">
        <v>-0.05</v>
      </c>
    </row>
    <row r="1448" spans="1:17" hidden="1" x14ac:dyDescent="0.3">
      <c r="A1448" t="s">
        <v>5590</v>
      </c>
      <c r="B1448" t="s">
        <v>5591</v>
      </c>
      <c r="C1448" s="1" t="str">
        <f t="shared" si="238"/>
        <v>21:0524</v>
      </c>
      <c r="D1448" s="1" t="str">
        <f t="shared" si="239"/>
        <v>21:0083</v>
      </c>
      <c r="E1448" t="s">
        <v>5592</v>
      </c>
      <c r="F1448" t="s">
        <v>5593</v>
      </c>
      <c r="H1448">
        <v>57.399457699999999</v>
      </c>
      <c r="I1448">
        <v>-101.96133949999999</v>
      </c>
      <c r="J1448" s="1" t="str">
        <f t="shared" si="240"/>
        <v>Fluid (lake)</v>
      </c>
      <c r="K1448" s="1" t="str">
        <f t="shared" si="241"/>
        <v>Untreated Water</v>
      </c>
      <c r="L1448">
        <v>33</v>
      </c>
      <c r="M1448" t="s">
        <v>85</v>
      </c>
      <c r="N1448">
        <v>610</v>
      </c>
      <c r="O1448">
        <v>70</v>
      </c>
      <c r="P1448">
        <v>6.4</v>
      </c>
      <c r="Q1448">
        <v>0.05</v>
      </c>
    </row>
    <row r="1449" spans="1:17" hidden="1" x14ac:dyDescent="0.3">
      <c r="A1449" t="s">
        <v>5594</v>
      </c>
      <c r="B1449" t="s">
        <v>5595</v>
      </c>
      <c r="C1449" s="1" t="str">
        <f t="shared" si="238"/>
        <v>21:0524</v>
      </c>
      <c r="D1449" s="1" t="str">
        <f>HYPERLINK("http://geochem.nrcan.gc.ca/cdogs/content/svy/svy_e.htm", "")</f>
        <v/>
      </c>
      <c r="G1449" s="1" t="str">
        <f>HYPERLINK("http://geochem.nrcan.gc.ca/cdogs/content/cr_/cr_00067_e.htm", "67")</f>
        <v>67</v>
      </c>
      <c r="J1449" t="s">
        <v>58</v>
      </c>
      <c r="K1449" t="s">
        <v>59</v>
      </c>
      <c r="L1449">
        <v>33</v>
      </c>
      <c r="M1449" t="s">
        <v>60</v>
      </c>
      <c r="N1449">
        <v>611</v>
      </c>
      <c r="O1449">
        <v>90</v>
      </c>
      <c r="P1449">
        <v>8</v>
      </c>
      <c r="Q1449">
        <v>0.16</v>
      </c>
    </row>
    <row r="1450" spans="1:17" hidden="1" x14ac:dyDescent="0.3">
      <c r="A1450" t="s">
        <v>5596</v>
      </c>
      <c r="B1450" t="s">
        <v>5597</v>
      </c>
      <c r="C1450" s="1" t="str">
        <f t="shared" si="238"/>
        <v>21:0524</v>
      </c>
      <c r="D1450" s="1" t="str">
        <f t="shared" ref="D1450:D1470" si="242">HYPERLINK("http://geochem.nrcan.gc.ca/cdogs/content/svy/svy210083_e.htm", "21:0083")</f>
        <v>21:0083</v>
      </c>
      <c r="E1450" t="s">
        <v>5598</v>
      </c>
      <c r="F1450" t="s">
        <v>5599</v>
      </c>
      <c r="H1450">
        <v>57.430448200000001</v>
      </c>
      <c r="I1450">
        <v>-101.97467709999999</v>
      </c>
      <c r="J1450" s="1" t="str">
        <f t="shared" ref="J1450:J1470" si="243">HYPERLINK("http://geochem.nrcan.gc.ca/cdogs/content/kwd/kwd020016_e.htm", "Fluid (lake)")</f>
        <v>Fluid (lake)</v>
      </c>
      <c r="K1450" s="1" t="str">
        <f t="shared" ref="K1450:K1470" si="244">HYPERLINK("http://geochem.nrcan.gc.ca/cdogs/content/kwd/kwd080007_e.htm", "Untreated Water")</f>
        <v>Untreated Water</v>
      </c>
      <c r="L1450">
        <v>33</v>
      </c>
      <c r="M1450" t="s">
        <v>90</v>
      </c>
      <c r="N1450">
        <v>612</v>
      </c>
      <c r="O1450">
        <v>64</v>
      </c>
      <c r="P1450">
        <v>6.2</v>
      </c>
      <c r="Q1450">
        <v>-0.05</v>
      </c>
    </row>
    <row r="1451" spans="1:17" hidden="1" x14ac:dyDescent="0.3">
      <c r="A1451" t="s">
        <v>5600</v>
      </c>
      <c r="B1451" t="s">
        <v>5601</v>
      </c>
      <c r="C1451" s="1" t="str">
        <f t="shared" si="238"/>
        <v>21:0524</v>
      </c>
      <c r="D1451" s="1" t="str">
        <f t="shared" si="242"/>
        <v>21:0083</v>
      </c>
      <c r="E1451" t="s">
        <v>5602</v>
      </c>
      <c r="F1451" t="s">
        <v>5603</v>
      </c>
      <c r="H1451">
        <v>57.470769099999998</v>
      </c>
      <c r="I1451">
        <v>-101.98712020000001</v>
      </c>
      <c r="J1451" s="1" t="str">
        <f t="shared" si="243"/>
        <v>Fluid (lake)</v>
      </c>
      <c r="K1451" s="1" t="str">
        <f t="shared" si="244"/>
        <v>Untreated Water</v>
      </c>
      <c r="L1451">
        <v>33</v>
      </c>
      <c r="M1451" t="s">
        <v>95</v>
      </c>
      <c r="N1451">
        <v>613</v>
      </c>
      <c r="O1451">
        <v>68</v>
      </c>
      <c r="P1451">
        <v>6.4</v>
      </c>
      <c r="Q1451">
        <v>-0.05</v>
      </c>
    </row>
    <row r="1452" spans="1:17" hidden="1" x14ac:dyDescent="0.3">
      <c r="A1452" t="s">
        <v>5604</v>
      </c>
      <c r="B1452" t="s">
        <v>5605</v>
      </c>
      <c r="C1452" s="1" t="str">
        <f t="shared" si="238"/>
        <v>21:0524</v>
      </c>
      <c r="D1452" s="1" t="str">
        <f t="shared" si="242"/>
        <v>21:0083</v>
      </c>
      <c r="E1452" t="s">
        <v>5606</v>
      </c>
      <c r="F1452" t="s">
        <v>5607</v>
      </c>
      <c r="H1452">
        <v>57.499556599999998</v>
      </c>
      <c r="I1452">
        <v>-101.9715301</v>
      </c>
      <c r="J1452" s="1" t="str">
        <f t="shared" si="243"/>
        <v>Fluid (lake)</v>
      </c>
      <c r="K1452" s="1" t="str">
        <f t="shared" si="244"/>
        <v>Untreated Water</v>
      </c>
      <c r="L1452">
        <v>33</v>
      </c>
      <c r="M1452" t="s">
        <v>100</v>
      </c>
      <c r="N1452">
        <v>614</v>
      </c>
      <c r="O1452">
        <v>88</v>
      </c>
      <c r="P1452">
        <v>6.2</v>
      </c>
      <c r="Q1452">
        <v>-0.05</v>
      </c>
    </row>
    <row r="1453" spans="1:17" hidden="1" x14ac:dyDescent="0.3">
      <c r="A1453" t="s">
        <v>5608</v>
      </c>
      <c r="B1453" t="s">
        <v>5609</v>
      </c>
      <c r="C1453" s="1" t="str">
        <f t="shared" si="238"/>
        <v>21:0524</v>
      </c>
      <c r="D1453" s="1" t="str">
        <f t="shared" si="242"/>
        <v>21:0083</v>
      </c>
      <c r="E1453" t="s">
        <v>5610</v>
      </c>
      <c r="F1453" t="s">
        <v>5611</v>
      </c>
      <c r="H1453">
        <v>57.508539900000002</v>
      </c>
      <c r="I1453">
        <v>-101.90812</v>
      </c>
      <c r="J1453" s="1" t="str">
        <f t="shared" si="243"/>
        <v>Fluid (lake)</v>
      </c>
      <c r="K1453" s="1" t="str">
        <f t="shared" si="244"/>
        <v>Untreated Water</v>
      </c>
      <c r="L1453">
        <v>33</v>
      </c>
      <c r="M1453" t="s">
        <v>105</v>
      </c>
      <c r="N1453">
        <v>615</v>
      </c>
      <c r="O1453">
        <v>110</v>
      </c>
      <c r="P1453">
        <v>6.9</v>
      </c>
      <c r="Q1453">
        <v>-0.05</v>
      </c>
    </row>
    <row r="1454" spans="1:17" hidden="1" x14ac:dyDescent="0.3">
      <c r="A1454" t="s">
        <v>5612</v>
      </c>
      <c r="B1454" t="s">
        <v>5613</v>
      </c>
      <c r="C1454" s="1" t="str">
        <f t="shared" si="238"/>
        <v>21:0524</v>
      </c>
      <c r="D1454" s="1" t="str">
        <f t="shared" si="242"/>
        <v>21:0083</v>
      </c>
      <c r="E1454" t="s">
        <v>5614</v>
      </c>
      <c r="F1454" t="s">
        <v>5615</v>
      </c>
      <c r="H1454">
        <v>57.524522900000001</v>
      </c>
      <c r="I1454">
        <v>-101.89392410000001</v>
      </c>
      <c r="J1454" s="1" t="str">
        <f t="shared" si="243"/>
        <v>Fluid (lake)</v>
      </c>
      <c r="K1454" s="1" t="str">
        <f t="shared" si="244"/>
        <v>Untreated Water</v>
      </c>
      <c r="L1454">
        <v>33</v>
      </c>
      <c r="M1454" t="s">
        <v>110</v>
      </c>
      <c r="N1454">
        <v>616</v>
      </c>
      <c r="O1454">
        <v>110</v>
      </c>
      <c r="P1454">
        <v>6.7</v>
      </c>
      <c r="Q1454">
        <v>-0.05</v>
      </c>
    </row>
    <row r="1455" spans="1:17" hidden="1" x14ac:dyDescent="0.3">
      <c r="A1455" t="s">
        <v>5616</v>
      </c>
      <c r="B1455" t="s">
        <v>5617</v>
      </c>
      <c r="C1455" s="1" t="str">
        <f t="shared" si="238"/>
        <v>21:0524</v>
      </c>
      <c r="D1455" s="1" t="str">
        <f t="shared" si="242"/>
        <v>21:0083</v>
      </c>
      <c r="E1455" t="s">
        <v>5618</v>
      </c>
      <c r="F1455" t="s">
        <v>5619</v>
      </c>
      <c r="H1455">
        <v>57.511311200000002</v>
      </c>
      <c r="I1455">
        <v>-101.87978390000001</v>
      </c>
      <c r="J1455" s="1" t="str">
        <f t="shared" si="243"/>
        <v>Fluid (lake)</v>
      </c>
      <c r="K1455" s="1" t="str">
        <f t="shared" si="244"/>
        <v>Untreated Water</v>
      </c>
      <c r="L1455">
        <v>34</v>
      </c>
      <c r="M1455" t="s">
        <v>41</v>
      </c>
      <c r="N1455">
        <v>617</v>
      </c>
      <c r="O1455">
        <v>58</v>
      </c>
      <c r="P1455">
        <v>5.8</v>
      </c>
      <c r="Q1455">
        <v>-0.05</v>
      </c>
    </row>
    <row r="1456" spans="1:17" hidden="1" x14ac:dyDescent="0.3">
      <c r="A1456" t="s">
        <v>5620</v>
      </c>
      <c r="B1456" t="s">
        <v>5621</v>
      </c>
      <c r="C1456" s="1" t="str">
        <f t="shared" si="238"/>
        <v>21:0524</v>
      </c>
      <c r="D1456" s="1" t="str">
        <f t="shared" si="242"/>
        <v>21:0083</v>
      </c>
      <c r="E1456" t="s">
        <v>5618</v>
      </c>
      <c r="F1456" t="s">
        <v>5622</v>
      </c>
      <c r="H1456">
        <v>57.511311200000002</v>
      </c>
      <c r="I1456">
        <v>-101.87978390000001</v>
      </c>
      <c r="J1456" s="1" t="str">
        <f t="shared" si="243"/>
        <v>Fluid (lake)</v>
      </c>
      <c r="K1456" s="1" t="str">
        <f t="shared" si="244"/>
        <v>Untreated Water</v>
      </c>
      <c r="L1456">
        <v>34</v>
      </c>
      <c r="M1456" t="s">
        <v>45</v>
      </c>
      <c r="N1456">
        <v>618</v>
      </c>
      <c r="O1456">
        <v>56</v>
      </c>
      <c r="P1456">
        <v>5.9</v>
      </c>
      <c r="Q1456">
        <v>-0.05</v>
      </c>
    </row>
    <row r="1457" spans="1:17" hidden="1" x14ac:dyDescent="0.3">
      <c r="A1457" t="s">
        <v>5623</v>
      </c>
      <c r="B1457" t="s">
        <v>5624</v>
      </c>
      <c r="C1457" s="1" t="str">
        <f t="shared" si="238"/>
        <v>21:0524</v>
      </c>
      <c r="D1457" s="1" t="str">
        <f t="shared" si="242"/>
        <v>21:0083</v>
      </c>
      <c r="E1457" t="s">
        <v>5625</v>
      </c>
      <c r="F1457" t="s">
        <v>5626</v>
      </c>
      <c r="H1457">
        <v>57.4658935</v>
      </c>
      <c r="I1457">
        <v>-101.9437703</v>
      </c>
      <c r="J1457" s="1" t="str">
        <f t="shared" si="243"/>
        <v>Fluid (lake)</v>
      </c>
      <c r="K1457" s="1" t="str">
        <f t="shared" si="244"/>
        <v>Untreated Water</v>
      </c>
      <c r="L1457">
        <v>34</v>
      </c>
      <c r="M1457" t="s">
        <v>21</v>
      </c>
      <c r="N1457">
        <v>619</v>
      </c>
      <c r="O1457">
        <v>82</v>
      </c>
      <c r="P1457">
        <v>6.5</v>
      </c>
      <c r="Q1457">
        <v>-0.05</v>
      </c>
    </row>
    <row r="1458" spans="1:17" hidden="1" x14ac:dyDescent="0.3">
      <c r="A1458" t="s">
        <v>5627</v>
      </c>
      <c r="B1458" t="s">
        <v>5628</v>
      </c>
      <c r="C1458" s="1" t="str">
        <f t="shared" si="238"/>
        <v>21:0524</v>
      </c>
      <c r="D1458" s="1" t="str">
        <f t="shared" si="242"/>
        <v>21:0083</v>
      </c>
      <c r="E1458" t="s">
        <v>5629</v>
      </c>
      <c r="F1458" t="s">
        <v>5630</v>
      </c>
      <c r="H1458">
        <v>57.435963899999997</v>
      </c>
      <c r="I1458">
        <v>-101.89886199999999</v>
      </c>
      <c r="J1458" s="1" t="str">
        <f t="shared" si="243"/>
        <v>Fluid (lake)</v>
      </c>
      <c r="K1458" s="1" t="str">
        <f t="shared" si="244"/>
        <v>Untreated Water</v>
      </c>
      <c r="L1458">
        <v>34</v>
      </c>
      <c r="M1458" t="s">
        <v>26</v>
      </c>
      <c r="N1458">
        <v>620</v>
      </c>
      <c r="O1458">
        <v>66</v>
      </c>
      <c r="P1458">
        <v>6.6</v>
      </c>
      <c r="Q1458">
        <v>-0.05</v>
      </c>
    </row>
    <row r="1459" spans="1:17" hidden="1" x14ac:dyDescent="0.3">
      <c r="A1459" t="s">
        <v>5631</v>
      </c>
      <c r="B1459" t="s">
        <v>5632</v>
      </c>
      <c r="C1459" s="1" t="str">
        <f t="shared" si="238"/>
        <v>21:0524</v>
      </c>
      <c r="D1459" s="1" t="str">
        <f t="shared" si="242"/>
        <v>21:0083</v>
      </c>
      <c r="E1459" t="s">
        <v>5633</v>
      </c>
      <c r="F1459" t="s">
        <v>5634</v>
      </c>
      <c r="H1459">
        <v>57.391872300000003</v>
      </c>
      <c r="I1459">
        <v>-101.9193944</v>
      </c>
      <c r="J1459" s="1" t="str">
        <f t="shared" si="243"/>
        <v>Fluid (lake)</v>
      </c>
      <c r="K1459" s="1" t="str">
        <f t="shared" si="244"/>
        <v>Untreated Water</v>
      </c>
      <c r="L1459">
        <v>34</v>
      </c>
      <c r="M1459" t="s">
        <v>31</v>
      </c>
      <c r="N1459">
        <v>621</v>
      </c>
      <c r="O1459">
        <v>64</v>
      </c>
      <c r="P1459">
        <v>6.6</v>
      </c>
      <c r="Q1459">
        <v>-0.05</v>
      </c>
    </row>
    <row r="1460" spans="1:17" hidden="1" x14ac:dyDescent="0.3">
      <c r="A1460" t="s">
        <v>5635</v>
      </c>
      <c r="B1460" t="s">
        <v>5636</v>
      </c>
      <c r="C1460" s="1" t="str">
        <f t="shared" si="238"/>
        <v>21:0524</v>
      </c>
      <c r="D1460" s="1" t="str">
        <f t="shared" si="242"/>
        <v>21:0083</v>
      </c>
      <c r="E1460" t="s">
        <v>5637</v>
      </c>
      <c r="F1460" t="s">
        <v>5638</v>
      </c>
      <c r="H1460">
        <v>57.376590999999998</v>
      </c>
      <c r="I1460">
        <v>-101.89337279999999</v>
      </c>
      <c r="J1460" s="1" t="str">
        <f t="shared" si="243"/>
        <v>Fluid (lake)</v>
      </c>
      <c r="K1460" s="1" t="str">
        <f t="shared" si="244"/>
        <v>Untreated Water</v>
      </c>
      <c r="L1460">
        <v>34</v>
      </c>
      <c r="M1460" t="s">
        <v>36</v>
      </c>
      <c r="N1460">
        <v>622</v>
      </c>
      <c r="O1460">
        <v>74</v>
      </c>
      <c r="P1460">
        <v>6.5</v>
      </c>
      <c r="Q1460">
        <v>-0.05</v>
      </c>
    </row>
    <row r="1461" spans="1:17" hidden="1" x14ac:dyDescent="0.3">
      <c r="A1461" t="s">
        <v>5639</v>
      </c>
      <c r="B1461" t="s">
        <v>5640</v>
      </c>
      <c r="C1461" s="1" t="str">
        <f t="shared" si="238"/>
        <v>21:0524</v>
      </c>
      <c r="D1461" s="1" t="str">
        <f t="shared" si="242"/>
        <v>21:0083</v>
      </c>
      <c r="E1461" t="s">
        <v>5641</v>
      </c>
      <c r="F1461" t="s">
        <v>5642</v>
      </c>
      <c r="H1461">
        <v>57.344181300000002</v>
      </c>
      <c r="I1461">
        <v>-101.90465330000001</v>
      </c>
      <c r="J1461" s="1" t="str">
        <f t="shared" si="243"/>
        <v>Fluid (lake)</v>
      </c>
      <c r="K1461" s="1" t="str">
        <f t="shared" si="244"/>
        <v>Untreated Water</v>
      </c>
      <c r="L1461">
        <v>34</v>
      </c>
      <c r="M1461" t="s">
        <v>50</v>
      </c>
      <c r="N1461">
        <v>623</v>
      </c>
      <c r="O1461">
        <v>94</v>
      </c>
      <c r="P1461">
        <v>6.5</v>
      </c>
      <c r="Q1461">
        <v>-0.05</v>
      </c>
    </row>
    <row r="1462" spans="1:17" hidden="1" x14ac:dyDescent="0.3">
      <c r="A1462" t="s">
        <v>5643</v>
      </c>
      <c r="B1462" t="s">
        <v>5644</v>
      </c>
      <c r="C1462" s="1" t="str">
        <f t="shared" si="238"/>
        <v>21:0524</v>
      </c>
      <c r="D1462" s="1" t="str">
        <f t="shared" si="242"/>
        <v>21:0083</v>
      </c>
      <c r="E1462" t="s">
        <v>5645</v>
      </c>
      <c r="F1462" t="s">
        <v>5646</v>
      </c>
      <c r="H1462">
        <v>57.300960099999998</v>
      </c>
      <c r="I1462">
        <v>-101.8889099</v>
      </c>
      <c r="J1462" s="1" t="str">
        <f t="shared" si="243"/>
        <v>Fluid (lake)</v>
      </c>
      <c r="K1462" s="1" t="str">
        <f t="shared" si="244"/>
        <v>Untreated Water</v>
      </c>
      <c r="L1462">
        <v>34</v>
      </c>
      <c r="M1462" t="s">
        <v>55</v>
      </c>
      <c r="N1462">
        <v>624</v>
      </c>
      <c r="O1462">
        <v>210</v>
      </c>
      <c r="P1462">
        <v>6.3</v>
      </c>
      <c r="Q1462">
        <v>-0.05</v>
      </c>
    </row>
    <row r="1463" spans="1:17" hidden="1" x14ac:dyDescent="0.3">
      <c r="A1463" t="s">
        <v>5647</v>
      </c>
      <c r="B1463" t="s">
        <v>5648</v>
      </c>
      <c r="C1463" s="1" t="str">
        <f t="shared" si="238"/>
        <v>21:0524</v>
      </c>
      <c r="D1463" s="1" t="str">
        <f t="shared" si="242"/>
        <v>21:0083</v>
      </c>
      <c r="E1463" t="s">
        <v>5649</v>
      </c>
      <c r="F1463" t="s">
        <v>5650</v>
      </c>
      <c r="H1463">
        <v>57.2858029</v>
      </c>
      <c r="I1463">
        <v>-101.8819967</v>
      </c>
      <c r="J1463" s="1" t="str">
        <f t="shared" si="243"/>
        <v>Fluid (lake)</v>
      </c>
      <c r="K1463" s="1" t="str">
        <f t="shared" si="244"/>
        <v>Untreated Water</v>
      </c>
      <c r="L1463">
        <v>34</v>
      </c>
      <c r="M1463" t="s">
        <v>65</v>
      </c>
      <c r="N1463">
        <v>625</v>
      </c>
      <c r="O1463">
        <v>94</v>
      </c>
      <c r="P1463">
        <v>6.6</v>
      </c>
      <c r="Q1463">
        <v>-0.05</v>
      </c>
    </row>
    <row r="1464" spans="1:17" hidden="1" x14ac:dyDescent="0.3">
      <c r="A1464" t="s">
        <v>5651</v>
      </c>
      <c r="B1464" t="s">
        <v>5652</v>
      </c>
      <c r="C1464" s="1" t="str">
        <f t="shared" si="238"/>
        <v>21:0524</v>
      </c>
      <c r="D1464" s="1" t="str">
        <f t="shared" si="242"/>
        <v>21:0083</v>
      </c>
      <c r="E1464" t="s">
        <v>5653</v>
      </c>
      <c r="F1464" t="s">
        <v>5654</v>
      </c>
      <c r="H1464">
        <v>57.242155699999998</v>
      </c>
      <c r="I1464">
        <v>-101.89024430000001</v>
      </c>
      <c r="J1464" s="1" t="str">
        <f t="shared" si="243"/>
        <v>Fluid (lake)</v>
      </c>
      <c r="K1464" s="1" t="str">
        <f t="shared" si="244"/>
        <v>Untreated Water</v>
      </c>
      <c r="L1464">
        <v>34</v>
      </c>
      <c r="M1464" t="s">
        <v>70</v>
      </c>
      <c r="N1464">
        <v>626</v>
      </c>
      <c r="O1464">
        <v>88</v>
      </c>
      <c r="P1464">
        <v>6.6</v>
      </c>
      <c r="Q1464">
        <v>0.05</v>
      </c>
    </row>
    <row r="1465" spans="1:17" hidden="1" x14ac:dyDescent="0.3">
      <c r="A1465" t="s">
        <v>5655</v>
      </c>
      <c r="B1465" t="s">
        <v>5656</v>
      </c>
      <c r="C1465" s="1" t="str">
        <f t="shared" si="238"/>
        <v>21:0524</v>
      </c>
      <c r="D1465" s="1" t="str">
        <f t="shared" si="242"/>
        <v>21:0083</v>
      </c>
      <c r="E1465" t="s">
        <v>5657</v>
      </c>
      <c r="F1465" t="s">
        <v>5658</v>
      </c>
      <c r="H1465">
        <v>57.196472800000002</v>
      </c>
      <c r="I1465">
        <v>-101.91654029999999</v>
      </c>
      <c r="J1465" s="1" t="str">
        <f t="shared" si="243"/>
        <v>Fluid (lake)</v>
      </c>
      <c r="K1465" s="1" t="str">
        <f t="shared" si="244"/>
        <v>Untreated Water</v>
      </c>
      <c r="L1465">
        <v>34</v>
      </c>
      <c r="M1465" t="s">
        <v>75</v>
      </c>
      <c r="N1465">
        <v>627</v>
      </c>
      <c r="O1465">
        <v>66</v>
      </c>
      <c r="P1465">
        <v>6</v>
      </c>
      <c r="Q1465">
        <v>0.17</v>
      </c>
    </row>
    <row r="1466" spans="1:17" hidden="1" x14ac:dyDescent="0.3">
      <c r="A1466" t="s">
        <v>5659</v>
      </c>
      <c r="B1466" t="s">
        <v>5660</v>
      </c>
      <c r="C1466" s="1" t="str">
        <f t="shared" si="238"/>
        <v>21:0524</v>
      </c>
      <c r="D1466" s="1" t="str">
        <f t="shared" si="242"/>
        <v>21:0083</v>
      </c>
      <c r="E1466" t="s">
        <v>5661</v>
      </c>
      <c r="F1466" t="s">
        <v>5662</v>
      </c>
      <c r="H1466">
        <v>57.1669087</v>
      </c>
      <c r="I1466">
        <v>-101.89569640000001</v>
      </c>
      <c r="J1466" s="1" t="str">
        <f t="shared" si="243"/>
        <v>Fluid (lake)</v>
      </c>
      <c r="K1466" s="1" t="str">
        <f t="shared" si="244"/>
        <v>Untreated Water</v>
      </c>
      <c r="L1466">
        <v>34</v>
      </c>
      <c r="M1466" t="s">
        <v>80</v>
      </c>
      <c r="N1466">
        <v>628</v>
      </c>
      <c r="O1466">
        <v>50</v>
      </c>
      <c r="P1466">
        <v>6.2</v>
      </c>
      <c r="Q1466">
        <v>-0.05</v>
      </c>
    </row>
    <row r="1467" spans="1:17" hidden="1" x14ac:dyDescent="0.3">
      <c r="A1467" t="s">
        <v>5663</v>
      </c>
      <c r="B1467" t="s">
        <v>5664</v>
      </c>
      <c r="C1467" s="1" t="str">
        <f t="shared" si="238"/>
        <v>21:0524</v>
      </c>
      <c r="D1467" s="1" t="str">
        <f t="shared" si="242"/>
        <v>21:0083</v>
      </c>
      <c r="E1467" t="s">
        <v>5665</v>
      </c>
      <c r="F1467" t="s">
        <v>5666</v>
      </c>
      <c r="H1467">
        <v>57.134461899999998</v>
      </c>
      <c r="I1467">
        <v>-101.90502840000001</v>
      </c>
      <c r="J1467" s="1" t="str">
        <f t="shared" si="243"/>
        <v>Fluid (lake)</v>
      </c>
      <c r="K1467" s="1" t="str">
        <f t="shared" si="244"/>
        <v>Untreated Water</v>
      </c>
      <c r="L1467">
        <v>34</v>
      </c>
      <c r="M1467" t="s">
        <v>85</v>
      </c>
      <c r="N1467">
        <v>629</v>
      </c>
      <c r="O1467">
        <v>44</v>
      </c>
      <c r="P1467">
        <v>6.2</v>
      </c>
      <c r="Q1467">
        <v>-0.05</v>
      </c>
    </row>
    <row r="1468" spans="1:17" hidden="1" x14ac:dyDescent="0.3">
      <c r="A1468" t="s">
        <v>5667</v>
      </c>
      <c r="B1468" t="s">
        <v>5668</v>
      </c>
      <c r="C1468" s="1" t="str">
        <f t="shared" si="238"/>
        <v>21:0524</v>
      </c>
      <c r="D1468" s="1" t="str">
        <f t="shared" si="242"/>
        <v>21:0083</v>
      </c>
      <c r="E1468" t="s">
        <v>5669</v>
      </c>
      <c r="F1468" t="s">
        <v>5670</v>
      </c>
      <c r="H1468">
        <v>57.1100092</v>
      </c>
      <c r="I1468">
        <v>-101.88150659999999</v>
      </c>
      <c r="J1468" s="1" t="str">
        <f t="shared" si="243"/>
        <v>Fluid (lake)</v>
      </c>
      <c r="K1468" s="1" t="str">
        <f t="shared" si="244"/>
        <v>Untreated Water</v>
      </c>
      <c r="L1468">
        <v>34</v>
      </c>
      <c r="M1468" t="s">
        <v>90</v>
      </c>
      <c r="N1468">
        <v>630</v>
      </c>
      <c r="O1468">
        <v>52</v>
      </c>
      <c r="P1468">
        <v>5.6</v>
      </c>
      <c r="Q1468">
        <v>-0.05</v>
      </c>
    </row>
    <row r="1469" spans="1:17" hidden="1" x14ac:dyDescent="0.3">
      <c r="A1469" t="s">
        <v>5671</v>
      </c>
      <c r="B1469" t="s">
        <v>5672</v>
      </c>
      <c r="C1469" s="1" t="str">
        <f t="shared" si="238"/>
        <v>21:0524</v>
      </c>
      <c r="D1469" s="1" t="str">
        <f t="shared" si="242"/>
        <v>21:0083</v>
      </c>
      <c r="E1469" t="s">
        <v>5673</v>
      </c>
      <c r="F1469" t="s">
        <v>5674</v>
      </c>
      <c r="H1469">
        <v>57.152166899999997</v>
      </c>
      <c r="I1469">
        <v>-101.8216474</v>
      </c>
      <c r="J1469" s="1" t="str">
        <f t="shared" si="243"/>
        <v>Fluid (lake)</v>
      </c>
      <c r="K1469" s="1" t="str">
        <f t="shared" si="244"/>
        <v>Untreated Water</v>
      </c>
      <c r="L1469">
        <v>34</v>
      </c>
      <c r="M1469" t="s">
        <v>95</v>
      </c>
      <c r="N1469">
        <v>631</v>
      </c>
      <c r="O1469">
        <v>62</v>
      </c>
      <c r="P1469">
        <v>6.2</v>
      </c>
      <c r="Q1469">
        <v>-0.05</v>
      </c>
    </row>
    <row r="1470" spans="1:17" hidden="1" x14ac:dyDescent="0.3">
      <c r="A1470" t="s">
        <v>5675</v>
      </c>
      <c r="B1470" t="s">
        <v>5676</v>
      </c>
      <c r="C1470" s="1" t="str">
        <f t="shared" si="238"/>
        <v>21:0524</v>
      </c>
      <c r="D1470" s="1" t="str">
        <f t="shared" si="242"/>
        <v>21:0083</v>
      </c>
      <c r="E1470" t="s">
        <v>5677</v>
      </c>
      <c r="F1470" t="s">
        <v>5678</v>
      </c>
      <c r="H1470">
        <v>57.180090900000003</v>
      </c>
      <c r="I1470">
        <v>-101.84239549999999</v>
      </c>
      <c r="J1470" s="1" t="str">
        <f t="shared" si="243"/>
        <v>Fluid (lake)</v>
      </c>
      <c r="K1470" s="1" t="str">
        <f t="shared" si="244"/>
        <v>Untreated Water</v>
      </c>
      <c r="L1470">
        <v>34</v>
      </c>
      <c r="M1470" t="s">
        <v>100</v>
      </c>
      <c r="N1470">
        <v>632</v>
      </c>
      <c r="O1470">
        <v>62</v>
      </c>
      <c r="P1470">
        <v>6.2</v>
      </c>
      <c r="Q1470">
        <v>-0.05</v>
      </c>
    </row>
    <row r="1471" spans="1:17" hidden="1" x14ac:dyDescent="0.3">
      <c r="A1471" t="s">
        <v>5679</v>
      </c>
      <c r="B1471" t="s">
        <v>5680</v>
      </c>
      <c r="C1471" s="1" t="str">
        <f t="shared" si="238"/>
        <v>21:0524</v>
      </c>
      <c r="D1471" s="1" t="str">
        <f>HYPERLINK("http://geochem.nrcan.gc.ca/cdogs/content/svy/svy_e.htm", "")</f>
        <v/>
      </c>
      <c r="G1471" s="1" t="str">
        <f>HYPERLINK("http://geochem.nrcan.gc.ca/cdogs/content/cr_/cr_00068_e.htm", "68")</f>
        <v>68</v>
      </c>
      <c r="J1471" t="s">
        <v>58</v>
      </c>
      <c r="K1471" t="s">
        <v>59</v>
      </c>
      <c r="L1471">
        <v>34</v>
      </c>
      <c r="M1471" t="s">
        <v>60</v>
      </c>
      <c r="N1471">
        <v>633</v>
      </c>
      <c r="O1471">
        <v>88</v>
      </c>
      <c r="P1471">
        <v>7.1</v>
      </c>
      <c r="Q1471">
        <v>0.23</v>
      </c>
    </row>
    <row r="1472" spans="1:17" hidden="1" x14ac:dyDescent="0.3">
      <c r="A1472" t="s">
        <v>5681</v>
      </c>
      <c r="B1472" t="s">
        <v>5682</v>
      </c>
      <c r="C1472" s="1" t="str">
        <f t="shared" si="238"/>
        <v>21:0524</v>
      </c>
      <c r="D1472" s="1" t="str">
        <f>HYPERLINK("http://geochem.nrcan.gc.ca/cdogs/content/svy/svy210083_e.htm", "21:0083")</f>
        <v>21:0083</v>
      </c>
      <c r="E1472" t="s">
        <v>5683</v>
      </c>
      <c r="F1472" t="s">
        <v>5684</v>
      </c>
      <c r="H1472">
        <v>57.223214200000001</v>
      </c>
      <c r="I1472">
        <v>-101.84200300000001</v>
      </c>
      <c r="J1472" s="1" t="str">
        <f>HYPERLINK("http://geochem.nrcan.gc.ca/cdogs/content/kwd/kwd020016_e.htm", "Fluid (lake)")</f>
        <v>Fluid (lake)</v>
      </c>
      <c r="K1472" s="1" t="str">
        <f>HYPERLINK("http://geochem.nrcan.gc.ca/cdogs/content/kwd/kwd080007_e.htm", "Untreated Water")</f>
        <v>Untreated Water</v>
      </c>
      <c r="L1472">
        <v>34</v>
      </c>
      <c r="M1472" t="s">
        <v>105</v>
      </c>
      <c r="N1472">
        <v>634</v>
      </c>
      <c r="O1472">
        <v>68</v>
      </c>
      <c r="P1472">
        <v>6</v>
      </c>
      <c r="Q1472">
        <v>-0.05</v>
      </c>
    </row>
    <row r="1473" spans="1:17" hidden="1" x14ac:dyDescent="0.3">
      <c r="A1473" t="s">
        <v>5685</v>
      </c>
      <c r="B1473" t="s">
        <v>5686</v>
      </c>
      <c r="C1473" s="1" t="str">
        <f t="shared" si="238"/>
        <v>21:0524</v>
      </c>
      <c r="D1473" s="1" t="str">
        <f>HYPERLINK("http://geochem.nrcan.gc.ca/cdogs/content/svy/svy210083_e.htm", "21:0083")</f>
        <v>21:0083</v>
      </c>
      <c r="E1473" t="s">
        <v>5687</v>
      </c>
      <c r="F1473" t="s">
        <v>5688</v>
      </c>
      <c r="H1473">
        <v>57.231792200000001</v>
      </c>
      <c r="I1473">
        <v>-101.84937549999999</v>
      </c>
      <c r="J1473" s="1" t="str">
        <f>HYPERLINK("http://geochem.nrcan.gc.ca/cdogs/content/kwd/kwd020016_e.htm", "Fluid (lake)")</f>
        <v>Fluid (lake)</v>
      </c>
      <c r="K1473" s="1" t="str">
        <f>HYPERLINK("http://geochem.nrcan.gc.ca/cdogs/content/kwd/kwd080007_e.htm", "Untreated Water")</f>
        <v>Untreated Water</v>
      </c>
      <c r="L1473">
        <v>34</v>
      </c>
      <c r="M1473" t="s">
        <v>110</v>
      </c>
      <c r="N1473">
        <v>635</v>
      </c>
      <c r="O1473">
        <v>54</v>
      </c>
      <c r="P1473">
        <v>6</v>
      </c>
      <c r="Q1473">
        <v>-0.05</v>
      </c>
    </row>
    <row r="1474" spans="1:17" hidden="1" x14ac:dyDescent="0.3">
      <c r="A1474" t="s">
        <v>5689</v>
      </c>
      <c r="B1474" t="s">
        <v>5690</v>
      </c>
      <c r="C1474" s="1" t="str">
        <f t="shared" si="238"/>
        <v>21:0524</v>
      </c>
      <c r="D1474" s="1" t="str">
        <f>HYPERLINK("http://geochem.nrcan.gc.ca/cdogs/content/svy/svy_e.htm", "")</f>
        <v/>
      </c>
      <c r="G1474" s="1" t="str">
        <f>HYPERLINK("http://geochem.nrcan.gc.ca/cdogs/content/cr_/cr_00067_e.htm", "67")</f>
        <v>67</v>
      </c>
      <c r="J1474" t="s">
        <v>58</v>
      </c>
      <c r="K1474" t="s">
        <v>59</v>
      </c>
      <c r="L1474">
        <v>35</v>
      </c>
      <c r="M1474" t="s">
        <v>60</v>
      </c>
      <c r="N1474">
        <v>636</v>
      </c>
      <c r="O1474">
        <v>86</v>
      </c>
      <c r="P1474">
        <v>8</v>
      </c>
      <c r="Q1474">
        <v>0.15</v>
      </c>
    </row>
    <row r="1475" spans="1:17" hidden="1" x14ac:dyDescent="0.3">
      <c r="A1475" t="s">
        <v>5691</v>
      </c>
      <c r="B1475" t="s">
        <v>5692</v>
      </c>
      <c r="C1475" s="1" t="str">
        <f t="shared" si="238"/>
        <v>21:0524</v>
      </c>
      <c r="D1475" s="1" t="str">
        <f t="shared" ref="D1475:D1494" si="245">HYPERLINK("http://geochem.nrcan.gc.ca/cdogs/content/svy/svy210083_e.htm", "21:0083")</f>
        <v>21:0083</v>
      </c>
      <c r="E1475" t="s">
        <v>5693</v>
      </c>
      <c r="F1475" t="s">
        <v>5694</v>
      </c>
      <c r="H1475">
        <v>57.277618599999997</v>
      </c>
      <c r="I1475">
        <v>-101.84672689999999</v>
      </c>
      <c r="J1475" s="1" t="str">
        <f t="shared" ref="J1475:J1494" si="246">HYPERLINK("http://geochem.nrcan.gc.ca/cdogs/content/kwd/kwd020016_e.htm", "Fluid (lake)")</f>
        <v>Fluid (lake)</v>
      </c>
      <c r="K1475" s="1" t="str">
        <f t="shared" ref="K1475:K1494" si="247">HYPERLINK("http://geochem.nrcan.gc.ca/cdogs/content/kwd/kwd080007_e.htm", "Untreated Water")</f>
        <v>Untreated Water</v>
      </c>
      <c r="L1475">
        <v>35</v>
      </c>
      <c r="M1475" t="s">
        <v>21</v>
      </c>
      <c r="N1475">
        <v>637</v>
      </c>
      <c r="O1475">
        <v>84</v>
      </c>
      <c r="P1475">
        <v>6.5</v>
      </c>
      <c r="Q1475">
        <v>-0.05</v>
      </c>
    </row>
    <row r="1476" spans="1:17" hidden="1" x14ac:dyDescent="0.3">
      <c r="A1476" t="s">
        <v>5695</v>
      </c>
      <c r="B1476" t="s">
        <v>5696</v>
      </c>
      <c r="C1476" s="1" t="str">
        <f t="shared" si="238"/>
        <v>21:0524</v>
      </c>
      <c r="D1476" s="1" t="str">
        <f t="shared" si="245"/>
        <v>21:0083</v>
      </c>
      <c r="E1476" t="s">
        <v>5697</v>
      </c>
      <c r="F1476" t="s">
        <v>5698</v>
      </c>
      <c r="H1476">
        <v>57.319369700000003</v>
      </c>
      <c r="I1476">
        <v>-101.86090059999999</v>
      </c>
      <c r="J1476" s="1" t="str">
        <f t="shared" si="246"/>
        <v>Fluid (lake)</v>
      </c>
      <c r="K1476" s="1" t="str">
        <f t="shared" si="247"/>
        <v>Untreated Water</v>
      </c>
      <c r="L1476">
        <v>35</v>
      </c>
      <c r="M1476" t="s">
        <v>26</v>
      </c>
      <c r="N1476">
        <v>638</v>
      </c>
      <c r="O1476">
        <v>56</v>
      </c>
      <c r="P1476">
        <v>6.2</v>
      </c>
      <c r="Q1476">
        <v>-0.05</v>
      </c>
    </row>
    <row r="1477" spans="1:17" hidden="1" x14ac:dyDescent="0.3">
      <c r="A1477" t="s">
        <v>5699</v>
      </c>
      <c r="B1477" t="s">
        <v>5700</v>
      </c>
      <c r="C1477" s="1" t="str">
        <f t="shared" si="238"/>
        <v>21:0524</v>
      </c>
      <c r="D1477" s="1" t="str">
        <f t="shared" si="245"/>
        <v>21:0083</v>
      </c>
      <c r="E1477" t="s">
        <v>5701</v>
      </c>
      <c r="F1477" t="s">
        <v>5702</v>
      </c>
      <c r="H1477">
        <v>57.338443699999999</v>
      </c>
      <c r="I1477">
        <v>-101.85013410000001</v>
      </c>
      <c r="J1477" s="1" t="str">
        <f t="shared" si="246"/>
        <v>Fluid (lake)</v>
      </c>
      <c r="K1477" s="1" t="str">
        <f t="shared" si="247"/>
        <v>Untreated Water</v>
      </c>
      <c r="L1477">
        <v>35</v>
      </c>
      <c r="M1477" t="s">
        <v>41</v>
      </c>
      <c r="N1477">
        <v>639</v>
      </c>
      <c r="O1477">
        <v>54</v>
      </c>
      <c r="P1477">
        <v>5.7</v>
      </c>
      <c r="Q1477">
        <v>-0.05</v>
      </c>
    </row>
    <row r="1478" spans="1:17" hidden="1" x14ac:dyDescent="0.3">
      <c r="A1478" t="s">
        <v>5703</v>
      </c>
      <c r="B1478" t="s">
        <v>5704</v>
      </c>
      <c r="C1478" s="1" t="str">
        <f t="shared" si="238"/>
        <v>21:0524</v>
      </c>
      <c r="D1478" s="1" t="str">
        <f t="shared" si="245"/>
        <v>21:0083</v>
      </c>
      <c r="E1478" t="s">
        <v>5701</v>
      </c>
      <c r="F1478" t="s">
        <v>5705</v>
      </c>
      <c r="H1478">
        <v>57.338443699999999</v>
      </c>
      <c r="I1478">
        <v>-101.85013410000001</v>
      </c>
      <c r="J1478" s="1" t="str">
        <f t="shared" si="246"/>
        <v>Fluid (lake)</v>
      </c>
      <c r="K1478" s="1" t="str">
        <f t="shared" si="247"/>
        <v>Untreated Water</v>
      </c>
      <c r="L1478">
        <v>35</v>
      </c>
      <c r="M1478" t="s">
        <v>45</v>
      </c>
      <c r="N1478">
        <v>640</v>
      </c>
      <c r="O1478">
        <v>56</v>
      </c>
      <c r="P1478">
        <v>5.6</v>
      </c>
      <c r="Q1478">
        <v>-0.05</v>
      </c>
    </row>
    <row r="1479" spans="1:17" hidden="1" x14ac:dyDescent="0.3">
      <c r="A1479" t="s">
        <v>5706</v>
      </c>
      <c r="B1479" t="s">
        <v>5707</v>
      </c>
      <c r="C1479" s="1" t="str">
        <f t="shared" ref="C1479:C1542" si="248">HYPERLINK("http://geochem.nrcan.gc.ca/cdogs/content/bdl/bdl210524_e.htm", "21:0524")</f>
        <v>21:0524</v>
      </c>
      <c r="D1479" s="1" t="str">
        <f t="shared" si="245"/>
        <v>21:0083</v>
      </c>
      <c r="E1479" t="s">
        <v>5708</v>
      </c>
      <c r="F1479" t="s">
        <v>5709</v>
      </c>
      <c r="H1479">
        <v>57.384264100000003</v>
      </c>
      <c r="I1479">
        <v>-101.8485307</v>
      </c>
      <c r="J1479" s="1" t="str">
        <f t="shared" si="246"/>
        <v>Fluid (lake)</v>
      </c>
      <c r="K1479" s="1" t="str">
        <f t="shared" si="247"/>
        <v>Untreated Water</v>
      </c>
      <c r="L1479">
        <v>35</v>
      </c>
      <c r="M1479" t="s">
        <v>31</v>
      </c>
      <c r="N1479">
        <v>641</v>
      </c>
      <c r="O1479">
        <v>54</v>
      </c>
      <c r="P1479">
        <v>5.9</v>
      </c>
      <c r="Q1479">
        <v>-0.05</v>
      </c>
    </row>
    <row r="1480" spans="1:17" hidden="1" x14ac:dyDescent="0.3">
      <c r="A1480" t="s">
        <v>5710</v>
      </c>
      <c r="B1480" t="s">
        <v>5711</v>
      </c>
      <c r="C1480" s="1" t="str">
        <f t="shared" si="248"/>
        <v>21:0524</v>
      </c>
      <c r="D1480" s="1" t="str">
        <f t="shared" si="245"/>
        <v>21:0083</v>
      </c>
      <c r="E1480" t="s">
        <v>5712</v>
      </c>
      <c r="F1480" t="s">
        <v>5713</v>
      </c>
      <c r="H1480">
        <v>57.407744999999998</v>
      </c>
      <c r="I1480">
        <v>-101.8351674</v>
      </c>
      <c r="J1480" s="1" t="str">
        <f t="shared" si="246"/>
        <v>Fluid (lake)</v>
      </c>
      <c r="K1480" s="1" t="str">
        <f t="shared" si="247"/>
        <v>Untreated Water</v>
      </c>
      <c r="L1480">
        <v>35</v>
      </c>
      <c r="M1480" t="s">
        <v>36</v>
      </c>
      <c r="N1480">
        <v>642</v>
      </c>
      <c r="O1480">
        <v>86</v>
      </c>
      <c r="P1480">
        <v>6.6</v>
      </c>
      <c r="Q1480">
        <v>-0.05</v>
      </c>
    </row>
    <row r="1481" spans="1:17" hidden="1" x14ac:dyDescent="0.3">
      <c r="A1481" t="s">
        <v>5714</v>
      </c>
      <c r="B1481" t="s">
        <v>5715</v>
      </c>
      <c r="C1481" s="1" t="str">
        <f t="shared" si="248"/>
        <v>21:0524</v>
      </c>
      <c r="D1481" s="1" t="str">
        <f t="shared" si="245"/>
        <v>21:0083</v>
      </c>
      <c r="E1481" t="s">
        <v>5716</v>
      </c>
      <c r="F1481" t="s">
        <v>5717</v>
      </c>
      <c r="H1481">
        <v>57.443210299999997</v>
      </c>
      <c r="I1481">
        <v>-101.8510661</v>
      </c>
      <c r="J1481" s="1" t="str">
        <f t="shared" si="246"/>
        <v>Fluid (lake)</v>
      </c>
      <c r="K1481" s="1" t="str">
        <f t="shared" si="247"/>
        <v>Untreated Water</v>
      </c>
      <c r="L1481">
        <v>35</v>
      </c>
      <c r="M1481" t="s">
        <v>50</v>
      </c>
      <c r="N1481">
        <v>643</v>
      </c>
      <c r="O1481">
        <v>62</v>
      </c>
      <c r="P1481">
        <v>6.1</v>
      </c>
      <c r="Q1481">
        <v>-0.05</v>
      </c>
    </row>
    <row r="1482" spans="1:17" hidden="1" x14ac:dyDescent="0.3">
      <c r="A1482" t="s">
        <v>5718</v>
      </c>
      <c r="B1482" t="s">
        <v>5719</v>
      </c>
      <c r="C1482" s="1" t="str">
        <f t="shared" si="248"/>
        <v>21:0524</v>
      </c>
      <c r="D1482" s="1" t="str">
        <f t="shared" si="245"/>
        <v>21:0083</v>
      </c>
      <c r="E1482" t="s">
        <v>5720</v>
      </c>
      <c r="F1482" t="s">
        <v>5721</v>
      </c>
      <c r="H1482">
        <v>57.475412800000001</v>
      </c>
      <c r="I1482">
        <v>-101.84226889999999</v>
      </c>
      <c r="J1482" s="1" t="str">
        <f t="shared" si="246"/>
        <v>Fluid (lake)</v>
      </c>
      <c r="K1482" s="1" t="str">
        <f t="shared" si="247"/>
        <v>Untreated Water</v>
      </c>
      <c r="L1482">
        <v>35</v>
      </c>
      <c r="M1482" t="s">
        <v>55</v>
      </c>
      <c r="N1482">
        <v>644</v>
      </c>
      <c r="O1482">
        <v>56</v>
      </c>
      <c r="P1482">
        <v>6.6</v>
      </c>
      <c r="Q1482">
        <v>-0.05</v>
      </c>
    </row>
    <row r="1483" spans="1:17" hidden="1" x14ac:dyDescent="0.3">
      <c r="A1483" t="s">
        <v>5722</v>
      </c>
      <c r="B1483" t="s">
        <v>5723</v>
      </c>
      <c r="C1483" s="1" t="str">
        <f t="shared" si="248"/>
        <v>21:0524</v>
      </c>
      <c r="D1483" s="1" t="str">
        <f t="shared" si="245"/>
        <v>21:0083</v>
      </c>
      <c r="E1483" t="s">
        <v>5724</v>
      </c>
      <c r="F1483" t="s">
        <v>5725</v>
      </c>
      <c r="H1483">
        <v>57.495703800000001</v>
      </c>
      <c r="I1483">
        <v>-101.79938079999999</v>
      </c>
      <c r="J1483" s="1" t="str">
        <f t="shared" si="246"/>
        <v>Fluid (lake)</v>
      </c>
      <c r="K1483" s="1" t="str">
        <f t="shared" si="247"/>
        <v>Untreated Water</v>
      </c>
      <c r="L1483">
        <v>35</v>
      </c>
      <c r="M1483" t="s">
        <v>65</v>
      </c>
      <c r="N1483">
        <v>645</v>
      </c>
      <c r="O1483">
        <v>120</v>
      </c>
      <c r="P1483">
        <v>6.6</v>
      </c>
      <c r="Q1483">
        <v>-0.05</v>
      </c>
    </row>
    <row r="1484" spans="1:17" hidden="1" x14ac:dyDescent="0.3">
      <c r="A1484" t="s">
        <v>5726</v>
      </c>
      <c r="B1484" t="s">
        <v>5727</v>
      </c>
      <c r="C1484" s="1" t="str">
        <f t="shared" si="248"/>
        <v>21:0524</v>
      </c>
      <c r="D1484" s="1" t="str">
        <f t="shared" si="245"/>
        <v>21:0083</v>
      </c>
      <c r="E1484" t="s">
        <v>5728</v>
      </c>
      <c r="F1484" t="s">
        <v>5729</v>
      </c>
      <c r="H1484">
        <v>57.538132099999999</v>
      </c>
      <c r="I1484">
        <v>-101.79212510000001</v>
      </c>
      <c r="J1484" s="1" t="str">
        <f t="shared" si="246"/>
        <v>Fluid (lake)</v>
      </c>
      <c r="K1484" s="1" t="str">
        <f t="shared" si="247"/>
        <v>Untreated Water</v>
      </c>
      <c r="L1484">
        <v>35</v>
      </c>
      <c r="M1484" t="s">
        <v>70</v>
      </c>
      <c r="N1484">
        <v>646</v>
      </c>
      <c r="O1484">
        <v>120</v>
      </c>
      <c r="P1484">
        <v>6.5</v>
      </c>
      <c r="Q1484">
        <v>-0.05</v>
      </c>
    </row>
    <row r="1485" spans="1:17" hidden="1" x14ac:dyDescent="0.3">
      <c r="A1485" t="s">
        <v>5730</v>
      </c>
      <c r="B1485" t="s">
        <v>5731</v>
      </c>
      <c r="C1485" s="1" t="str">
        <f t="shared" si="248"/>
        <v>21:0524</v>
      </c>
      <c r="D1485" s="1" t="str">
        <f t="shared" si="245"/>
        <v>21:0083</v>
      </c>
      <c r="E1485" t="s">
        <v>5732</v>
      </c>
      <c r="F1485" t="s">
        <v>5733</v>
      </c>
      <c r="H1485">
        <v>57.5313892</v>
      </c>
      <c r="I1485">
        <v>-101.8365555</v>
      </c>
      <c r="J1485" s="1" t="str">
        <f t="shared" si="246"/>
        <v>Fluid (lake)</v>
      </c>
      <c r="K1485" s="1" t="str">
        <f t="shared" si="247"/>
        <v>Untreated Water</v>
      </c>
      <c r="L1485">
        <v>35</v>
      </c>
      <c r="M1485" t="s">
        <v>75</v>
      </c>
      <c r="N1485">
        <v>647</v>
      </c>
      <c r="O1485">
        <v>86</v>
      </c>
      <c r="P1485">
        <v>6.2</v>
      </c>
      <c r="Q1485">
        <v>-0.05</v>
      </c>
    </row>
    <row r="1486" spans="1:17" hidden="1" x14ac:dyDescent="0.3">
      <c r="A1486" t="s">
        <v>5734</v>
      </c>
      <c r="B1486" t="s">
        <v>5735</v>
      </c>
      <c r="C1486" s="1" t="str">
        <f t="shared" si="248"/>
        <v>21:0524</v>
      </c>
      <c r="D1486" s="1" t="str">
        <f t="shared" si="245"/>
        <v>21:0083</v>
      </c>
      <c r="E1486" t="s">
        <v>5736</v>
      </c>
      <c r="F1486" t="s">
        <v>5737</v>
      </c>
      <c r="H1486">
        <v>57.552755900000001</v>
      </c>
      <c r="I1486">
        <v>-101.88280709999999</v>
      </c>
      <c r="J1486" s="1" t="str">
        <f t="shared" si="246"/>
        <v>Fluid (lake)</v>
      </c>
      <c r="K1486" s="1" t="str">
        <f t="shared" si="247"/>
        <v>Untreated Water</v>
      </c>
      <c r="L1486">
        <v>35</v>
      </c>
      <c r="M1486" t="s">
        <v>80</v>
      </c>
      <c r="N1486">
        <v>648</v>
      </c>
      <c r="O1486">
        <v>110</v>
      </c>
      <c r="P1486">
        <v>6.3</v>
      </c>
      <c r="Q1486">
        <v>-0.05</v>
      </c>
    </row>
    <row r="1487" spans="1:17" hidden="1" x14ac:dyDescent="0.3">
      <c r="A1487" t="s">
        <v>5738</v>
      </c>
      <c r="B1487" t="s">
        <v>5739</v>
      </c>
      <c r="C1487" s="1" t="str">
        <f t="shared" si="248"/>
        <v>21:0524</v>
      </c>
      <c r="D1487" s="1" t="str">
        <f t="shared" si="245"/>
        <v>21:0083</v>
      </c>
      <c r="E1487" t="s">
        <v>5740</v>
      </c>
      <c r="F1487" t="s">
        <v>5741</v>
      </c>
      <c r="H1487">
        <v>57.562525600000001</v>
      </c>
      <c r="I1487">
        <v>-101.78797369999999</v>
      </c>
      <c r="J1487" s="1" t="str">
        <f t="shared" si="246"/>
        <v>Fluid (lake)</v>
      </c>
      <c r="K1487" s="1" t="str">
        <f t="shared" si="247"/>
        <v>Untreated Water</v>
      </c>
      <c r="L1487">
        <v>35</v>
      </c>
      <c r="M1487" t="s">
        <v>85</v>
      </c>
      <c r="N1487">
        <v>649</v>
      </c>
      <c r="O1487">
        <v>100</v>
      </c>
      <c r="P1487">
        <v>6.6</v>
      </c>
      <c r="Q1487">
        <v>-0.05</v>
      </c>
    </row>
    <row r="1488" spans="1:17" hidden="1" x14ac:dyDescent="0.3">
      <c r="A1488" t="s">
        <v>5742</v>
      </c>
      <c r="B1488" t="s">
        <v>5743</v>
      </c>
      <c r="C1488" s="1" t="str">
        <f t="shared" si="248"/>
        <v>21:0524</v>
      </c>
      <c r="D1488" s="1" t="str">
        <f t="shared" si="245"/>
        <v>21:0083</v>
      </c>
      <c r="E1488" t="s">
        <v>5744</v>
      </c>
      <c r="F1488" t="s">
        <v>5745</v>
      </c>
      <c r="H1488">
        <v>57.580290599999998</v>
      </c>
      <c r="I1488">
        <v>-101.742554</v>
      </c>
      <c r="J1488" s="1" t="str">
        <f t="shared" si="246"/>
        <v>Fluid (lake)</v>
      </c>
      <c r="K1488" s="1" t="str">
        <f t="shared" si="247"/>
        <v>Untreated Water</v>
      </c>
      <c r="L1488">
        <v>35</v>
      </c>
      <c r="M1488" t="s">
        <v>90</v>
      </c>
      <c r="N1488">
        <v>650</v>
      </c>
      <c r="O1488">
        <v>82</v>
      </c>
      <c r="P1488">
        <v>6</v>
      </c>
      <c r="Q1488">
        <v>-0.05</v>
      </c>
    </row>
    <row r="1489" spans="1:17" hidden="1" x14ac:dyDescent="0.3">
      <c r="A1489" t="s">
        <v>5746</v>
      </c>
      <c r="B1489" t="s">
        <v>5747</v>
      </c>
      <c r="C1489" s="1" t="str">
        <f t="shared" si="248"/>
        <v>21:0524</v>
      </c>
      <c r="D1489" s="1" t="str">
        <f t="shared" si="245"/>
        <v>21:0083</v>
      </c>
      <c r="E1489" t="s">
        <v>5748</v>
      </c>
      <c r="F1489" t="s">
        <v>5749</v>
      </c>
      <c r="H1489">
        <v>57.600426900000002</v>
      </c>
      <c r="I1489">
        <v>-101.7257075</v>
      </c>
      <c r="J1489" s="1" t="str">
        <f t="shared" si="246"/>
        <v>Fluid (lake)</v>
      </c>
      <c r="K1489" s="1" t="str">
        <f t="shared" si="247"/>
        <v>Untreated Water</v>
      </c>
      <c r="L1489">
        <v>35</v>
      </c>
      <c r="M1489" t="s">
        <v>95</v>
      </c>
      <c r="N1489">
        <v>651</v>
      </c>
      <c r="O1489">
        <v>86</v>
      </c>
      <c r="P1489">
        <v>6</v>
      </c>
      <c r="Q1489">
        <v>-0.05</v>
      </c>
    </row>
    <row r="1490" spans="1:17" hidden="1" x14ac:dyDescent="0.3">
      <c r="A1490" t="s">
        <v>5750</v>
      </c>
      <c r="B1490" t="s">
        <v>5751</v>
      </c>
      <c r="C1490" s="1" t="str">
        <f t="shared" si="248"/>
        <v>21:0524</v>
      </c>
      <c r="D1490" s="1" t="str">
        <f t="shared" si="245"/>
        <v>21:0083</v>
      </c>
      <c r="E1490" t="s">
        <v>5752</v>
      </c>
      <c r="F1490" t="s">
        <v>5753</v>
      </c>
      <c r="H1490">
        <v>57.629159799999996</v>
      </c>
      <c r="I1490">
        <v>-101.72105980000001</v>
      </c>
      <c r="J1490" s="1" t="str">
        <f t="shared" si="246"/>
        <v>Fluid (lake)</v>
      </c>
      <c r="K1490" s="1" t="str">
        <f t="shared" si="247"/>
        <v>Untreated Water</v>
      </c>
      <c r="L1490">
        <v>35</v>
      </c>
      <c r="M1490" t="s">
        <v>100</v>
      </c>
      <c r="N1490">
        <v>652</v>
      </c>
      <c r="O1490">
        <v>110</v>
      </c>
      <c r="P1490">
        <v>6.2</v>
      </c>
      <c r="Q1490">
        <v>-0.05</v>
      </c>
    </row>
    <row r="1491" spans="1:17" hidden="1" x14ac:dyDescent="0.3">
      <c r="A1491" t="s">
        <v>5754</v>
      </c>
      <c r="B1491" t="s">
        <v>5755</v>
      </c>
      <c r="C1491" s="1" t="str">
        <f t="shared" si="248"/>
        <v>21:0524</v>
      </c>
      <c r="D1491" s="1" t="str">
        <f t="shared" si="245"/>
        <v>21:0083</v>
      </c>
      <c r="E1491" t="s">
        <v>5756</v>
      </c>
      <c r="F1491" t="s">
        <v>5757</v>
      </c>
      <c r="H1491">
        <v>57.671706399999998</v>
      </c>
      <c r="I1491">
        <v>-101.70504440000001</v>
      </c>
      <c r="J1491" s="1" t="str">
        <f t="shared" si="246"/>
        <v>Fluid (lake)</v>
      </c>
      <c r="K1491" s="1" t="str">
        <f t="shared" si="247"/>
        <v>Untreated Water</v>
      </c>
      <c r="L1491">
        <v>35</v>
      </c>
      <c r="M1491" t="s">
        <v>105</v>
      </c>
      <c r="N1491">
        <v>653</v>
      </c>
      <c r="O1491">
        <v>140</v>
      </c>
      <c r="P1491">
        <v>6.2</v>
      </c>
      <c r="Q1491">
        <v>-0.05</v>
      </c>
    </row>
    <row r="1492" spans="1:17" hidden="1" x14ac:dyDescent="0.3">
      <c r="A1492" t="s">
        <v>5758</v>
      </c>
      <c r="B1492" t="s">
        <v>5759</v>
      </c>
      <c r="C1492" s="1" t="str">
        <f t="shared" si="248"/>
        <v>21:0524</v>
      </c>
      <c r="D1492" s="1" t="str">
        <f t="shared" si="245"/>
        <v>21:0083</v>
      </c>
      <c r="E1492" t="s">
        <v>5760</v>
      </c>
      <c r="F1492" t="s">
        <v>5761</v>
      </c>
      <c r="H1492">
        <v>57.643490900000003</v>
      </c>
      <c r="I1492">
        <v>-101.6642622</v>
      </c>
      <c r="J1492" s="1" t="str">
        <f t="shared" si="246"/>
        <v>Fluid (lake)</v>
      </c>
      <c r="K1492" s="1" t="str">
        <f t="shared" si="247"/>
        <v>Untreated Water</v>
      </c>
      <c r="L1492">
        <v>35</v>
      </c>
      <c r="M1492" t="s">
        <v>110</v>
      </c>
      <c r="N1492">
        <v>654</v>
      </c>
      <c r="O1492">
        <v>140</v>
      </c>
      <c r="P1492">
        <v>6.2</v>
      </c>
      <c r="Q1492">
        <v>-0.05</v>
      </c>
    </row>
    <row r="1493" spans="1:17" hidden="1" x14ac:dyDescent="0.3">
      <c r="A1493" t="s">
        <v>5762</v>
      </c>
      <c r="B1493" t="s">
        <v>5763</v>
      </c>
      <c r="C1493" s="1" t="str">
        <f t="shared" si="248"/>
        <v>21:0524</v>
      </c>
      <c r="D1493" s="1" t="str">
        <f t="shared" si="245"/>
        <v>21:0083</v>
      </c>
      <c r="E1493" t="s">
        <v>5764</v>
      </c>
      <c r="F1493" t="s">
        <v>5765</v>
      </c>
      <c r="H1493">
        <v>57.606530200000002</v>
      </c>
      <c r="I1493">
        <v>-101.6769078</v>
      </c>
      <c r="J1493" s="1" t="str">
        <f t="shared" si="246"/>
        <v>Fluid (lake)</v>
      </c>
      <c r="K1493" s="1" t="str">
        <f t="shared" si="247"/>
        <v>Untreated Water</v>
      </c>
      <c r="L1493">
        <v>36</v>
      </c>
      <c r="M1493" t="s">
        <v>41</v>
      </c>
      <c r="N1493">
        <v>655</v>
      </c>
      <c r="O1493">
        <v>98</v>
      </c>
      <c r="P1493">
        <v>5.6</v>
      </c>
      <c r="Q1493">
        <v>-0.05</v>
      </c>
    </row>
    <row r="1494" spans="1:17" hidden="1" x14ac:dyDescent="0.3">
      <c r="A1494" t="s">
        <v>5766</v>
      </c>
      <c r="B1494" t="s">
        <v>5767</v>
      </c>
      <c r="C1494" s="1" t="str">
        <f t="shared" si="248"/>
        <v>21:0524</v>
      </c>
      <c r="D1494" s="1" t="str">
        <f t="shared" si="245"/>
        <v>21:0083</v>
      </c>
      <c r="E1494" t="s">
        <v>5764</v>
      </c>
      <c r="F1494" t="s">
        <v>5768</v>
      </c>
      <c r="H1494">
        <v>57.606530200000002</v>
      </c>
      <c r="I1494">
        <v>-101.6769078</v>
      </c>
      <c r="J1494" s="1" t="str">
        <f t="shared" si="246"/>
        <v>Fluid (lake)</v>
      </c>
      <c r="K1494" s="1" t="str">
        <f t="shared" si="247"/>
        <v>Untreated Water</v>
      </c>
      <c r="L1494">
        <v>36</v>
      </c>
      <c r="M1494" t="s">
        <v>45</v>
      </c>
      <c r="N1494">
        <v>656</v>
      </c>
      <c r="O1494">
        <v>94</v>
      </c>
      <c r="P1494">
        <v>5.5</v>
      </c>
      <c r="Q1494">
        <v>-0.05</v>
      </c>
    </row>
    <row r="1495" spans="1:17" hidden="1" x14ac:dyDescent="0.3">
      <c r="A1495" t="s">
        <v>5769</v>
      </c>
      <c r="B1495" t="s">
        <v>5770</v>
      </c>
      <c r="C1495" s="1" t="str">
        <f t="shared" si="248"/>
        <v>21:0524</v>
      </c>
      <c r="D1495" s="1" t="str">
        <f>HYPERLINK("http://geochem.nrcan.gc.ca/cdogs/content/svy/svy_e.htm", "")</f>
        <v/>
      </c>
      <c r="G1495" s="1" t="str">
        <f>HYPERLINK("http://geochem.nrcan.gc.ca/cdogs/content/cr_/cr_00068_e.htm", "68")</f>
        <v>68</v>
      </c>
      <c r="J1495" t="s">
        <v>58</v>
      </c>
      <c r="K1495" t="s">
        <v>59</v>
      </c>
      <c r="L1495">
        <v>36</v>
      </c>
      <c r="M1495" t="s">
        <v>60</v>
      </c>
      <c r="N1495">
        <v>657</v>
      </c>
      <c r="O1495">
        <v>94</v>
      </c>
      <c r="P1495">
        <v>7.2</v>
      </c>
      <c r="Q1495">
        <v>0.2</v>
      </c>
    </row>
    <row r="1496" spans="1:17" hidden="1" x14ac:dyDescent="0.3">
      <c r="A1496" t="s">
        <v>5771</v>
      </c>
      <c r="B1496" t="s">
        <v>5772</v>
      </c>
      <c r="C1496" s="1" t="str">
        <f t="shared" si="248"/>
        <v>21:0524</v>
      </c>
      <c r="D1496" s="1" t="str">
        <f t="shared" ref="D1496:D1529" si="249">HYPERLINK("http://geochem.nrcan.gc.ca/cdogs/content/svy/svy210083_e.htm", "21:0083")</f>
        <v>21:0083</v>
      </c>
      <c r="E1496" t="s">
        <v>5773</v>
      </c>
      <c r="F1496" t="s">
        <v>5774</v>
      </c>
      <c r="H1496">
        <v>57.56335</v>
      </c>
      <c r="I1496">
        <v>-101.65895260000001</v>
      </c>
      <c r="J1496" s="1" t="str">
        <f t="shared" ref="J1496:J1529" si="250">HYPERLINK("http://geochem.nrcan.gc.ca/cdogs/content/kwd/kwd020016_e.htm", "Fluid (lake)")</f>
        <v>Fluid (lake)</v>
      </c>
      <c r="K1496" s="1" t="str">
        <f t="shared" ref="K1496:K1529" si="251">HYPERLINK("http://geochem.nrcan.gc.ca/cdogs/content/kwd/kwd080007_e.htm", "Untreated Water")</f>
        <v>Untreated Water</v>
      </c>
      <c r="L1496">
        <v>36</v>
      </c>
      <c r="M1496" t="s">
        <v>21</v>
      </c>
      <c r="N1496">
        <v>658</v>
      </c>
      <c r="O1496">
        <v>110</v>
      </c>
      <c r="P1496">
        <v>6.3</v>
      </c>
      <c r="Q1496">
        <v>-0.05</v>
      </c>
    </row>
    <row r="1497" spans="1:17" hidden="1" x14ac:dyDescent="0.3">
      <c r="A1497" t="s">
        <v>5775</v>
      </c>
      <c r="B1497" t="s">
        <v>5776</v>
      </c>
      <c r="C1497" s="1" t="str">
        <f t="shared" si="248"/>
        <v>21:0524</v>
      </c>
      <c r="D1497" s="1" t="str">
        <f t="shared" si="249"/>
        <v>21:0083</v>
      </c>
      <c r="E1497" t="s">
        <v>5777</v>
      </c>
      <c r="F1497" t="s">
        <v>5778</v>
      </c>
      <c r="H1497">
        <v>57.534896000000003</v>
      </c>
      <c r="I1497">
        <v>-101.6823775</v>
      </c>
      <c r="J1497" s="1" t="str">
        <f t="shared" si="250"/>
        <v>Fluid (lake)</v>
      </c>
      <c r="K1497" s="1" t="str">
        <f t="shared" si="251"/>
        <v>Untreated Water</v>
      </c>
      <c r="L1497">
        <v>36</v>
      </c>
      <c r="M1497" t="s">
        <v>26</v>
      </c>
      <c r="N1497">
        <v>659</v>
      </c>
      <c r="O1497">
        <v>120</v>
      </c>
      <c r="P1497">
        <v>6.1</v>
      </c>
      <c r="Q1497">
        <v>-0.05</v>
      </c>
    </row>
    <row r="1498" spans="1:17" hidden="1" x14ac:dyDescent="0.3">
      <c r="A1498" t="s">
        <v>5779</v>
      </c>
      <c r="B1498" t="s">
        <v>5780</v>
      </c>
      <c r="C1498" s="1" t="str">
        <f t="shared" si="248"/>
        <v>21:0524</v>
      </c>
      <c r="D1498" s="1" t="str">
        <f t="shared" si="249"/>
        <v>21:0083</v>
      </c>
      <c r="E1498" t="s">
        <v>5781</v>
      </c>
      <c r="F1498" t="s">
        <v>5782</v>
      </c>
      <c r="H1498">
        <v>57.5298406</v>
      </c>
      <c r="I1498">
        <v>-101.7522774</v>
      </c>
      <c r="J1498" s="1" t="str">
        <f t="shared" si="250"/>
        <v>Fluid (lake)</v>
      </c>
      <c r="K1498" s="1" t="str">
        <f t="shared" si="251"/>
        <v>Untreated Water</v>
      </c>
      <c r="L1498">
        <v>36</v>
      </c>
      <c r="M1498" t="s">
        <v>31</v>
      </c>
      <c r="N1498">
        <v>660</v>
      </c>
      <c r="O1498">
        <v>110</v>
      </c>
      <c r="P1498">
        <v>6.4</v>
      </c>
      <c r="Q1498">
        <v>-0.05</v>
      </c>
    </row>
    <row r="1499" spans="1:17" hidden="1" x14ac:dyDescent="0.3">
      <c r="A1499" t="s">
        <v>5783</v>
      </c>
      <c r="B1499" t="s">
        <v>5784</v>
      </c>
      <c r="C1499" s="1" t="str">
        <f t="shared" si="248"/>
        <v>21:0524</v>
      </c>
      <c r="D1499" s="1" t="str">
        <f t="shared" si="249"/>
        <v>21:0083</v>
      </c>
      <c r="E1499" t="s">
        <v>5785</v>
      </c>
      <c r="F1499" t="s">
        <v>5786</v>
      </c>
      <c r="H1499">
        <v>57.4923517</v>
      </c>
      <c r="I1499">
        <v>-101.74830129999999</v>
      </c>
      <c r="J1499" s="1" t="str">
        <f t="shared" si="250"/>
        <v>Fluid (lake)</v>
      </c>
      <c r="K1499" s="1" t="str">
        <f t="shared" si="251"/>
        <v>Untreated Water</v>
      </c>
      <c r="L1499">
        <v>36</v>
      </c>
      <c r="M1499" t="s">
        <v>36</v>
      </c>
      <c r="N1499">
        <v>661</v>
      </c>
      <c r="O1499">
        <v>86</v>
      </c>
      <c r="P1499">
        <v>6.3</v>
      </c>
      <c r="Q1499">
        <v>-0.05</v>
      </c>
    </row>
    <row r="1500" spans="1:17" hidden="1" x14ac:dyDescent="0.3">
      <c r="A1500" t="s">
        <v>5787</v>
      </c>
      <c r="B1500" t="s">
        <v>5788</v>
      </c>
      <c r="C1500" s="1" t="str">
        <f t="shared" si="248"/>
        <v>21:0524</v>
      </c>
      <c r="D1500" s="1" t="str">
        <f t="shared" si="249"/>
        <v>21:0083</v>
      </c>
      <c r="E1500" t="s">
        <v>5789</v>
      </c>
      <c r="F1500" t="s">
        <v>5790</v>
      </c>
      <c r="H1500">
        <v>57.4624132</v>
      </c>
      <c r="I1500">
        <v>-101.7848571</v>
      </c>
      <c r="J1500" s="1" t="str">
        <f t="shared" si="250"/>
        <v>Fluid (lake)</v>
      </c>
      <c r="K1500" s="1" t="str">
        <f t="shared" si="251"/>
        <v>Untreated Water</v>
      </c>
      <c r="L1500">
        <v>36</v>
      </c>
      <c r="M1500" t="s">
        <v>50</v>
      </c>
      <c r="N1500">
        <v>662</v>
      </c>
      <c r="O1500">
        <v>70</v>
      </c>
      <c r="P1500">
        <v>6.3</v>
      </c>
      <c r="Q1500">
        <v>-0.05</v>
      </c>
    </row>
    <row r="1501" spans="1:17" hidden="1" x14ac:dyDescent="0.3">
      <c r="A1501" t="s">
        <v>5791</v>
      </c>
      <c r="B1501" t="s">
        <v>5792</v>
      </c>
      <c r="C1501" s="1" t="str">
        <f t="shared" si="248"/>
        <v>21:0524</v>
      </c>
      <c r="D1501" s="1" t="str">
        <f t="shared" si="249"/>
        <v>21:0083</v>
      </c>
      <c r="E1501" t="s">
        <v>5793</v>
      </c>
      <c r="F1501" t="s">
        <v>5794</v>
      </c>
      <c r="H1501">
        <v>57.434964000000001</v>
      </c>
      <c r="I1501">
        <v>-101.7759861</v>
      </c>
      <c r="J1501" s="1" t="str">
        <f t="shared" si="250"/>
        <v>Fluid (lake)</v>
      </c>
      <c r="K1501" s="1" t="str">
        <f t="shared" si="251"/>
        <v>Untreated Water</v>
      </c>
      <c r="L1501">
        <v>36</v>
      </c>
      <c r="M1501" t="s">
        <v>55</v>
      </c>
      <c r="N1501">
        <v>663</v>
      </c>
      <c r="O1501">
        <v>120</v>
      </c>
      <c r="P1501">
        <v>6.3</v>
      </c>
      <c r="Q1501">
        <v>-0.05</v>
      </c>
    </row>
    <row r="1502" spans="1:17" hidden="1" x14ac:dyDescent="0.3">
      <c r="A1502" t="s">
        <v>5795</v>
      </c>
      <c r="B1502" t="s">
        <v>5796</v>
      </c>
      <c r="C1502" s="1" t="str">
        <f t="shared" si="248"/>
        <v>21:0524</v>
      </c>
      <c r="D1502" s="1" t="str">
        <f t="shared" si="249"/>
        <v>21:0083</v>
      </c>
      <c r="E1502" t="s">
        <v>5797</v>
      </c>
      <c r="F1502" t="s">
        <v>5798</v>
      </c>
      <c r="H1502">
        <v>57.430796800000003</v>
      </c>
      <c r="I1502">
        <v>-101.7430133</v>
      </c>
      <c r="J1502" s="1" t="str">
        <f t="shared" si="250"/>
        <v>Fluid (lake)</v>
      </c>
      <c r="K1502" s="1" t="str">
        <f t="shared" si="251"/>
        <v>Untreated Water</v>
      </c>
      <c r="L1502">
        <v>36</v>
      </c>
      <c r="M1502" t="s">
        <v>65</v>
      </c>
      <c r="N1502">
        <v>664</v>
      </c>
      <c r="O1502">
        <v>120</v>
      </c>
      <c r="P1502">
        <v>6.1</v>
      </c>
      <c r="Q1502">
        <v>-0.05</v>
      </c>
    </row>
    <row r="1503" spans="1:17" hidden="1" x14ac:dyDescent="0.3">
      <c r="A1503" t="s">
        <v>5799</v>
      </c>
      <c r="B1503" t="s">
        <v>5800</v>
      </c>
      <c r="C1503" s="1" t="str">
        <f t="shared" si="248"/>
        <v>21:0524</v>
      </c>
      <c r="D1503" s="1" t="str">
        <f t="shared" si="249"/>
        <v>21:0083</v>
      </c>
      <c r="E1503" t="s">
        <v>5801</v>
      </c>
      <c r="F1503" t="s">
        <v>5802</v>
      </c>
      <c r="H1503">
        <v>57.407583799999998</v>
      </c>
      <c r="I1503">
        <v>-101.7827206</v>
      </c>
      <c r="J1503" s="1" t="str">
        <f t="shared" si="250"/>
        <v>Fluid (lake)</v>
      </c>
      <c r="K1503" s="1" t="str">
        <f t="shared" si="251"/>
        <v>Untreated Water</v>
      </c>
      <c r="L1503">
        <v>36</v>
      </c>
      <c r="M1503" t="s">
        <v>70</v>
      </c>
      <c r="N1503">
        <v>665</v>
      </c>
      <c r="O1503">
        <v>92</v>
      </c>
      <c r="P1503">
        <v>6.1</v>
      </c>
      <c r="Q1503">
        <v>-0.05</v>
      </c>
    </row>
    <row r="1504" spans="1:17" hidden="1" x14ac:dyDescent="0.3">
      <c r="A1504" t="s">
        <v>5803</v>
      </c>
      <c r="B1504" t="s">
        <v>5804</v>
      </c>
      <c r="C1504" s="1" t="str">
        <f t="shared" si="248"/>
        <v>21:0524</v>
      </c>
      <c r="D1504" s="1" t="str">
        <f t="shared" si="249"/>
        <v>21:0083</v>
      </c>
      <c r="E1504" t="s">
        <v>5805</v>
      </c>
      <c r="F1504" t="s">
        <v>5806</v>
      </c>
      <c r="H1504">
        <v>57.368358499999999</v>
      </c>
      <c r="I1504">
        <v>-101.7889801</v>
      </c>
      <c r="J1504" s="1" t="str">
        <f t="shared" si="250"/>
        <v>Fluid (lake)</v>
      </c>
      <c r="K1504" s="1" t="str">
        <f t="shared" si="251"/>
        <v>Untreated Water</v>
      </c>
      <c r="L1504">
        <v>36</v>
      </c>
      <c r="M1504" t="s">
        <v>75</v>
      </c>
      <c r="N1504">
        <v>666</v>
      </c>
      <c r="O1504">
        <v>70</v>
      </c>
      <c r="P1504">
        <v>6.4</v>
      </c>
      <c r="Q1504">
        <v>-0.05</v>
      </c>
    </row>
    <row r="1505" spans="1:17" hidden="1" x14ac:dyDescent="0.3">
      <c r="A1505" t="s">
        <v>5807</v>
      </c>
      <c r="B1505" t="s">
        <v>5808</v>
      </c>
      <c r="C1505" s="1" t="str">
        <f t="shared" si="248"/>
        <v>21:0524</v>
      </c>
      <c r="D1505" s="1" t="str">
        <f t="shared" si="249"/>
        <v>21:0083</v>
      </c>
      <c r="E1505" t="s">
        <v>5809</v>
      </c>
      <c r="F1505" t="s">
        <v>5810</v>
      </c>
      <c r="H1505">
        <v>57.338157000000002</v>
      </c>
      <c r="I1505">
        <v>-101.7716319</v>
      </c>
      <c r="J1505" s="1" t="str">
        <f t="shared" si="250"/>
        <v>Fluid (lake)</v>
      </c>
      <c r="K1505" s="1" t="str">
        <f t="shared" si="251"/>
        <v>Untreated Water</v>
      </c>
      <c r="L1505">
        <v>36</v>
      </c>
      <c r="M1505" t="s">
        <v>80</v>
      </c>
      <c r="N1505">
        <v>667</v>
      </c>
      <c r="O1505">
        <v>92</v>
      </c>
      <c r="P1505">
        <v>6.5</v>
      </c>
      <c r="Q1505">
        <v>-0.05</v>
      </c>
    </row>
    <row r="1506" spans="1:17" hidden="1" x14ac:dyDescent="0.3">
      <c r="A1506" t="s">
        <v>5811</v>
      </c>
      <c r="B1506" t="s">
        <v>5812</v>
      </c>
      <c r="C1506" s="1" t="str">
        <f t="shared" si="248"/>
        <v>21:0524</v>
      </c>
      <c r="D1506" s="1" t="str">
        <f t="shared" si="249"/>
        <v>21:0083</v>
      </c>
      <c r="E1506" t="s">
        <v>5813</v>
      </c>
      <c r="F1506" t="s">
        <v>5814</v>
      </c>
      <c r="H1506">
        <v>57.3162643</v>
      </c>
      <c r="I1506">
        <v>-101.8120739</v>
      </c>
      <c r="J1506" s="1" t="str">
        <f t="shared" si="250"/>
        <v>Fluid (lake)</v>
      </c>
      <c r="K1506" s="1" t="str">
        <f t="shared" si="251"/>
        <v>Untreated Water</v>
      </c>
      <c r="L1506">
        <v>36</v>
      </c>
      <c r="M1506" t="s">
        <v>85</v>
      </c>
      <c r="N1506">
        <v>668</v>
      </c>
      <c r="O1506">
        <v>96</v>
      </c>
      <c r="P1506">
        <v>6.2</v>
      </c>
      <c r="Q1506">
        <v>-0.05</v>
      </c>
    </row>
    <row r="1507" spans="1:17" hidden="1" x14ac:dyDescent="0.3">
      <c r="A1507" t="s">
        <v>5815</v>
      </c>
      <c r="B1507" t="s">
        <v>5816</v>
      </c>
      <c r="C1507" s="1" t="str">
        <f t="shared" si="248"/>
        <v>21:0524</v>
      </c>
      <c r="D1507" s="1" t="str">
        <f t="shared" si="249"/>
        <v>21:0083</v>
      </c>
      <c r="E1507" t="s">
        <v>5817</v>
      </c>
      <c r="F1507" t="s">
        <v>5818</v>
      </c>
      <c r="H1507">
        <v>57.2798278</v>
      </c>
      <c r="I1507">
        <v>-101.78138370000001</v>
      </c>
      <c r="J1507" s="1" t="str">
        <f t="shared" si="250"/>
        <v>Fluid (lake)</v>
      </c>
      <c r="K1507" s="1" t="str">
        <f t="shared" si="251"/>
        <v>Untreated Water</v>
      </c>
      <c r="L1507">
        <v>36</v>
      </c>
      <c r="M1507" t="s">
        <v>90</v>
      </c>
      <c r="N1507">
        <v>669</v>
      </c>
      <c r="O1507">
        <v>74</v>
      </c>
      <c r="P1507">
        <v>6.3</v>
      </c>
      <c r="Q1507">
        <v>-0.05</v>
      </c>
    </row>
    <row r="1508" spans="1:17" hidden="1" x14ac:dyDescent="0.3">
      <c r="A1508" t="s">
        <v>5819</v>
      </c>
      <c r="B1508" t="s">
        <v>5820</v>
      </c>
      <c r="C1508" s="1" t="str">
        <f t="shared" si="248"/>
        <v>21:0524</v>
      </c>
      <c r="D1508" s="1" t="str">
        <f t="shared" si="249"/>
        <v>21:0083</v>
      </c>
      <c r="E1508" t="s">
        <v>5821</v>
      </c>
      <c r="F1508" t="s">
        <v>5822</v>
      </c>
      <c r="H1508">
        <v>57.248795100000002</v>
      </c>
      <c r="I1508">
        <v>-101.7218275</v>
      </c>
      <c r="J1508" s="1" t="str">
        <f t="shared" si="250"/>
        <v>Fluid (lake)</v>
      </c>
      <c r="K1508" s="1" t="str">
        <f t="shared" si="251"/>
        <v>Untreated Water</v>
      </c>
      <c r="L1508">
        <v>36</v>
      </c>
      <c r="M1508" t="s">
        <v>95</v>
      </c>
      <c r="N1508">
        <v>670</v>
      </c>
      <c r="O1508">
        <v>88</v>
      </c>
      <c r="P1508">
        <v>6.1</v>
      </c>
      <c r="Q1508">
        <v>-0.05</v>
      </c>
    </row>
    <row r="1509" spans="1:17" hidden="1" x14ac:dyDescent="0.3">
      <c r="A1509" t="s">
        <v>5823</v>
      </c>
      <c r="B1509" t="s">
        <v>5824</v>
      </c>
      <c r="C1509" s="1" t="str">
        <f t="shared" si="248"/>
        <v>21:0524</v>
      </c>
      <c r="D1509" s="1" t="str">
        <f t="shared" si="249"/>
        <v>21:0083</v>
      </c>
      <c r="E1509" t="s">
        <v>5825</v>
      </c>
      <c r="F1509" t="s">
        <v>5826</v>
      </c>
      <c r="H1509">
        <v>57.235087800000002</v>
      </c>
      <c r="I1509">
        <v>-101.7605937</v>
      </c>
      <c r="J1509" s="1" t="str">
        <f t="shared" si="250"/>
        <v>Fluid (lake)</v>
      </c>
      <c r="K1509" s="1" t="str">
        <f t="shared" si="251"/>
        <v>Untreated Water</v>
      </c>
      <c r="L1509">
        <v>36</v>
      </c>
      <c r="M1509" t="s">
        <v>100</v>
      </c>
      <c r="N1509">
        <v>671</v>
      </c>
      <c r="O1509">
        <v>90</v>
      </c>
      <c r="P1509">
        <v>6.2</v>
      </c>
      <c r="Q1509">
        <v>-0.05</v>
      </c>
    </row>
    <row r="1510" spans="1:17" hidden="1" x14ac:dyDescent="0.3">
      <c r="A1510" t="s">
        <v>5827</v>
      </c>
      <c r="B1510" t="s">
        <v>5828</v>
      </c>
      <c r="C1510" s="1" t="str">
        <f t="shared" si="248"/>
        <v>21:0524</v>
      </c>
      <c r="D1510" s="1" t="str">
        <f t="shared" si="249"/>
        <v>21:0083</v>
      </c>
      <c r="E1510" t="s">
        <v>5829</v>
      </c>
      <c r="F1510" t="s">
        <v>5830</v>
      </c>
      <c r="H1510">
        <v>57.214940800000001</v>
      </c>
      <c r="I1510">
        <v>-101.7625003</v>
      </c>
      <c r="J1510" s="1" t="str">
        <f t="shared" si="250"/>
        <v>Fluid (lake)</v>
      </c>
      <c r="K1510" s="1" t="str">
        <f t="shared" si="251"/>
        <v>Untreated Water</v>
      </c>
      <c r="L1510">
        <v>36</v>
      </c>
      <c r="M1510" t="s">
        <v>105</v>
      </c>
      <c r="N1510">
        <v>672</v>
      </c>
      <c r="O1510">
        <v>54</v>
      </c>
      <c r="P1510">
        <v>6</v>
      </c>
      <c r="Q1510">
        <v>-0.05</v>
      </c>
    </row>
    <row r="1511" spans="1:17" hidden="1" x14ac:dyDescent="0.3">
      <c r="A1511" t="s">
        <v>5831</v>
      </c>
      <c r="B1511" t="s">
        <v>5832</v>
      </c>
      <c r="C1511" s="1" t="str">
        <f t="shared" si="248"/>
        <v>21:0524</v>
      </c>
      <c r="D1511" s="1" t="str">
        <f t="shared" si="249"/>
        <v>21:0083</v>
      </c>
      <c r="E1511" t="s">
        <v>5833</v>
      </c>
      <c r="F1511" t="s">
        <v>5834</v>
      </c>
      <c r="H1511">
        <v>57.191949999999999</v>
      </c>
      <c r="I1511">
        <v>-101.7391622</v>
      </c>
      <c r="J1511" s="1" t="str">
        <f t="shared" si="250"/>
        <v>Fluid (lake)</v>
      </c>
      <c r="K1511" s="1" t="str">
        <f t="shared" si="251"/>
        <v>Untreated Water</v>
      </c>
      <c r="L1511">
        <v>36</v>
      </c>
      <c r="M1511" t="s">
        <v>110</v>
      </c>
      <c r="N1511">
        <v>673</v>
      </c>
      <c r="O1511">
        <v>56</v>
      </c>
      <c r="P1511">
        <v>6</v>
      </c>
      <c r="Q1511">
        <v>-0.05</v>
      </c>
    </row>
    <row r="1512" spans="1:17" hidden="1" x14ac:dyDescent="0.3">
      <c r="A1512" t="s">
        <v>5835</v>
      </c>
      <c r="B1512" t="s">
        <v>5836</v>
      </c>
      <c r="C1512" s="1" t="str">
        <f t="shared" si="248"/>
        <v>21:0524</v>
      </c>
      <c r="D1512" s="1" t="str">
        <f t="shared" si="249"/>
        <v>21:0083</v>
      </c>
      <c r="E1512" t="s">
        <v>5837</v>
      </c>
      <c r="F1512" t="s">
        <v>5838</v>
      </c>
      <c r="H1512">
        <v>57.173071899999997</v>
      </c>
      <c r="I1512">
        <v>-101.7631293</v>
      </c>
      <c r="J1512" s="1" t="str">
        <f t="shared" si="250"/>
        <v>Fluid (lake)</v>
      </c>
      <c r="K1512" s="1" t="str">
        <f t="shared" si="251"/>
        <v>Untreated Water</v>
      </c>
      <c r="L1512">
        <v>37</v>
      </c>
      <c r="M1512" t="s">
        <v>21</v>
      </c>
      <c r="N1512">
        <v>674</v>
      </c>
      <c r="O1512">
        <v>52</v>
      </c>
      <c r="P1512">
        <v>5.9</v>
      </c>
      <c r="Q1512">
        <v>-0.05</v>
      </c>
    </row>
    <row r="1513" spans="1:17" hidden="1" x14ac:dyDescent="0.3">
      <c r="A1513" t="s">
        <v>5839</v>
      </c>
      <c r="B1513" t="s">
        <v>5840</v>
      </c>
      <c r="C1513" s="1" t="str">
        <f t="shared" si="248"/>
        <v>21:0524</v>
      </c>
      <c r="D1513" s="1" t="str">
        <f t="shared" si="249"/>
        <v>21:0083</v>
      </c>
      <c r="E1513" t="s">
        <v>5841</v>
      </c>
      <c r="F1513" t="s">
        <v>5842</v>
      </c>
      <c r="H1513">
        <v>57.151741299999998</v>
      </c>
      <c r="I1513">
        <v>-101.7876322</v>
      </c>
      <c r="J1513" s="1" t="str">
        <f t="shared" si="250"/>
        <v>Fluid (lake)</v>
      </c>
      <c r="K1513" s="1" t="str">
        <f t="shared" si="251"/>
        <v>Untreated Water</v>
      </c>
      <c r="L1513">
        <v>37</v>
      </c>
      <c r="M1513" t="s">
        <v>41</v>
      </c>
      <c r="N1513">
        <v>675</v>
      </c>
      <c r="O1513">
        <v>50</v>
      </c>
      <c r="P1513">
        <v>5.3</v>
      </c>
      <c r="Q1513">
        <v>-0.05</v>
      </c>
    </row>
    <row r="1514" spans="1:17" hidden="1" x14ac:dyDescent="0.3">
      <c r="A1514" t="s">
        <v>5843</v>
      </c>
      <c r="B1514" t="s">
        <v>5844</v>
      </c>
      <c r="C1514" s="1" t="str">
        <f t="shared" si="248"/>
        <v>21:0524</v>
      </c>
      <c r="D1514" s="1" t="str">
        <f t="shared" si="249"/>
        <v>21:0083</v>
      </c>
      <c r="E1514" t="s">
        <v>5841</v>
      </c>
      <c r="F1514" t="s">
        <v>5845</v>
      </c>
      <c r="H1514">
        <v>57.151741299999998</v>
      </c>
      <c r="I1514">
        <v>-101.7876322</v>
      </c>
      <c r="J1514" s="1" t="str">
        <f t="shared" si="250"/>
        <v>Fluid (lake)</v>
      </c>
      <c r="K1514" s="1" t="str">
        <f t="shared" si="251"/>
        <v>Untreated Water</v>
      </c>
      <c r="L1514">
        <v>37</v>
      </c>
      <c r="M1514" t="s">
        <v>45</v>
      </c>
      <c r="N1514">
        <v>676</v>
      </c>
      <c r="O1514">
        <v>52</v>
      </c>
      <c r="P1514">
        <v>5.2</v>
      </c>
      <c r="Q1514">
        <v>-0.05</v>
      </c>
    </row>
    <row r="1515" spans="1:17" hidden="1" x14ac:dyDescent="0.3">
      <c r="A1515" t="s">
        <v>5846</v>
      </c>
      <c r="B1515" t="s">
        <v>5847</v>
      </c>
      <c r="C1515" s="1" t="str">
        <f t="shared" si="248"/>
        <v>21:0524</v>
      </c>
      <c r="D1515" s="1" t="str">
        <f t="shared" si="249"/>
        <v>21:0083</v>
      </c>
      <c r="E1515" t="s">
        <v>5848</v>
      </c>
      <c r="F1515" t="s">
        <v>5849</v>
      </c>
      <c r="H1515">
        <v>57.123594900000001</v>
      </c>
      <c r="I1515">
        <v>-101.81924119999999</v>
      </c>
      <c r="J1515" s="1" t="str">
        <f t="shared" si="250"/>
        <v>Fluid (lake)</v>
      </c>
      <c r="K1515" s="1" t="str">
        <f t="shared" si="251"/>
        <v>Untreated Water</v>
      </c>
      <c r="L1515">
        <v>37</v>
      </c>
      <c r="M1515" t="s">
        <v>26</v>
      </c>
      <c r="N1515">
        <v>677</v>
      </c>
      <c r="O1515">
        <v>46</v>
      </c>
      <c r="P1515">
        <v>6.1</v>
      </c>
      <c r="Q1515">
        <v>-0.05</v>
      </c>
    </row>
    <row r="1516" spans="1:17" hidden="1" x14ac:dyDescent="0.3">
      <c r="A1516" t="s">
        <v>5850</v>
      </c>
      <c r="B1516" t="s">
        <v>5851</v>
      </c>
      <c r="C1516" s="1" t="str">
        <f t="shared" si="248"/>
        <v>21:0524</v>
      </c>
      <c r="D1516" s="1" t="str">
        <f t="shared" si="249"/>
        <v>21:0083</v>
      </c>
      <c r="E1516" t="s">
        <v>5852</v>
      </c>
      <c r="F1516" t="s">
        <v>5853</v>
      </c>
      <c r="H1516">
        <v>57.065910899999999</v>
      </c>
      <c r="I1516">
        <v>-101.2221947</v>
      </c>
      <c r="J1516" s="1" t="str">
        <f t="shared" si="250"/>
        <v>Fluid (lake)</v>
      </c>
      <c r="K1516" s="1" t="str">
        <f t="shared" si="251"/>
        <v>Untreated Water</v>
      </c>
      <c r="L1516">
        <v>37</v>
      </c>
      <c r="M1516" t="s">
        <v>31</v>
      </c>
      <c r="N1516">
        <v>678</v>
      </c>
      <c r="O1516">
        <v>58</v>
      </c>
      <c r="P1516">
        <v>6.4</v>
      </c>
      <c r="Q1516">
        <v>-0.05</v>
      </c>
    </row>
    <row r="1517" spans="1:17" hidden="1" x14ac:dyDescent="0.3">
      <c r="A1517" t="s">
        <v>5854</v>
      </c>
      <c r="B1517" t="s">
        <v>5855</v>
      </c>
      <c r="C1517" s="1" t="str">
        <f t="shared" si="248"/>
        <v>21:0524</v>
      </c>
      <c r="D1517" s="1" t="str">
        <f t="shared" si="249"/>
        <v>21:0083</v>
      </c>
      <c r="E1517" t="s">
        <v>5856</v>
      </c>
      <c r="F1517" t="s">
        <v>5857</v>
      </c>
      <c r="H1517">
        <v>57.100025899999999</v>
      </c>
      <c r="I1517">
        <v>-101.2531955</v>
      </c>
      <c r="J1517" s="1" t="str">
        <f t="shared" si="250"/>
        <v>Fluid (lake)</v>
      </c>
      <c r="K1517" s="1" t="str">
        <f t="shared" si="251"/>
        <v>Untreated Water</v>
      </c>
      <c r="L1517">
        <v>37</v>
      </c>
      <c r="M1517" t="s">
        <v>36</v>
      </c>
      <c r="N1517">
        <v>679</v>
      </c>
      <c r="O1517">
        <v>68</v>
      </c>
      <c r="P1517">
        <v>5.9</v>
      </c>
      <c r="Q1517">
        <v>-0.05</v>
      </c>
    </row>
    <row r="1518" spans="1:17" hidden="1" x14ac:dyDescent="0.3">
      <c r="A1518" t="s">
        <v>5858</v>
      </c>
      <c r="B1518" t="s">
        <v>5859</v>
      </c>
      <c r="C1518" s="1" t="str">
        <f t="shared" si="248"/>
        <v>21:0524</v>
      </c>
      <c r="D1518" s="1" t="str">
        <f t="shared" si="249"/>
        <v>21:0083</v>
      </c>
      <c r="E1518" t="s">
        <v>5860</v>
      </c>
      <c r="F1518" t="s">
        <v>5861</v>
      </c>
      <c r="H1518">
        <v>57.118777899999998</v>
      </c>
      <c r="I1518">
        <v>-101.3057086</v>
      </c>
      <c r="J1518" s="1" t="str">
        <f t="shared" si="250"/>
        <v>Fluid (lake)</v>
      </c>
      <c r="K1518" s="1" t="str">
        <f t="shared" si="251"/>
        <v>Untreated Water</v>
      </c>
      <c r="L1518">
        <v>37</v>
      </c>
      <c r="M1518" t="s">
        <v>50</v>
      </c>
      <c r="N1518">
        <v>680</v>
      </c>
      <c r="O1518">
        <v>38</v>
      </c>
      <c r="P1518">
        <v>6.1</v>
      </c>
      <c r="Q1518">
        <v>-0.05</v>
      </c>
    </row>
    <row r="1519" spans="1:17" hidden="1" x14ac:dyDescent="0.3">
      <c r="A1519" t="s">
        <v>5862</v>
      </c>
      <c r="B1519" t="s">
        <v>5863</v>
      </c>
      <c r="C1519" s="1" t="str">
        <f t="shared" si="248"/>
        <v>21:0524</v>
      </c>
      <c r="D1519" s="1" t="str">
        <f t="shared" si="249"/>
        <v>21:0083</v>
      </c>
      <c r="E1519" t="s">
        <v>5864</v>
      </c>
      <c r="F1519" t="s">
        <v>5865</v>
      </c>
      <c r="H1519">
        <v>57.108693199999998</v>
      </c>
      <c r="I1519">
        <v>-101.34265360000001</v>
      </c>
      <c r="J1519" s="1" t="str">
        <f t="shared" si="250"/>
        <v>Fluid (lake)</v>
      </c>
      <c r="K1519" s="1" t="str">
        <f t="shared" si="251"/>
        <v>Untreated Water</v>
      </c>
      <c r="L1519">
        <v>37</v>
      </c>
      <c r="M1519" t="s">
        <v>55</v>
      </c>
      <c r="N1519">
        <v>681</v>
      </c>
      <c r="O1519">
        <v>22</v>
      </c>
      <c r="P1519">
        <v>5</v>
      </c>
      <c r="Q1519">
        <v>-0.05</v>
      </c>
    </row>
    <row r="1520" spans="1:17" hidden="1" x14ac:dyDescent="0.3">
      <c r="A1520" t="s">
        <v>5866</v>
      </c>
      <c r="B1520" t="s">
        <v>5867</v>
      </c>
      <c r="C1520" s="1" t="str">
        <f t="shared" si="248"/>
        <v>21:0524</v>
      </c>
      <c r="D1520" s="1" t="str">
        <f t="shared" si="249"/>
        <v>21:0083</v>
      </c>
      <c r="E1520" t="s">
        <v>5868</v>
      </c>
      <c r="F1520" t="s">
        <v>5869</v>
      </c>
      <c r="H1520">
        <v>57.121653299999998</v>
      </c>
      <c r="I1520">
        <v>-101.4303886</v>
      </c>
      <c r="J1520" s="1" t="str">
        <f t="shared" si="250"/>
        <v>Fluid (lake)</v>
      </c>
      <c r="K1520" s="1" t="str">
        <f t="shared" si="251"/>
        <v>Untreated Water</v>
      </c>
      <c r="L1520">
        <v>37</v>
      </c>
      <c r="M1520" t="s">
        <v>65</v>
      </c>
      <c r="N1520">
        <v>682</v>
      </c>
      <c r="O1520">
        <v>44</v>
      </c>
      <c r="P1520">
        <v>6.2</v>
      </c>
      <c r="Q1520">
        <v>-0.05</v>
      </c>
    </row>
    <row r="1521" spans="1:17" hidden="1" x14ac:dyDescent="0.3">
      <c r="A1521" t="s">
        <v>5870</v>
      </c>
      <c r="B1521" t="s">
        <v>5871</v>
      </c>
      <c r="C1521" s="1" t="str">
        <f t="shared" si="248"/>
        <v>21:0524</v>
      </c>
      <c r="D1521" s="1" t="str">
        <f t="shared" si="249"/>
        <v>21:0083</v>
      </c>
      <c r="E1521" t="s">
        <v>5872</v>
      </c>
      <c r="F1521" t="s">
        <v>5873</v>
      </c>
      <c r="H1521">
        <v>57.164478199999998</v>
      </c>
      <c r="I1521">
        <v>-101.394229</v>
      </c>
      <c r="J1521" s="1" t="str">
        <f t="shared" si="250"/>
        <v>Fluid (lake)</v>
      </c>
      <c r="K1521" s="1" t="str">
        <f t="shared" si="251"/>
        <v>Untreated Water</v>
      </c>
      <c r="L1521">
        <v>37</v>
      </c>
      <c r="M1521" t="s">
        <v>70</v>
      </c>
      <c r="N1521">
        <v>683</v>
      </c>
      <c r="O1521">
        <v>46</v>
      </c>
      <c r="P1521">
        <v>6.3</v>
      </c>
      <c r="Q1521">
        <v>-0.05</v>
      </c>
    </row>
    <row r="1522" spans="1:17" hidden="1" x14ac:dyDescent="0.3">
      <c r="A1522" t="s">
        <v>5874</v>
      </c>
      <c r="B1522" t="s">
        <v>5875</v>
      </c>
      <c r="C1522" s="1" t="str">
        <f t="shared" si="248"/>
        <v>21:0524</v>
      </c>
      <c r="D1522" s="1" t="str">
        <f t="shared" si="249"/>
        <v>21:0083</v>
      </c>
      <c r="E1522" t="s">
        <v>5876</v>
      </c>
      <c r="F1522" t="s">
        <v>5877</v>
      </c>
      <c r="H1522">
        <v>57.186365799999997</v>
      </c>
      <c r="I1522">
        <v>-101.4113181</v>
      </c>
      <c r="J1522" s="1" t="str">
        <f t="shared" si="250"/>
        <v>Fluid (lake)</v>
      </c>
      <c r="K1522" s="1" t="str">
        <f t="shared" si="251"/>
        <v>Untreated Water</v>
      </c>
      <c r="L1522">
        <v>37</v>
      </c>
      <c r="M1522" t="s">
        <v>75</v>
      </c>
      <c r="N1522">
        <v>684</v>
      </c>
      <c r="O1522">
        <v>64</v>
      </c>
      <c r="P1522">
        <v>6.4</v>
      </c>
      <c r="Q1522">
        <v>-0.05</v>
      </c>
    </row>
    <row r="1523" spans="1:17" hidden="1" x14ac:dyDescent="0.3">
      <c r="A1523" t="s">
        <v>5878</v>
      </c>
      <c r="B1523" t="s">
        <v>5879</v>
      </c>
      <c r="C1523" s="1" t="str">
        <f t="shared" si="248"/>
        <v>21:0524</v>
      </c>
      <c r="D1523" s="1" t="str">
        <f t="shared" si="249"/>
        <v>21:0083</v>
      </c>
      <c r="E1523" t="s">
        <v>5880</v>
      </c>
      <c r="F1523" t="s">
        <v>5881</v>
      </c>
      <c r="H1523">
        <v>57.226523700000001</v>
      </c>
      <c r="I1523">
        <v>-101.40913449999999</v>
      </c>
      <c r="J1523" s="1" t="str">
        <f t="shared" si="250"/>
        <v>Fluid (lake)</v>
      </c>
      <c r="K1523" s="1" t="str">
        <f t="shared" si="251"/>
        <v>Untreated Water</v>
      </c>
      <c r="L1523">
        <v>37</v>
      </c>
      <c r="M1523" t="s">
        <v>80</v>
      </c>
      <c r="N1523">
        <v>685</v>
      </c>
      <c r="O1523">
        <v>52</v>
      </c>
      <c r="P1523">
        <v>6.3</v>
      </c>
      <c r="Q1523">
        <v>-0.05</v>
      </c>
    </row>
    <row r="1524" spans="1:17" hidden="1" x14ac:dyDescent="0.3">
      <c r="A1524" t="s">
        <v>5882</v>
      </c>
      <c r="B1524" t="s">
        <v>5883</v>
      </c>
      <c r="C1524" s="1" t="str">
        <f t="shared" si="248"/>
        <v>21:0524</v>
      </c>
      <c r="D1524" s="1" t="str">
        <f t="shared" si="249"/>
        <v>21:0083</v>
      </c>
      <c r="E1524" t="s">
        <v>5884</v>
      </c>
      <c r="F1524" t="s">
        <v>5885</v>
      </c>
      <c r="H1524">
        <v>57.253190600000003</v>
      </c>
      <c r="I1524">
        <v>-101.4182868</v>
      </c>
      <c r="J1524" s="1" t="str">
        <f t="shared" si="250"/>
        <v>Fluid (lake)</v>
      </c>
      <c r="K1524" s="1" t="str">
        <f t="shared" si="251"/>
        <v>Untreated Water</v>
      </c>
      <c r="L1524">
        <v>37</v>
      </c>
      <c r="M1524" t="s">
        <v>85</v>
      </c>
      <c r="N1524">
        <v>686</v>
      </c>
      <c r="O1524">
        <v>60</v>
      </c>
      <c r="P1524">
        <v>6.1</v>
      </c>
      <c r="Q1524">
        <v>-0.05</v>
      </c>
    </row>
    <row r="1525" spans="1:17" hidden="1" x14ac:dyDescent="0.3">
      <c r="A1525" t="s">
        <v>5886</v>
      </c>
      <c r="B1525" t="s">
        <v>5887</v>
      </c>
      <c r="C1525" s="1" t="str">
        <f t="shared" si="248"/>
        <v>21:0524</v>
      </c>
      <c r="D1525" s="1" t="str">
        <f t="shared" si="249"/>
        <v>21:0083</v>
      </c>
      <c r="E1525" t="s">
        <v>5888</v>
      </c>
      <c r="F1525" t="s">
        <v>5889</v>
      </c>
      <c r="H1525">
        <v>57.293092100000003</v>
      </c>
      <c r="I1525">
        <v>-101.4228645</v>
      </c>
      <c r="J1525" s="1" t="str">
        <f t="shared" si="250"/>
        <v>Fluid (lake)</v>
      </c>
      <c r="K1525" s="1" t="str">
        <f t="shared" si="251"/>
        <v>Untreated Water</v>
      </c>
      <c r="L1525">
        <v>37</v>
      </c>
      <c r="M1525" t="s">
        <v>90</v>
      </c>
      <c r="N1525">
        <v>687</v>
      </c>
      <c r="O1525">
        <v>72</v>
      </c>
      <c r="P1525">
        <v>6.4</v>
      </c>
      <c r="Q1525">
        <v>-0.05</v>
      </c>
    </row>
    <row r="1526" spans="1:17" hidden="1" x14ac:dyDescent="0.3">
      <c r="A1526" t="s">
        <v>5890</v>
      </c>
      <c r="B1526" t="s">
        <v>5891</v>
      </c>
      <c r="C1526" s="1" t="str">
        <f t="shared" si="248"/>
        <v>21:0524</v>
      </c>
      <c r="D1526" s="1" t="str">
        <f t="shared" si="249"/>
        <v>21:0083</v>
      </c>
      <c r="E1526" t="s">
        <v>5892</v>
      </c>
      <c r="F1526" t="s">
        <v>5893</v>
      </c>
      <c r="H1526">
        <v>57.302450700000001</v>
      </c>
      <c r="I1526">
        <v>-101.42826169999999</v>
      </c>
      <c r="J1526" s="1" t="str">
        <f t="shared" si="250"/>
        <v>Fluid (lake)</v>
      </c>
      <c r="K1526" s="1" t="str">
        <f t="shared" si="251"/>
        <v>Untreated Water</v>
      </c>
      <c r="L1526">
        <v>37</v>
      </c>
      <c r="M1526" t="s">
        <v>95</v>
      </c>
      <c r="N1526">
        <v>688</v>
      </c>
      <c r="O1526">
        <v>80</v>
      </c>
      <c r="P1526">
        <v>6.3</v>
      </c>
      <c r="Q1526">
        <v>-0.05</v>
      </c>
    </row>
    <row r="1527" spans="1:17" hidden="1" x14ac:dyDescent="0.3">
      <c r="A1527" t="s">
        <v>5894</v>
      </c>
      <c r="B1527" t="s">
        <v>5895</v>
      </c>
      <c r="C1527" s="1" t="str">
        <f t="shared" si="248"/>
        <v>21:0524</v>
      </c>
      <c r="D1527" s="1" t="str">
        <f t="shared" si="249"/>
        <v>21:0083</v>
      </c>
      <c r="E1527" t="s">
        <v>5896</v>
      </c>
      <c r="F1527" t="s">
        <v>5897</v>
      </c>
      <c r="H1527">
        <v>57.3386207</v>
      </c>
      <c r="I1527">
        <v>-101.40814810000001</v>
      </c>
      <c r="J1527" s="1" t="str">
        <f t="shared" si="250"/>
        <v>Fluid (lake)</v>
      </c>
      <c r="K1527" s="1" t="str">
        <f t="shared" si="251"/>
        <v>Untreated Water</v>
      </c>
      <c r="L1527">
        <v>37</v>
      </c>
      <c r="M1527" t="s">
        <v>100</v>
      </c>
      <c r="N1527">
        <v>689</v>
      </c>
      <c r="O1527">
        <v>78</v>
      </c>
      <c r="P1527">
        <v>6.5</v>
      </c>
      <c r="Q1527">
        <v>-0.05</v>
      </c>
    </row>
    <row r="1528" spans="1:17" hidden="1" x14ac:dyDescent="0.3">
      <c r="A1528" t="s">
        <v>5898</v>
      </c>
      <c r="B1528" t="s">
        <v>5899</v>
      </c>
      <c r="C1528" s="1" t="str">
        <f t="shared" si="248"/>
        <v>21:0524</v>
      </c>
      <c r="D1528" s="1" t="str">
        <f t="shared" si="249"/>
        <v>21:0083</v>
      </c>
      <c r="E1528" t="s">
        <v>5900</v>
      </c>
      <c r="F1528" t="s">
        <v>5901</v>
      </c>
      <c r="H1528">
        <v>57.373477899999997</v>
      </c>
      <c r="I1528">
        <v>-101.48818369999999</v>
      </c>
      <c r="J1528" s="1" t="str">
        <f t="shared" si="250"/>
        <v>Fluid (lake)</v>
      </c>
      <c r="K1528" s="1" t="str">
        <f t="shared" si="251"/>
        <v>Untreated Water</v>
      </c>
      <c r="L1528">
        <v>37</v>
      </c>
      <c r="M1528" t="s">
        <v>105</v>
      </c>
      <c r="N1528">
        <v>690</v>
      </c>
      <c r="O1528">
        <v>120</v>
      </c>
      <c r="P1528">
        <v>6.5</v>
      </c>
      <c r="Q1528">
        <v>-0.05</v>
      </c>
    </row>
    <row r="1529" spans="1:17" hidden="1" x14ac:dyDescent="0.3">
      <c r="A1529" t="s">
        <v>5902</v>
      </c>
      <c r="B1529" t="s">
        <v>5903</v>
      </c>
      <c r="C1529" s="1" t="str">
        <f t="shared" si="248"/>
        <v>21:0524</v>
      </c>
      <c r="D1529" s="1" t="str">
        <f t="shared" si="249"/>
        <v>21:0083</v>
      </c>
      <c r="E1529" t="s">
        <v>5904</v>
      </c>
      <c r="F1529" t="s">
        <v>5905</v>
      </c>
      <c r="H1529">
        <v>57.391840999999999</v>
      </c>
      <c r="I1529">
        <v>-101.45176499999999</v>
      </c>
      <c r="J1529" s="1" t="str">
        <f t="shared" si="250"/>
        <v>Fluid (lake)</v>
      </c>
      <c r="K1529" s="1" t="str">
        <f t="shared" si="251"/>
        <v>Untreated Water</v>
      </c>
      <c r="L1529">
        <v>37</v>
      </c>
      <c r="M1529" t="s">
        <v>110</v>
      </c>
      <c r="N1529">
        <v>691</v>
      </c>
      <c r="O1529">
        <v>130</v>
      </c>
      <c r="P1529">
        <v>6.3</v>
      </c>
      <c r="Q1529">
        <v>-0.05</v>
      </c>
    </row>
    <row r="1530" spans="1:17" hidden="1" x14ac:dyDescent="0.3">
      <c r="A1530" t="s">
        <v>5906</v>
      </c>
      <c r="B1530" t="s">
        <v>5907</v>
      </c>
      <c r="C1530" s="1" t="str">
        <f t="shared" si="248"/>
        <v>21:0524</v>
      </c>
      <c r="D1530" s="1" t="str">
        <f>HYPERLINK("http://geochem.nrcan.gc.ca/cdogs/content/svy/svy_e.htm", "")</f>
        <v/>
      </c>
      <c r="G1530" s="1" t="str">
        <f>HYPERLINK("http://geochem.nrcan.gc.ca/cdogs/content/cr_/cr_00067_e.htm", "67")</f>
        <v>67</v>
      </c>
      <c r="J1530" t="s">
        <v>58</v>
      </c>
      <c r="K1530" t="s">
        <v>59</v>
      </c>
      <c r="L1530">
        <v>37</v>
      </c>
      <c r="M1530" t="s">
        <v>60</v>
      </c>
      <c r="N1530">
        <v>692</v>
      </c>
      <c r="O1530">
        <v>86</v>
      </c>
      <c r="P1530">
        <v>8.4</v>
      </c>
      <c r="Q1530">
        <v>0.18</v>
      </c>
    </row>
    <row r="1531" spans="1:17" hidden="1" x14ac:dyDescent="0.3">
      <c r="A1531" t="s">
        <v>5908</v>
      </c>
      <c r="B1531" t="s">
        <v>5909</v>
      </c>
      <c r="C1531" s="1" t="str">
        <f t="shared" si="248"/>
        <v>21:0524</v>
      </c>
      <c r="D1531" s="1" t="str">
        <f t="shared" ref="D1531:D1541" si="252">HYPERLINK("http://geochem.nrcan.gc.ca/cdogs/content/svy/svy210083_e.htm", "21:0083")</f>
        <v>21:0083</v>
      </c>
      <c r="E1531" t="s">
        <v>5910</v>
      </c>
      <c r="F1531" t="s">
        <v>5911</v>
      </c>
      <c r="H1531">
        <v>57.409645699999999</v>
      </c>
      <c r="I1531">
        <v>-101.4232495</v>
      </c>
      <c r="J1531" s="1" t="str">
        <f t="shared" ref="J1531:J1541" si="253">HYPERLINK("http://geochem.nrcan.gc.ca/cdogs/content/kwd/kwd020016_e.htm", "Fluid (lake)")</f>
        <v>Fluid (lake)</v>
      </c>
      <c r="K1531" s="1" t="str">
        <f t="shared" ref="K1531:K1541" si="254">HYPERLINK("http://geochem.nrcan.gc.ca/cdogs/content/kwd/kwd080007_e.htm", "Untreated Water")</f>
        <v>Untreated Water</v>
      </c>
      <c r="L1531">
        <v>38</v>
      </c>
      <c r="M1531" t="s">
        <v>21</v>
      </c>
      <c r="N1531">
        <v>693</v>
      </c>
      <c r="O1531">
        <v>80</v>
      </c>
      <c r="P1531">
        <v>6.4</v>
      </c>
      <c r="Q1531">
        <v>-0.05</v>
      </c>
    </row>
    <row r="1532" spans="1:17" hidden="1" x14ac:dyDescent="0.3">
      <c r="A1532" t="s">
        <v>5912</v>
      </c>
      <c r="B1532" t="s">
        <v>5913</v>
      </c>
      <c r="C1532" s="1" t="str">
        <f t="shared" si="248"/>
        <v>21:0524</v>
      </c>
      <c r="D1532" s="1" t="str">
        <f t="shared" si="252"/>
        <v>21:0083</v>
      </c>
      <c r="E1532" t="s">
        <v>5914</v>
      </c>
      <c r="F1532" t="s">
        <v>5915</v>
      </c>
      <c r="H1532">
        <v>57.445614599999999</v>
      </c>
      <c r="I1532">
        <v>-101.4238788</v>
      </c>
      <c r="J1532" s="1" t="str">
        <f t="shared" si="253"/>
        <v>Fluid (lake)</v>
      </c>
      <c r="K1532" s="1" t="str">
        <f t="shared" si="254"/>
        <v>Untreated Water</v>
      </c>
      <c r="L1532">
        <v>38</v>
      </c>
      <c r="M1532" t="s">
        <v>26</v>
      </c>
      <c r="N1532">
        <v>694</v>
      </c>
      <c r="O1532">
        <v>82</v>
      </c>
      <c r="P1532">
        <v>6.5</v>
      </c>
      <c r="Q1532">
        <v>-0.05</v>
      </c>
    </row>
    <row r="1533" spans="1:17" hidden="1" x14ac:dyDescent="0.3">
      <c r="A1533" t="s">
        <v>5916</v>
      </c>
      <c r="B1533" t="s">
        <v>5917</v>
      </c>
      <c r="C1533" s="1" t="str">
        <f t="shared" si="248"/>
        <v>21:0524</v>
      </c>
      <c r="D1533" s="1" t="str">
        <f t="shared" si="252"/>
        <v>21:0083</v>
      </c>
      <c r="E1533" t="s">
        <v>5918</v>
      </c>
      <c r="F1533" t="s">
        <v>5919</v>
      </c>
      <c r="H1533">
        <v>57.457319300000002</v>
      </c>
      <c r="I1533">
        <v>-101.3610649</v>
      </c>
      <c r="J1533" s="1" t="str">
        <f t="shared" si="253"/>
        <v>Fluid (lake)</v>
      </c>
      <c r="K1533" s="1" t="str">
        <f t="shared" si="254"/>
        <v>Untreated Water</v>
      </c>
      <c r="L1533">
        <v>38</v>
      </c>
      <c r="M1533" t="s">
        <v>41</v>
      </c>
      <c r="N1533">
        <v>695</v>
      </c>
      <c r="O1533">
        <v>94</v>
      </c>
      <c r="P1533">
        <v>6.4</v>
      </c>
      <c r="Q1533">
        <v>-0.05</v>
      </c>
    </row>
    <row r="1534" spans="1:17" hidden="1" x14ac:dyDescent="0.3">
      <c r="A1534" t="s">
        <v>5920</v>
      </c>
      <c r="B1534" t="s">
        <v>5921</v>
      </c>
      <c r="C1534" s="1" t="str">
        <f t="shared" si="248"/>
        <v>21:0524</v>
      </c>
      <c r="D1534" s="1" t="str">
        <f t="shared" si="252"/>
        <v>21:0083</v>
      </c>
      <c r="E1534" t="s">
        <v>5918</v>
      </c>
      <c r="F1534" t="s">
        <v>5922</v>
      </c>
      <c r="H1534">
        <v>57.457319300000002</v>
      </c>
      <c r="I1534">
        <v>-101.3610649</v>
      </c>
      <c r="J1534" s="1" t="str">
        <f t="shared" si="253"/>
        <v>Fluid (lake)</v>
      </c>
      <c r="K1534" s="1" t="str">
        <f t="shared" si="254"/>
        <v>Untreated Water</v>
      </c>
      <c r="L1534">
        <v>38</v>
      </c>
      <c r="M1534" t="s">
        <v>45</v>
      </c>
      <c r="N1534">
        <v>696</v>
      </c>
      <c r="O1534">
        <v>94</v>
      </c>
      <c r="P1534">
        <v>6.5</v>
      </c>
      <c r="Q1534">
        <v>-0.05</v>
      </c>
    </row>
    <row r="1535" spans="1:17" hidden="1" x14ac:dyDescent="0.3">
      <c r="A1535" t="s">
        <v>5923</v>
      </c>
      <c r="B1535" t="s">
        <v>5924</v>
      </c>
      <c r="C1535" s="1" t="str">
        <f t="shared" si="248"/>
        <v>21:0524</v>
      </c>
      <c r="D1535" s="1" t="str">
        <f t="shared" si="252"/>
        <v>21:0083</v>
      </c>
      <c r="E1535" t="s">
        <v>5925</v>
      </c>
      <c r="F1535" t="s">
        <v>5926</v>
      </c>
      <c r="H1535">
        <v>57.478039500000001</v>
      </c>
      <c r="I1535">
        <v>-101.3831543</v>
      </c>
      <c r="J1535" s="1" t="str">
        <f t="shared" si="253"/>
        <v>Fluid (lake)</v>
      </c>
      <c r="K1535" s="1" t="str">
        <f t="shared" si="254"/>
        <v>Untreated Water</v>
      </c>
      <c r="L1535">
        <v>38</v>
      </c>
      <c r="M1535" t="s">
        <v>31</v>
      </c>
      <c r="N1535">
        <v>697</v>
      </c>
      <c r="O1535">
        <v>82</v>
      </c>
      <c r="P1535">
        <v>6.5</v>
      </c>
      <c r="Q1535">
        <v>-0.05</v>
      </c>
    </row>
    <row r="1536" spans="1:17" hidden="1" x14ac:dyDescent="0.3">
      <c r="A1536" t="s">
        <v>5927</v>
      </c>
      <c r="B1536" t="s">
        <v>5928</v>
      </c>
      <c r="C1536" s="1" t="str">
        <f t="shared" si="248"/>
        <v>21:0524</v>
      </c>
      <c r="D1536" s="1" t="str">
        <f t="shared" si="252"/>
        <v>21:0083</v>
      </c>
      <c r="E1536" t="s">
        <v>5929</v>
      </c>
      <c r="F1536" t="s">
        <v>5930</v>
      </c>
      <c r="H1536">
        <v>57.519122500000002</v>
      </c>
      <c r="I1536">
        <v>-101.392732</v>
      </c>
      <c r="J1536" s="1" t="str">
        <f t="shared" si="253"/>
        <v>Fluid (lake)</v>
      </c>
      <c r="K1536" s="1" t="str">
        <f t="shared" si="254"/>
        <v>Untreated Water</v>
      </c>
      <c r="L1536">
        <v>38</v>
      </c>
      <c r="M1536" t="s">
        <v>36</v>
      </c>
      <c r="N1536">
        <v>698</v>
      </c>
      <c r="O1536">
        <v>48</v>
      </c>
      <c r="P1536">
        <v>6</v>
      </c>
      <c r="Q1536">
        <v>-0.05</v>
      </c>
    </row>
    <row r="1537" spans="1:17" hidden="1" x14ac:dyDescent="0.3">
      <c r="A1537" t="s">
        <v>5931</v>
      </c>
      <c r="B1537" t="s">
        <v>5932</v>
      </c>
      <c r="C1537" s="1" t="str">
        <f t="shared" si="248"/>
        <v>21:0524</v>
      </c>
      <c r="D1537" s="1" t="str">
        <f t="shared" si="252"/>
        <v>21:0083</v>
      </c>
      <c r="E1537" t="s">
        <v>5933</v>
      </c>
      <c r="F1537" t="s">
        <v>5934</v>
      </c>
      <c r="H1537">
        <v>57.5432323</v>
      </c>
      <c r="I1537">
        <v>-101.3974549</v>
      </c>
      <c r="J1537" s="1" t="str">
        <f t="shared" si="253"/>
        <v>Fluid (lake)</v>
      </c>
      <c r="K1537" s="1" t="str">
        <f t="shared" si="254"/>
        <v>Untreated Water</v>
      </c>
      <c r="L1537">
        <v>38</v>
      </c>
      <c r="M1537" t="s">
        <v>50</v>
      </c>
      <c r="N1537">
        <v>699</v>
      </c>
      <c r="O1537">
        <v>100</v>
      </c>
      <c r="P1537">
        <v>6.1</v>
      </c>
      <c r="Q1537">
        <v>-0.05</v>
      </c>
    </row>
    <row r="1538" spans="1:17" hidden="1" x14ac:dyDescent="0.3">
      <c r="A1538" t="s">
        <v>5935</v>
      </c>
      <c r="B1538" t="s">
        <v>5936</v>
      </c>
      <c r="C1538" s="1" t="str">
        <f t="shared" si="248"/>
        <v>21:0524</v>
      </c>
      <c r="D1538" s="1" t="str">
        <f t="shared" si="252"/>
        <v>21:0083</v>
      </c>
      <c r="E1538" t="s">
        <v>5937</v>
      </c>
      <c r="F1538" t="s">
        <v>5938</v>
      </c>
      <c r="H1538">
        <v>57.569532100000004</v>
      </c>
      <c r="I1538">
        <v>-101.37282810000001</v>
      </c>
      <c r="J1538" s="1" t="str">
        <f t="shared" si="253"/>
        <v>Fluid (lake)</v>
      </c>
      <c r="K1538" s="1" t="str">
        <f t="shared" si="254"/>
        <v>Untreated Water</v>
      </c>
      <c r="L1538">
        <v>38</v>
      </c>
      <c r="M1538" t="s">
        <v>55</v>
      </c>
      <c r="N1538">
        <v>700</v>
      </c>
      <c r="O1538">
        <v>86</v>
      </c>
      <c r="P1538">
        <v>6.3</v>
      </c>
      <c r="Q1538">
        <v>-0.05</v>
      </c>
    </row>
    <row r="1539" spans="1:17" hidden="1" x14ac:dyDescent="0.3">
      <c r="A1539" t="s">
        <v>5939</v>
      </c>
      <c r="B1539" t="s">
        <v>5940</v>
      </c>
      <c r="C1539" s="1" t="str">
        <f t="shared" si="248"/>
        <v>21:0524</v>
      </c>
      <c r="D1539" s="1" t="str">
        <f t="shared" si="252"/>
        <v>21:0083</v>
      </c>
      <c r="E1539" t="s">
        <v>5941</v>
      </c>
      <c r="F1539" t="s">
        <v>5942</v>
      </c>
      <c r="H1539">
        <v>57.580599399999997</v>
      </c>
      <c r="I1539">
        <v>-101.3207539</v>
      </c>
      <c r="J1539" s="1" t="str">
        <f t="shared" si="253"/>
        <v>Fluid (lake)</v>
      </c>
      <c r="K1539" s="1" t="str">
        <f t="shared" si="254"/>
        <v>Untreated Water</v>
      </c>
      <c r="L1539">
        <v>38</v>
      </c>
      <c r="M1539" t="s">
        <v>65</v>
      </c>
      <c r="N1539">
        <v>701</v>
      </c>
      <c r="O1539">
        <v>120</v>
      </c>
      <c r="P1539">
        <v>6.1</v>
      </c>
      <c r="Q1539">
        <v>-0.05</v>
      </c>
    </row>
    <row r="1540" spans="1:17" hidden="1" x14ac:dyDescent="0.3">
      <c r="A1540" t="s">
        <v>5943</v>
      </c>
      <c r="B1540" t="s">
        <v>5944</v>
      </c>
      <c r="C1540" s="1" t="str">
        <f t="shared" si="248"/>
        <v>21:0524</v>
      </c>
      <c r="D1540" s="1" t="str">
        <f t="shared" si="252"/>
        <v>21:0083</v>
      </c>
      <c r="E1540" t="s">
        <v>5945</v>
      </c>
      <c r="F1540" t="s">
        <v>5946</v>
      </c>
      <c r="H1540">
        <v>57.550887699999997</v>
      </c>
      <c r="I1540">
        <v>-101.31314639999999</v>
      </c>
      <c r="J1540" s="1" t="str">
        <f t="shared" si="253"/>
        <v>Fluid (lake)</v>
      </c>
      <c r="K1540" s="1" t="str">
        <f t="shared" si="254"/>
        <v>Untreated Water</v>
      </c>
      <c r="L1540">
        <v>38</v>
      </c>
      <c r="M1540" t="s">
        <v>70</v>
      </c>
      <c r="N1540">
        <v>702</v>
      </c>
      <c r="O1540">
        <v>100</v>
      </c>
      <c r="P1540">
        <v>6.5</v>
      </c>
      <c r="Q1540">
        <v>-0.05</v>
      </c>
    </row>
    <row r="1541" spans="1:17" hidden="1" x14ac:dyDescent="0.3">
      <c r="A1541" t="s">
        <v>5947</v>
      </c>
      <c r="B1541" t="s">
        <v>5948</v>
      </c>
      <c r="C1541" s="1" t="str">
        <f t="shared" si="248"/>
        <v>21:0524</v>
      </c>
      <c r="D1541" s="1" t="str">
        <f t="shared" si="252"/>
        <v>21:0083</v>
      </c>
      <c r="E1541" t="s">
        <v>5949</v>
      </c>
      <c r="F1541" t="s">
        <v>5950</v>
      </c>
      <c r="H1541">
        <v>57.521853</v>
      </c>
      <c r="I1541">
        <v>-101.29300189999999</v>
      </c>
      <c r="J1541" s="1" t="str">
        <f t="shared" si="253"/>
        <v>Fluid (lake)</v>
      </c>
      <c r="K1541" s="1" t="str">
        <f t="shared" si="254"/>
        <v>Untreated Water</v>
      </c>
      <c r="L1541">
        <v>38</v>
      </c>
      <c r="M1541" t="s">
        <v>75</v>
      </c>
      <c r="N1541">
        <v>703</v>
      </c>
      <c r="O1541">
        <v>120</v>
      </c>
      <c r="P1541">
        <v>5.9</v>
      </c>
      <c r="Q1541">
        <v>-0.05</v>
      </c>
    </row>
    <row r="1542" spans="1:17" hidden="1" x14ac:dyDescent="0.3">
      <c r="A1542" t="s">
        <v>5951</v>
      </c>
      <c r="B1542" t="s">
        <v>5952</v>
      </c>
      <c r="C1542" s="1" t="str">
        <f t="shared" si="248"/>
        <v>21:0524</v>
      </c>
      <c r="D1542" s="1" t="str">
        <f>HYPERLINK("http://geochem.nrcan.gc.ca/cdogs/content/svy/svy_e.htm", "")</f>
        <v/>
      </c>
      <c r="G1542" s="1" t="str">
        <f>HYPERLINK("http://geochem.nrcan.gc.ca/cdogs/content/cr_/cr_00066_e.htm", "66")</f>
        <v>66</v>
      </c>
      <c r="J1542" t="s">
        <v>58</v>
      </c>
      <c r="K1542" t="s">
        <v>59</v>
      </c>
      <c r="L1542">
        <v>38</v>
      </c>
      <c r="M1542" t="s">
        <v>60</v>
      </c>
      <c r="N1542">
        <v>704</v>
      </c>
      <c r="O1542">
        <v>160</v>
      </c>
      <c r="P1542">
        <v>7.5</v>
      </c>
      <c r="Q1542">
        <v>0.26</v>
      </c>
    </row>
    <row r="1543" spans="1:17" hidden="1" x14ac:dyDescent="0.3">
      <c r="A1543" t="s">
        <v>5953</v>
      </c>
      <c r="B1543" t="s">
        <v>5954</v>
      </c>
      <c r="C1543" s="1" t="str">
        <f t="shared" ref="C1543:C1606" si="255">HYPERLINK("http://geochem.nrcan.gc.ca/cdogs/content/bdl/bdl210524_e.htm", "21:0524")</f>
        <v>21:0524</v>
      </c>
      <c r="D1543" s="1" t="str">
        <f t="shared" ref="D1543:D1553" si="256">HYPERLINK("http://geochem.nrcan.gc.ca/cdogs/content/svy/svy210083_e.htm", "21:0083")</f>
        <v>21:0083</v>
      </c>
      <c r="E1543" t="s">
        <v>5955</v>
      </c>
      <c r="F1543" t="s">
        <v>5956</v>
      </c>
      <c r="H1543">
        <v>57.441275900000001</v>
      </c>
      <c r="I1543">
        <v>-101.291506</v>
      </c>
      <c r="J1543" s="1" t="str">
        <f t="shared" ref="J1543:J1553" si="257">HYPERLINK("http://geochem.nrcan.gc.ca/cdogs/content/kwd/kwd020016_e.htm", "Fluid (lake)")</f>
        <v>Fluid (lake)</v>
      </c>
      <c r="K1543" s="1" t="str">
        <f t="shared" ref="K1543:K1553" si="258">HYPERLINK("http://geochem.nrcan.gc.ca/cdogs/content/kwd/kwd080007_e.htm", "Untreated Water")</f>
        <v>Untreated Water</v>
      </c>
      <c r="L1543">
        <v>38</v>
      </c>
      <c r="M1543" t="s">
        <v>80</v>
      </c>
      <c r="N1543">
        <v>705</v>
      </c>
      <c r="O1543">
        <v>100</v>
      </c>
      <c r="P1543">
        <v>6</v>
      </c>
      <c r="Q1543">
        <v>-0.05</v>
      </c>
    </row>
    <row r="1544" spans="1:17" hidden="1" x14ac:dyDescent="0.3">
      <c r="A1544" t="s">
        <v>5957</v>
      </c>
      <c r="B1544" t="s">
        <v>5958</v>
      </c>
      <c r="C1544" s="1" t="str">
        <f t="shared" si="255"/>
        <v>21:0524</v>
      </c>
      <c r="D1544" s="1" t="str">
        <f t="shared" si="256"/>
        <v>21:0083</v>
      </c>
      <c r="E1544" t="s">
        <v>5959</v>
      </c>
      <c r="F1544" t="s">
        <v>5960</v>
      </c>
      <c r="H1544">
        <v>57.409402</v>
      </c>
      <c r="I1544">
        <v>-101.35836260000001</v>
      </c>
      <c r="J1544" s="1" t="str">
        <f t="shared" si="257"/>
        <v>Fluid (lake)</v>
      </c>
      <c r="K1544" s="1" t="str">
        <f t="shared" si="258"/>
        <v>Untreated Water</v>
      </c>
      <c r="L1544">
        <v>38</v>
      </c>
      <c r="M1544" t="s">
        <v>85</v>
      </c>
      <c r="N1544">
        <v>706</v>
      </c>
      <c r="O1544">
        <v>110</v>
      </c>
      <c r="P1544">
        <v>6.1</v>
      </c>
      <c r="Q1544">
        <v>-0.05</v>
      </c>
    </row>
    <row r="1545" spans="1:17" hidden="1" x14ac:dyDescent="0.3">
      <c r="A1545" t="s">
        <v>5961</v>
      </c>
      <c r="B1545" t="s">
        <v>5962</v>
      </c>
      <c r="C1545" s="1" t="str">
        <f t="shared" si="255"/>
        <v>21:0524</v>
      </c>
      <c r="D1545" s="1" t="str">
        <f t="shared" si="256"/>
        <v>21:0083</v>
      </c>
      <c r="E1545" t="s">
        <v>5963</v>
      </c>
      <c r="F1545" t="s">
        <v>5964</v>
      </c>
      <c r="H1545">
        <v>57.378280699999998</v>
      </c>
      <c r="I1545">
        <v>-101.38952</v>
      </c>
      <c r="J1545" s="1" t="str">
        <f t="shared" si="257"/>
        <v>Fluid (lake)</v>
      </c>
      <c r="K1545" s="1" t="str">
        <f t="shared" si="258"/>
        <v>Untreated Water</v>
      </c>
      <c r="L1545">
        <v>38</v>
      </c>
      <c r="M1545" t="s">
        <v>90</v>
      </c>
      <c r="N1545">
        <v>707</v>
      </c>
      <c r="O1545">
        <v>92</v>
      </c>
      <c r="P1545">
        <v>6.3</v>
      </c>
      <c r="Q1545">
        <v>-0.05</v>
      </c>
    </row>
    <row r="1546" spans="1:17" hidden="1" x14ac:dyDescent="0.3">
      <c r="A1546" t="s">
        <v>5965</v>
      </c>
      <c r="B1546" t="s">
        <v>5966</v>
      </c>
      <c r="C1546" s="1" t="str">
        <f t="shared" si="255"/>
        <v>21:0524</v>
      </c>
      <c r="D1546" s="1" t="str">
        <f t="shared" si="256"/>
        <v>21:0083</v>
      </c>
      <c r="E1546" t="s">
        <v>5967</v>
      </c>
      <c r="F1546" t="s">
        <v>5968</v>
      </c>
      <c r="H1546">
        <v>57.3411641</v>
      </c>
      <c r="I1546">
        <v>-101.3596691</v>
      </c>
      <c r="J1546" s="1" t="str">
        <f t="shared" si="257"/>
        <v>Fluid (lake)</v>
      </c>
      <c r="K1546" s="1" t="str">
        <f t="shared" si="258"/>
        <v>Untreated Water</v>
      </c>
      <c r="L1546">
        <v>38</v>
      </c>
      <c r="M1546" t="s">
        <v>95</v>
      </c>
      <c r="N1546">
        <v>708</v>
      </c>
      <c r="O1546">
        <v>78</v>
      </c>
      <c r="P1546">
        <v>6.3</v>
      </c>
      <c r="Q1546">
        <v>-0.05</v>
      </c>
    </row>
    <row r="1547" spans="1:17" hidden="1" x14ac:dyDescent="0.3">
      <c r="A1547" t="s">
        <v>5969</v>
      </c>
      <c r="B1547" t="s">
        <v>5970</v>
      </c>
      <c r="C1547" s="1" t="str">
        <f t="shared" si="255"/>
        <v>21:0524</v>
      </c>
      <c r="D1547" s="1" t="str">
        <f t="shared" si="256"/>
        <v>21:0083</v>
      </c>
      <c r="E1547" t="s">
        <v>5971</v>
      </c>
      <c r="F1547" t="s">
        <v>5972</v>
      </c>
      <c r="H1547">
        <v>57.318957900000001</v>
      </c>
      <c r="I1547">
        <v>-101.34965800000001</v>
      </c>
      <c r="J1547" s="1" t="str">
        <f t="shared" si="257"/>
        <v>Fluid (lake)</v>
      </c>
      <c r="K1547" s="1" t="str">
        <f t="shared" si="258"/>
        <v>Untreated Water</v>
      </c>
      <c r="L1547">
        <v>38</v>
      </c>
      <c r="M1547" t="s">
        <v>100</v>
      </c>
      <c r="N1547">
        <v>709</v>
      </c>
      <c r="O1547">
        <v>58</v>
      </c>
      <c r="P1547">
        <v>6</v>
      </c>
      <c r="Q1547">
        <v>-0.05</v>
      </c>
    </row>
    <row r="1548" spans="1:17" hidden="1" x14ac:dyDescent="0.3">
      <c r="A1548" t="s">
        <v>5973</v>
      </c>
      <c r="B1548" t="s">
        <v>5974</v>
      </c>
      <c r="C1548" s="1" t="str">
        <f t="shared" si="255"/>
        <v>21:0524</v>
      </c>
      <c r="D1548" s="1" t="str">
        <f t="shared" si="256"/>
        <v>21:0083</v>
      </c>
      <c r="E1548" t="s">
        <v>5975</v>
      </c>
      <c r="F1548" t="s">
        <v>5976</v>
      </c>
      <c r="H1548">
        <v>57.298920799999998</v>
      </c>
      <c r="I1548">
        <v>-101.3548536</v>
      </c>
      <c r="J1548" s="1" t="str">
        <f t="shared" si="257"/>
        <v>Fluid (lake)</v>
      </c>
      <c r="K1548" s="1" t="str">
        <f t="shared" si="258"/>
        <v>Untreated Water</v>
      </c>
      <c r="L1548">
        <v>38</v>
      </c>
      <c r="M1548" t="s">
        <v>105</v>
      </c>
      <c r="N1548">
        <v>710</v>
      </c>
      <c r="O1548">
        <v>62</v>
      </c>
      <c r="P1548">
        <v>5.8</v>
      </c>
      <c r="Q1548">
        <v>-0.05</v>
      </c>
    </row>
    <row r="1549" spans="1:17" hidden="1" x14ac:dyDescent="0.3">
      <c r="A1549" t="s">
        <v>5977</v>
      </c>
      <c r="B1549" t="s">
        <v>5978</v>
      </c>
      <c r="C1549" s="1" t="str">
        <f t="shared" si="255"/>
        <v>21:0524</v>
      </c>
      <c r="D1549" s="1" t="str">
        <f t="shared" si="256"/>
        <v>21:0083</v>
      </c>
      <c r="E1549" t="s">
        <v>5979</v>
      </c>
      <c r="F1549" t="s">
        <v>5980</v>
      </c>
      <c r="H1549">
        <v>57.273310100000003</v>
      </c>
      <c r="I1549">
        <v>-101.32345720000001</v>
      </c>
      <c r="J1549" s="1" t="str">
        <f t="shared" si="257"/>
        <v>Fluid (lake)</v>
      </c>
      <c r="K1549" s="1" t="str">
        <f t="shared" si="258"/>
        <v>Untreated Water</v>
      </c>
      <c r="L1549">
        <v>38</v>
      </c>
      <c r="M1549" t="s">
        <v>110</v>
      </c>
      <c r="N1549">
        <v>711</v>
      </c>
      <c r="O1549">
        <v>58</v>
      </c>
      <c r="P1549">
        <v>6.4</v>
      </c>
      <c r="Q1549">
        <v>-0.05</v>
      </c>
    </row>
    <row r="1550" spans="1:17" hidden="1" x14ac:dyDescent="0.3">
      <c r="A1550" t="s">
        <v>5981</v>
      </c>
      <c r="B1550" t="s">
        <v>5982</v>
      </c>
      <c r="C1550" s="1" t="str">
        <f t="shared" si="255"/>
        <v>21:0524</v>
      </c>
      <c r="D1550" s="1" t="str">
        <f t="shared" si="256"/>
        <v>21:0083</v>
      </c>
      <c r="E1550" t="s">
        <v>5983</v>
      </c>
      <c r="F1550" t="s">
        <v>5984</v>
      </c>
      <c r="H1550">
        <v>57.244755699999999</v>
      </c>
      <c r="I1550">
        <v>-101.3580432</v>
      </c>
      <c r="J1550" s="1" t="str">
        <f t="shared" si="257"/>
        <v>Fluid (lake)</v>
      </c>
      <c r="K1550" s="1" t="str">
        <f t="shared" si="258"/>
        <v>Untreated Water</v>
      </c>
      <c r="L1550">
        <v>39</v>
      </c>
      <c r="M1550" t="s">
        <v>21</v>
      </c>
      <c r="N1550">
        <v>712</v>
      </c>
      <c r="O1550">
        <v>74</v>
      </c>
      <c r="P1550">
        <v>6</v>
      </c>
      <c r="Q1550">
        <v>-0.05</v>
      </c>
    </row>
    <row r="1551" spans="1:17" hidden="1" x14ac:dyDescent="0.3">
      <c r="A1551" t="s">
        <v>5985</v>
      </c>
      <c r="B1551" t="s">
        <v>5986</v>
      </c>
      <c r="C1551" s="1" t="str">
        <f t="shared" si="255"/>
        <v>21:0524</v>
      </c>
      <c r="D1551" s="1" t="str">
        <f t="shared" si="256"/>
        <v>21:0083</v>
      </c>
      <c r="E1551" t="s">
        <v>5987</v>
      </c>
      <c r="F1551" t="s">
        <v>5988</v>
      </c>
      <c r="H1551">
        <v>57.219792200000001</v>
      </c>
      <c r="I1551">
        <v>-101.3651795</v>
      </c>
      <c r="J1551" s="1" t="str">
        <f t="shared" si="257"/>
        <v>Fluid (lake)</v>
      </c>
      <c r="K1551" s="1" t="str">
        <f t="shared" si="258"/>
        <v>Untreated Water</v>
      </c>
      <c r="L1551">
        <v>39</v>
      </c>
      <c r="M1551" t="s">
        <v>41</v>
      </c>
      <c r="N1551">
        <v>713</v>
      </c>
      <c r="O1551">
        <v>70</v>
      </c>
      <c r="P1551">
        <v>6</v>
      </c>
      <c r="Q1551">
        <v>-0.05</v>
      </c>
    </row>
    <row r="1552" spans="1:17" hidden="1" x14ac:dyDescent="0.3">
      <c r="A1552" t="s">
        <v>5989</v>
      </c>
      <c r="B1552" t="s">
        <v>5990</v>
      </c>
      <c r="C1552" s="1" t="str">
        <f t="shared" si="255"/>
        <v>21:0524</v>
      </c>
      <c r="D1552" s="1" t="str">
        <f t="shared" si="256"/>
        <v>21:0083</v>
      </c>
      <c r="E1552" t="s">
        <v>5987</v>
      </c>
      <c r="F1552" t="s">
        <v>5991</v>
      </c>
      <c r="H1552">
        <v>57.219792200000001</v>
      </c>
      <c r="I1552">
        <v>-101.3651795</v>
      </c>
      <c r="J1552" s="1" t="str">
        <f t="shared" si="257"/>
        <v>Fluid (lake)</v>
      </c>
      <c r="K1552" s="1" t="str">
        <f t="shared" si="258"/>
        <v>Untreated Water</v>
      </c>
      <c r="L1552">
        <v>39</v>
      </c>
      <c r="M1552" t="s">
        <v>45</v>
      </c>
      <c r="N1552">
        <v>714</v>
      </c>
      <c r="O1552">
        <v>70</v>
      </c>
      <c r="P1552">
        <v>6</v>
      </c>
      <c r="Q1552">
        <v>0.05</v>
      </c>
    </row>
    <row r="1553" spans="1:17" hidden="1" x14ac:dyDescent="0.3">
      <c r="A1553" t="s">
        <v>5992</v>
      </c>
      <c r="B1553" t="s">
        <v>5993</v>
      </c>
      <c r="C1553" s="1" t="str">
        <f t="shared" si="255"/>
        <v>21:0524</v>
      </c>
      <c r="D1553" s="1" t="str">
        <f t="shared" si="256"/>
        <v>21:0083</v>
      </c>
      <c r="E1553" t="s">
        <v>5994</v>
      </c>
      <c r="F1553" t="s">
        <v>5995</v>
      </c>
      <c r="H1553">
        <v>57.210127700000001</v>
      </c>
      <c r="I1553">
        <v>-101.3181591</v>
      </c>
      <c r="J1553" s="1" t="str">
        <f t="shared" si="257"/>
        <v>Fluid (lake)</v>
      </c>
      <c r="K1553" s="1" t="str">
        <f t="shared" si="258"/>
        <v>Untreated Water</v>
      </c>
      <c r="L1553">
        <v>39</v>
      </c>
      <c r="M1553" t="s">
        <v>26</v>
      </c>
      <c r="N1553">
        <v>715</v>
      </c>
      <c r="O1553">
        <v>66</v>
      </c>
      <c r="P1553">
        <v>6.1</v>
      </c>
      <c r="Q1553">
        <v>-0.05</v>
      </c>
    </row>
    <row r="1554" spans="1:17" hidden="1" x14ac:dyDescent="0.3">
      <c r="A1554" t="s">
        <v>5996</v>
      </c>
      <c r="B1554" t="s">
        <v>5997</v>
      </c>
      <c r="C1554" s="1" t="str">
        <f t="shared" si="255"/>
        <v>21:0524</v>
      </c>
      <c r="D1554" s="1" t="str">
        <f>HYPERLINK("http://geochem.nrcan.gc.ca/cdogs/content/svy/svy_e.htm", "")</f>
        <v/>
      </c>
      <c r="G1554" s="1" t="str">
        <f>HYPERLINK("http://geochem.nrcan.gc.ca/cdogs/content/cr_/cr_00066_e.htm", "66")</f>
        <v>66</v>
      </c>
      <c r="J1554" t="s">
        <v>58</v>
      </c>
      <c r="K1554" t="s">
        <v>59</v>
      </c>
      <c r="L1554">
        <v>39</v>
      </c>
      <c r="M1554" t="s">
        <v>60</v>
      </c>
      <c r="N1554">
        <v>716</v>
      </c>
      <c r="O1554">
        <v>140</v>
      </c>
      <c r="P1554">
        <v>7.5</v>
      </c>
      <c r="Q1554">
        <v>0.26</v>
      </c>
    </row>
    <row r="1555" spans="1:17" hidden="1" x14ac:dyDescent="0.3">
      <c r="A1555" t="s">
        <v>5998</v>
      </c>
      <c r="B1555" t="s">
        <v>5999</v>
      </c>
      <c r="C1555" s="1" t="str">
        <f t="shared" si="255"/>
        <v>21:0524</v>
      </c>
      <c r="D1555" s="1" t="str">
        <f t="shared" ref="D1555:D1574" si="259">HYPERLINK("http://geochem.nrcan.gc.ca/cdogs/content/svy/svy210083_e.htm", "21:0083")</f>
        <v>21:0083</v>
      </c>
      <c r="E1555" t="s">
        <v>6000</v>
      </c>
      <c r="F1555" t="s">
        <v>6001</v>
      </c>
      <c r="H1555">
        <v>57.1849074</v>
      </c>
      <c r="I1555">
        <v>-101.30329</v>
      </c>
      <c r="J1555" s="1" t="str">
        <f t="shared" ref="J1555:J1574" si="260">HYPERLINK("http://geochem.nrcan.gc.ca/cdogs/content/kwd/kwd020016_e.htm", "Fluid (lake)")</f>
        <v>Fluid (lake)</v>
      </c>
      <c r="K1555" s="1" t="str">
        <f t="shared" ref="K1555:K1574" si="261">HYPERLINK("http://geochem.nrcan.gc.ca/cdogs/content/kwd/kwd080007_e.htm", "Untreated Water")</f>
        <v>Untreated Water</v>
      </c>
      <c r="L1555">
        <v>39</v>
      </c>
      <c r="M1555" t="s">
        <v>31</v>
      </c>
      <c r="N1555">
        <v>717</v>
      </c>
      <c r="O1555">
        <v>38</v>
      </c>
      <c r="P1555">
        <v>5.4</v>
      </c>
      <c r="Q1555">
        <v>-0.05</v>
      </c>
    </row>
    <row r="1556" spans="1:17" hidden="1" x14ac:dyDescent="0.3">
      <c r="A1556" t="s">
        <v>6002</v>
      </c>
      <c r="B1556" t="s">
        <v>6003</v>
      </c>
      <c r="C1556" s="1" t="str">
        <f t="shared" si="255"/>
        <v>21:0524</v>
      </c>
      <c r="D1556" s="1" t="str">
        <f t="shared" si="259"/>
        <v>21:0083</v>
      </c>
      <c r="E1556" t="s">
        <v>6004</v>
      </c>
      <c r="F1556" t="s">
        <v>6005</v>
      </c>
      <c r="H1556">
        <v>57.183890400000003</v>
      </c>
      <c r="I1556">
        <v>-101.359988</v>
      </c>
      <c r="J1556" s="1" t="str">
        <f t="shared" si="260"/>
        <v>Fluid (lake)</v>
      </c>
      <c r="K1556" s="1" t="str">
        <f t="shared" si="261"/>
        <v>Untreated Water</v>
      </c>
      <c r="L1556">
        <v>39</v>
      </c>
      <c r="M1556" t="s">
        <v>36</v>
      </c>
      <c r="N1556">
        <v>718</v>
      </c>
      <c r="O1556">
        <v>78</v>
      </c>
      <c r="P1556">
        <v>5.7</v>
      </c>
      <c r="Q1556">
        <v>-0.05</v>
      </c>
    </row>
    <row r="1557" spans="1:17" hidden="1" x14ac:dyDescent="0.3">
      <c r="A1557" t="s">
        <v>6006</v>
      </c>
      <c r="B1557" t="s">
        <v>6007</v>
      </c>
      <c r="C1557" s="1" t="str">
        <f t="shared" si="255"/>
        <v>21:0524</v>
      </c>
      <c r="D1557" s="1" t="str">
        <f t="shared" si="259"/>
        <v>21:0083</v>
      </c>
      <c r="E1557" t="s">
        <v>6008</v>
      </c>
      <c r="F1557" t="s">
        <v>6009</v>
      </c>
      <c r="H1557">
        <v>57.150221799999997</v>
      </c>
      <c r="I1557">
        <v>-101.3712355</v>
      </c>
      <c r="J1557" s="1" t="str">
        <f t="shared" si="260"/>
        <v>Fluid (lake)</v>
      </c>
      <c r="K1557" s="1" t="str">
        <f t="shared" si="261"/>
        <v>Untreated Water</v>
      </c>
      <c r="L1557">
        <v>39</v>
      </c>
      <c r="M1557" t="s">
        <v>50</v>
      </c>
      <c r="N1557">
        <v>719</v>
      </c>
      <c r="O1557">
        <v>52</v>
      </c>
      <c r="P1557">
        <v>5.4</v>
      </c>
      <c r="Q1557">
        <v>-0.05</v>
      </c>
    </row>
    <row r="1558" spans="1:17" hidden="1" x14ac:dyDescent="0.3">
      <c r="A1558" t="s">
        <v>6010</v>
      </c>
      <c r="B1558" t="s">
        <v>6011</v>
      </c>
      <c r="C1558" s="1" t="str">
        <f t="shared" si="255"/>
        <v>21:0524</v>
      </c>
      <c r="D1558" s="1" t="str">
        <f t="shared" si="259"/>
        <v>21:0083</v>
      </c>
      <c r="E1558" t="s">
        <v>6012</v>
      </c>
      <c r="F1558" t="s">
        <v>6013</v>
      </c>
      <c r="H1558">
        <v>57.146255699999998</v>
      </c>
      <c r="I1558">
        <v>-101.2989863</v>
      </c>
      <c r="J1558" s="1" t="str">
        <f t="shared" si="260"/>
        <v>Fluid (lake)</v>
      </c>
      <c r="K1558" s="1" t="str">
        <f t="shared" si="261"/>
        <v>Untreated Water</v>
      </c>
      <c r="L1558">
        <v>39</v>
      </c>
      <c r="M1558" t="s">
        <v>55</v>
      </c>
      <c r="N1558">
        <v>720</v>
      </c>
      <c r="O1558">
        <v>36</v>
      </c>
      <c r="P1558">
        <v>6.5</v>
      </c>
      <c r="Q1558">
        <v>-0.05</v>
      </c>
    </row>
    <row r="1559" spans="1:17" hidden="1" x14ac:dyDescent="0.3">
      <c r="A1559" t="s">
        <v>6014</v>
      </c>
      <c r="B1559" t="s">
        <v>6015</v>
      </c>
      <c r="C1559" s="1" t="str">
        <f t="shared" si="255"/>
        <v>21:0524</v>
      </c>
      <c r="D1559" s="1" t="str">
        <f t="shared" si="259"/>
        <v>21:0083</v>
      </c>
      <c r="E1559" t="s">
        <v>6016</v>
      </c>
      <c r="F1559" t="s">
        <v>6017</v>
      </c>
      <c r="H1559">
        <v>57.136814899999997</v>
      </c>
      <c r="I1559">
        <v>-101.2487203</v>
      </c>
      <c r="J1559" s="1" t="str">
        <f t="shared" si="260"/>
        <v>Fluid (lake)</v>
      </c>
      <c r="K1559" s="1" t="str">
        <f t="shared" si="261"/>
        <v>Untreated Water</v>
      </c>
      <c r="L1559">
        <v>39</v>
      </c>
      <c r="M1559" t="s">
        <v>65</v>
      </c>
      <c r="N1559">
        <v>721</v>
      </c>
      <c r="O1559">
        <v>40</v>
      </c>
      <c r="P1559">
        <v>5.6</v>
      </c>
      <c r="Q1559">
        <v>-0.05</v>
      </c>
    </row>
    <row r="1560" spans="1:17" hidden="1" x14ac:dyDescent="0.3">
      <c r="A1560" t="s">
        <v>6018</v>
      </c>
      <c r="B1560" t="s">
        <v>6019</v>
      </c>
      <c r="C1560" s="1" t="str">
        <f t="shared" si="255"/>
        <v>21:0524</v>
      </c>
      <c r="D1560" s="1" t="str">
        <f t="shared" si="259"/>
        <v>21:0083</v>
      </c>
      <c r="E1560" t="s">
        <v>6020</v>
      </c>
      <c r="F1560" t="s">
        <v>6021</v>
      </c>
      <c r="H1560">
        <v>57.168138200000001</v>
      </c>
      <c r="I1560">
        <v>-101.2538637</v>
      </c>
      <c r="J1560" s="1" t="str">
        <f t="shared" si="260"/>
        <v>Fluid (lake)</v>
      </c>
      <c r="K1560" s="1" t="str">
        <f t="shared" si="261"/>
        <v>Untreated Water</v>
      </c>
      <c r="L1560">
        <v>39</v>
      </c>
      <c r="M1560" t="s">
        <v>70</v>
      </c>
      <c r="N1560">
        <v>722</v>
      </c>
      <c r="O1560">
        <v>52</v>
      </c>
      <c r="P1560">
        <v>6.2</v>
      </c>
      <c r="Q1560">
        <v>-0.05</v>
      </c>
    </row>
    <row r="1561" spans="1:17" hidden="1" x14ac:dyDescent="0.3">
      <c r="A1561" t="s">
        <v>6022</v>
      </c>
      <c r="B1561" t="s">
        <v>6023</v>
      </c>
      <c r="C1561" s="1" t="str">
        <f t="shared" si="255"/>
        <v>21:0524</v>
      </c>
      <c r="D1561" s="1" t="str">
        <f t="shared" si="259"/>
        <v>21:0083</v>
      </c>
      <c r="E1561" t="s">
        <v>6024</v>
      </c>
      <c r="F1561" t="s">
        <v>6025</v>
      </c>
      <c r="H1561">
        <v>57.192787000000003</v>
      </c>
      <c r="I1561">
        <v>-101.2336992</v>
      </c>
      <c r="J1561" s="1" t="str">
        <f t="shared" si="260"/>
        <v>Fluid (lake)</v>
      </c>
      <c r="K1561" s="1" t="str">
        <f t="shared" si="261"/>
        <v>Untreated Water</v>
      </c>
      <c r="L1561">
        <v>39</v>
      </c>
      <c r="M1561" t="s">
        <v>75</v>
      </c>
      <c r="N1561">
        <v>723</v>
      </c>
      <c r="O1561">
        <v>34</v>
      </c>
      <c r="P1561">
        <v>6.1</v>
      </c>
      <c r="Q1561">
        <v>-0.05</v>
      </c>
    </row>
    <row r="1562" spans="1:17" hidden="1" x14ac:dyDescent="0.3">
      <c r="A1562" t="s">
        <v>6026</v>
      </c>
      <c r="B1562" t="s">
        <v>6027</v>
      </c>
      <c r="C1562" s="1" t="str">
        <f t="shared" si="255"/>
        <v>21:0524</v>
      </c>
      <c r="D1562" s="1" t="str">
        <f t="shared" si="259"/>
        <v>21:0083</v>
      </c>
      <c r="E1562" t="s">
        <v>6028</v>
      </c>
      <c r="F1562" t="s">
        <v>6029</v>
      </c>
      <c r="H1562">
        <v>57.212304500000002</v>
      </c>
      <c r="I1562">
        <v>-101.230126</v>
      </c>
      <c r="J1562" s="1" t="str">
        <f t="shared" si="260"/>
        <v>Fluid (lake)</v>
      </c>
      <c r="K1562" s="1" t="str">
        <f t="shared" si="261"/>
        <v>Untreated Water</v>
      </c>
      <c r="L1562">
        <v>39</v>
      </c>
      <c r="M1562" t="s">
        <v>80</v>
      </c>
      <c r="N1562">
        <v>724</v>
      </c>
      <c r="O1562">
        <v>48</v>
      </c>
      <c r="P1562">
        <v>6.3</v>
      </c>
      <c r="Q1562">
        <v>-0.05</v>
      </c>
    </row>
    <row r="1563" spans="1:17" hidden="1" x14ac:dyDescent="0.3">
      <c r="A1563" t="s">
        <v>6030</v>
      </c>
      <c r="B1563" t="s">
        <v>6031</v>
      </c>
      <c r="C1563" s="1" t="str">
        <f t="shared" si="255"/>
        <v>21:0524</v>
      </c>
      <c r="D1563" s="1" t="str">
        <f t="shared" si="259"/>
        <v>21:0083</v>
      </c>
      <c r="E1563" t="s">
        <v>6032</v>
      </c>
      <c r="F1563" t="s">
        <v>6033</v>
      </c>
      <c r="H1563">
        <v>57.262171299999999</v>
      </c>
      <c r="I1563">
        <v>-101.2515472</v>
      </c>
      <c r="J1563" s="1" t="str">
        <f t="shared" si="260"/>
        <v>Fluid (lake)</v>
      </c>
      <c r="K1563" s="1" t="str">
        <f t="shared" si="261"/>
        <v>Untreated Water</v>
      </c>
      <c r="L1563">
        <v>39</v>
      </c>
      <c r="M1563" t="s">
        <v>85</v>
      </c>
      <c r="N1563">
        <v>725</v>
      </c>
      <c r="O1563">
        <v>-20</v>
      </c>
      <c r="P1563">
        <v>4.0999999999999996</v>
      </c>
      <c r="Q1563">
        <v>-0.05</v>
      </c>
    </row>
    <row r="1564" spans="1:17" hidden="1" x14ac:dyDescent="0.3">
      <c r="A1564" t="s">
        <v>6034</v>
      </c>
      <c r="B1564" t="s">
        <v>6035</v>
      </c>
      <c r="C1564" s="1" t="str">
        <f t="shared" si="255"/>
        <v>21:0524</v>
      </c>
      <c r="D1564" s="1" t="str">
        <f t="shared" si="259"/>
        <v>21:0083</v>
      </c>
      <c r="E1564" t="s">
        <v>6036</v>
      </c>
      <c r="F1564" t="s">
        <v>6037</v>
      </c>
      <c r="H1564">
        <v>57.243356400000003</v>
      </c>
      <c r="I1564">
        <v>-101.28487459999999</v>
      </c>
      <c r="J1564" s="1" t="str">
        <f t="shared" si="260"/>
        <v>Fluid (lake)</v>
      </c>
      <c r="K1564" s="1" t="str">
        <f t="shared" si="261"/>
        <v>Untreated Water</v>
      </c>
      <c r="L1564">
        <v>39</v>
      </c>
      <c r="M1564" t="s">
        <v>90</v>
      </c>
      <c r="N1564">
        <v>726</v>
      </c>
      <c r="O1564">
        <v>46</v>
      </c>
      <c r="P1564">
        <v>6.4</v>
      </c>
      <c r="Q1564">
        <v>-0.05</v>
      </c>
    </row>
    <row r="1565" spans="1:17" hidden="1" x14ac:dyDescent="0.3">
      <c r="A1565" t="s">
        <v>6038</v>
      </c>
      <c r="B1565" t="s">
        <v>6039</v>
      </c>
      <c r="C1565" s="1" t="str">
        <f t="shared" si="255"/>
        <v>21:0524</v>
      </c>
      <c r="D1565" s="1" t="str">
        <f t="shared" si="259"/>
        <v>21:0083</v>
      </c>
      <c r="E1565" t="s">
        <v>6040</v>
      </c>
      <c r="F1565" t="s">
        <v>6041</v>
      </c>
      <c r="H1565">
        <v>57.277009</v>
      </c>
      <c r="I1565">
        <v>-101.2609472</v>
      </c>
      <c r="J1565" s="1" t="str">
        <f t="shared" si="260"/>
        <v>Fluid (lake)</v>
      </c>
      <c r="K1565" s="1" t="str">
        <f t="shared" si="261"/>
        <v>Untreated Water</v>
      </c>
      <c r="L1565">
        <v>39</v>
      </c>
      <c r="M1565" t="s">
        <v>95</v>
      </c>
      <c r="N1565">
        <v>727</v>
      </c>
      <c r="O1565">
        <v>68</v>
      </c>
      <c r="P1565">
        <v>6.1</v>
      </c>
      <c r="Q1565">
        <v>-0.05</v>
      </c>
    </row>
    <row r="1566" spans="1:17" hidden="1" x14ac:dyDescent="0.3">
      <c r="A1566" t="s">
        <v>6042</v>
      </c>
      <c r="B1566" t="s">
        <v>6043</v>
      </c>
      <c r="C1566" s="1" t="str">
        <f t="shared" si="255"/>
        <v>21:0524</v>
      </c>
      <c r="D1566" s="1" t="str">
        <f t="shared" si="259"/>
        <v>21:0083</v>
      </c>
      <c r="E1566" t="s">
        <v>6044</v>
      </c>
      <c r="F1566" t="s">
        <v>6045</v>
      </c>
      <c r="H1566">
        <v>57.313447199999999</v>
      </c>
      <c r="I1566">
        <v>-101.2588836</v>
      </c>
      <c r="J1566" s="1" t="str">
        <f t="shared" si="260"/>
        <v>Fluid (lake)</v>
      </c>
      <c r="K1566" s="1" t="str">
        <f t="shared" si="261"/>
        <v>Untreated Water</v>
      </c>
      <c r="L1566">
        <v>39</v>
      </c>
      <c r="M1566" t="s">
        <v>100</v>
      </c>
      <c r="N1566">
        <v>728</v>
      </c>
      <c r="O1566">
        <v>82</v>
      </c>
      <c r="P1566">
        <v>6.1</v>
      </c>
      <c r="Q1566">
        <v>-0.05</v>
      </c>
    </row>
    <row r="1567" spans="1:17" hidden="1" x14ac:dyDescent="0.3">
      <c r="A1567" t="s">
        <v>6046</v>
      </c>
      <c r="B1567" t="s">
        <v>6047</v>
      </c>
      <c r="C1567" s="1" t="str">
        <f t="shared" si="255"/>
        <v>21:0524</v>
      </c>
      <c r="D1567" s="1" t="str">
        <f t="shared" si="259"/>
        <v>21:0083</v>
      </c>
      <c r="E1567" t="s">
        <v>6048</v>
      </c>
      <c r="F1567" t="s">
        <v>6049</v>
      </c>
      <c r="H1567">
        <v>57.330999200000001</v>
      </c>
      <c r="I1567">
        <v>-101.3278644</v>
      </c>
      <c r="J1567" s="1" t="str">
        <f t="shared" si="260"/>
        <v>Fluid (lake)</v>
      </c>
      <c r="K1567" s="1" t="str">
        <f t="shared" si="261"/>
        <v>Untreated Water</v>
      </c>
      <c r="L1567">
        <v>39</v>
      </c>
      <c r="M1567" t="s">
        <v>105</v>
      </c>
      <c r="N1567">
        <v>729</v>
      </c>
      <c r="O1567">
        <v>80</v>
      </c>
      <c r="P1567">
        <v>6.4</v>
      </c>
      <c r="Q1567">
        <v>-0.05</v>
      </c>
    </row>
    <row r="1568" spans="1:17" hidden="1" x14ac:dyDescent="0.3">
      <c r="A1568" t="s">
        <v>6050</v>
      </c>
      <c r="B1568" t="s">
        <v>6051</v>
      </c>
      <c r="C1568" s="1" t="str">
        <f t="shared" si="255"/>
        <v>21:0524</v>
      </c>
      <c r="D1568" s="1" t="str">
        <f t="shared" si="259"/>
        <v>21:0083</v>
      </c>
      <c r="E1568" t="s">
        <v>6052</v>
      </c>
      <c r="F1568" t="s">
        <v>6053</v>
      </c>
      <c r="H1568">
        <v>57.346428299999999</v>
      </c>
      <c r="I1568">
        <v>-101.31467960000001</v>
      </c>
      <c r="J1568" s="1" t="str">
        <f t="shared" si="260"/>
        <v>Fluid (lake)</v>
      </c>
      <c r="K1568" s="1" t="str">
        <f t="shared" si="261"/>
        <v>Untreated Water</v>
      </c>
      <c r="L1568">
        <v>39</v>
      </c>
      <c r="M1568" t="s">
        <v>110</v>
      </c>
      <c r="N1568">
        <v>730</v>
      </c>
      <c r="O1568">
        <v>92</v>
      </c>
      <c r="P1568">
        <v>6.5</v>
      </c>
      <c r="Q1568">
        <v>-0.05</v>
      </c>
    </row>
    <row r="1569" spans="1:17" hidden="1" x14ac:dyDescent="0.3">
      <c r="A1569" t="s">
        <v>6054</v>
      </c>
      <c r="B1569" t="s">
        <v>6055</v>
      </c>
      <c r="C1569" s="1" t="str">
        <f t="shared" si="255"/>
        <v>21:0524</v>
      </c>
      <c r="D1569" s="1" t="str">
        <f t="shared" si="259"/>
        <v>21:0083</v>
      </c>
      <c r="E1569" t="s">
        <v>6056</v>
      </c>
      <c r="F1569" t="s">
        <v>6057</v>
      </c>
      <c r="H1569">
        <v>57.396054100000001</v>
      </c>
      <c r="I1569">
        <v>-101.33343720000001</v>
      </c>
      <c r="J1569" s="1" t="str">
        <f t="shared" si="260"/>
        <v>Fluid (lake)</v>
      </c>
      <c r="K1569" s="1" t="str">
        <f t="shared" si="261"/>
        <v>Untreated Water</v>
      </c>
      <c r="L1569">
        <v>40</v>
      </c>
      <c r="M1569" t="s">
        <v>41</v>
      </c>
      <c r="N1569">
        <v>731</v>
      </c>
      <c r="O1569">
        <v>72</v>
      </c>
      <c r="P1569">
        <v>6.1</v>
      </c>
      <c r="Q1569">
        <v>-0.05</v>
      </c>
    </row>
    <row r="1570" spans="1:17" hidden="1" x14ac:dyDescent="0.3">
      <c r="A1570" t="s">
        <v>6058</v>
      </c>
      <c r="B1570" t="s">
        <v>6059</v>
      </c>
      <c r="C1570" s="1" t="str">
        <f t="shared" si="255"/>
        <v>21:0524</v>
      </c>
      <c r="D1570" s="1" t="str">
        <f t="shared" si="259"/>
        <v>21:0083</v>
      </c>
      <c r="E1570" t="s">
        <v>6056</v>
      </c>
      <c r="F1570" t="s">
        <v>6060</v>
      </c>
      <c r="H1570">
        <v>57.396054100000001</v>
      </c>
      <c r="I1570">
        <v>-101.33343720000001</v>
      </c>
      <c r="J1570" s="1" t="str">
        <f t="shared" si="260"/>
        <v>Fluid (lake)</v>
      </c>
      <c r="K1570" s="1" t="str">
        <f t="shared" si="261"/>
        <v>Untreated Water</v>
      </c>
      <c r="L1570">
        <v>40</v>
      </c>
      <c r="M1570" t="s">
        <v>45</v>
      </c>
      <c r="N1570">
        <v>732</v>
      </c>
      <c r="O1570">
        <v>78</v>
      </c>
      <c r="P1570">
        <v>6.4</v>
      </c>
      <c r="Q1570">
        <v>-0.05</v>
      </c>
    </row>
    <row r="1571" spans="1:17" hidden="1" x14ac:dyDescent="0.3">
      <c r="A1571" t="s">
        <v>6061</v>
      </c>
      <c r="B1571" t="s">
        <v>6062</v>
      </c>
      <c r="C1571" s="1" t="str">
        <f t="shared" si="255"/>
        <v>21:0524</v>
      </c>
      <c r="D1571" s="1" t="str">
        <f t="shared" si="259"/>
        <v>21:0083</v>
      </c>
      <c r="E1571" t="s">
        <v>6063</v>
      </c>
      <c r="F1571" t="s">
        <v>6064</v>
      </c>
      <c r="H1571">
        <v>57.405801599999997</v>
      </c>
      <c r="I1571">
        <v>-101.31158189999999</v>
      </c>
      <c r="J1571" s="1" t="str">
        <f t="shared" si="260"/>
        <v>Fluid (lake)</v>
      </c>
      <c r="K1571" s="1" t="str">
        <f t="shared" si="261"/>
        <v>Untreated Water</v>
      </c>
      <c r="L1571">
        <v>40</v>
      </c>
      <c r="M1571" t="s">
        <v>21</v>
      </c>
      <c r="N1571">
        <v>733</v>
      </c>
      <c r="O1571">
        <v>66</v>
      </c>
      <c r="P1571">
        <v>6.5</v>
      </c>
      <c r="Q1571">
        <v>-0.05</v>
      </c>
    </row>
    <row r="1572" spans="1:17" hidden="1" x14ac:dyDescent="0.3">
      <c r="A1572" t="s">
        <v>6065</v>
      </c>
      <c r="B1572" t="s">
        <v>6066</v>
      </c>
      <c r="C1572" s="1" t="str">
        <f t="shared" si="255"/>
        <v>21:0524</v>
      </c>
      <c r="D1572" s="1" t="str">
        <f t="shared" si="259"/>
        <v>21:0083</v>
      </c>
      <c r="E1572" t="s">
        <v>6067</v>
      </c>
      <c r="F1572" t="s">
        <v>6068</v>
      </c>
      <c r="H1572">
        <v>57.4136168</v>
      </c>
      <c r="I1572">
        <v>-101.2297823</v>
      </c>
      <c r="J1572" s="1" t="str">
        <f t="shared" si="260"/>
        <v>Fluid (lake)</v>
      </c>
      <c r="K1572" s="1" t="str">
        <f t="shared" si="261"/>
        <v>Untreated Water</v>
      </c>
      <c r="L1572">
        <v>40</v>
      </c>
      <c r="M1572" t="s">
        <v>26</v>
      </c>
      <c r="N1572">
        <v>734</v>
      </c>
      <c r="O1572">
        <v>60</v>
      </c>
      <c r="P1572">
        <v>6.3</v>
      </c>
      <c r="Q1572">
        <v>-0.05</v>
      </c>
    </row>
    <row r="1573" spans="1:17" hidden="1" x14ac:dyDescent="0.3">
      <c r="A1573" t="s">
        <v>6069</v>
      </c>
      <c r="B1573" t="s">
        <v>6070</v>
      </c>
      <c r="C1573" s="1" t="str">
        <f t="shared" si="255"/>
        <v>21:0524</v>
      </c>
      <c r="D1573" s="1" t="str">
        <f t="shared" si="259"/>
        <v>21:0083</v>
      </c>
      <c r="E1573" t="s">
        <v>6071</v>
      </c>
      <c r="F1573" t="s">
        <v>6072</v>
      </c>
      <c r="H1573">
        <v>57.439672999999999</v>
      </c>
      <c r="I1573">
        <v>-101.2542462</v>
      </c>
      <c r="J1573" s="1" t="str">
        <f t="shared" si="260"/>
        <v>Fluid (lake)</v>
      </c>
      <c r="K1573" s="1" t="str">
        <f t="shared" si="261"/>
        <v>Untreated Water</v>
      </c>
      <c r="L1573">
        <v>40</v>
      </c>
      <c r="M1573" t="s">
        <v>31</v>
      </c>
      <c r="N1573">
        <v>735</v>
      </c>
      <c r="O1573">
        <v>58</v>
      </c>
      <c r="P1573">
        <v>6.2</v>
      </c>
      <c r="Q1573">
        <v>-0.05</v>
      </c>
    </row>
    <row r="1574" spans="1:17" hidden="1" x14ac:dyDescent="0.3">
      <c r="A1574" t="s">
        <v>6073</v>
      </c>
      <c r="B1574" t="s">
        <v>6074</v>
      </c>
      <c r="C1574" s="1" t="str">
        <f t="shared" si="255"/>
        <v>21:0524</v>
      </c>
      <c r="D1574" s="1" t="str">
        <f t="shared" si="259"/>
        <v>21:0083</v>
      </c>
      <c r="E1574" t="s">
        <v>6075</v>
      </c>
      <c r="F1574" t="s">
        <v>6076</v>
      </c>
      <c r="H1574">
        <v>57.483961800000003</v>
      </c>
      <c r="I1574">
        <v>-101.23013039999999</v>
      </c>
      <c r="J1574" s="1" t="str">
        <f t="shared" si="260"/>
        <v>Fluid (lake)</v>
      </c>
      <c r="K1574" s="1" t="str">
        <f t="shared" si="261"/>
        <v>Untreated Water</v>
      </c>
      <c r="L1574">
        <v>40</v>
      </c>
      <c r="M1574" t="s">
        <v>36</v>
      </c>
      <c r="N1574">
        <v>736</v>
      </c>
      <c r="O1574">
        <v>54</v>
      </c>
      <c r="P1574">
        <v>6.2</v>
      </c>
      <c r="Q1574">
        <v>-0.05</v>
      </c>
    </row>
    <row r="1575" spans="1:17" hidden="1" x14ac:dyDescent="0.3">
      <c r="A1575" t="s">
        <v>6077</v>
      </c>
      <c r="B1575" t="s">
        <v>6078</v>
      </c>
      <c r="C1575" s="1" t="str">
        <f t="shared" si="255"/>
        <v>21:0524</v>
      </c>
      <c r="D1575" s="1" t="str">
        <f>HYPERLINK("http://geochem.nrcan.gc.ca/cdogs/content/svy/svy_e.htm", "")</f>
        <v/>
      </c>
      <c r="G1575" s="1" t="str">
        <f>HYPERLINK("http://geochem.nrcan.gc.ca/cdogs/content/cr_/cr_00066_e.htm", "66")</f>
        <v>66</v>
      </c>
      <c r="J1575" t="s">
        <v>58</v>
      </c>
      <c r="K1575" t="s">
        <v>59</v>
      </c>
      <c r="L1575">
        <v>40</v>
      </c>
      <c r="M1575" t="s">
        <v>60</v>
      </c>
      <c r="N1575">
        <v>737</v>
      </c>
      <c r="O1575">
        <v>150</v>
      </c>
      <c r="P1575">
        <v>7.4</v>
      </c>
      <c r="Q1575">
        <v>0.25</v>
      </c>
    </row>
    <row r="1576" spans="1:17" hidden="1" x14ac:dyDescent="0.3">
      <c r="A1576" t="s">
        <v>6079</v>
      </c>
      <c r="B1576" t="s">
        <v>6080</v>
      </c>
      <c r="C1576" s="1" t="str">
        <f t="shared" si="255"/>
        <v>21:0524</v>
      </c>
      <c r="D1576" s="1" t="str">
        <f t="shared" ref="D1576:D1602" si="262">HYPERLINK("http://geochem.nrcan.gc.ca/cdogs/content/svy/svy210083_e.htm", "21:0083")</f>
        <v>21:0083</v>
      </c>
      <c r="E1576" t="s">
        <v>6081</v>
      </c>
      <c r="F1576" t="s">
        <v>6082</v>
      </c>
      <c r="H1576">
        <v>57.506341900000002</v>
      </c>
      <c r="I1576">
        <v>-101.2606768</v>
      </c>
      <c r="J1576" s="1" t="str">
        <f t="shared" ref="J1576:J1602" si="263">HYPERLINK("http://geochem.nrcan.gc.ca/cdogs/content/kwd/kwd020016_e.htm", "Fluid (lake)")</f>
        <v>Fluid (lake)</v>
      </c>
      <c r="K1576" s="1" t="str">
        <f t="shared" ref="K1576:K1602" si="264">HYPERLINK("http://geochem.nrcan.gc.ca/cdogs/content/kwd/kwd080007_e.htm", "Untreated Water")</f>
        <v>Untreated Water</v>
      </c>
      <c r="L1576">
        <v>40</v>
      </c>
      <c r="M1576" t="s">
        <v>50</v>
      </c>
      <c r="N1576">
        <v>738</v>
      </c>
      <c r="O1576">
        <v>90</v>
      </c>
      <c r="P1576">
        <v>6.6</v>
      </c>
      <c r="Q1576">
        <v>-0.05</v>
      </c>
    </row>
    <row r="1577" spans="1:17" hidden="1" x14ac:dyDescent="0.3">
      <c r="A1577" t="s">
        <v>6083</v>
      </c>
      <c r="B1577" t="s">
        <v>6084</v>
      </c>
      <c r="C1577" s="1" t="str">
        <f t="shared" si="255"/>
        <v>21:0524</v>
      </c>
      <c r="D1577" s="1" t="str">
        <f t="shared" si="262"/>
        <v>21:0083</v>
      </c>
      <c r="E1577" t="s">
        <v>6085</v>
      </c>
      <c r="F1577" t="s">
        <v>6086</v>
      </c>
      <c r="H1577">
        <v>57.5517872</v>
      </c>
      <c r="I1577">
        <v>-101.2669533</v>
      </c>
      <c r="J1577" s="1" t="str">
        <f t="shared" si="263"/>
        <v>Fluid (lake)</v>
      </c>
      <c r="K1577" s="1" t="str">
        <f t="shared" si="264"/>
        <v>Untreated Water</v>
      </c>
      <c r="L1577">
        <v>40</v>
      </c>
      <c r="M1577" t="s">
        <v>55</v>
      </c>
      <c r="N1577">
        <v>739</v>
      </c>
      <c r="O1577">
        <v>70</v>
      </c>
      <c r="P1577">
        <v>5.6</v>
      </c>
      <c r="Q1577">
        <v>-0.05</v>
      </c>
    </row>
    <row r="1578" spans="1:17" hidden="1" x14ac:dyDescent="0.3">
      <c r="A1578" t="s">
        <v>6087</v>
      </c>
      <c r="B1578" t="s">
        <v>6088</v>
      </c>
      <c r="C1578" s="1" t="str">
        <f t="shared" si="255"/>
        <v>21:0524</v>
      </c>
      <c r="D1578" s="1" t="str">
        <f t="shared" si="262"/>
        <v>21:0083</v>
      </c>
      <c r="E1578" t="s">
        <v>6089</v>
      </c>
      <c r="F1578" t="s">
        <v>6090</v>
      </c>
      <c r="H1578">
        <v>57.570899799999999</v>
      </c>
      <c r="I1578">
        <v>-101.2644463</v>
      </c>
      <c r="J1578" s="1" t="str">
        <f t="shared" si="263"/>
        <v>Fluid (lake)</v>
      </c>
      <c r="K1578" s="1" t="str">
        <f t="shared" si="264"/>
        <v>Untreated Water</v>
      </c>
      <c r="L1578">
        <v>40</v>
      </c>
      <c r="M1578" t="s">
        <v>65</v>
      </c>
      <c r="N1578">
        <v>740</v>
      </c>
      <c r="O1578">
        <v>120</v>
      </c>
      <c r="P1578">
        <v>6.5</v>
      </c>
      <c r="Q1578">
        <v>-0.05</v>
      </c>
    </row>
    <row r="1579" spans="1:17" hidden="1" x14ac:dyDescent="0.3">
      <c r="A1579" t="s">
        <v>6091</v>
      </c>
      <c r="B1579" t="s">
        <v>6092</v>
      </c>
      <c r="C1579" s="1" t="str">
        <f t="shared" si="255"/>
        <v>21:0524</v>
      </c>
      <c r="D1579" s="1" t="str">
        <f t="shared" si="262"/>
        <v>21:0083</v>
      </c>
      <c r="E1579" t="s">
        <v>6093</v>
      </c>
      <c r="F1579" t="s">
        <v>6094</v>
      </c>
      <c r="H1579">
        <v>57.613492000000001</v>
      </c>
      <c r="I1579">
        <v>-101.250371</v>
      </c>
      <c r="J1579" s="1" t="str">
        <f t="shared" si="263"/>
        <v>Fluid (lake)</v>
      </c>
      <c r="K1579" s="1" t="str">
        <f t="shared" si="264"/>
        <v>Untreated Water</v>
      </c>
      <c r="L1579">
        <v>40</v>
      </c>
      <c r="M1579" t="s">
        <v>70</v>
      </c>
      <c r="N1579">
        <v>741</v>
      </c>
      <c r="O1579">
        <v>120</v>
      </c>
      <c r="P1579">
        <v>5.9</v>
      </c>
      <c r="Q1579">
        <v>-0.05</v>
      </c>
    </row>
    <row r="1580" spans="1:17" hidden="1" x14ac:dyDescent="0.3">
      <c r="A1580" t="s">
        <v>6095</v>
      </c>
      <c r="B1580" t="s">
        <v>6096</v>
      </c>
      <c r="C1580" s="1" t="str">
        <f t="shared" si="255"/>
        <v>21:0524</v>
      </c>
      <c r="D1580" s="1" t="str">
        <f t="shared" si="262"/>
        <v>21:0083</v>
      </c>
      <c r="E1580" t="s">
        <v>6097</v>
      </c>
      <c r="F1580" t="s">
        <v>6098</v>
      </c>
      <c r="H1580">
        <v>57.611755799999997</v>
      </c>
      <c r="I1580">
        <v>-101.2174153</v>
      </c>
      <c r="J1580" s="1" t="str">
        <f t="shared" si="263"/>
        <v>Fluid (lake)</v>
      </c>
      <c r="K1580" s="1" t="str">
        <f t="shared" si="264"/>
        <v>Untreated Water</v>
      </c>
      <c r="L1580">
        <v>40</v>
      </c>
      <c r="M1580" t="s">
        <v>75</v>
      </c>
      <c r="N1580">
        <v>742</v>
      </c>
      <c r="O1580">
        <v>84</v>
      </c>
      <c r="P1580">
        <v>6.3</v>
      </c>
      <c r="Q1580">
        <v>-0.05</v>
      </c>
    </row>
    <row r="1581" spans="1:17" hidden="1" x14ac:dyDescent="0.3">
      <c r="A1581" t="s">
        <v>6099</v>
      </c>
      <c r="B1581" t="s">
        <v>6100</v>
      </c>
      <c r="C1581" s="1" t="str">
        <f t="shared" si="255"/>
        <v>21:0524</v>
      </c>
      <c r="D1581" s="1" t="str">
        <f t="shared" si="262"/>
        <v>21:0083</v>
      </c>
      <c r="E1581" t="s">
        <v>6101</v>
      </c>
      <c r="F1581" t="s">
        <v>6102</v>
      </c>
      <c r="H1581">
        <v>57.575172000000002</v>
      </c>
      <c r="I1581">
        <v>-101.2318798</v>
      </c>
      <c r="J1581" s="1" t="str">
        <f t="shared" si="263"/>
        <v>Fluid (lake)</v>
      </c>
      <c r="K1581" s="1" t="str">
        <f t="shared" si="264"/>
        <v>Untreated Water</v>
      </c>
      <c r="L1581">
        <v>40</v>
      </c>
      <c r="M1581" t="s">
        <v>80</v>
      </c>
      <c r="N1581">
        <v>743</v>
      </c>
      <c r="O1581">
        <v>86</v>
      </c>
      <c r="P1581">
        <v>6</v>
      </c>
      <c r="Q1581">
        <v>-0.05</v>
      </c>
    </row>
    <row r="1582" spans="1:17" hidden="1" x14ac:dyDescent="0.3">
      <c r="A1582" t="s">
        <v>6103</v>
      </c>
      <c r="B1582" t="s">
        <v>6104</v>
      </c>
      <c r="C1582" s="1" t="str">
        <f t="shared" si="255"/>
        <v>21:0524</v>
      </c>
      <c r="D1582" s="1" t="str">
        <f t="shared" si="262"/>
        <v>21:0083</v>
      </c>
      <c r="E1582" t="s">
        <v>6105</v>
      </c>
      <c r="F1582" t="s">
        <v>6106</v>
      </c>
      <c r="H1582">
        <v>57.547741299999998</v>
      </c>
      <c r="I1582">
        <v>-101.20563319999999</v>
      </c>
      <c r="J1582" s="1" t="str">
        <f t="shared" si="263"/>
        <v>Fluid (lake)</v>
      </c>
      <c r="K1582" s="1" t="str">
        <f t="shared" si="264"/>
        <v>Untreated Water</v>
      </c>
      <c r="L1582">
        <v>40</v>
      </c>
      <c r="M1582" t="s">
        <v>85</v>
      </c>
      <c r="N1582">
        <v>744</v>
      </c>
      <c r="O1582">
        <v>78</v>
      </c>
      <c r="P1582">
        <v>6.6</v>
      </c>
      <c r="Q1582">
        <v>-0.05</v>
      </c>
    </row>
    <row r="1583" spans="1:17" hidden="1" x14ac:dyDescent="0.3">
      <c r="A1583" t="s">
        <v>6107</v>
      </c>
      <c r="B1583" t="s">
        <v>6108</v>
      </c>
      <c r="C1583" s="1" t="str">
        <f t="shared" si="255"/>
        <v>21:0524</v>
      </c>
      <c r="D1583" s="1" t="str">
        <f t="shared" si="262"/>
        <v>21:0083</v>
      </c>
      <c r="E1583" t="s">
        <v>6109</v>
      </c>
      <c r="F1583" t="s">
        <v>6110</v>
      </c>
      <c r="H1583">
        <v>57.510168299999997</v>
      </c>
      <c r="I1583">
        <v>-101.1825613</v>
      </c>
      <c r="J1583" s="1" t="str">
        <f t="shared" si="263"/>
        <v>Fluid (lake)</v>
      </c>
      <c r="K1583" s="1" t="str">
        <f t="shared" si="264"/>
        <v>Untreated Water</v>
      </c>
      <c r="L1583">
        <v>40</v>
      </c>
      <c r="M1583" t="s">
        <v>90</v>
      </c>
      <c r="N1583">
        <v>745</v>
      </c>
      <c r="O1583">
        <v>56</v>
      </c>
      <c r="P1583">
        <v>5.8</v>
      </c>
      <c r="Q1583">
        <v>0.05</v>
      </c>
    </row>
    <row r="1584" spans="1:17" hidden="1" x14ac:dyDescent="0.3">
      <c r="A1584" t="s">
        <v>6111</v>
      </c>
      <c r="B1584" t="s">
        <v>6112</v>
      </c>
      <c r="C1584" s="1" t="str">
        <f t="shared" si="255"/>
        <v>21:0524</v>
      </c>
      <c r="D1584" s="1" t="str">
        <f t="shared" si="262"/>
        <v>21:0083</v>
      </c>
      <c r="E1584" t="s">
        <v>6113</v>
      </c>
      <c r="F1584" t="s">
        <v>6114</v>
      </c>
      <c r="H1584">
        <v>57.518556099999998</v>
      </c>
      <c r="I1584">
        <v>-101.1445212</v>
      </c>
      <c r="J1584" s="1" t="str">
        <f t="shared" si="263"/>
        <v>Fluid (lake)</v>
      </c>
      <c r="K1584" s="1" t="str">
        <f t="shared" si="264"/>
        <v>Untreated Water</v>
      </c>
      <c r="L1584">
        <v>40</v>
      </c>
      <c r="M1584" t="s">
        <v>95</v>
      </c>
      <c r="N1584">
        <v>746</v>
      </c>
      <c r="O1584">
        <v>98</v>
      </c>
      <c r="P1584">
        <v>6.2</v>
      </c>
      <c r="Q1584">
        <v>-0.05</v>
      </c>
    </row>
    <row r="1585" spans="1:17" hidden="1" x14ac:dyDescent="0.3">
      <c r="A1585" t="s">
        <v>6115</v>
      </c>
      <c r="B1585" t="s">
        <v>6116</v>
      </c>
      <c r="C1585" s="1" t="str">
        <f t="shared" si="255"/>
        <v>21:0524</v>
      </c>
      <c r="D1585" s="1" t="str">
        <f t="shared" si="262"/>
        <v>21:0083</v>
      </c>
      <c r="E1585" t="s">
        <v>6117</v>
      </c>
      <c r="F1585" t="s">
        <v>6118</v>
      </c>
      <c r="H1585">
        <v>57.473145799999998</v>
      </c>
      <c r="I1585">
        <v>-101.1160915</v>
      </c>
      <c r="J1585" s="1" t="str">
        <f t="shared" si="263"/>
        <v>Fluid (lake)</v>
      </c>
      <c r="K1585" s="1" t="str">
        <f t="shared" si="264"/>
        <v>Untreated Water</v>
      </c>
      <c r="L1585">
        <v>40</v>
      </c>
      <c r="M1585" t="s">
        <v>100</v>
      </c>
      <c r="N1585">
        <v>747</v>
      </c>
      <c r="O1585">
        <v>48</v>
      </c>
      <c r="P1585">
        <v>6.3</v>
      </c>
      <c r="Q1585">
        <v>-0.05</v>
      </c>
    </row>
    <row r="1586" spans="1:17" hidden="1" x14ac:dyDescent="0.3">
      <c r="A1586" t="s">
        <v>6119</v>
      </c>
      <c r="B1586" t="s">
        <v>6120</v>
      </c>
      <c r="C1586" s="1" t="str">
        <f t="shared" si="255"/>
        <v>21:0524</v>
      </c>
      <c r="D1586" s="1" t="str">
        <f t="shared" si="262"/>
        <v>21:0083</v>
      </c>
      <c r="E1586" t="s">
        <v>6121</v>
      </c>
      <c r="F1586" t="s">
        <v>6122</v>
      </c>
      <c r="H1586">
        <v>57.468208799999999</v>
      </c>
      <c r="I1586">
        <v>-101.1983862</v>
      </c>
      <c r="J1586" s="1" t="str">
        <f t="shared" si="263"/>
        <v>Fluid (lake)</v>
      </c>
      <c r="K1586" s="1" t="str">
        <f t="shared" si="264"/>
        <v>Untreated Water</v>
      </c>
      <c r="L1586">
        <v>40</v>
      </c>
      <c r="M1586" t="s">
        <v>105</v>
      </c>
      <c r="N1586">
        <v>748</v>
      </c>
      <c r="O1586">
        <v>60</v>
      </c>
      <c r="P1586">
        <v>6.2</v>
      </c>
      <c r="Q1586">
        <v>-0.05</v>
      </c>
    </row>
    <row r="1587" spans="1:17" hidden="1" x14ac:dyDescent="0.3">
      <c r="A1587" t="s">
        <v>6123</v>
      </c>
      <c r="B1587" t="s">
        <v>6124</v>
      </c>
      <c r="C1587" s="1" t="str">
        <f t="shared" si="255"/>
        <v>21:0524</v>
      </c>
      <c r="D1587" s="1" t="str">
        <f t="shared" si="262"/>
        <v>21:0083</v>
      </c>
      <c r="E1587" t="s">
        <v>6125</v>
      </c>
      <c r="F1587" t="s">
        <v>6126</v>
      </c>
      <c r="H1587">
        <v>57.456981499999998</v>
      </c>
      <c r="I1587">
        <v>-101.20479760000001</v>
      </c>
      <c r="J1587" s="1" t="str">
        <f t="shared" si="263"/>
        <v>Fluid (lake)</v>
      </c>
      <c r="K1587" s="1" t="str">
        <f t="shared" si="264"/>
        <v>Untreated Water</v>
      </c>
      <c r="L1587">
        <v>40</v>
      </c>
      <c r="M1587" t="s">
        <v>110</v>
      </c>
      <c r="N1587">
        <v>749</v>
      </c>
      <c r="O1587">
        <v>52</v>
      </c>
      <c r="P1587">
        <v>6.4</v>
      </c>
      <c r="Q1587">
        <v>-0.05</v>
      </c>
    </row>
    <row r="1588" spans="1:17" hidden="1" x14ac:dyDescent="0.3">
      <c r="A1588" t="s">
        <v>6127</v>
      </c>
      <c r="B1588" t="s">
        <v>6128</v>
      </c>
      <c r="C1588" s="1" t="str">
        <f t="shared" si="255"/>
        <v>21:0524</v>
      </c>
      <c r="D1588" s="1" t="str">
        <f t="shared" si="262"/>
        <v>21:0083</v>
      </c>
      <c r="E1588" t="s">
        <v>6129</v>
      </c>
      <c r="F1588" t="s">
        <v>6130</v>
      </c>
      <c r="H1588">
        <v>57.426718999999999</v>
      </c>
      <c r="I1588">
        <v>-101.16261729999999</v>
      </c>
      <c r="J1588" s="1" t="str">
        <f t="shared" si="263"/>
        <v>Fluid (lake)</v>
      </c>
      <c r="K1588" s="1" t="str">
        <f t="shared" si="264"/>
        <v>Untreated Water</v>
      </c>
      <c r="L1588">
        <v>41</v>
      </c>
      <c r="M1588" t="s">
        <v>21</v>
      </c>
      <c r="N1588">
        <v>750</v>
      </c>
      <c r="O1588">
        <v>66</v>
      </c>
      <c r="P1588">
        <v>6.4</v>
      </c>
      <c r="Q1588">
        <v>-0.05</v>
      </c>
    </row>
    <row r="1589" spans="1:17" hidden="1" x14ac:dyDescent="0.3">
      <c r="A1589" t="s">
        <v>6131</v>
      </c>
      <c r="B1589" t="s">
        <v>6132</v>
      </c>
      <c r="C1589" s="1" t="str">
        <f t="shared" si="255"/>
        <v>21:0524</v>
      </c>
      <c r="D1589" s="1" t="str">
        <f t="shared" si="262"/>
        <v>21:0083</v>
      </c>
      <c r="E1589" t="s">
        <v>6133</v>
      </c>
      <c r="F1589" t="s">
        <v>6134</v>
      </c>
      <c r="H1589">
        <v>57.398457399999998</v>
      </c>
      <c r="I1589">
        <v>-101.1882485</v>
      </c>
      <c r="J1589" s="1" t="str">
        <f t="shared" si="263"/>
        <v>Fluid (lake)</v>
      </c>
      <c r="K1589" s="1" t="str">
        <f t="shared" si="264"/>
        <v>Untreated Water</v>
      </c>
      <c r="L1589">
        <v>41</v>
      </c>
      <c r="M1589" t="s">
        <v>41</v>
      </c>
      <c r="N1589">
        <v>751</v>
      </c>
      <c r="O1589">
        <v>82</v>
      </c>
      <c r="P1589">
        <v>6.3</v>
      </c>
      <c r="Q1589">
        <v>-0.05</v>
      </c>
    </row>
    <row r="1590" spans="1:17" hidden="1" x14ac:dyDescent="0.3">
      <c r="A1590" t="s">
        <v>6135</v>
      </c>
      <c r="B1590" t="s">
        <v>6136</v>
      </c>
      <c r="C1590" s="1" t="str">
        <f t="shared" si="255"/>
        <v>21:0524</v>
      </c>
      <c r="D1590" s="1" t="str">
        <f t="shared" si="262"/>
        <v>21:0083</v>
      </c>
      <c r="E1590" t="s">
        <v>6133</v>
      </c>
      <c r="F1590" t="s">
        <v>6137</v>
      </c>
      <c r="H1590">
        <v>57.398457399999998</v>
      </c>
      <c r="I1590">
        <v>-101.1882485</v>
      </c>
      <c r="J1590" s="1" t="str">
        <f t="shared" si="263"/>
        <v>Fluid (lake)</v>
      </c>
      <c r="K1590" s="1" t="str">
        <f t="shared" si="264"/>
        <v>Untreated Water</v>
      </c>
      <c r="L1590">
        <v>41</v>
      </c>
      <c r="M1590" t="s">
        <v>45</v>
      </c>
      <c r="N1590">
        <v>752</v>
      </c>
      <c r="O1590">
        <v>82</v>
      </c>
      <c r="P1590">
        <v>6.1</v>
      </c>
      <c r="Q1590">
        <v>-0.05</v>
      </c>
    </row>
    <row r="1591" spans="1:17" hidden="1" x14ac:dyDescent="0.3">
      <c r="A1591" t="s">
        <v>6138</v>
      </c>
      <c r="B1591" t="s">
        <v>6139</v>
      </c>
      <c r="C1591" s="1" t="str">
        <f t="shared" si="255"/>
        <v>21:0524</v>
      </c>
      <c r="D1591" s="1" t="str">
        <f t="shared" si="262"/>
        <v>21:0083</v>
      </c>
      <c r="E1591" t="s">
        <v>6140</v>
      </c>
      <c r="F1591" t="s">
        <v>6141</v>
      </c>
      <c r="H1591">
        <v>57.390639800000002</v>
      </c>
      <c r="I1591">
        <v>-101.22371010000001</v>
      </c>
      <c r="J1591" s="1" t="str">
        <f t="shared" si="263"/>
        <v>Fluid (lake)</v>
      </c>
      <c r="K1591" s="1" t="str">
        <f t="shared" si="264"/>
        <v>Untreated Water</v>
      </c>
      <c r="L1591">
        <v>41</v>
      </c>
      <c r="M1591" t="s">
        <v>26</v>
      </c>
      <c r="N1591">
        <v>753</v>
      </c>
      <c r="O1591">
        <v>64</v>
      </c>
      <c r="P1591">
        <v>6</v>
      </c>
      <c r="Q1591">
        <v>-0.05</v>
      </c>
    </row>
    <row r="1592" spans="1:17" hidden="1" x14ac:dyDescent="0.3">
      <c r="A1592" t="s">
        <v>6142</v>
      </c>
      <c r="B1592" t="s">
        <v>6143</v>
      </c>
      <c r="C1592" s="1" t="str">
        <f t="shared" si="255"/>
        <v>21:0524</v>
      </c>
      <c r="D1592" s="1" t="str">
        <f t="shared" si="262"/>
        <v>21:0083</v>
      </c>
      <c r="E1592" t="s">
        <v>6144</v>
      </c>
      <c r="F1592" t="s">
        <v>6145</v>
      </c>
      <c r="H1592">
        <v>57.361147799999998</v>
      </c>
      <c r="I1592">
        <v>-101.2369731</v>
      </c>
      <c r="J1592" s="1" t="str">
        <f t="shared" si="263"/>
        <v>Fluid (lake)</v>
      </c>
      <c r="K1592" s="1" t="str">
        <f t="shared" si="264"/>
        <v>Untreated Water</v>
      </c>
      <c r="L1592">
        <v>41</v>
      </c>
      <c r="M1592" t="s">
        <v>31</v>
      </c>
      <c r="N1592">
        <v>754</v>
      </c>
      <c r="O1592">
        <v>72</v>
      </c>
      <c r="P1592">
        <v>6.3</v>
      </c>
      <c r="Q1592">
        <v>-0.05</v>
      </c>
    </row>
    <row r="1593" spans="1:17" hidden="1" x14ac:dyDescent="0.3">
      <c r="A1593" t="s">
        <v>6146</v>
      </c>
      <c r="B1593" t="s">
        <v>6147</v>
      </c>
      <c r="C1593" s="1" t="str">
        <f t="shared" si="255"/>
        <v>21:0524</v>
      </c>
      <c r="D1593" s="1" t="str">
        <f t="shared" si="262"/>
        <v>21:0083</v>
      </c>
      <c r="E1593" t="s">
        <v>6148</v>
      </c>
      <c r="F1593" t="s">
        <v>6149</v>
      </c>
      <c r="H1593">
        <v>57.346142899999997</v>
      </c>
      <c r="I1593">
        <v>-101.1809954</v>
      </c>
      <c r="J1593" s="1" t="str">
        <f t="shared" si="263"/>
        <v>Fluid (lake)</v>
      </c>
      <c r="K1593" s="1" t="str">
        <f t="shared" si="264"/>
        <v>Untreated Water</v>
      </c>
      <c r="L1593">
        <v>41</v>
      </c>
      <c r="M1593" t="s">
        <v>36</v>
      </c>
      <c r="N1593">
        <v>755</v>
      </c>
      <c r="O1593">
        <v>78</v>
      </c>
      <c r="P1593">
        <v>5.7</v>
      </c>
      <c r="Q1593">
        <v>-0.05</v>
      </c>
    </row>
    <row r="1594" spans="1:17" hidden="1" x14ac:dyDescent="0.3">
      <c r="A1594" t="s">
        <v>6150</v>
      </c>
      <c r="B1594" t="s">
        <v>6151</v>
      </c>
      <c r="C1594" s="1" t="str">
        <f t="shared" si="255"/>
        <v>21:0524</v>
      </c>
      <c r="D1594" s="1" t="str">
        <f t="shared" si="262"/>
        <v>21:0083</v>
      </c>
      <c r="E1594" t="s">
        <v>6152</v>
      </c>
      <c r="F1594" t="s">
        <v>6153</v>
      </c>
      <c r="H1594">
        <v>57.318798800000003</v>
      </c>
      <c r="I1594">
        <v>-101.1857194</v>
      </c>
      <c r="J1594" s="1" t="str">
        <f t="shared" si="263"/>
        <v>Fluid (lake)</v>
      </c>
      <c r="K1594" s="1" t="str">
        <f t="shared" si="264"/>
        <v>Untreated Water</v>
      </c>
      <c r="L1594">
        <v>41</v>
      </c>
      <c r="M1594" t="s">
        <v>50</v>
      </c>
      <c r="N1594">
        <v>756</v>
      </c>
      <c r="O1594">
        <v>80</v>
      </c>
      <c r="P1594">
        <v>6.4</v>
      </c>
      <c r="Q1594">
        <v>-0.05</v>
      </c>
    </row>
    <row r="1595" spans="1:17" hidden="1" x14ac:dyDescent="0.3">
      <c r="A1595" t="s">
        <v>6154</v>
      </c>
      <c r="B1595" t="s">
        <v>6155</v>
      </c>
      <c r="C1595" s="1" t="str">
        <f t="shared" si="255"/>
        <v>21:0524</v>
      </c>
      <c r="D1595" s="1" t="str">
        <f t="shared" si="262"/>
        <v>21:0083</v>
      </c>
      <c r="E1595" t="s">
        <v>6156</v>
      </c>
      <c r="F1595" t="s">
        <v>6157</v>
      </c>
      <c r="H1595">
        <v>57.301121999999999</v>
      </c>
      <c r="I1595">
        <v>-101.1639701</v>
      </c>
      <c r="J1595" s="1" t="str">
        <f t="shared" si="263"/>
        <v>Fluid (lake)</v>
      </c>
      <c r="K1595" s="1" t="str">
        <f t="shared" si="264"/>
        <v>Untreated Water</v>
      </c>
      <c r="L1595">
        <v>41</v>
      </c>
      <c r="M1595" t="s">
        <v>55</v>
      </c>
      <c r="N1595">
        <v>757</v>
      </c>
      <c r="O1595">
        <v>74</v>
      </c>
      <c r="P1595">
        <v>6.5</v>
      </c>
      <c r="Q1595">
        <v>0.05</v>
      </c>
    </row>
    <row r="1596" spans="1:17" hidden="1" x14ac:dyDescent="0.3">
      <c r="A1596" t="s">
        <v>6158</v>
      </c>
      <c r="B1596" t="s">
        <v>6159</v>
      </c>
      <c r="C1596" s="1" t="str">
        <f t="shared" si="255"/>
        <v>21:0524</v>
      </c>
      <c r="D1596" s="1" t="str">
        <f t="shared" si="262"/>
        <v>21:0083</v>
      </c>
      <c r="E1596" t="s">
        <v>6160</v>
      </c>
      <c r="F1596" t="s">
        <v>6161</v>
      </c>
      <c r="H1596">
        <v>57.2938823</v>
      </c>
      <c r="I1596">
        <v>-101.12789549999999</v>
      </c>
      <c r="J1596" s="1" t="str">
        <f t="shared" si="263"/>
        <v>Fluid (lake)</v>
      </c>
      <c r="K1596" s="1" t="str">
        <f t="shared" si="264"/>
        <v>Untreated Water</v>
      </c>
      <c r="L1596">
        <v>41</v>
      </c>
      <c r="M1596" t="s">
        <v>65</v>
      </c>
      <c r="N1596">
        <v>758</v>
      </c>
      <c r="O1596">
        <v>74</v>
      </c>
      <c r="P1596">
        <v>6.3</v>
      </c>
      <c r="Q1596">
        <v>-0.05</v>
      </c>
    </row>
    <row r="1597" spans="1:17" hidden="1" x14ac:dyDescent="0.3">
      <c r="A1597" t="s">
        <v>6162</v>
      </c>
      <c r="B1597" t="s">
        <v>6163</v>
      </c>
      <c r="C1597" s="1" t="str">
        <f t="shared" si="255"/>
        <v>21:0524</v>
      </c>
      <c r="D1597" s="1" t="str">
        <f t="shared" si="262"/>
        <v>21:0083</v>
      </c>
      <c r="E1597" t="s">
        <v>6164</v>
      </c>
      <c r="F1597" t="s">
        <v>6165</v>
      </c>
      <c r="H1597">
        <v>57.253835100000003</v>
      </c>
      <c r="I1597">
        <v>-101.1315544</v>
      </c>
      <c r="J1597" s="1" t="str">
        <f t="shared" si="263"/>
        <v>Fluid (lake)</v>
      </c>
      <c r="K1597" s="1" t="str">
        <f t="shared" si="264"/>
        <v>Untreated Water</v>
      </c>
      <c r="L1597">
        <v>41</v>
      </c>
      <c r="M1597" t="s">
        <v>70</v>
      </c>
      <c r="N1597">
        <v>759</v>
      </c>
      <c r="O1597">
        <v>52</v>
      </c>
      <c r="P1597">
        <v>6.1</v>
      </c>
      <c r="Q1597">
        <v>0.1</v>
      </c>
    </row>
    <row r="1598" spans="1:17" hidden="1" x14ac:dyDescent="0.3">
      <c r="A1598" t="s">
        <v>6166</v>
      </c>
      <c r="B1598" t="s">
        <v>6167</v>
      </c>
      <c r="C1598" s="1" t="str">
        <f t="shared" si="255"/>
        <v>21:0524</v>
      </c>
      <c r="D1598" s="1" t="str">
        <f t="shared" si="262"/>
        <v>21:0083</v>
      </c>
      <c r="E1598" t="s">
        <v>6168</v>
      </c>
      <c r="F1598" t="s">
        <v>6169</v>
      </c>
      <c r="H1598">
        <v>57.2483912</v>
      </c>
      <c r="I1598">
        <v>-101.18706880000001</v>
      </c>
      <c r="J1598" s="1" t="str">
        <f t="shared" si="263"/>
        <v>Fluid (lake)</v>
      </c>
      <c r="K1598" s="1" t="str">
        <f t="shared" si="264"/>
        <v>Untreated Water</v>
      </c>
      <c r="L1598">
        <v>41</v>
      </c>
      <c r="M1598" t="s">
        <v>75</v>
      </c>
      <c r="N1598">
        <v>760</v>
      </c>
      <c r="O1598">
        <v>50</v>
      </c>
      <c r="P1598">
        <v>5.6</v>
      </c>
      <c r="Q1598">
        <v>-0.05</v>
      </c>
    </row>
    <row r="1599" spans="1:17" hidden="1" x14ac:dyDescent="0.3">
      <c r="A1599" t="s">
        <v>6170</v>
      </c>
      <c r="B1599" t="s">
        <v>6171</v>
      </c>
      <c r="C1599" s="1" t="str">
        <f t="shared" si="255"/>
        <v>21:0524</v>
      </c>
      <c r="D1599" s="1" t="str">
        <f t="shared" si="262"/>
        <v>21:0083</v>
      </c>
      <c r="E1599" t="s">
        <v>6172</v>
      </c>
      <c r="F1599" t="s">
        <v>6173</v>
      </c>
      <c r="H1599">
        <v>57.227650099999998</v>
      </c>
      <c r="I1599">
        <v>-101.1784183</v>
      </c>
      <c r="J1599" s="1" t="str">
        <f t="shared" si="263"/>
        <v>Fluid (lake)</v>
      </c>
      <c r="K1599" s="1" t="str">
        <f t="shared" si="264"/>
        <v>Untreated Water</v>
      </c>
      <c r="L1599">
        <v>41</v>
      </c>
      <c r="M1599" t="s">
        <v>80</v>
      </c>
      <c r="N1599">
        <v>761</v>
      </c>
      <c r="O1599">
        <v>68</v>
      </c>
      <c r="P1599">
        <v>6.2</v>
      </c>
      <c r="Q1599">
        <v>-0.05</v>
      </c>
    </row>
    <row r="1600" spans="1:17" hidden="1" x14ac:dyDescent="0.3">
      <c r="A1600" t="s">
        <v>6174</v>
      </c>
      <c r="B1600" t="s">
        <v>6175</v>
      </c>
      <c r="C1600" s="1" t="str">
        <f t="shared" si="255"/>
        <v>21:0524</v>
      </c>
      <c r="D1600" s="1" t="str">
        <f t="shared" si="262"/>
        <v>21:0083</v>
      </c>
      <c r="E1600" t="s">
        <v>6176</v>
      </c>
      <c r="F1600" t="s">
        <v>6177</v>
      </c>
      <c r="H1600">
        <v>57.192241500000002</v>
      </c>
      <c r="I1600">
        <v>-101.1839457</v>
      </c>
      <c r="J1600" s="1" t="str">
        <f t="shared" si="263"/>
        <v>Fluid (lake)</v>
      </c>
      <c r="K1600" s="1" t="str">
        <f t="shared" si="264"/>
        <v>Untreated Water</v>
      </c>
      <c r="L1600">
        <v>41</v>
      </c>
      <c r="M1600" t="s">
        <v>85</v>
      </c>
      <c r="N1600">
        <v>762</v>
      </c>
      <c r="O1600">
        <v>44</v>
      </c>
      <c r="P1600">
        <v>6.1</v>
      </c>
      <c r="Q1600">
        <v>-0.05</v>
      </c>
    </row>
    <row r="1601" spans="1:17" hidden="1" x14ac:dyDescent="0.3">
      <c r="A1601" t="s">
        <v>6178</v>
      </c>
      <c r="B1601" t="s">
        <v>6179</v>
      </c>
      <c r="C1601" s="1" t="str">
        <f t="shared" si="255"/>
        <v>21:0524</v>
      </c>
      <c r="D1601" s="1" t="str">
        <f t="shared" si="262"/>
        <v>21:0083</v>
      </c>
      <c r="E1601" t="s">
        <v>6180</v>
      </c>
      <c r="F1601" t="s">
        <v>6181</v>
      </c>
      <c r="H1601">
        <v>57.1530171</v>
      </c>
      <c r="I1601">
        <v>-101.1789046</v>
      </c>
      <c r="J1601" s="1" t="str">
        <f t="shared" si="263"/>
        <v>Fluid (lake)</v>
      </c>
      <c r="K1601" s="1" t="str">
        <f t="shared" si="264"/>
        <v>Untreated Water</v>
      </c>
      <c r="L1601">
        <v>41</v>
      </c>
      <c r="M1601" t="s">
        <v>90</v>
      </c>
      <c r="N1601">
        <v>763</v>
      </c>
      <c r="O1601">
        <v>78</v>
      </c>
      <c r="P1601">
        <v>6.3</v>
      </c>
      <c r="Q1601">
        <v>-0.05</v>
      </c>
    </row>
    <row r="1602" spans="1:17" hidden="1" x14ac:dyDescent="0.3">
      <c r="A1602" t="s">
        <v>6182</v>
      </c>
      <c r="B1602" t="s">
        <v>6183</v>
      </c>
      <c r="C1602" s="1" t="str">
        <f t="shared" si="255"/>
        <v>21:0524</v>
      </c>
      <c r="D1602" s="1" t="str">
        <f t="shared" si="262"/>
        <v>21:0083</v>
      </c>
      <c r="E1602" t="s">
        <v>6184</v>
      </c>
      <c r="F1602" t="s">
        <v>6185</v>
      </c>
      <c r="H1602">
        <v>57.810526000000003</v>
      </c>
      <c r="I1602">
        <v>-101.22507830000001</v>
      </c>
      <c r="J1602" s="1" t="str">
        <f t="shared" si="263"/>
        <v>Fluid (lake)</v>
      </c>
      <c r="K1602" s="1" t="str">
        <f t="shared" si="264"/>
        <v>Untreated Water</v>
      </c>
      <c r="L1602">
        <v>41</v>
      </c>
      <c r="M1602" t="s">
        <v>95</v>
      </c>
      <c r="N1602">
        <v>764</v>
      </c>
      <c r="O1602">
        <v>98</v>
      </c>
      <c r="P1602">
        <v>6.4</v>
      </c>
      <c r="Q1602">
        <v>-0.05</v>
      </c>
    </row>
    <row r="1603" spans="1:17" hidden="1" x14ac:dyDescent="0.3">
      <c r="A1603" t="s">
        <v>6186</v>
      </c>
      <c r="B1603" t="s">
        <v>6187</v>
      </c>
      <c r="C1603" s="1" t="str">
        <f t="shared" si="255"/>
        <v>21:0524</v>
      </c>
      <c r="D1603" s="1" t="str">
        <f>HYPERLINK("http://geochem.nrcan.gc.ca/cdogs/content/svy/svy_e.htm", "")</f>
        <v/>
      </c>
      <c r="G1603" s="1" t="str">
        <f>HYPERLINK("http://geochem.nrcan.gc.ca/cdogs/content/cr_/cr_00066_e.htm", "66")</f>
        <v>66</v>
      </c>
      <c r="J1603" t="s">
        <v>58</v>
      </c>
      <c r="K1603" t="s">
        <v>59</v>
      </c>
      <c r="L1603">
        <v>41</v>
      </c>
      <c r="M1603" t="s">
        <v>60</v>
      </c>
      <c r="N1603">
        <v>765</v>
      </c>
      <c r="O1603">
        <v>150</v>
      </c>
      <c r="P1603">
        <v>7.5</v>
      </c>
      <c r="Q1603">
        <v>0.26</v>
      </c>
    </row>
    <row r="1604" spans="1:17" hidden="1" x14ac:dyDescent="0.3">
      <c r="A1604" t="s">
        <v>6188</v>
      </c>
      <c r="B1604" t="s">
        <v>6189</v>
      </c>
      <c r="C1604" s="1" t="str">
        <f t="shared" si="255"/>
        <v>21:0524</v>
      </c>
      <c r="D1604" s="1" t="str">
        <f t="shared" ref="D1604:D1617" si="265">HYPERLINK("http://geochem.nrcan.gc.ca/cdogs/content/svy/svy210083_e.htm", "21:0083")</f>
        <v>21:0083</v>
      </c>
      <c r="E1604" t="s">
        <v>6190</v>
      </c>
      <c r="F1604" t="s">
        <v>6191</v>
      </c>
      <c r="H1604">
        <v>57.847262899999997</v>
      </c>
      <c r="I1604">
        <v>-101.25492819999999</v>
      </c>
      <c r="J1604" s="1" t="str">
        <f t="shared" ref="J1604:J1617" si="266">HYPERLINK("http://geochem.nrcan.gc.ca/cdogs/content/kwd/kwd020016_e.htm", "Fluid (lake)")</f>
        <v>Fluid (lake)</v>
      </c>
      <c r="K1604" s="1" t="str">
        <f t="shared" ref="K1604:K1617" si="267">HYPERLINK("http://geochem.nrcan.gc.ca/cdogs/content/kwd/kwd080007_e.htm", "Untreated Water")</f>
        <v>Untreated Water</v>
      </c>
      <c r="L1604">
        <v>41</v>
      </c>
      <c r="M1604" t="s">
        <v>100</v>
      </c>
      <c r="N1604">
        <v>766</v>
      </c>
      <c r="O1604">
        <v>74</v>
      </c>
      <c r="P1604">
        <v>5.9</v>
      </c>
      <c r="Q1604">
        <v>-0.05</v>
      </c>
    </row>
    <row r="1605" spans="1:17" hidden="1" x14ac:dyDescent="0.3">
      <c r="A1605" t="s">
        <v>6192</v>
      </c>
      <c r="B1605" t="s">
        <v>6193</v>
      </c>
      <c r="C1605" s="1" t="str">
        <f t="shared" si="255"/>
        <v>21:0524</v>
      </c>
      <c r="D1605" s="1" t="str">
        <f t="shared" si="265"/>
        <v>21:0083</v>
      </c>
      <c r="E1605" t="s">
        <v>6194</v>
      </c>
      <c r="F1605" t="s">
        <v>6195</v>
      </c>
      <c r="H1605">
        <v>57.860383499999998</v>
      </c>
      <c r="I1605">
        <v>-101.2840178</v>
      </c>
      <c r="J1605" s="1" t="str">
        <f t="shared" si="266"/>
        <v>Fluid (lake)</v>
      </c>
      <c r="K1605" s="1" t="str">
        <f t="shared" si="267"/>
        <v>Untreated Water</v>
      </c>
      <c r="L1605">
        <v>41</v>
      </c>
      <c r="M1605" t="s">
        <v>105</v>
      </c>
      <c r="N1605">
        <v>767</v>
      </c>
      <c r="O1605">
        <v>120</v>
      </c>
      <c r="P1605">
        <v>6.5</v>
      </c>
      <c r="Q1605">
        <v>-0.05</v>
      </c>
    </row>
    <row r="1606" spans="1:17" hidden="1" x14ac:dyDescent="0.3">
      <c r="A1606" t="s">
        <v>6196</v>
      </c>
      <c r="B1606" t="s">
        <v>6197</v>
      </c>
      <c r="C1606" s="1" t="str">
        <f t="shared" si="255"/>
        <v>21:0524</v>
      </c>
      <c r="D1606" s="1" t="str">
        <f t="shared" si="265"/>
        <v>21:0083</v>
      </c>
      <c r="E1606" t="s">
        <v>6198</v>
      </c>
      <c r="F1606" t="s">
        <v>6199</v>
      </c>
      <c r="H1606">
        <v>57.878344200000001</v>
      </c>
      <c r="I1606">
        <v>-101.31391139999999</v>
      </c>
      <c r="J1606" s="1" t="str">
        <f t="shared" si="266"/>
        <v>Fluid (lake)</v>
      </c>
      <c r="K1606" s="1" t="str">
        <f t="shared" si="267"/>
        <v>Untreated Water</v>
      </c>
      <c r="L1606">
        <v>41</v>
      </c>
      <c r="M1606" t="s">
        <v>110</v>
      </c>
      <c r="N1606">
        <v>768</v>
      </c>
      <c r="O1606">
        <v>120</v>
      </c>
      <c r="P1606">
        <v>6.1</v>
      </c>
      <c r="Q1606">
        <v>-0.05</v>
      </c>
    </row>
    <row r="1607" spans="1:17" hidden="1" x14ac:dyDescent="0.3">
      <c r="A1607" t="s">
        <v>6200</v>
      </c>
      <c r="B1607" t="s">
        <v>6201</v>
      </c>
      <c r="C1607" s="1" t="str">
        <f t="shared" ref="C1607:C1670" si="268">HYPERLINK("http://geochem.nrcan.gc.ca/cdogs/content/bdl/bdl210524_e.htm", "21:0524")</f>
        <v>21:0524</v>
      </c>
      <c r="D1607" s="1" t="str">
        <f t="shared" si="265"/>
        <v>21:0083</v>
      </c>
      <c r="E1607" t="s">
        <v>6202</v>
      </c>
      <c r="F1607" t="s">
        <v>6203</v>
      </c>
      <c r="H1607">
        <v>57.899440599999998</v>
      </c>
      <c r="I1607">
        <v>-101.3317193</v>
      </c>
      <c r="J1607" s="1" t="str">
        <f t="shared" si="266"/>
        <v>Fluid (lake)</v>
      </c>
      <c r="K1607" s="1" t="str">
        <f t="shared" si="267"/>
        <v>Untreated Water</v>
      </c>
      <c r="L1607">
        <v>42</v>
      </c>
      <c r="M1607" t="s">
        <v>41</v>
      </c>
      <c r="N1607">
        <v>769</v>
      </c>
      <c r="O1607">
        <v>78</v>
      </c>
      <c r="P1607">
        <v>5.9</v>
      </c>
      <c r="Q1607">
        <v>-0.05</v>
      </c>
    </row>
    <row r="1608" spans="1:17" hidden="1" x14ac:dyDescent="0.3">
      <c r="A1608" t="s">
        <v>6204</v>
      </c>
      <c r="B1608" t="s">
        <v>6205</v>
      </c>
      <c r="C1608" s="1" t="str">
        <f t="shared" si="268"/>
        <v>21:0524</v>
      </c>
      <c r="D1608" s="1" t="str">
        <f t="shared" si="265"/>
        <v>21:0083</v>
      </c>
      <c r="E1608" t="s">
        <v>6202</v>
      </c>
      <c r="F1608" t="s">
        <v>6206</v>
      </c>
      <c r="H1608">
        <v>57.899440599999998</v>
      </c>
      <c r="I1608">
        <v>-101.3317193</v>
      </c>
      <c r="J1608" s="1" t="str">
        <f t="shared" si="266"/>
        <v>Fluid (lake)</v>
      </c>
      <c r="K1608" s="1" t="str">
        <f t="shared" si="267"/>
        <v>Untreated Water</v>
      </c>
      <c r="L1608">
        <v>42</v>
      </c>
      <c r="M1608" t="s">
        <v>45</v>
      </c>
      <c r="N1608">
        <v>770</v>
      </c>
      <c r="O1608">
        <v>76</v>
      </c>
      <c r="P1608">
        <v>5.9</v>
      </c>
      <c r="Q1608">
        <v>-0.05</v>
      </c>
    </row>
    <row r="1609" spans="1:17" hidden="1" x14ac:dyDescent="0.3">
      <c r="A1609" t="s">
        <v>6207</v>
      </c>
      <c r="B1609" t="s">
        <v>6208</v>
      </c>
      <c r="C1609" s="1" t="str">
        <f t="shared" si="268"/>
        <v>21:0524</v>
      </c>
      <c r="D1609" s="1" t="str">
        <f t="shared" si="265"/>
        <v>21:0083</v>
      </c>
      <c r="E1609" t="s">
        <v>6209</v>
      </c>
      <c r="F1609" t="s">
        <v>6210</v>
      </c>
      <c r="H1609">
        <v>57.921213199999997</v>
      </c>
      <c r="I1609">
        <v>-101.3370807</v>
      </c>
      <c r="J1609" s="1" t="str">
        <f t="shared" si="266"/>
        <v>Fluid (lake)</v>
      </c>
      <c r="K1609" s="1" t="str">
        <f t="shared" si="267"/>
        <v>Untreated Water</v>
      </c>
      <c r="L1609">
        <v>42</v>
      </c>
      <c r="M1609" t="s">
        <v>21</v>
      </c>
      <c r="N1609">
        <v>771</v>
      </c>
      <c r="O1609">
        <v>110</v>
      </c>
      <c r="P1609">
        <v>6.2</v>
      </c>
      <c r="Q1609">
        <v>-0.05</v>
      </c>
    </row>
    <row r="1610" spans="1:17" hidden="1" x14ac:dyDescent="0.3">
      <c r="A1610" t="s">
        <v>6211</v>
      </c>
      <c r="B1610" t="s">
        <v>6212</v>
      </c>
      <c r="C1610" s="1" t="str">
        <f t="shared" si="268"/>
        <v>21:0524</v>
      </c>
      <c r="D1610" s="1" t="str">
        <f t="shared" si="265"/>
        <v>21:0083</v>
      </c>
      <c r="E1610" t="s">
        <v>6213</v>
      </c>
      <c r="F1610" t="s">
        <v>6214</v>
      </c>
      <c r="H1610">
        <v>57.937850400000002</v>
      </c>
      <c r="I1610">
        <v>-101.3932922</v>
      </c>
      <c r="J1610" s="1" t="str">
        <f t="shared" si="266"/>
        <v>Fluid (lake)</v>
      </c>
      <c r="K1610" s="1" t="str">
        <f t="shared" si="267"/>
        <v>Untreated Water</v>
      </c>
      <c r="L1610">
        <v>42</v>
      </c>
      <c r="M1610" t="s">
        <v>26</v>
      </c>
      <c r="N1610">
        <v>772</v>
      </c>
      <c r="O1610">
        <v>98</v>
      </c>
      <c r="P1610">
        <v>6.3</v>
      </c>
      <c r="Q1610">
        <v>-0.05</v>
      </c>
    </row>
    <row r="1611" spans="1:17" hidden="1" x14ac:dyDescent="0.3">
      <c r="A1611" t="s">
        <v>6215</v>
      </c>
      <c r="B1611" t="s">
        <v>6216</v>
      </c>
      <c r="C1611" s="1" t="str">
        <f t="shared" si="268"/>
        <v>21:0524</v>
      </c>
      <c r="D1611" s="1" t="str">
        <f t="shared" si="265"/>
        <v>21:0083</v>
      </c>
      <c r="E1611" t="s">
        <v>6217</v>
      </c>
      <c r="F1611" t="s">
        <v>6218</v>
      </c>
      <c r="H1611">
        <v>57.974530700000003</v>
      </c>
      <c r="I1611">
        <v>-101.40039109999999</v>
      </c>
      <c r="J1611" s="1" t="str">
        <f t="shared" si="266"/>
        <v>Fluid (lake)</v>
      </c>
      <c r="K1611" s="1" t="str">
        <f t="shared" si="267"/>
        <v>Untreated Water</v>
      </c>
      <c r="L1611">
        <v>42</v>
      </c>
      <c r="M1611" t="s">
        <v>31</v>
      </c>
      <c r="N1611">
        <v>773</v>
      </c>
      <c r="O1611">
        <v>78</v>
      </c>
      <c r="P1611">
        <v>5.7</v>
      </c>
      <c r="Q1611">
        <v>-0.05</v>
      </c>
    </row>
    <row r="1612" spans="1:17" hidden="1" x14ac:dyDescent="0.3">
      <c r="A1612" t="s">
        <v>6219</v>
      </c>
      <c r="B1612" t="s">
        <v>6220</v>
      </c>
      <c r="C1612" s="1" t="str">
        <f t="shared" si="268"/>
        <v>21:0524</v>
      </c>
      <c r="D1612" s="1" t="str">
        <f t="shared" si="265"/>
        <v>21:0083</v>
      </c>
      <c r="E1612" t="s">
        <v>6221</v>
      </c>
      <c r="F1612" t="s">
        <v>6222</v>
      </c>
      <c r="H1612">
        <v>57.975146500000001</v>
      </c>
      <c r="I1612">
        <v>-101.48892189999999</v>
      </c>
      <c r="J1612" s="1" t="str">
        <f t="shared" si="266"/>
        <v>Fluid (lake)</v>
      </c>
      <c r="K1612" s="1" t="str">
        <f t="shared" si="267"/>
        <v>Untreated Water</v>
      </c>
      <c r="L1612">
        <v>42</v>
      </c>
      <c r="M1612" t="s">
        <v>36</v>
      </c>
      <c r="N1612">
        <v>774</v>
      </c>
      <c r="O1612">
        <v>46</v>
      </c>
      <c r="P1612">
        <v>5.8</v>
      </c>
      <c r="Q1612">
        <v>-0.05</v>
      </c>
    </row>
    <row r="1613" spans="1:17" hidden="1" x14ac:dyDescent="0.3">
      <c r="A1613" t="s">
        <v>6223</v>
      </c>
      <c r="B1613" t="s">
        <v>6224</v>
      </c>
      <c r="C1613" s="1" t="str">
        <f t="shared" si="268"/>
        <v>21:0524</v>
      </c>
      <c r="D1613" s="1" t="str">
        <f t="shared" si="265"/>
        <v>21:0083</v>
      </c>
      <c r="E1613" t="s">
        <v>6225</v>
      </c>
      <c r="F1613" t="s">
        <v>6226</v>
      </c>
      <c r="H1613">
        <v>57.956167800000003</v>
      </c>
      <c r="I1613">
        <v>-101.5523677</v>
      </c>
      <c r="J1613" s="1" t="str">
        <f t="shared" si="266"/>
        <v>Fluid (lake)</v>
      </c>
      <c r="K1613" s="1" t="str">
        <f t="shared" si="267"/>
        <v>Untreated Water</v>
      </c>
      <c r="L1613">
        <v>42</v>
      </c>
      <c r="M1613" t="s">
        <v>50</v>
      </c>
      <c r="N1613">
        <v>775</v>
      </c>
      <c r="O1613">
        <v>200</v>
      </c>
      <c r="P1613">
        <v>6.3</v>
      </c>
      <c r="Q1613">
        <v>0.05</v>
      </c>
    </row>
    <row r="1614" spans="1:17" hidden="1" x14ac:dyDescent="0.3">
      <c r="A1614" t="s">
        <v>6227</v>
      </c>
      <c r="B1614" t="s">
        <v>6228</v>
      </c>
      <c r="C1614" s="1" t="str">
        <f t="shared" si="268"/>
        <v>21:0524</v>
      </c>
      <c r="D1614" s="1" t="str">
        <f t="shared" si="265"/>
        <v>21:0083</v>
      </c>
      <c r="E1614" t="s">
        <v>6229</v>
      </c>
      <c r="F1614" t="s">
        <v>6230</v>
      </c>
      <c r="H1614">
        <v>57.965854700000001</v>
      </c>
      <c r="I1614">
        <v>-101.5892437</v>
      </c>
      <c r="J1614" s="1" t="str">
        <f t="shared" si="266"/>
        <v>Fluid (lake)</v>
      </c>
      <c r="K1614" s="1" t="str">
        <f t="shared" si="267"/>
        <v>Untreated Water</v>
      </c>
      <c r="L1614">
        <v>42</v>
      </c>
      <c r="M1614" t="s">
        <v>55</v>
      </c>
      <c r="N1614">
        <v>776</v>
      </c>
      <c r="O1614">
        <v>130</v>
      </c>
      <c r="P1614">
        <v>6.6</v>
      </c>
      <c r="Q1614">
        <v>0.05</v>
      </c>
    </row>
    <row r="1615" spans="1:17" hidden="1" x14ac:dyDescent="0.3">
      <c r="A1615" t="s">
        <v>6231</v>
      </c>
      <c r="B1615" t="s">
        <v>6232</v>
      </c>
      <c r="C1615" s="1" t="str">
        <f t="shared" si="268"/>
        <v>21:0524</v>
      </c>
      <c r="D1615" s="1" t="str">
        <f t="shared" si="265"/>
        <v>21:0083</v>
      </c>
      <c r="E1615" t="s">
        <v>6233</v>
      </c>
      <c r="F1615" t="s">
        <v>6234</v>
      </c>
      <c r="H1615">
        <v>57.969307999999998</v>
      </c>
      <c r="I1615">
        <v>-101.64237679999999</v>
      </c>
      <c r="J1615" s="1" t="str">
        <f t="shared" si="266"/>
        <v>Fluid (lake)</v>
      </c>
      <c r="K1615" s="1" t="str">
        <f t="shared" si="267"/>
        <v>Untreated Water</v>
      </c>
      <c r="L1615">
        <v>42</v>
      </c>
      <c r="M1615" t="s">
        <v>65</v>
      </c>
      <c r="N1615">
        <v>777</v>
      </c>
      <c r="O1615">
        <v>76</v>
      </c>
      <c r="P1615">
        <v>6</v>
      </c>
      <c r="Q1615">
        <v>-0.05</v>
      </c>
    </row>
    <row r="1616" spans="1:17" hidden="1" x14ac:dyDescent="0.3">
      <c r="A1616" t="s">
        <v>6235</v>
      </c>
      <c r="B1616" t="s">
        <v>6236</v>
      </c>
      <c r="C1616" s="1" t="str">
        <f t="shared" si="268"/>
        <v>21:0524</v>
      </c>
      <c r="D1616" s="1" t="str">
        <f t="shared" si="265"/>
        <v>21:0083</v>
      </c>
      <c r="E1616" t="s">
        <v>6237</v>
      </c>
      <c r="F1616" t="s">
        <v>6238</v>
      </c>
      <c r="H1616">
        <v>57.960378200000001</v>
      </c>
      <c r="I1616">
        <v>-101.7214396</v>
      </c>
      <c r="J1616" s="1" t="str">
        <f t="shared" si="266"/>
        <v>Fluid (lake)</v>
      </c>
      <c r="K1616" s="1" t="str">
        <f t="shared" si="267"/>
        <v>Untreated Water</v>
      </c>
      <c r="L1616">
        <v>42</v>
      </c>
      <c r="M1616" t="s">
        <v>70</v>
      </c>
      <c r="N1616">
        <v>778</v>
      </c>
      <c r="O1616">
        <v>150</v>
      </c>
      <c r="P1616">
        <v>6.5</v>
      </c>
      <c r="Q1616">
        <v>-0.05</v>
      </c>
    </row>
    <row r="1617" spans="1:17" hidden="1" x14ac:dyDescent="0.3">
      <c r="A1617" t="s">
        <v>6239</v>
      </c>
      <c r="B1617" t="s">
        <v>6240</v>
      </c>
      <c r="C1617" s="1" t="str">
        <f t="shared" si="268"/>
        <v>21:0524</v>
      </c>
      <c r="D1617" s="1" t="str">
        <f t="shared" si="265"/>
        <v>21:0083</v>
      </c>
      <c r="E1617" t="s">
        <v>6241</v>
      </c>
      <c r="F1617" t="s">
        <v>6242</v>
      </c>
      <c r="H1617">
        <v>57.9694456</v>
      </c>
      <c r="I1617">
        <v>-101.7498295</v>
      </c>
      <c r="J1617" s="1" t="str">
        <f t="shared" si="266"/>
        <v>Fluid (lake)</v>
      </c>
      <c r="K1617" s="1" t="str">
        <f t="shared" si="267"/>
        <v>Untreated Water</v>
      </c>
      <c r="L1617">
        <v>42</v>
      </c>
      <c r="M1617" t="s">
        <v>75</v>
      </c>
      <c r="N1617">
        <v>779</v>
      </c>
      <c r="O1617">
        <v>84</v>
      </c>
      <c r="P1617">
        <v>6.6</v>
      </c>
      <c r="Q1617">
        <v>-0.05</v>
      </c>
    </row>
    <row r="1618" spans="1:17" hidden="1" x14ac:dyDescent="0.3">
      <c r="A1618" t="s">
        <v>6243</v>
      </c>
      <c r="B1618" t="s">
        <v>6244</v>
      </c>
      <c r="C1618" s="1" t="str">
        <f t="shared" si="268"/>
        <v>21:0524</v>
      </c>
      <c r="D1618" s="1" t="str">
        <f>HYPERLINK("http://geochem.nrcan.gc.ca/cdogs/content/svy/svy_e.htm", "")</f>
        <v/>
      </c>
      <c r="G1618" s="1" t="str">
        <f>HYPERLINK("http://geochem.nrcan.gc.ca/cdogs/content/cr_/cr_00068_e.htm", "68")</f>
        <v>68</v>
      </c>
      <c r="J1618" t="s">
        <v>58</v>
      </c>
      <c r="K1618" t="s">
        <v>59</v>
      </c>
      <c r="L1618">
        <v>42</v>
      </c>
      <c r="M1618" t="s">
        <v>60</v>
      </c>
      <c r="N1618">
        <v>780</v>
      </c>
      <c r="O1618">
        <v>86</v>
      </c>
      <c r="P1618">
        <v>7.3</v>
      </c>
      <c r="Q1618">
        <v>0.2</v>
      </c>
    </row>
    <row r="1619" spans="1:17" hidden="1" x14ac:dyDescent="0.3">
      <c r="A1619" t="s">
        <v>6245</v>
      </c>
      <c r="B1619" t="s">
        <v>6246</v>
      </c>
      <c r="C1619" s="1" t="str">
        <f t="shared" si="268"/>
        <v>21:0524</v>
      </c>
      <c r="D1619" s="1" t="str">
        <f t="shared" ref="D1619:D1636" si="269">HYPERLINK("http://geochem.nrcan.gc.ca/cdogs/content/svy/svy210083_e.htm", "21:0083")</f>
        <v>21:0083</v>
      </c>
      <c r="E1619" t="s">
        <v>6247</v>
      </c>
      <c r="F1619" t="s">
        <v>6248</v>
      </c>
      <c r="H1619">
        <v>57.967789099999997</v>
      </c>
      <c r="I1619">
        <v>-101.82656350000001</v>
      </c>
      <c r="J1619" s="1" t="str">
        <f t="shared" ref="J1619:J1636" si="270">HYPERLINK("http://geochem.nrcan.gc.ca/cdogs/content/kwd/kwd020016_e.htm", "Fluid (lake)")</f>
        <v>Fluid (lake)</v>
      </c>
      <c r="K1619" s="1" t="str">
        <f t="shared" ref="K1619:K1636" si="271">HYPERLINK("http://geochem.nrcan.gc.ca/cdogs/content/kwd/kwd080007_e.htm", "Untreated Water")</f>
        <v>Untreated Water</v>
      </c>
      <c r="L1619">
        <v>42</v>
      </c>
      <c r="M1619" t="s">
        <v>80</v>
      </c>
      <c r="N1619">
        <v>781</v>
      </c>
      <c r="O1619">
        <v>110</v>
      </c>
      <c r="P1619">
        <v>6.5</v>
      </c>
      <c r="Q1619">
        <v>0.05</v>
      </c>
    </row>
    <row r="1620" spans="1:17" hidden="1" x14ac:dyDescent="0.3">
      <c r="A1620" t="s">
        <v>6249</v>
      </c>
      <c r="B1620" t="s">
        <v>6250</v>
      </c>
      <c r="C1620" s="1" t="str">
        <f t="shared" si="268"/>
        <v>21:0524</v>
      </c>
      <c r="D1620" s="1" t="str">
        <f t="shared" si="269"/>
        <v>21:0083</v>
      </c>
      <c r="E1620" t="s">
        <v>6251</v>
      </c>
      <c r="F1620" t="s">
        <v>6252</v>
      </c>
      <c r="H1620">
        <v>57.993073099999997</v>
      </c>
      <c r="I1620">
        <v>-101.8621656</v>
      </c>
      <c r="J1620" s="1" t="str">
        <f t="shared" si="270"/>
        <v>Fluid (lake)</v>
      </c>
      <c r="K1620" s="1" t="str">
        <f t="shared" si="271"/>
        <v>Untreated Water</v>
      </c>
      <c r="L1620">
        <v>42</v>
      </c>
      <c r="M1620" t="s">
        <v>85</v>
      </c>
      <c r="N1620">
        <v>782</v>
      </c>
      <c r="O1620">
        <v>40</v>
      </c>
      <c r="P1620">
        <v>5.4</v>
      </c>
      <c r="Q1620">
        <v>-0.05</v>
      </c>
    </row>
    <row r="1621" spans="1:17" hidden="1" x14ac:dyDescent="0.3">
      <c r="A1621" t="s">
        <v>6253</v>
      </c>
      <c r="B1621" t="s">
        <v>6254</v>
      </c>
      <c r="C1621" s="1" t="str">
        <f t="shared" si="268"/>
        <v>21:0524</v>
      </c>
      <c r="D1621" s="1" t="str">
        <f t="shared" si="269"/>
        <v>21:0083</v>
      </c>
      <c r="E1621" t="s">
        <v>6255</v>
      </c>
      <c r="F1621" t="s">
        <v>6256</v>
      </c>
      <c r="H1621">
        <v>57.998069600000001</v>
      </c>
      <c r="I1621">
        <v>-101.7770577</v>
      </c>
      <c r="J1621" s="1" t="str">
        <f t="shared" si="270"/>
        <v>Fluid (lake)</v>
      </c>
      <c r="K1621" s="1" t="str">
        <f t="shared" si="271"/>
        <v>Untreated Water</v>
      </c>
      <c r="L1621">
        <v>42</v>
      </c>
      <c r="M1621" t="s">
        <v>90</v>
      </c>
      <c r="N1621">
        <v>783</v>
      </c>
      <c r="O1621">
        <v>110</v>
      </c>
      <c r="P1621">
        <v>5.9</v>
      </c>
      <c r="Q1621">
        <v>-0.05</v>
      </c>
    </row>
    <row r="1622" spans="1:17" hidden="1" x14ac:dyDescent="0.3">
      <c r="A1622" t="s">
        <v>6257</v>
      </c>
      <c r="B1622" t="s">
        <v>6258</v>
      </c>
      <c r="C1622" s="1" t="str">
        <f t="shared" si="268"/>
        <v>21:0524</v>
      </c>
      <c r="D1622" s="1" t="str">
        <f t="shared" si="269"/>
        <v>21:0083</v>
      </c>
      <c r="E1622" t="s">
        <v>6259</v>
      </c>
      <c r="F1622" t="s">
        <v>6260</v>
      </c>
      <c r="H1622">
        <v>57.998585900000002</v>
      </c>
      <c r="I1622">
        <v>-101.73666230000001</v>
      </c>
      <c r="J1622" s="1" t="str">
        <f t="shared" si="270"/>
        <v>Fluid (lake)</v>
      </c>
      <c r="K1622" s="1" t="str">
        <f t="shared" si="271"/>
        <v>Untreated Water</v>
      </c>
      <c r="L1622">
        <v>42</v>
      </c>
      <c r="M1622" t="s">
        <v>95</v>
      </c>
      <c r="N1622">
        <v>784</v>
      </c>
      <c r="O1622">
        <v>80</v>
      </c>
      <c r="P1622">
        <v>6.7</v>
      </c>
      <c r="Q1622">
        <v>0.18</v>
      </c>
    </row>
    <row r="1623" spans="1:17" hidden="1" x14ac:dyDescent="0.3">
      <c r="A1623" t="s">
        <v>6261</v>
      </c>
      <c r="B1623" t="s">
        <v>6262</v>
      </c>
      <c r="C1623" s="1" t="str">
        <f t="shared" si="268"/>
        <v>21:0524</v>
      </c>
      <c r="D1623" s="1" t="str">
        <f t="shared" si="269"/>
        <v>21:0083</v>
      </c>
      <c r="E1623" t="s">
        <v>6263</v>
      </c>
      <c r="F1623" t="s">
        <v>6264</v>
      </c>
      <c r="H1623">
        <v>57.9897803</v>
      </c>
      <c r="I1623">
        <v>-101.6509418</v>
      </c>
      <c r="J1623" s="1" t="str">
        <f t="shared" si="270"/>
        <v>Fluid (lake)</v>
      </c>
      <c r="K1623" s="1" t="str">
        <f t="shared" si="271"/>
        <v>Untreated Water</v>
      </c>
      <c r="L1623">
        <v>42</v>
      </c>
      <c r="M1623" t="s">
        <v>100</v>
      </c>
      <c r="N1623">
        <v>785</v>
      </c>
      <c r="O1623">
        <v>130</v>
      </c>
      <c r="P1623">
        <v>6.2</v>
      </c>
      <c r="Q1623">
        <v>-0.05</v>
      </c>
    </row>
    <row r="1624" spans="1:17" hidden="1" x14ac:dyDescent="0.3">
      <c r="A1624" t="s">
        <v>6265</v>
      </c>
      <c r="B1624" t="s">
        <v>6266</v>
      </c>
      <c r="C1624" s="1" t="str">
        <f t="shared" si="268"/>
        <v>21:0524</v>
      </c>
      <c r="D1624" s="1" t="str">
        <f t="shared" si="269"/>
        <v>21:0083</v>
      </c>
      <c r="E1624" t="s">
        <v>6267</v>
      </c>
      <c r="F1624" t="s">
        <v>6268</v>
      </c>
      <c r="H1624">
        <v>57.991000300000003</v>
      </c>
      <c r="I1624">
        <v>-101.57231090000001</v>
      </c>
      <c r="J1624" s="1" t="str">
        <f t="shared" si="270"/>
        <v>Fluid (lake)</v>
      </c>
      <c r="K1624" s="1" t="str">
        <f t="shared" si="271"/>
        <v>Untreated Water</v>
      </c>
      <c r="L1624">
        <v>42</v>
      </c>
      <c r="M1624" t="s">
        <v>105</v>
      </c>
      <c r="N1624">
        <v>786</v>
      </c>
      <c r="O1624">
        <v>130</v>
      </c>
      <c r="P1624">
        <v>6.3</v>
      </c>
      <c r="Q1624">
        <v>-0.05</v>
      </c>
    </row>
    <row r="1625" spans="1:17" hidden="1" x14ac:dyDescent="0.3">
      <c r="A1625" t="s">
        <v>6269</v>
      </c>
      <c r="B1625" t="s">
        <v>6270</v>
      </c>
      <c r="C1625" s="1" t="str">
        <f t="shared" si="268"/>
        <v>21:0524</v>
      </c>
      <c r="D1625" s="1" t="str">
        <f t="shared" si="269"/>
        <v>21:0083</v>
      </c>
      <c r="E1625" t="s">
        <v>6271</v>
      </c>
      <c r="F1625" t="s">
        <v>6272</v>
      </c>
      <c r="H1625">
        <v>57.997980599999998</v>
      </c>
      <c r="I1625">
        <v>-101.5085325</v>
      </c>
      <c r="J1625" s="1" t="str">
        <f t="shared" si="270"/>
        <v>Fluid (lake)</v>
      </c>
      <c r="K1625" s="1" t="str">
        <f t="shared" si="271"/>
        <v>Untreated Water</v>
      </c>
      <c r="L1625">
        <v>42</v>
      </c>
      <c r="M1625" t="s">
        <v>110</v>
      </c>
      <c r="N1625">
        <v>787</v>
      </c>
      <c r="O1625">
        <v>84</v>
      </c>
      <c r="P1625">
        <v>6.4</v>
      </c>
      <c r="Q1625">
        <v>-0.05</v>
      </c>
    </row>
    <row r="1626" spans="1:17" hidden="1" x14ac:dyDescent="0.3">
      <c r="A1626" t="s">
        <v>6273</v>
      </c>
      <c r="B1626" t="s">
        <v>6274</v>
      </c>
      <c r="C1626" s="1" t="str">
        <f t="shared" si="268"/>
        <v>21:0524</v>
      </c>
      <c r="D1626" s="1" t="str">
        <f t="shared" si="269"/>
        <v>21:0083</v>
      </c>
      <c r="E1626" t="s">
        <v>6275</v>
      </c>
      <c r="F1626" t="s">
        <v>6276</v>
      </c>
      <c r="H1626">
        <v>57.997426099999998</v>
      </c>
      <c r="I1626">
        <v>-101.4698394</v>
      </c>
      <c r="J1626" s="1" t="str">
        <f t="shared" si="270"/>
        <v>Fluid (lake)</v>
      </c>
      <c r="K1626" s="1" t="str">
        <f t="shared" si="271"/>
        <v>Untreated Water</v>
      </c>
      <c r="L1626">
        <v>43</v>
      </c>
      <c r="M1626" t="s">
        <v>21</v>
      </c>
      <c r="N1626">
        <v>788</v>
      </c>
      <c r="O1626">
        <v>110</v>
      </c>
      <c r="P1626">
        <v>6.3</v>
      </c>
      <c r="Q1626">
        <v>-0.05</v>
      </c>
    </row>
    <row r="1627" spans="1:17" hidden="1" x14ac:dyDescent="0.3">
      <c r="A1627" t="s">
        <v>6277</v>
      </c>
      <c r="B1627" t="s">
        <v>6278</v>
      </c>
      <c r="C1627" s="1" t="str">
        <f t="shared" si="268"/>
        <v>21:0524</v>
      </c>
      <c r="D1627" s="1" t="str">
        <f t="shared" si="269"/>
        <v>21:0083</v>
      </c>
      <c r="E1627" t="s">
        <v>6279</v>
      </c>
      <c r="F1627" t="s">
        <v>6280</v>
      </c>
      <c r="H1627">
        <v>57.991879400000002</v>
      </c>
      <c r="I1627">
        <v>-101.39671389999999</v>
      </c>
      <c r="J1627" s="1" t="str">
        <f t="shared" si="270"/>
        <v>Fluid (lake)</v>
      </c>
      <c r="K1627" s="1" t="str">
        <f t="shared" si="271"/>
        <v>Untreated Water</v>
      </c>
      <c r="L1627">
        <v>43</v>
      </c>
      <c r="M1627" t="s">
        <v>41</v>
      </c>
      <c r="N1627">
        <v>789</v>
      </c>
      <c r="O1627">
        <v>120</v>
      </c>
      <c r="P1627">
        <v>6.2</v>
      </c>
      <c r="Q1627">
        <v>-0.05</v>
      </c>
    </row>
    <row r="1628" spans="1:17" hidden="1" x14ac:dyDescent="0.3">
      <c r="A1628" t="s">
        <v>6281</v>
      </c>
      <c r="B1628" t="s">
        <v>6282</v>
      </c>
      <c r="C1628" s="1" t="str">
        <f t="shared" si="268"/>
        <v>21:0524</v>
      </c>
      <c r="D1628" s="1" t="str">
        <f t="shared" si="269"/>
        <v>21:0083</v>
      </c>
      <c r="E1628" t="s">
        <v>6279</v>
      </c>
      <c r="F1628" t="s">
        <v>6283</v>
      </c>
      <c r="H1628">
        <v>57.991879400000002</v>
      </c>
      <c r="I1628">
        <v>-101.39671389999999</v>
      </c>
      <c r="J1628" s="1" t="str">
        <f t="shared" si="270"/>
        <v>Fluid (lake)</v>
      </c>
      <c r="K1628" s="1" t="str">
        <f t="shared" si="271"/>
        <v>Untreated Water</v>
      </c>
      <c r="L1628">
        <v>43</v>
      </c>
      <c r="M1628" t="s">
        <v>45</v>
      </c>
      <c r="N1628">
        <v>790</v>
      </c>
      <c r="O1628">
        <v>130</v>
      </c>
      <c r="P1628">
        <v>6.1</v>
      </c>
      <c r="Q1628">
        <v>-0.05</v>
      </c>
    </row>
    <row r="1629" spans="1:17" hidden="1" x14ac:dyDescent="0.3">
      <c r="A1629" t="s">
        <v>6284</v>
      </c>
      <c r="B1629" t="s">
        <v>6285</v>
      </c>
      <c r="C1629" s="1" t="str">
        <f t="shared" si="268"/>
        <v>21:0524</v>
      </c>
      <c r="D1629" s="1" t="str">
        <f t="shared" si="269"/>
        <v>21:0083</v>
      </c>
      <c r="E1629" t="s">
        <v>6286</v>
      </c>
      <c r="F1629" t="s">
        <v>6287</v>
      </c>
      <c r="H1629">
        <v>57.9902175</v>
      </c>
      <c r="I1629">
        <v>-101.3563</v>
      </c>
      <c r="J1629" s="1" t="str">
        <f t="shared" si="270"/>
        <v>Fluid (lake)</v>
      </c>
      <c r="K1629" s="1" t="str">
        <f t="shared" si="271"/>
        <v>Untreated Water</v>
      </c>
      <c r="L1629">
        <v>43</v>
      </c>
      <c r="M1629" t="s">
        <v>26</v>
      </c>
      <c r="N1629">
        <v>791</v>
      </c>
      <c r="O1629">
        <v>110</v>
      </c>
      <c r="P1629">
        <v>6.4</v>
      </c>
      <c r="Q1629">
        <v>-0.05</v>
      </c>
    </row>
    <row r="1630" spans="1:17" hidden="1" x14ac:dyDescent="0.3">
      <c r="A1630" t="s">
        <v>6288</v>
      </c>
      <c r="B1630" t="s">
        <v>6289</v>
      </c>
      <c r="C1630" s="1" t="str">
        <f t="shared" si="268"/>
        <v>21:0524</v>
      </c>
      <c r="D1630" s="1" t="str">
        <f t="shared" si="269"/>
        <v>21:0083</v>
      </c>
      <c r="E1630" t="s">
        <v>6290</v>
      </c>
      <c r="F1630" t="s">
        <v>6291</v>
      </c>
      <c r="H1630">
        <v>57.9880827</v>
      </c>
      <c r="I1630">
        <v>-101.282684</v>
      </c>
      <c r="J1630" s="1" t="str">
        <f t="shared" si="270"/>
        <v>Fluid (lake)</v>
      </c>
      <c r="K1630" s="1" t="str">
        <f t="shared" si="271"/>
        <v>Untreated Water</v>
      </c>
      <c r="L1630">
        <v>43</v>
      </c>
      <c r="M1630" t="s">
        <v>31</v>
      </c>
      <c r="N1630">
        <v>792</v>
      </c>
      <c r="O1630">
        <v>120</v>
      </c>
      <c r="P1630">
        <v>6.3</v>
      </c>
      <c r="Q1630">
        <v>-0.05</v>
      </c>
    </row>
    <row r="1631" spans="1:17" hidden="1" x14ac:dyDescent="0.3">
      <c r="A1631" t="s">
        <v>6292</v>
      </c>
      <c r="B1631" t="s">
        <v>6293</v>
      </c>
      <c r="C1631" s="1" t="str">
        <f t="shared" si="268"/>
        <v>21:0524</v>
      </c>
      <c r="D1631" s="1" t="str">
        <f t="shared" si="269"/>
        <v>21:0083</v>
      </c>
      <c r="E1631" t="s">
        <v>6294</v>
      </c>
      <c r="F1631" t="s">
        <v>6295</v>
      </c>
      <c r="H1631">
        <v>57.9782978</v>
      </c>
      <c r="I1631">
        <v>-101.268615</v>
      </c>
      <c r="J1631" s="1" t="str">
        <f t="shared" si="270"/>
        <v>Fluid (lake)</v>
      </c>
      <c r="K1631" s="1" t="str">
        <f t="shared" si="271"/>
        <v>Untreated Water</v>
      </c>
      <c r="L1631">
        <v>43</v>
      </c>
      <c r="M1631" t="s">
        <v>36</v>
      </c>
      <c r="N1631">
        <v>793</v>
      </c>
      <c r="O1631">
        <v>120</v>
      </c>
      <c r="P1631">
        <v>6.3</v>
      </c>
      <c r="Q1631">
        <v>-0.05</v>
      </c>
    </row>
    <row r="1632" spans="1:17" hidden="1" x14ac:dyDescent="0.3">
      <c r="A1632" t="s">
        <v>6296</v>
      </c>
      <c r="B1632" t="s">
        <v>6297</v>
      </c>
      <c r="C1632" s="1" t="str">
        <f t="shared" si="268"/>
        <v>21:0524</v>
      </c>
      <c r="D1632" s="1" t="str">
        <f t="shared" si="269"/>
        <v>21:0083</v>
      </c>
      <c r="E1632" t="s">
        <v>6298</v>
      </c>
      <c r="F1632" t="s">
        <v>6299</v>
      </c>
      <c r="H1632">
        <v>57.956993599999997</v>
      </c>
      <c r="I1632">
        <v>-101.2227984</v>
      </c>
      <c r="J1632" s="1" t="str">
        <f t="shared" si="270"/>
        <v>Fluid (lake)</v>
      </c>
      <c r="K1632" s="1" t="str">
        <f t="shared" si="271"/>
        <v>Untreated Water</v>
      </c>
      <c r="L1632">
        <v>43</v>
      </c>
      <c r="M1632" t="s">
        <v>50</v>
      </c>
      <c r="N1632">
        <v>794</v>
      </c>
      <c r="O1632">
        <v>150</v>
      </c>
      <c r="P1632">
        <v>6.2</v>
      </c>
      <c r="Q1632">
        <v>-0.05</v>
      </c>
    </row>
    <row r="1633" spans="1:17" hidden="1" x14ac:dyDescent="0.3">
      <c r="A1633" t="s">
        <v>6300</v>
      </c>
      <c r="B1633" t="s">
        <v>6301</v>
      </c>
      <c r="C1633" s="1" t="str">
        <f t="shared" si="268"/>
        <v>21:0524</v>
      </c>
      <c r="D1633" s="1" t="str">
        <f t="shared" si="269"/>
        <v>21:0083</v>
      </c>
      <c r="E1633" t="s">
        <v>6302</v>
      </c>
      <c r="F1633" t="s">
        <v>6303</v>
      </c>
      <c r="H1633">
        <v>57.962828700000003</v>
      </c>
      <c r="I1633">
        <v>-101.32511700000001</v>
      </c>
      <c r="J1633" s="1" t="str">
        <f t="shared" si="270"/>
        <v>Fluid (lake)</v>
      </c>
      <c r="K1633" s="1" t="str">
        <f t="shared" si="271"/>
        <v>Untreated Water</v>
      </c>
      <c r="L1633">
        <v>43</v>
      </c>
      <c r="M1633" t="s">
        <v>55</v>
      </c>
      <c r="N1633">
        <v>795</v>
      </c>
      <c r="O1633">
        <v>86</v>
      </c>
      <c r="P1633">
        <v>5.8</v>
      </c>
      <c r="Q1633">
        <v>-0.05</v>
      </c>
    </row>
    <row r="1634" spans="1:17" hidden="1" x14ac:dyDescent="0.3">
      <c r="A1634" t="s">
        <v>6304</v>
      </c>
      <c r="B1634" t="s">
        <v>6305</v>
      </c>
      <c r="C1634" s="1" t="str">
        <f t="shared" si="268"/>
        <v>21:0524</v>
      </c>
      <c r="D1634" s="1" t="str">
        <f t="shared" si="269"/>
        <v>21:0083</v>
      </c>
      <c r="E1634" t="s">
        <v>6306</v>
      </c>
      <c r="F1634" t="s">
        <v>6307</v>
      </c>
      <c r="H1634">
        <v>57.935504600000002</v>
      </c>
      <c r="I1634">
        <v>-101.29044</v>
      </c>
      <c r="J1634" s="1" t="str">
        <f t="shared" si="270"/>
        <v>Fluid (lake)</v>
      </c>
      <c r="K1634" s="1" t="str">
        <f t="shared" si="271"/>
        <v>Untreated Water</v>
      </c>
      <c r="L1634">
        <v>43</v>
      </c>
      <c r="M1634" t="s">
        <v>65</v>
      </c>
      <c r="N1634">
        <v>796</v>
      </c>
      <c r="O1634">
        <v>84</v>
      </c>
      <c r="P1634">
        <v>6</v>
      </c>
      <c r="Q1634">
        <v>-0.05</v>
      </c>
    </row>
    <row r="1635" spans="1:17" hidden="1" x14ac:dyDescent="0.3">
      <c r="A1635" t="s">
        <v>6308</v>
      </c>
      <c r="B1635" t="s">
        <v>6309</v>
      </c>
      <c r="C1635" s="1" t="str">
        <f t="shared" si="268"/>
        <v>21:0524</v>
      </c>
      <c r="D1635" s="1" t="str">
        <f t="shared" si="269"/>
        <v>21:0083</v>
      </c>
      <c r="E1635" t="s">
        <v>6310</v>
      </c>
      <c r="F1635" t="s">
        <v>6311</v>
      </c>
      <c r="H1635">
        <v>57.899834599999998</v>
      </c>
      <c r="I1635">
        <v>-101.2853016</v>
      </c>
      <c r="J1635" s="1" t="str">
        <f t="shared" si="270"/>
        <v>Fluid (lake)</v>
      </c>
      <c r="K1635" s="1" t="str">
        <f t="shared" si="271"/>
        <v>Untreated Water</v>
      </c>
      <c r="L1635">
        <v>43</v>
      </c>
      <c r="M1635" t="s">
        <v>70</v>
      </c>
      <c r="N1635">
        <v>797</v>
      </c>
      <c r="O1635">
        <v>140</v>
      </c>
      <c r="P1635">
        <v>6.1</v>
      </c>
      <c r="Q1635">
        <v>-0.05</v>
      </c>
    </row>
    <row r="1636" spans="1:17" hidden="1" x14ac:dyDescent="0.3">
      <c r="A1636" t="s">
        <v>6312</v>
      </c>
      <c r="B1636" t="s">
        <v>6313</v>
      </c>
      <c r="C1636" s="1" t="str">
        <f t="shared" si="268"/>
        <v>21:0524</v>
      </c>
      <c r="D1636" s="1" t="str">
        <f t="shared" si="269"/>
        <v>21:0083</v>
      </c>
      <c r="E1636" t="s">
        <v>6314</v>
      </c>
      <c r="F1636" t="s">
        <v>6315</v>
      </c>
      <c r="H1636">
        <v>57.8954168</v>
      </c>
      <c r="I1636">
        <v>-101.2376572</v>
      </c>
      <c r="J1636" s="1" t="str">
        <f t="shared" si="270"/>
        <v>Fluid (lake)</v>
      </c>
      <c r="K1636" s="1" t="str">
        <f t="shared" si="271"/>
        <v>Untreated Water</v>
      </c>
      <c r="L1636">
        <v>43</v>
      </c>
      <c r="M1636" t="s">
        <v>75</v>
      </c>
      <c r="N1636">
        <v>798</v>
      </c>
      <c r="O1636">
        <v>120</v>
      </c>
      <c r="P1636">
        <v>6.3</v>
      </c>
      <c r="Q1636">
        <v>-0.05</v>
      </c>
    </row>
    <row r="1637" spans="1:17" hidden="1" x14ac:dyDescent="0.3">
      <c r="A1637" t="s">
        <v>6316</v>
      </c>
      <c r="B1637" t="s">
        <v>6317</v>
      </c>
      <c r="C1637" s="1" t="str">
        <f t="shared" si="268"/>
        <v>21:0524</v>
      </c>
      <c r="D1637" s="1" t="str">
        <f>HYPERLINK("http://geochem.nrcan.gc.ca/cdogs/content/svy/svy_e.htm", "")</f>
        <v/>
      </c>
      <c r="G1637" s="1" t="str">
        <f>HYPERLINK("http://geochem.nrcan.gc.ca/cdogs/content/cr_/cr_00067_e.htm", "67")</f>
        <v>67</v>
      </c>
      <c r="J1637" t="s">
        <v>58</v>
      </c>
      <c r="K1637" t="s">
        <v>59</v>
      </c>
      <c r="L1637">
        <v>43</v>
      </c>
      <c r="M1637" t="s">
        <v>60</v>
      </c>
      <c r="N1637">
        <v>799</v>
      </c>
      <c r="O1637">
        <v>96</v>
      </c>
      <c r="P1637">
        <v>8.1</v>
      </c>
      <c r="Q1637">
        <v>0.15</v>
      </c>
    </row>
    <row r="1638" spans="1:17" hidden="1" x14ac:dyDescent="0.3">
      <c r="A1638" t="s">
        <v>6318</v>
      </c>
      <c r="B1638" t="s">
        <v>6319</v>
      </c>
      <c r="C1638" s="1" t="str">
        <f t="shared" si="268"/>
        <v>21:0524</v>
      </c>
      <c r="D1638" s="1" t="str">
        <f t="shared" ref="D1638:D1652" si="272">HYPERLINK("http://geochem.nrcan.gc.ca/cdogs/content/svy/svy210083_e.htm", "21:0083")</f>
        <v>21:0083</v>
      </c>
      <c r="E1638" t="s">
        <v>6320</v>
      </c>
      <c r="F1638" t="s">
        <v>6321</v>
      </c>
      <c r="H1638">
        <v>57.874563999999999</v>
      </c>
      <c r="I1638">
        <v>-101.2107819</v>
      </c>
      <c r="J1638" s="1" t="str">
        <f t="shared" ref="J1638:J1652" si="273">HYPERLINK("http://geochem.nrcan.gc.ca/cdogs/content/kwd/kwd020016_e.htm", "Fluid (lake)")</f>
        <v>Fluid (lake)</v>
      </c>
      <c r="K1638" s="1" t="str">
        <f t="shared" ref="K1638:K1652" si="274">HYPERLINK("http://geochem.nrcan.gc.ca/cdogs/content/kwd/kwd080007_e.htm", "Untreated Water")</f>
        <v>Untreated Water</v>
      </c>
      <c r="L1638">
        <v>43</v>
      </c>
      <c r="M1638" t="s">
        <v>80</v>
      </c>
      <c r="N1638">
        <v>800</v>
      </c>
      <c r="O1638">
        <v>58</v>
      </c>
      <c r="P1638">
        <v>5.6</v>
      </c>
      <c r="Q1638">
        <v>-0.05</v>
      </c>
    </row>
    <row r="1639" spans="1:17" hidden="1" x14ac:dyDescent="0.3">
      <c r="A1639" t="s">
        <v>6322</v>
      </c>
      <c r="B1639" t="s">
        <v>6323</v>
      </c>
      <c r="C1639" s="1" t="str">
        <f t="shared" si="268"/>
        <v>21:0524</v>
      </c>
      <c r="D1639" s="1" t="str">
        <f t="shared" si="272"/>
        <v>21:0083</v>
      </c>
      <c r="E1639" t="s">
        <v>6324</v>
      </c>
      <c r="F1639" t="s">
        <v>6325</v>
      </c>
      <c r="H1639">
        <v>57.847270100000003</v>
      </c>
      <c r="I1639">
        <v>-101.21672700000001</v>
      </c>
      <c r="J1639" s="1" t="str">
        <f t="shared" si="273"/>
        <v>Fluid (lake)</v>
      </c>
      <c r="K1639" s="1" t="str">
        <f t="shared" si="274"/>
        <v>Untreated Water</v>
      </c>
      <c r="L1639">
        <v>43</v>
      </c>
      <c r="M1639" t="s">
        <v>85</v>
      </c>
      <c r="N1639">
        <v>801</v>
      </c>
      <c r="O1639">
        <v>100</v>
      </c>
      <c r="P1639">
        <v>6.3</v>
      </c>
      <c r="Q1639">
        <v>-0.05</v>
      </c>
    </row>
    <row r="1640" spans="1:17" hidden="1" x14ac:dyDescent="0.3">
      <c r="A1640" t="s">
        <v>6326</v>
      </c>
      <c r="B1640" t="s">
        <v>6327</v>
      </c>
      <c r="C1640" s="1" t="str">
        <f t="shared" si="268"/>
        <v>21:0524</v>
      </c>
      <c r="D1640" s="1" t="str">
        <f t="shared" si="272"/>
        <v>21:0083</v>
      </c>
      <c r="E1640" t="s">
        <v>6328</v>
      </c>
      <c r="F1640" t="s">
        <v>6329</v>
      </c>
      <c r="H1640">
        <v>57.839593999999998</v>
      </c>
      <c r="I1640">
        <v>-101.1285984</v>
      </c>
      <c r="J1640" s="1" t="str">
        <f t="shared" si="273"/>
        <v>Fluid (lake)</v>
      </c>
      <c r="K1640" s="1" t="str">
        <f t="shared" si="274"/>
        <v>Untreated Water</v>
      </c>
      <c r="L1640">
        <v>43</v>
      </c>
      <c r="M1640" t="s">
        <v>90</v>
      </c>
      <c r="N1640">
        <v>802</v>
      </c>
      <c r="O1640">
        <v>160</v>
      </c>
      <c r="P1640">
        <v>5.9</v>
      </c>
      <c r="Q1640">
        <v>-0.05</v>
      </c>
    </row>
    <row r="1641" spans="1:17" hidden="1" x14ac:dyDescent="0.3">
      <c r="A1641" t="s">
        <v>6330</v>
      </c>
      <c r="B1641" t="s">
        <v>6331</v>
      </c>
      <c r="C1641" s="1" t="str">
        <f t="shared" si="268"/>
        <v>21:0524</v>
      </c>
      <c r="D1641" s="1" t="str">
        <f t="shared" si="272"/>
        <v>21:0083</v>
      </c>
      <c r="E1641" t="s">
        <v>6332</v>
      </c>
      <c r="F1641" t="s">
        <v>6333</v>
      </c>
      <c r="H1641">
        <v>57.816706199999999</v>
      </c>
      <c r="I1641">
        <v>-101.1590709</v>
      </c>
      <c r="J1641" s="1" t="str">
        <f t="shared" si="273"/>
        <v>Fluid (lake)</v>
      </c>
      <c r="K1641" s="1" t="str">
        <f t="shared" si="274"/>
        <v>Untreated Water</v>
      </c>
      <c r="L1641">
        <v>43</v>
      </c>
      <c r="M1641" t="s">
        <v>95</v>
      </c>
      <c r="N1641">
        <v>803</v>
      </c>
      <c r="O1641">
        <v>120</v>
      </c>
      <c r="P1641">
        <v>6.2</v>
      </c>
      <c r="Q1641">
        <v>-0.05</v>
      </c>
    </row>
    <row r="1642" spans="1:17" hidden="1" x14ac:dyDescent="0.3">
      <c r="A1642" t="s">
        <v>6334</v>
      </c>
      <c r="B1642" t="s">
        <v>6335</v>
      </c>
      <c r="C1642" s="1" t="str">
        <f t="shared" si="268"/>
        <v>21:0524</v>
      </c>
      <c r="D1642" s="1" t="str">
        <f t="shared" si="272"/>
        <v>21:0083</v>
      </c>
      <c r="E1642" t="s">
        <v>6336</v>
      </c>
      <c r="F1642" t="s">
        <v>6337</v>
      </c>
      <c r="H1642">
        <v>57.771531699999997</v>
      </c>
      <c r="I1642">
        <v>-101.15672739999999</v>
      </c>
      <c r="J1642" s="1" t="str">
        <f t="shared" si="273"/>
        <v>Fluid (lake)</v>
      </c>
      <c r="K1642" s="1" t="str">
        <f t="shared" si="274"/>
        <v>Untreated Water</v>
      </c>
      <c r="L1642">
        <v>43</v>
      </c>
      <c r="M1642" t="s">
        <v>100</v>
      </c>
      <c r="N1642">
        <v>804</v>
      </c>
      <c r="O1642">
        <v>110</v>
      </c>
      <c r="P1642">
        <v>6</v>
      </c>
      <c r="Q1642">
        <v>0.09</v>
      </c>
    </row>
    <row r="1643" spans="1:17" hidden="1" x14ac:dyDescent="0.3">
      <c r="A1643" t="s">
        <v>6338</v>
      </c>
      <c r="B1643" t="s">
        <v>6339</v>
      </c>
      <c r="C1643" s="1" t="str">
        <f t="shared" si="268"/>
        <v>21:0524</v>
      </c>
      <c r="D1643" s="1" t="str">
        <f t="shared" si="272"/>
        <v>21:0083</v>
      </c>
      <c r="E1643" t="s">
        <v>6340</v>
      </c>
      <c r="F1643" t="s">
        <v>6341</v>
      </c>
      <c r="H1643">
        <v>57.7449966</v>
      </c>
      <c r="I1643">
        <v>-101.1562727</v>
      </c>
      <c r="J1643" s="1" t="str">
        <f t="shared" si="273"/>
        <v>Fluid (lake)</v>
      </c>
      <c r="K1643" s="1" t="str">
        <f t="shared" si="274"/>
        <v>Untreated Water</v>
      </c>
      <c r="L1643">
        <v>43</v>
      </c>
      <c r="M1643" t="s">
        <v>105</v>
      </c>
      <c r="N1643">
        <v>805</v>
      </c>
      <c r="O1643">
        <v>92</v>
      </c>
      <c r="P1643">
        <v>6</v>
      </c>
      <c r="Q1643">
        <v>-0.05</v>
      </c>
    </row>
    <row r="1644" spans="1:17" hidden="1" x14ac:dyDescent="0.3">
      <c r="A1644" t="s">
        <v>6342</v>
      </c>
      <c r="B1644" t="s">
        <v>6343</v>
      </c>
      <c r="C1644" s="1" t="str">
        <f t="shared" si="268"/>
        <v>21:0524</v>
      </c>
      <c r="D1644" s="1" t="str">
        <f t="shared" si="272"/>
        <v>21:0083</v>
      </c>
      <c r="E1644" t="s">
        <v>6344</v>
      </c>
      <c r="F1644" t="s">
        <v>6345</v>
      </c>
      <c r="H1644">
        <v>57.642901500000001</v>
      </c>
      <c r="I1644">
        <v>-101.0802728</v>
      </c>
      <c r="J1644" s="1" t="str">
        <f t="shared" si="273"/>
        <v>Fluid (lake)</v>
      </c>
      <c r="K1644" s="1" t="str">
        <f t="shared" si="274"/>
        <v>Untreated Water</v>
      </c>
      <c r="L1644">
        <v>43</v>
      </c>
      <c r="M1644" t="s">
        <v>110</v>
      </c>
      <c r="N1644">
        <v>806</v>
      </c>
      <c r="O1644">
        <v>86</v>
      </c>
      <c r="P1644">
        <v>6.5</v>
      </c>
      <c r="Q1644">
        <v>-0.05</v>
      </c>
    </row>
    <row r="1645" spans="1:17" hidden="1" x14ac:dyDescent="0.3">
      <c r="A1645" t="s">
        <v>6346</v>
      </c>
      <c r="B1645" t="s">
        <v>6347</v>
      </c>
      <c r="C1645" s="1" t="str">
        <f t="shared" si="268"/>
        <v>21:0524</v>
      </c>
      <c r="D1645" s="1" t="str">
        <f t="shared" si="272"/>
        <v>21:0083</v>
      </c>
      <c r="E1645" t="s">
        <v>6348</v>
      </c>
      <c r="F1645" t="s">
        <v>6349</v>
      </c>
      <c r="H1645">
        <v>57.615854200000001</v>
      </c>
      <c r="I1645">
        <v>-101.0787096</v>
      </c>
      <c r="J1645" s="1" t="str">
        <f t="shared" si="273"/>
        <v>Fluid (lake)</v>
      </c>
      <c r="K1645" s="1" t="str">
        <f t="shared" si="274"/>
        <v>Untreated Water</v>
      </c>
      <c r="L1645">
        <v>44</v>
      </c>
      <c r="M1645" t="s">
        <v>21</v>
      </c>
      <c r="N1645">
        <v>807</v>
      </c>
      <c r="O1645">
        <v>88</v>
      </c>
      <c r="P1645">
        <v>6.5</v>
      </c>
      <c r="Q1645">
        <v>-0.05</v>
      </c>
    </row>
    <row r="1646" spans="1:17" hidden="1" x14ac:dyDescent="0.3">
      <c r="A1646" t="s">
        <v>6350</v>
      </c>
      <c r="B1646" t="s">
        <v>6351</v>
      </c>
      <c r="C1646" s="1" t="str">
        <f t="shared" si="268"/>
        <v>21:0524</v>
      </c>
      <c r="D1646" s="1" t="str">
        <f t="shared" si="272"/>
        <v>21:0083</v>
      </c>
      <c r="E1646" t="s">
        <v>6352</v>
      </c>
      <c r="F1646" t="s">
        <v>6353</v>
      </c>
      <c r="H1646">
        <v>57.590206700000003</v>
      </c>
      <c r="I1646">
        <v>-101.0200583</v>
      </c>
      <c r="J1646" s="1" t="str">
        <f t="shared" si="273"/>
        <v>Fluid (lake)</v>
      </c>
      <c r="K1646" s="1" t="str">
        <f t="shared" si="274"/>
        <v>Untreated Water</v>
      </c>
      <c r="L1646">
        <v>44</v>
      </c>
      <c r="M1646" t="s">
        <v>41</v>
      </c>
      <c r="N1646">
        <v>808</v>
      </c>
      <c r="O1646">
        <v>100</v>
      </c>
      <c r="P1646">
        <v>6.4</v>
      </c>
      <c r="Q1646">
        <v>-0.05</v>
      </c>
    </row>
    <row r="1647" spans="1:17" hidden="1" x14ac:dyDescent="0.3">
      <c r="A1647" t="s">
        <v>6354</v>
      </c>
      <c r="B1647" t="s">
        <v>6355</v>
      </c>
      <c r="C1647" s="1" t="str">
        <f t="shared" si="268"/>
        <v>21:0524</v>
      </c>
      <c r="D1647" s="1" t="str">
        <f t="shared" si="272"/>
        <v>21:0083</v>
      </c>
      <c r="E1647" t="s">
        <v>6352</v>
      </c>
      <c r="F1647" t="s">
        <v>6356</v>
      </c>
      <c r="H1647">
        <v>57.590206700000003</v>
      </c>
      <c r="I1647">
        <v>-101.0200583</v>
      </c>
      <c r="J1647" s="1" t="str">
        <f t="shared" si="273"/>
        <v>Fluid (lake)</v>
      </c>
      <c r="K1647" s="1" t="str">
        <f t="shared" si="274"/>
        <v>Untreated Water</v>
      </c>
      <c r="L1647">
        <v>44</v>
      </c>
      <c r="M1647" t="s">
        <v>45</v>
      </c>
      <c r="N1647">
        <v>809</v>
      </c>
      <c r="O1647">
        <v>110</v>
      </c>
      <c r="P1647">
        <v>6.4</v>
      </c>
      <c r="Q1647">
        <v>-0.05</v>
      </c>
    </row>
    <row r="1648" spans="1:17" hidden="1" x14ac:dyDescent="0.3">
      <c r="A1648" t="s">
        <v>6357</v>
      </c>
      <c r="B1648" t="s">
        <v>6358</v>
      </c>
      <c r="C1648" s="1" t="str">
        <f t="shared" si="268"/>
        <v>21:0524</v>
      </c>
      <c r="D1648" s="1" t="str">
        <f t="shared" si="272"/>
        <v>21:0083</v>
      </c>
      <c r="E1648" t="s">
        <v>6359</v>
      </c>
      <c r="F1648" t="s">
        <v>6360</v>
      </c>
      <c r="H1648">
        <v>57.576932399999997</v>
      </c>
      <c r="I1648">
        <v>-100.97242489999999</v>
      </c>
      <c r="J1648" s="1" t="str">
        <f t="shared" si="273"/>
        <v>Fluid (lake)</v>
      </c>
      <c r="K1648" s="1" t="str">
        <f t="shared" si="274"/>
        <v>Untreated Water</v>
      </c>
      <c r="L1648">
        <v>44</v>
      </c>
      <c r="M1648" t="s">
        <v>26</v>
      </c>
      <c r="N1648">
        <v>810</v>
      </c>
      <c r="O1648">
        <v>90</v>
      </c>
      <c r="P1648">
        <v>6.3</v>
      </c>
      <c r="Q1648">
        <v>-0.05</v>
      </c>
    </row>
    <row r="1649" spans="1:17" hidden="1" x14ac:dyDescent="0.3">
      <c r="A1649" t="s">
        <v>6361</v>
      </c>
      <c r="B1649" t="s">
        <v>6362</v>
      </c>
      <c r="C1649" s="1" t="str">
        <f t="shared" si="268"/>
        <v>21:0524</v>
      </c>
      <c r="D1649" s="1" t="str">
        <f t="shared" si="272"/>
        <v>21:0083</v>
      </c>
      <c r="E1649" t="s">
        <v>6363</v>
      </c>
      <c r="F1649" t="s">
        <v>6364</v>
      </c>
      <c r="H1649">
        <v>57.589842900000001</v>
      </c>
      <c r="I1649">
        <v>-100.8906903</v>
      </c>
      <c r="J1649" s="1" t="str">
        <f t="shared" si="273"/>
        <v>Fluid (lake)</v>
      </c>
      <c r="K1649" s="1" t="str">
        <f t="shared" si="274"/>
        <v>Untreated Water</v>
      </c>
      <c r="L1649">
        <v>44</v>
      </c>
      <c r="M1649" t="s">
        <v>31</v>
      </c>
      <c r="N1649">
        <v>811</v>
      </c>
      <c r="O1649">
        <v>54</v>
      </c>
      <c r="P1649">
        <v>6</v>
      </c>
      <c r="Q1649">
        <v>-0.05</v>
      </c>
    </row>
    <row r="1650" spans="1:17" hidden="1" x14ac:dyDescent="0.3">
      <c r="A1650" t="s">
        <v>6365</v>
      </c>
      <c r="B1650" t="s">
        <v>6366</v>
      </c>
      <c r="C1650" s="1" t="str">
        <f t="shared" si="268"/>
        <v>21:0524</v>
      </c>
      <c r="D1650" s="1" t="str">
        <f t="shared" si="272"/>
        <v>21:0083</v>
      </c>
      <c r="E1650" t="s">
        <v>6367</v>
      </c>
      <c r="F1650" t="s">
        <v>6368</v>
      </c>
      <c r="H1650">
        <v>57.587215899999997</v>
      </c>
      <c r="I1650">
        <v>-100.82475700000001</v>
      </c>
      <c r="J1650" s="1" t="str">
        <f t="shared" si="273"/>
        <v>Fluid (lake)</v>
      </c>
      <c r="K1650" s="1" t="str">
        <f t="shared" si="274"/>
        <v>Untreated Water</v>
      </c>
      <c r="L1650">
        <v>44</v>
      </c>
      <c r="M1650" t="s">
        <v>36</v>
      </c>
      <c r="N1650">
        <v>812</v>
      </c>
      <c r="O1650">
        <v>64</v>
      </c>
      <c r="P1650">
        <v>6.1</v>
      </c>
      <c r="Q1650">
        <v>-0.05</v>
      </c>
    </row>
    <row r="1651" spans="1:17" hidden="1" x14ac:dyDescent="0.3">
      <c r="A1651" t="s">
        <v>6369</v>
      </c>
      <c r="B1651" t="s">
        <v>6370</v>
      </c>
      <c r="C1651" s="1" t="str">
        <f t="shared" si="268"/>
        <v>21:0524</v>
      </c>
      <c r="D1651" s="1" t="str">
        <f t="shared" si="272"/>
        <v>21:0083</v>
      </c>
      <c r="E1651" t="s">
        <v>6371</v>
      </c>
      <c r="F1651" t="s">
        <v>6372</v>
      </c>
      <c r="H1651">
        <v>57.621811999999998</v>
      </c>
      <c r="I1651">
        <v>-100.8232094</v>
      </c>
      <c r="J1651" s="1" t="str">
        <f t="shared" si="273"/>
        <v>Fluid (lake)</v>
      </c>
      <c r="K1651" s="1" t="str">
        <f t="shared" si="274"/>
        <v>Untreated Water</v>
      </c>
      <c r="L1651">
        <v>44</v>
      </c>
      <c r="M1651" t="s">
        <v>50</v>
      </c>
      <c r="N1651">
        <v>813</v>
      </c>
      <c r="O1651">
        <v>74</v>
      </c>
      <c r="P1651">
        <v>5.9</v>
      </c>
      <c r="Q1651">
        <v>-0.05</v>
      </c>
    </row>
    <row r="1652" spans="1:17" hidden="1" x14ac:dyDescent="0.3">
      <c r="A1652" t="s">
        <v>6373</v>
      </c>
      <c r="B1652" t="s">
        <v>6374</v>
      </c>
      <c r="C1652" s="1" t="str">
        <f t="shared" si="268"/>
        <v>21:0524</v>
      </c>
      <c r="D1652" s="1" t="str">
        <f t="shared" si="272"/>
        <v>21:0083</v>
      </c>
      <c r="E1652" t="s">
        <v>6375</v>
      </c>
      <c r="F1652" t="s">
        <v>6376</v>
      </c>
      <c r="H1652">
        <v>57.619657799999999</v>
      </c>
      <c r="I1652">
        <v>-100.7562416</v>
      </c>
      <c r="J1652" s="1" t="str">
        <f t="shared" si="273"/>
        <v>Fluid (lake)</v>
      </c>
      <c r="K1652" s="1" t="str">
        <f t="shared" si="274"/>
        <v>Untreated Water</v>
      </c>
      <c r="L1652">
        <v>44</v>
      </c>
      <c r="M1652" t="s">
        <v>55</v>
      </c>
      <c r="N1652">
        <v>814</v>
      </c>
      <c r="O1652">
        <v>80</v>
      </c>
      <c r="P1652">
        <v>5.9</v>
      </c>
      <c r="Q1652">
        <v>-0.05</v>
      </c>
    </row>
    <row r="1653" spans="1:17" hidden="1" x14ac:dyDescent="0.3">
      <c r="A1653" t="s">
        <v>6377</v>
      </c>
      <c r="B1653" t="s">
        <v>6378</v>
      </c>
      <c r="C1653" s="1" t="str">
        <f t="shared" si="268"/>
        <v>21:0524</v>
      </c>
      <c r="D1653" s="1" t="str">
        <f>HYPERLINK("http://geochem.nrcan.gc.ca/cdogs/content/svy/svy_e.htm", "")</f>
        <v/>
      </c>
      <c r="G1653" s="1" t="str">
        <f>HYPERLINK("http://geochem.nrcan.gc.ca/cdogs/content/cr_/cr_00066_e.htm", "66")</f>
        <v>66</v>
      </c>
      <c r="J1653" t="s">
        <v>58</v>
      </c>
      <c r="K1653" t="s">
        <v>59</v>
      </c>
      <c r="L1653">
        <v>44</v>
      </c>
      <c r="M1653" t="s">
        <v>60</v>
      </c>
      <c r="N1653">
        <v>815</v>
      </c>
      <c r="O1653">
        <v>150</v>
      </c>
      <c r="P1653">
        <v>7.5</v>
      </c>
      <c r="Q1653">
        <v>0.25</v>
      </c>
    </row>
    <row r="1654" spans="1:17" hidden="1" x14ac:dyDescent="0.3">
      <c r="A1654" t="s">
        <v>6379</v>
      </c>
      <c r="B1654" t="s">
        <v>6380</v>
      </c>
      <c r="C1654" s="1" t="str">
        <f t="shared" si="268"/>
        <v>21:0524</v>
      </c>
      <c r="D1654" s="1" t="str">
        <f t="shared" ref="D1654:D1670" si="275">HYPERLINK("http://geochem.nrcan.gc.ca/cdogs/content/svy/svy210083_e.htm", "21:0083")</f>
        <v>21:0083</v>
      </c>
      <c r="E1654" t="s">
        <v>6381</v>
      </c>
      <c r="F1654" t="s">
        <v>6382</v>
      </c>
      <c r="H1654">
        <v>57.6542022</v>
      </c>
      <c r="I1654">
        <v>-100.69698649999999</v>
      </c>
      <c r="J1654" s="1" t="str">
        <f t="shared" ref="J1654:J1670" si="276">HYPERLINK("http://geochem.nrcan.gc.ca/cdogs/content/kwd/kwd020016_e.htm", "Fluid (lake)")</f>
        <v>Fluid (lake)</v>
      </c>
      <c r="K1654" s="1" t="str">
        <f t="shared" ref="K1654:K1670" si="277">HYPERLINK("http://geochem.nrcan.gc.ca/cdogs/content/kwd/kwd080007_e.htm", "Untreated Water")</f>
        <v>Untreated Water</v>
      </c>
      <c r="L1654">
        <v>44</v>
      </c>
      <c r="M1654" t="s">
        <v>65</v>
      </c>
      <c r="N1654">
        <v>816</v>
      </c>
      <c r="O1654">
        <v>80</v>
      </c>
      <c r="P1654">
        <v>6.3</v>
      </c>
      <c r="Q1654">
        <v>-0.05</v>
      </c>
    </row>
    <row r="1655" spans="1:17" hidden="1" x14ac:dyDescent="0.3">
      <c r="A1655" t="s">
        <v>6383</v>
      </c>
      <c r="B1655" t="s">
        <v>6384</v>
      </c>
      <c r="C1655" s="1" t="str">
        <f t="shared" si="268"/>
        <v>21:0524</v>
      </c>
      <c r="D1655" s="1" t="str">
        <f t="shared" si="275"/>
        <v>21:0083</v>
      </c>
      <c r="E1655" t="s">
        <v>6385</v>
      </c>
      <c r="F1655" t="s">
        <v>6386</v>
      </c>
      <c r="H1655">
        <v>57.645068600000002</v>
      </c>
      <c r="I1655">
        <v>-100.6696338</v>
      </c>
      <c r="J1655" s="1" t="str">
        <f t="shared" si="276"/>
        <v>Fluid (lake)</v>
      </c>
      <c r="K1655" s="1" t="str">
        <f t="shared" si="277"/>
        <v>Untreated Water</v>
      </c>
      <c r="L1655">
        <v>44</v>
      </c>
      <c r="M1655" t="s">
        <v>70</v>
      </c>
      <c r="N1655">
        <v>817</v>
      </c>
      <c r="O1655">
        <v>74</v>
      </c>
      <c r="P1655">
        <v>6.1</v>
      </c>
      <c r="Q1655">
        <v>-0.05</v>
      </c>
    </row>
    <row r="1656" spans="1:17" hidden="1" x14ac:dyDescent="0.3">
      <c r="A1656" t="s">
        <v>6387</v>
      </c>
      <c r="B1656" t="s">
        <v>6388</v>
      </c>
      <c r="C1656" s="1" t="str">
        <f t="shared" si="268"/>
        <v>21:0524</v>
      </c>
      <c r="D1656" s="1" t="str">
        <f t="shared" si="275"/>
        <v>21:0083</v>
      </c>
      <c r="E1656" t="s">
        <v>6389</v>
      </c>
      <c r="F1656" t="s">
        <v>6390</v>
      </c>
      <c r="H1656">
        <v>57.674098700000002</v>
      </c>
      <c r="I1656">
        <v>-100.61755669999999</v>
      </c>
      <c r="J1656" s="1" t="str">
        <f t="shared" si="276"/>
        <v>Fluid (lake)</v>
      </c>
      <c r="K1656" s="1" t="str">
        <f t="shared" si="277"/>
        <v>Untreated Water</v>
      </c>
      <c r="L1656">
        <v>44</v>
      </c>
      <c r="M1656" t="s">
        <v>75</v>
      </c>
      <c r="N1656">
        <v>818</v>
      </c>
      <c r="O1656">
        <v>58</v>
      </c>
      <c r="P1656">
        <v>5.8</v>
      </c>
      <c r="Q1656">
        <v>-0.05</v>
      </c>
    </row>
    <row r="1657" spans="1:17" hidden="1" x14ac:dyDescent="0.3">
      <c r="A1657" t="s">
        <v>6391</v>
      </c>
      <c r="B1657" t="s">
        <v>6392</v>
      </c>
      <c r="C1657" s="1" t="str">
        <f t="shared" si="268"/>
        <v>21:0524</v>
      </c>
      <c r="D1657" s="1" t="str">
        <f t="shared" si="275"/>
        <v>21:0083</v>
      </c>
      <c r="E1657" t="s">
        <v>6393</v>
      </c>
      <c r="F1657" t="s">
        <v>6394</v>
      </c>
      <c r="H1657">
        <v>57.724878500000003</v>
      </c>
      <c r="I1657">
        <v>-100.53809149999999</v>
      </c>
      <c r="J1657" s="1" t="str">
        <f t="shared" si="276"/>
        <v>Fluid (lake)</v>
      </c>
      <c r="K1657" s="1" t="str">
        <f t="shared" si="277"/>
        <v>Untreated Water</v>
      </c>
      <c r="L1657">
        <v>44</v>
      </c>
      <c r="M1657" t="s">
        <v>80</v>
      </c>
      <c r="N1657">
        <v>819</v>
      </c>
      <c r="O1657">
        <v>64</v>
      </c>
      <c r="P1657">
        <v>6.3</v>
      </c>
      <c r="Q1657">
        <v>-0.05</v>
      </c>
    </row>
    <row r="1658" spans="1:17" hidden="1" x14ac:dyDescent="0.3">
      <c r="A1658" t="s">
        <v>6395</v>
      </c>
      <c r="B1658" t="s">
        <v>6396</v>
      </c>
      <c r="C1658" s="1" t="str">
        <f t="shared" si="268"/>
        <v>21:0524</v>
      </c>
      <c r="D1658" s="1" t="str">
        <f t="shared" si="275"/>
        <v>21:0083</v>
      </c>
      <c r="E1658" t="s">
        <v>6397</v>
      </c>
      <c r="F1658" t="s">
        <v>6398</v>
      </c>
      <c r="H1658">
        <v>57.754078700000001</v>
      </c>
      <c r="I1658">
        <v>-100.4859221</v>
      </c>
      <c r="J1658" s="1" t="str">
        <f t="shared" si="276"/>
        <v>Fluid (lake)</v>
      </c>
      <c r="K1658" s="1" t="str">
        <f t="shared" si="277"/>
        <v>Untreated Water</v>
      </c>
      <c r="L1658">
        <v>44</v>
      </c>
      <c r="M1658" t="s">
        <v>85</v>
      </c>
      <c r="N1658">
        <v>820</v>
      </c>
      <c r="O1658">
        <v>42</v>
      </c>
      <c r="P1658">
        <v>6.2</v>
      </c>
      <c r="Q1658">
        <v>-0.05</v>
      </c>
    </row>
    <row r="1659" spans="1:17" hidden="1" x14ac:dyDescent="0.3">
      <c r="A1659" t="s">
        <v>6399</v>
      </c>
      <c r="B1659" t="s">
        <v>6400</v>
      </c>
      <c r="C1659" s="1" t="str">
        <f t="shared" si="268"/>
        <v>21:0524</v>
      </c>
      <c r="D1659" s="1" t="str">
        <f t="shared" si="275"/>
        <v>21:0083</v>
      </c>
      <c r="E1659" t="s">
        <v>6401</v>
      </c>
      <c r="F1659" t="s">
        <v>6402</v>
      </c>
      <c r="H1659">
        <v>57.741453200000002</v>
      </c>
      <c r="I1659">
        <v>-100.4163235</v>
      </c>
      <c r="J1659" s="1" t="str">
        <f t="shared" si="276"/>
        <v>Fluid (lake)</v>
      </c>
      <c r="K1659" s="1" t="str">
        <f t="shared" si="277"/>
        <v>Untreated Water</v>
      </c>
      <c r="L1659">
        <v>44</v>
      </c>
      <c r="M1659" t="s">
        <v>90</v>
      </c>
      <c r="N1659">
        <v>821</v>
      </c>
      <c r="O1659">
        <v>42</v>
      </c>
      <c r="P1659">
        <v>6.1</v>
      </c>
      <c r="Q1659">
        <v>-0.05</v>
      </c>
    </row>
    <row r="1660" spans="1:17" hidden="1" x14ac:dyDescent="0.3">
      <c r="A1660" t="s">
        <v>6403</v>
      </c>
      <c r="B1660" t="s">
        <v>6404</v>
      </c>
      <c r="C1660" s="1" t="str">
        <f t="shared" si="268"/>
        <v>21:0524</v>
      </c>
      <c r="D1660" s="1" t="str">
        <f t="shared" si="275"/>
        <v>21:0083</v>
      </c>
      <c r="E1660" t="s">
        <v>6405</v>
      </c>
      <c r="F1660" t="s">
        <v>6406</v>
      </c>
      <c r="H1660">
        <v>57.7509449</v>
      </c>
      <c r="I1660">
        <v>-100.3534463</v>
      </c>
      <c r="J1660" s="1" t="str">
        <f t="shared" si="276"/>
        <v>Fluid (lake)</v>
      </c>
      <c r="K1660" s="1" t="str">
        <f t="shared" si="277"/>
        <v>Untreated Water</v>
      </c>
      <c r="L1660">
        <v>44</v>
      </c>
      <c r="M1660" t="s">
        <v>95</v>
      </c>
      <c r="N1660">
        <v>822</v>
      </c>
      <c r="O1660">
        <v>52</v>
      </c>
      <c r="P1660">
        <v>6.4</v>
      </c>
      <c r="Q1660">
        <v>-0.05</v>
      </c>
    </row>
    <row r="1661" spans="1:17" hidden="1" x14ac:dyDescent="0.3">
      <c r="A1661" t="s">
        <v>6407</v>
      </c>
      <c r="B1661" t="s">
        <v>6408</v>
      </c>
      <c r="C1661" s="1" t="str">
        <f t="shared" si="268"/>
        <v>21:0524</v>
      </c>
      <c r="D1661" s="1" t="str">
        <f t="shared" si="275"/>
        <v>21:0083</v>
      </c>
      <c r="E1661" t="s">
        <v>6409</v>
      </c>
      <c r="F1661" t="s">
        <v>6410</v>
      </c>
      <c r="H1661">
        <v>57.747566399999997</v>
      </c>
      <c r="I1661">
        <v>-100.29945360000001</v>
      </c>
      <c r="J1661" s="1" t="str">
        <f t="shared" si="276"/>
        <v>Fluid (lake)</v>
      </c>
      <c r="K1661" s="1" t="str">
        <f t="shared" si="277"/>
        <v>Untreated Water</v>
      </c>
      <c r="L1661">
        <v>44</v>
      </c>
      <c r="M1661" t="s">
        <v>100</v>
      </c>
      <c r="N1661">
        <v>823</v>
      </c>
      <c r="O1661">
        <v>42</v>
      </c>
      <c r="P1661">
        <v>5.9</v>
      </c>
      <c r="Q1661">
        <v>-0.05</v>
      </c>
    </row>
    <row r="1662" spans="1:17" hidden="1" x14ac:dyDescent="0.3">
      <c r="A1662" t="s">
        <v>6411</v>
      </c>
      <c r="B1662" t="s">
        <v>6412</v>
      </c>
      <c r="C1662" s="1" t="str">
        <f t="shared" si="268"/>
        <v>21:0524</v>
      </c>
      <c r="D1662" s="1" t="str">
        <f t="shared" si="275"/>
        <v>21:0083</v>
      </c>
      <c r="E1662" t="s">
        <v>6413</v>
      </c>
      <c r="F1662" t="s">
        <v>6414</v>
      </c>
      <c r="H1662">
        <v>57.755636299999999</v>
      </c>
      <c r="I1662">
        <v>-100.2491931</v>
      </c>
      <c r="J1662" s="1" t="str">
        <f t="shared" si="276"/>
        <v>Fluid (lake)</v>
      </c>
      <c r="K1662" s="1" t="str">
        <f t="shared" si="277"/>
        <v>Untreated Water</v>
      </c>
      <c r="L1662">
        <v>44</v>
      </c>
      <c r="M1662" t="s">
        <v>105</v>
      </c>
      <c r="N1662">
        <v>824</v>
      </c>
      <c r="O1662">
        <v>50</v>
      </c>
      <c r="P1662">
        <v>6.3</v>
      </c>
      <c r="Q1662">
        <v>-0.05</v>
      </c>
    </row>
    <row r="1663" spans="1:17" hidden="1" x14ac:dyDescent="0.3">
      <c r="A1663" t="s">
        <v>6415</v>
      </c>
      <c r="B1663" t="s">
        <v>6416</v>
      </c>
      <c r="C1663" s="1" t="str">
        <f t="shared" si="268"/>
        <v>21:0524</v>
      </c>
      <c r="D1663" s="1" t="str">
        <f t="shared" si="275"/>
        <v>21:0083</v>
      </c>
      <c r="E1663" t="s">
        <v>6417</v>
      </c>
      <c r="F1663" t="s">
        <v>6418</v>
      </c>
      <c r="H1663">
        <v>57.720752900000001</v>
      </c>
      <c r="I1663">
        <v>-100.1614639</v>
      </c>
      <c r="J1663" s="1" t="str">
        <f t="shared" si="276"/>
        <v>Fluid (lake)</v>
      </c>
      <c r="K1663" s="1" t="str">
        <f t="shared" si="277"/>
        <v>Untreated Water</v>
      </c>
      <c r="L1663">
        <v>44</v>
      </c>
      <c r="M1663" t="s">
        <v>110</v>
      </c>
      <c r="N1663">
        <v>825</v>
      </c>
      <c r="O1663">
        <v>76</v>
      </c>
      <c r="P1663">
        <v>6.3</v>
      </c>
      <c r="Q1663">
        <v>-0.05</v>
      </c>
    </row>
    <row r="1664" spans="1:17" hidden="1" x14ac:dyDescent="0.3">
      <c r="A1664" t="s">
        <v>6419</v>
      </c>
      <c r="B1664" t="s">
        <v>6420</v>
      </c>
      <c r="C1664" s="1" t="str">
        <f t="shared" si="268"/>
        <v>21:0524</v>
      </c>
      <c r="D1664" s="1" t="str">
        <f t="shared" si="275"/>
        <v>21:0083</v>
      </c>
      <c r="E1664" t="s">
        <v>6421</v>
      </c>
      <c r="F1664" t="s">
        <v>6422</v>
      </c>
      <c r="H1664">
        <v>57.710410899999999</v>
      </c>
      <c r="I1664">
        <v>-100.13293710000001</v>
      </c>
      <c r="J1664" s="1" t="str">
        <f t="shared" si="276"/>
        <v>Fluid (lake)</v>
      </c>
      <c r="K1664" s="1" t="str">
        <f t="shared" si="277"/>
        <v>Untreated Water</v>
      </c>
      <c r="L1664">
        <v>45</v>
      </c>
      <c r="M1664" t="s">
        <v>21</v>
      </c>
      <c r="N1664">
        <v>826</v>
      </c>
      <c r="O1664">
        <v>52</v>
      </c>
      <c r="P1664">
        <v>6.3</v>
      </c>
      <c r="Q1664">
        <v>-0.05</v>
      </c>
    </row>
    <row r="1665" spans="1:17" hidden="1" x14ac:dyDescent="0.3">
      <c r="A1665" t="s">
        <v>6423</v>
      </c>
      <c r="B1665" t="s">
        <v>6424</v>
      </c>
      <c r="C1665" s="1" t="str">
        <f t="shared" si="268"/>
        <v>21:0524</v>
      </c>
      <c r="D1665" s="1" t="str">
        <f t="shared" si="275"/>
        <v>21:0083</v>
      </c>
      <c r="E1665" t="s">
        <v>6425</v>
      </c>
      <c r="F1665" t="s">
        <v>6426</v>
      </c>
      <c r="H1665">
        <v>57.689771999999998</v>
      </c>
      <c r="I1665">
        <v>-100.1048851</v>
      </c>
      <c r="J1665" s="1" t="str">
        <f t="shared" si="276"/>
        <v>Fluid (lake)</v>
      </c>
      <c r="K1665" s="1" t="str">
        <f t="shared" si="277"/>
        <v>Untreated Water</v>
      </c>
      <c r="L1665">
        <v>45</v>
      </c>
      <c r="M1665" t="s">
        <v>41</v>
      </c>
      <c r="N1665">
        <v>827</v>
      </c>
      <c r="O1665">
        <v>56</v>
      </c>
      <c r="P1665">
        <v>6.3</v>
      </c>
      <c r="Q1665">
        <v>-0.05</v>
      </c>
    </row>
    <row r="1666" spans="1:17" hidden="1" x14ac:dyDescent="0.3">
      <c r="A1666" t="s">
        <v>6427</v>
      </c>
      <c r="B1666" t="s">
        <v>6428</v>
      </c>
      <c r="C1666" s="1" t="str">
        <f t="shared" si="268"/>
        <v>21:0524</v>
      </c>
      <c r="D1666" s="1" t="str">
        <f t="shared" si="275"/>
        <v>21:0083</v>
      </c>
      <c r="E1666" t="s">
        <v>6425</v>
      </c>
      <c r="F1666" t="s">
        <v>6429</v>
      </c>
      <c r="H1666">
        <v>57.689771999999998</v>
      </c>
      <c r="I1666">
        <v>-100.1048851</v>
      </c>
      <c r="J1666" s="1" t="str">
        <f t="shared" si="276"/>
        <v>Fluid (lake)</v>
      </c>
      <c r="K1666" s="1" t="str">
        <f t="shared" si="277"/>
        <v>Untreated Water</v>
      </c>
      <c r="L1666">
        <v>45</v>
      </c>
      <c r="M1666" t="s">
        <v>45</v>
      </c>
      <c r="N1666">
        <v>828</v>
      </c>
      <c r="O1666">
        <v>56</v>
      </c>
      <c r="P1666">
        <v>6.4</v>
      </c>
      <c r="Q1666">
        <v>-0.05</v>
      </c>
    </row>
    <row r="1667" spans="1:17" hidden="1" x14ac:dyDescent="0.3">
      <c r="A1667" t="s">
        <v>6430</v>
      </c>
      <c r="B1667" t="s">
        <v>6431</v>
      </c>
      <c r="C1667" s="1" t="str">
        <f t="shared" si="268"/>
        <v>21:0524</v>
      </c>
      <c r="D1667" s="1" t="str">
        <f t="shared" si="275"/>
        <v>21:0083</v>
      </c>
      <c r="E1667" t="s">
        <v>6432</v>
      </c>
      <c r="F1667" t="s">
        <v>6433</v>
      </c>
      <c r="H1667">
        <v>57.6512168</v>
      </c>
      <c r="I1667">
        <v>-100.095269</v>
      </c>
      <c r="J1667" s="1" t="str">
        <f t="shared" si="276"/>
        <v>Fluid (lake)</v>
      </c>
      <c r="K1667" s="1" t="str">
        <f t="shared" si="277"/>
        <v>Untreated Water</v>
      </c>
      <c r="L1667">
        <v>45</v>
      </c>
      <c r="M1667" t="s">
        <v>26</v>
      </c>
      <c r="N1667">
        <v>829</v>
      </c>
      <c r="O1667">
        <v>64</v>
      </c>
      <c r="P1667">
        <v>6.5</v>
      </c>
      <c r="Q1667">
        <v>-0.05</v>
      </c>
    </row>
    <row r="1668" spans="1:17" hidden="1" x14ac:dyDescent="0.3">
      <c r="A1668" t="s">
        <v>6434</v>
      </c>
      <c r="B1668" t="s">
        <v>6435</v>
      </c>
      <c r="C1668" s="1" t="str">
        <f t="shared" si="268"/>
        <v>21:0524</v>
      </c>
      <c r="D1668" s="1" t="str">
        <f t="shared" si="275"/>
        <v>21:0083</v>
      </c>
      <c r="E1668" t="s">
        <v>6436</v>
      </c>
      <c r="F1668" t="s">
        <v>6437</v>
      </c>
      <c r="H1668">
        <v>57.637841100000003</v>
      </c>
      <c r="I1668">
        <v>-100.1358367</v>
      </c>
      <c r="J1668" s="1" t="str">
        <f t="shared" si="276"/>
        <v>Fluid (lake)</v>
      </c>
      <c r="K1668" s="1" t="str">
        <f t="shared" si="277"/>
        <v>Untreated Water</v>
      </c>
      <c r="L1668">
        <v>45</v>
      </c>
      <c r="M1668" t="s">
        <v>31</v>
      </c>
      <c r="N1668">
        <v>830</v>
      </c>
      <c r="O1668">
        <v>50</v>
      </c>
      <c r="P1668">
        <v>6.9</v>
      </c>
      <c r="Q1668">
        <v>0.05</v>
      </c>
    </row>
    <row r="1669" spans="1:17" hidden="1" x14ac:dyDescent="0.3">
      <c r="A1669" t="s">
        <v>6438</v>
      </c>
      <c r="B1669" t="s">
        <v>6439</v>
      </c>
      <c r="C1669" s="1" t="str">
        <f t="shared" si="268"/>
        <v>21:0524</v>
      </c>
      <c r="D1669" s="1" t="str">
        <f t="shared" si="275"/>
        <v>21:0083</v>
      </c>
      <c r="E1669" t="s">
        <v>6440</v>
      </c>
      <c r="F1669" t="s">
        <v>6441</v>
      </c>
      <c r="H1669">
        <v>57.585438000000003</v>
      </c>
      <c r="I1669">
        <v>-100.1064901</v>
      </c>
      <c r="J1669" s="1" t="str">
        <f t="shared" si="276"/>
        <v>Fluid (lake)</v>
      </c>
      <c r="K1669" s="1" t="str">
        <f t="shared" si="277"/>
        <v>Untreated Water</v>
      </c>
      <c r="L1669">
        <v>45</v>
      </c>
      <c r="M1669" t="s">
        <v>36</v>
      </c>
      <c r="N1669">
        <v>831</v>
      </c>
      <c r="O1669">
        <v>44</v>
      </c>
      <c r="P1669">
        <v>6.8</v>
      </c>
      <c r="Q1669">
        <v>-0.05</v>
      </c>
    </row>
    <row r="1670" spans="1:17" hidden="1" x14ac:dyDescent="0.3">
      <c r="A1670" t="s">
        <v>6442</v>
      </c>
      <c r="B1670" t="s">
        <v>6443</v>
      </c>
      <c r="C1670" s="1" t="str">
        <f t="shared" si="268"/>
        <v>21:0524</v>
      </c>
      <c r="D1670" s="1" t="str">
        <f t="shared" si="275"/>
        <v>21:0083</v>
      </c>
      <c r="E1670" t="s">
        <v>6444</v>
      </c>
      <c r="F1670" t="s">
        <v>6445</v>
      </c>
      <c r="H1670">
        <v>57.564807000000002</v>
      </c>
      <c r="I1670">
        <v>-100.13926600000001</v>
      </c>
      <c r="J1670" s="1" t="str">
        <f t="shared" si="276"/>
        <v>Fluid (lake)</v>
      </c>
      <c r="K1670" s="1" t="str">
        <f t="shared" si="277"/>
        <v>Untreated Water</v>
      </c>
      <c r="L1670">
        <v>45</v>
      </c>
      <c r="M1670" t="s">
        <v>50</v>
      </c>
      <c r="N1670">
        <v>832</v>
      </c>
      <c r="O1670">
        <v>56</v>
      </c>
      <c r="P1670">
        <v>6.9</v>
      </c>
      <c r="Q1670">
        <v>-0.05</v>
      </c>
    </row>
    <row r="1671" spans="1:17" hidden="1" x14ac:dyDescent="0.3">
      <c r="A1671" t="s">
        <v>6446</v>
      </c>
      <c r="B1671" t="s">
        <v>6447</v>
      </c>
      <c r="C1671" s="1" t="str">
        <f t="shared" ref="C1671:C1734" si="278">HYPERLINK("http://geochem.nrcan.gc.ca/cdogs/content/bdl/bdl210524_e.htm", "21:0524")</f>
        <v>21:0524</v>
      </c>
      <c r="D1671" s="1" t="str">
        <f>HYPERLINK("http://geochem.nrcan.gc.ca/cdogs/content/svy/svy_e.htm", "")</f>
        <v/>
      </c>
      <c r="G1671" s="1" t="str">
        <f>HYPERLINK("http://geochem.nrcan.gc.ca/cdogs/content/cr_/cr_00068_e.htm", "68")</f>
        <v>68</v>
      </c>
      <c r="J1671" t="s">
        <v>58</v>
      </c>
      <c r="K1671" t="s">
        <v>59</v>
      </c>
      <c r="L1671">
        <v>45</v>
      </c>
      <c r="M1671" t="s">
        <v>60</v>
      </c>
      <c r="N1671">
        <v>833</v>
      </c>
      <c r="O1671">
        <v>88</v>
      </c>
      <c r="P1671">
        <v>7.1</v>
      </c>
      <c r="Q1671">
        <v>0.2</v>
      </c>
    </row>
    <row r="1672" spans="1:17" hidden="1" x14ac:dyDescent="0.3">
      <c r="A1672" t="s">
        <v>6448</v>
      </c>
      <c r="B1672" t="s">
        <v>6449</v>
      </c>
      <c r="C1672" s="1" t="str">
        <f t="shared" si="278"/>
        <v>21:0524</v>
      </c>
      <c r="D1672" s="1" t="str">
        <f t="shared" ref="D1672:D1694" si="279">HYPERLINK("http://geochem.nrcan.gc.ca/cdogs/content/svy/svy210083_e.htm", "21:0083")</f>
        <v>21:0083</v>
      </c>
      <c r="E1672" t="s">
        <v>6450</v>
      </c>
      <c r="F1672" t="s">
        <v>6451</v>
      </c>
      <c r="H1672">
        <v>57.529887799999997</v>
      </c>
      <c r="I1672">
        <v>-100.124118</v>
      </c>
      <c r="J1672" s="1" t="str">
        <f t="shared" ref="J1672:J1694" si="280">HYPERLINK("http://geochem.nrcan.gc.ca/cdogs/content/kwd/kwd020016_e.htm", "Fluid (lake)")</f>
        <v>Fluid (lake)</v>
      </c>
      <c r="K1672" s="1" t="str">
        <f t="shared" ref="K1672:K1694" si="281">HYPERLINK("http://geochem.nrcan.gc.ca/cdogs/content/kwd/kwd080007_e.htm", "Untreated Water")</f>
        <v>Untreated Water</v>
      </c>
      <c r="L1672">
        <v>45</v>
      </c>
      <c r="M1672" t="s">
        <v>55</v>
      </c>
      <c r="N1672">
        <v>834</v>
      </c>
      <c r="O1672">
        <v>44</v>
      </c>
      <c r="P1672">
        <v>6</v>
      </c>
      <c r="Q1672">
        <v>0.05</v>
      </c>
    </row>
    <row r="1673" spans="1:17" hidden="1" x14ac:dyDescent="0.3">
      <c r="A1673" t="s">
        <v>6452</v>
      </c>
      <c r="B1673" t="s">
        <v>6453</v>
      </c>
      <c r="C1673" s="1" t="str">
        <f t="shared" si="278"/>
        <v>21:0524</v>
      </c>
      <c r="D1673" s="1" t="str">
        <f t="shared" si="279"/>
        <v>21:0083</v>
      </c>
      <c r="E1673" t="s">
        <v>6454</v>
      </c>
      <c r="F1673" t="s">
        <v>6455</v>
      </c>
      <c r="H1673">
        <v>57.4877927</v>
      </c>
      <c r="I1673">
        <v>-100.116623</v>
      </c>
      <c r="J1673" s="1" t="str">
        <f t="shared" si="280"/>
        <v>Fluid (lake)</v>
      </c>
      <c r="K1673" s="1" t="str">
        <f t="shared" si="281"/>
        <v>Untreated Water</v>
      </c>
      <c r="L1673">
        <v>45</v>
      </c>
      <c r="M1673" t="s">
        <v>65</v>
      </c>
      <c r="N1673">
        <v>835</v>
      </c>
      <c r="O1673">
        <v>54</v>
      </c>
      <c r="P1673">
        <v>6.6</v>
      </c>
      <c r="Q1673">
        <v>0.05</v>
      </c>
    </row>
    <row r="1674" spans="1:17" hidden="1" x14ac:dyDescent="0.3">
      <c r="A1674" t="s">
        <v>6456</v>
      </c>
      <c r="B1674" t="s">
        <v>6457</v>
      </c>
      <c r="C1674" s="1" t="str">
        <f t="shared" si="278"/>
        <v>21:0524</v>
      </c>
      <c r="D1674" s="1" t="str">
        <f t="shared" si="279"/>
        <v>21:0083</v>
      </c>
      <c r="E1674" t="s">
        <v>6458</v>
      </c>
      <c r="F1674" t="s">
        <v>6459</v>
      </c>
      <c r="H1674">
        <v>57.467667499999997</v>
      </c>
      <c r="I1674">
        <v>-100.1177454</v>
      </c>
      <c r="J1674" s="1" t="str">
        <f t="shared" si="280"/>
        <v>Fluid (lake)</v>
      </c>
      <c r="K1674" s="1" t="str">
        <f t="shared" si="281"/>
        <v>Untreated Water</v>
      </c>
      <c r="L1674">
        <v>45</v>
      </c>
      <c r="M1674" t="s">
        <v>70</v>
      </c>
      <c r="N1674">
        <v>836</v>
      </c>
      <c r="O1674">
        <v>64</v>
      </c>
      <c r="P1674">
        <v>6.7</v>
      </c>
      <c r="Q1674">
        <v>-0.05</v>
      </c>
    </row>
    <row r="1675" spans="1:17" hidden="1" x14ac:dyDescent="0.3">
      <c r="A1675" t="s">
        <v>6460</v>
      </c>
      <c r="B1675" t="s">
        <v>6461</v>
      </c>
      <c r="C1675" s="1" t="str">
        <f t="shared" si="278"/>
        <v>21:0524</v>
      </c>
      <c r="D1675" s="1" t="str">
        <f t="shared" si="279"/>
        <v>21:0083</v>
      </c>
      <c r="E1675" t="s">
        <v>6462</v>
      </c>
      <c r="F1675" t="s">
        <v>6463</v>
      </c>
      <c r="H1675">
        <v>57.459452300000002</v>
      </c>
      <c r="I1675">
        <v>-100.19367149999999</v>
      </c>
      <c r="J1675" s="1" t="str">
        <f t="shared" si="280"/>
        <v>Fluid (lake)</v>
      </c>
      <c r="K1675" s="1" t="str">
        <f t="shared" si="281"/>
        <v>Untreated Water</v>
      </c>
      <c r="L1675">
        <v>45</v>
      </c>
      <c r="M1675" t="s">
        <v>75</v>
      </c>
      <c r="N1675">
        <v>837</v>
      </c>
      <c r="O1675">
        <v>72</v>
      </c>
      <c r="P1675">
        <v>6.5</v>
      </c>
      <c r="Q1675">
        <v>0.05</v>
      </c>
    </row>
    <row r="1676" spans="1:17" hidden="1" x14ac:dyDescent="0.3">
      <c r="A1676" t="s">
        <v>6464</v>
      </c>
      <c r="B1676" t="s">
        <v>6465</v>
      </c>
      <c r="C1676" s="1" t="str">
        <f t="shared" si="278"/>
        <v>21:0524</v>
      </c>
      <c r="D1676" s="1" t="str">
        <f t="shared" si="279"/>
        <v>21:0083</v>
      </c>
      <c r="E1676" t="s">
        <v>6466</v>
      </c>
      <c r="F1676" t="s">
        <v>6467</v>
      </c>
      <c r="H1676">
        <v>57.448495899999998</v>
      </c>
      <c r="I1676">
        <v>-100.25527150000001</v>
      </c>
      <c r="J1676" s="1" t="str">
        <f t="shared" si="280"/>
        <v>Fluid (lake)</v>
      </c>
      <c r="K1676" s="1" t="str">
        <f t="shared" si="281"/>
        <v>Untreated Water</v>
      </c>
      <c r="L1676">
        <v>45</v>
      </c>
      <c r="M1676" t="s">
        <v>80</v>
      </c>
      <c r="N1676">
        <v>838</v>
      </c>
      <c r="O1676">
        <v>80</v>
      </c>
      <c r="P1676">
        <v>6.3</v>
      </c>
      <c r="Q1676">
        <v>-0.05</v>
      </c>
    </row>
    <row r="1677" spans="1:17" hidden="1" x14ac:dyDescent="0.3">
      <c r="A1677" t="s">
        <v>6468</v>
      </c>
      <c r="B1677" t="s">
        <v>6469</v>
      </c>
      <c r="C1677" s="1" t="str">
        <f t="shared" si="278"/>
        <v>21:0524</v>
      </c>
      <c r="D1677" s="1" t="str">
        <f t="shared" si="279"/>
        <v>21:0083</v>
      </c>
      <c r="E1677" t="s">
        <v>6470</v>
      </c>
      <c r="F1677" t="s">
        <v>6471</v>
      </c>
      <c r="H1677">
        <v>57.426474900000002</v>
      </c>
      <c r="I1677">
        <v>-100.3066467</v>
      </c>
      <c r="J1677" s="1" t="str">
        <f t="shared" si="280"/>
        <v>Fluid (lake)</v>
      </c>
      <c r="K1677" s="1" t="str">
        <f t="shared" si="281"/>
        <v>Untreated Water</v>
      </c>
      <c r="L1677">
        <v>45</v>
      </c>
      <c r="M1677" t="s">
        <v>85</v>
      </c>
      <c r="N1677">
        <v>839</v>
      </c>
      <c r="O1677">
        <v>52</v>
      </c>
      <c r="P1677">
        <v>5.9</v>
      </c>
      <c r="Q1677">
        <v>-0.05</v>
      </c>
    </row>
    <row r="1678" spans="1:17" hidden="1" x14ac:dyDescent="0.3">
      <c r="A1678" t="s">
        <v>6472</v>
      </c>
      <c r="B1678" t="s">
        <v>6473</v>
      </c>
      <c r="C1678" s="1" t="str">
        <f t="shared" si="278"/>
        <v>21:0524</v>
      </c>
      <c r="D1678" s="1" t="str">
        <f t="shared" si="279"/>
        <v>21:0083</v>
      </c>
      <c r="E1678" t="s">
        <v>6474</v>
      </c>
      <c r="F1678" t="s">
        <v>6475</v>
      </c>
      <c r="H1678">
        <v>57.4004537</v>
      </c>
      <c r="I1678">
        <v>-100.3086187</v>
      </c>
      <c r="J1678" s="1" t="str">
        <f t="shared" si="280"/>
        <v>Fluid (lake)</v>
      </c>
      <c r="K1678" s="1" t="str">
        <f t="shared" si="281"/>
        <v>Untreated Water</v>
      </c>
      <c r="L1678">
        <v>45</v>
      </c>
      <c r="M1678" t="s">
        <v>90</v>
      </c>
      <c r="N1678">
        <v>840</v>
      </c>
      <c r="O1678">
        <v>50</v>
      </c>
      <c r="P1678">
        <v>6.3</v>
      </c>
      <c r="Q1678">
        <v>-0.05</v>
      </c>
    </row>
    <row r="1679" spans="1:17" hidden="1" x14ac:dyDescent="0.3">
      <c r="A1679" t="s">
        <v>6476</v>
      </c>
      <c r="B1679" t="s">
        <v>6477</v>
      </c>
      <c r="C1679" s="1" t="str">
        <f t="shared" si="278"/>
        <v>21:0524</v>
      </c>
      <c r="D1679" s="1" t="str">
        <f t="shared" si="279"/>
        <v>21:0083</v>
      </c>
      <c r="E1679" t="s">
        <v>6478</v>
      </c>
      <c r="F1679" t="s">
        <v>6479</v>
      </c>
      <c r="H1679">
        <v>57.368741300000003</v>
      </c>
      <c r="I1679">
        <v>-100.2900502</v>
      </c>
      <c r="J1679" s="1" t="str">
        <f t="shared" si="280"/>
        <v>Fluid (lake)</v>
      </c>
      <c r="K1679" s="1" t="str">
        <f t="shared" si="281"/>
        <v>Untreated Water</v>
      </c>
      <c r="L1679">
        <v>45</v>
      </c>
      <c r="M1679" t="s">
        <v>95</v>
      </c>
      <c r="N1679">
        <v>841</v>
      </c>
      <c r="O1679">
        <v>56</v>
      </c>
      <c r="P1679">
        <v>6.6</v>
      </c>
      <c r="Q1679">
        <v>-0.05</v>
      </c>
    </row>
    <row r="1680" spans="1:17" hidden="1" x14ac:dyDescent="0.3">
      <c r="A1680" t="s">
        <v>6480</v>
      </c>
      <c r="B1680" t="s">
        <v>6481</v>
      </c>
      <c r="C1680" s="1" t="str">
        <f t="shared" si="278"/>
        <v>21:0524</v>
      </c>
      <c r="D1680" s="1" t="str">
        <f t="shared" si="279"/>
        <v>21:0083</v>
      </c>
      <c r="E1680" t="s">
        <v>6482</v>
      </c>
      <c r="F1680" t="s">
        <v>6483</v>
      </c>
      <c r="H1680">
        <v>57.369651599999997</v>
      </c>
      <c r="I1680">
        <v>-100.3413966</v>
      </c>
      <c r="J1680" s="1" t="str">
        <f t="shared" si="280"/>
        <v>Fluid (lake)</v>
      </c>
      <c r="K1680" s="1" t="str">
        <f t="shared" si="281"/>
        <v>Untreated Water</v>
      </c>
      <c r="L1680">
        <v>45</v>
      </c>
      <c r="M1680" t="s">
        <v>100</v>
      </c>
      <c r="N1680">
        <v>842</v>
      </c>
      <c r="O1680">
        <v>56</v>
      </c>
      <c r="P1680">
        <v>6.6</v>
      </c>
      <c r="Q1680">
        <v>-0.05</v>
      </c>
    </row>
    <row r="1681" spans="1:17" hidden="1" x14ac:dyDescent="0.3">
      <c r="A1681" t="s">
        <v>6484</v>
      </c>
      <c r="B1681" t="s">
        <v>6485</v>
      </c>
      <c r="C1681" s="1" t="str">
        <f t="shared" si="278"/>
        <v>21:0524</v>
      </c>
      <c r="D1681" s="1" t="str">
        <f t="shared" si="279"/>
        <v>21:0083</v>
      </c>
      <c r="E1681" t="s">
        <v>6486</v>
      </c>
      <c r="F1681" t="s">
        <v>6487</v>
      </c>
      <c r="H1681">
        <v>57.364298900000001</v>
      </c>
      <c r="I1681">
        <v>-100.4562038</v>
      </c>
      <c r="J1681" s="1" t="str">
        <f t="shared" si="280"/>
        <v>Fluid (lake)</v>
      </c>
      <c r="K1681" s="1" t="str">
        <f t="shared" si="281"/>
        <v>Untreated Water</v>
      </c>
      <c r="L1681">
        <v>45</v>
      </c>
      <c r="M1681" t="s">
        <v>105</v>
      </c>
      <c r="N1681">
        <v>843</v>
      </c>
      <c r="O1681">
        <v>54</v>
      </c>
      <c r="P1681">
        <v>6.4</v>
      </c>
      <c r="Q1681">
        <v>-0.05</v>
      </c>
    </row>
    <row r="1682" spans="1:17" hidden="1" x14ac:dyDescent="0.3">
      <c r="A1682" t="s">
        <v>6488</v>
      </c>
      <c r="B1682" t="s">
        <v>6489</v>
      </c>
      <c r="C1682" s="1" t="str">
        <f t="shared" si="278"/>
        <v>21:0524</v>
      </c>
      <c r="D1682" s="1" t="str">
        <f t="shared" si="279"/>
        <v>21:0083</v>
      </c>
      <c r="E1682" t="s">
        <v>6490</v>
      </c>
      <c r="F1682" t="s">
        <v>6491</v>
      </c>
      <c r="H1682">
        <v>57.342642400000003</v>
      </c>
      <c r="I1682">
        <v>-100.52056709999999</v>
      </c>
      <c r="J1682" s="1" t="str">
        <f t="shared" si="280"/>
        <v>Fluid (lake)</v>
      </c>
      <c r="K1682" s="1" t="str">
        <f t="shared" si="281"/>
        <v>Untreated Water</v>
      </c>
      <c r="L1682">
        <v>45</v>
      </c>
      <c r="M1682" t="s">
        <v>110</v>
      </c>
      <c r="N1682">
        <v>844</v>
      </c>
      <c r="O1682">
        <v>40</v>
      </c>
      <c r="P1682">
        <v>6</v>
      </c>
      <c r="Q1682">
        <v>-0.05</v>
      </c>
    </row>
    <row r="1683" spans="1:17" hidden="1" x14ac:dyDescent="0.3">
      <c r="A1683" t="s">
        <v>6492</v>
      </c>
      <c r="B1683" t="s">
        <v>6493</v>
      </c>
      <c r="C1683" s="1" t="str">
        <f t="shared" si="278"/>
        <v>21:0524</v>
      </c>
      <c r="D1683" s="1" t="str">
        <f t="shared" si="279"/>
        <v>21:0083</v>
      </c>
      <c r="E1683" t="s">
        <v>6494</v>
      </c>
      <c r="F1683" t="s">
        <v>6495</v>
      </c>
      <c r="H1683">
        <v>57.300981899999996</v>
      </c>
      <c r="I1683">
        <v>-100.53474850000001</v>
      </c>
      <c r="J1683" s="1" t="str">
        <f t="shared" si="280"/>
        <v>Fluid (lake)</v>
      </c>
      <c r="K1683" s="1" t="str">
        <f t="shared" si="281"/>
        <v>Untreated Water</v>
      </c>
      <c r="L1683">
        <v>46</v>
      </c>
      <c r="M1683" t="s">
        <v>41</v>
      </c>
      <c r="N1683">
        <v>845</v>
      </c>
      <c r="O1683">
        <v>36</v>
      </c>
      <c r="P1683">
        <v>5.9</v>
      </c>
      <c r="Q1683">
        <v>-0.05</v>
      </c>
    </row>
    <row r="1684" spans="1:17" hidden="1" x14ac:dyDescent="0.3">
      <c r="A1684" t="s">
        <v>6496</v>
      </c>
      <c r="B1684" t="s">
        <v>6497</v>
      </c>
      <c r="C1684" s="1" t="str">
        <f t="shared" si="278"/>
        <v>21:0524</v>
      </c>
      <c r="D1684" s="1" t="str">
        <f t="shared" si="279"/>
        <v>21:0083</v>
      </c>
      <c r="E1684" t="s">
        <v>6494</v>
      </c>
      <c r="F1684" t="s">
        <v>6498</v>
      </c>
      <c r="H1684">
        <v>57.300981899999996</v>
      </c>
      <c r="I1684">
        <v>-100.53474850000001</v>
      </c>
      <c r="J1684" s="1" t="str">
        <f t="shared" si="280"/>
        <v>Fluid (lake)</v>
      </c>
      <c r="K1684" s="1" t="str">
        <f t="shared" si="281"/>
        <v>Untreated Water</v>
      </c>
      <c r="L1684">
        <v>46</v>
      </c>
      <c r="M1684" t="s">
        <v>45</v>
      </c>
      <c r="N1684">
        <v>846</v>
      </c>
      <c r="O1684">
        <v>32</v>
      </c>
      <c r="P1684">
        <v>5.9</v>
      </c>
      <c r="Q1684">
        <v>-0.05</v>
      </c>
    </row>
    <row r="1685" spans="1:17" hidden="1" x14ac:dyDescent="0.3">
      <c r="A1685" t="s">
        <v>6499</v>
      </c>
      <c r="B1685" t="s">
        <v>6500</v>
      </c>
      <c r="C1685" s="1" t="str">
        <f t="shared" si="278"/>
        <v>21:0524</v>
      </c>
      <c r="D1685" s="1" t="str">
        <f t="shared" si="279"/>
        <v>21:0083</v>
      </c>
      <c r="E1685" t="s">
        <v>6501</v>
      </c>
      <c r="F1685" t="s">
        <v>6502</v>
      </c>
      <c r="H1685">
        <v>57.269917300000003</v>
      </c>
      <c r="I1685">
        <v>-100.6052799</v>
      </c>
      <c r="J1685" s="1" t="str">
        <f t="shared" si="280"/>
        <v>Fluid (lake)</v>
      </c>
      <c r="K1685" s="1" t="str">
        <f t="shared" si="281"/>
        <v>Untreated Water</v>
      </c>
      <c r="L1685">
        <v>46</v>
      </c>
      <c r="M1685" t="s">
        <v>21</v>
      </c>
      <c r="N1685">
        <v>847</v>
      </c>
      <c r="O1685">
        <v>44</v>
      </c>
      <c r="P1685">
        <v>6.3</v>
      </c>
      <c r="Q1685">
        <v>-0.05</v>
      </c>
    </row>
    <row r="1686" spans="1:17" hidden="1" x14ac:dyDescent="0.3">
      <c r="A1686" t="s">
        <v>6503</v>
      </c>
      <c r="B1686" t="s">
        <v>6504</v>
      </c>
      <c r="C1686" s="1" t="str">
        <f t="shared" si="278"/>
        <v>21:0524</v>
      </c>
      <c r="D1686" s="1" t="str">
        <f t="shared" si="279"/>
        <v>21:0083</v>
      </c>
      <c r="E1686" t="s">
        <v>6505</v>
      </c>
      <c r="F1686" t="s">
        <v>6506</v>
      </c>
      <c r="H1686">
        <v>57.240126400000001</v>
      </c>
      <c r="I1686">
        <v>-100.5810017</v>
      </c>
      <c r="J1686" s="1" t="str">
        <f t="shared" si="280"/>
        <v>Fluid (lake)</v>
      </c>
      <c r="K1686" s="1" t="str">
        <f t="shared" si="281"/>
        <v>Untreated Water</v>
      </c>
      <c r="L1686">
        <v>46</v>
      </c>
      <c r="M1686" t="s">
        <v>26</v>
      </c>
      <c r="N1686">
        <v>848</v>
      </c>
      <c r="O1686">
        <v>46</v>
      </c>
      <c r="P1686">
        <v>6.3</v>
      </c>
      <c r="Q1686">
        <v>-0.05</v>
      </c>
    </row>
    <row r="1687" spans="1:17" hidden="1" x14ac:dyDescent="0.3">
      <c r="A1687" t="s">
        <v>6507</v>
      </c>
      <c r="B1687" t="s">
        <v>6508</v>
      </c>
      <c r="C1687" s="1" t="str">
        <f t="shared" si="278"/>
        <v>21:0524</v>
      </c>
      <c r="D1687" s="1" t="str">
        <f t="shared" si="279"/>
        <v>21:0083</v>
      </c>
      <c r="E1687" t="s">
        <v>6509</v>
      </c>
      <c r="F1687" t="s">
        <v>6510</v>
      </c>
      <c r="H1687">
        <v>57.202162399999999</v>
      </c>
      <c r="I1687">
        <v>-100.6831869</v>
      </c>
      <c r="J1687" s="1" t="str">
        <f t="shared" si="280"/>
        <v>Fluid (lake)</v>
      </c>
      <c r="K1687" s="1" t="str">
        <f t="shared" si="281"/>
        <v>Untreated Water</v>
      </c>
      <c r="L1687">
        <v>46</v>
      </c>
      <c r="M1687" t="s">
        <v>31</v>
      </c>
      <c r="N1687">
        <v>849</v>
      </c>
      <c r="O1687">
        <v>34</v>
      </c>
      <c r="P1687">
        <v>5.9</v>
      </c>
      <c r="Q1687">
        <v>-0.05</v>
      </c>
    </row>
    <row r="1688" spans="1:17" hidden="1" x14ac:dyDescent="0.3">
      <c r="A1688" t="s">
        <v>6511</v>
      </c>
      <c r="B1688" t="s">
        <v>6512</v>
      </c>
      <c r="C1688" s="1" t="str">
        <f t="shared" si="278"/>
        <v>21:0524</v>
      </c>
      <c r="D1688" s="1" t="str">
        <f t="shared" si="279"/>
        <v>21:0083</v>
      </c>
      <c r="E1688" t="s">
        <v>6513</v>
      </c>
      <c r="F1688" t="s">
        <v>6514</v>
      </c>
      <c r="H1688">
        <v>57.156330799999999</v>
      </c>
      <c r="I1688">
        <v>-100.7669798</v>
      </c>
      <c r="J1688" s="1" t="str">
        <f t="shared" si="280"/>
        <v>Fluid (lake)</v>
      </c>
      <c r="K1688" s="1" t="str">
        <f t="shared" si="281"/>
        <v>Untreated Water</v>
      </c>
      <c r="L1688">
        <v>46</v>
      </c>
      <c r="M1688" t="s">
        <v>36</v>
      </c>
      <c r="N1688">
        <v>850</v>
      </c>
      <c r="O1688">
        <v>50</v>
      </c>
      <c r="P1688">
        <v>6.3</v>
      </c>
      <c r="Q1688">
        <v>-0.05</v>
      </c>
    </row>
    <row r="1689" spans="1:17" hidden="1" x14ac:dyDescent="0.3">
      <c r="A1689" t="s">
        <v>6515</v>
      </c>
      <c r="B1689" t="s">
        <v>6516</v>
      </c>
      <c r="C1689" s="1" t="str">
        <f t="shared" si="278"/>
        <v>21:0524</v>
      </c>
      <c r="D1689" s="1" t="str">
        <f t="shared" si="279"/>
        <v>21:0083</v>
      </c>
      <c r="E1689" t="s">
        <v>6517</v>
      </c>
      <c r="F1689" t="s">
        <v>6518</v>
      </c>
      <c r="H1689">
        <v>57.129257099999997</v>
      </c>
      <c r="I1689">
        <v>-100.80752339999999</v>
      </c>
      <c r="J1689" s="1" t="str">
        <f t="shared" si="280"/>
        <v>Fluid (lake)</v>
      </c>
      <c r="K1689" s="1" t="str">
        <f t="shared" si="281"/>
        <v>Untreated Water</v>
      </c>
      <c r="L1689">
        <v>46</v>
      </c>
      <c r="M1689" t="s">
        <v>50</v>
      </c>
      <c r="N1689">
        <v>851</v>
      </c>
      <c r="O1689">
        <v>72</v>
      </c>
      <c r="P1689">
        <v>5.9</v>
      </c>
      <c r="Q1689">
        <v>-0.05</v>
      </c>
    </row>
    <row r="1690" spans="1:17" hidden="1" x14ac:dyDescent="0.3">
      <c r="A1690" t="s">
        <v>6519</v>
      </c>
      <c r="B1690" t="s">
        <v>6520</v>
      </c>
      <c r="C1690" s="1" t="str">
        <f t="shared" si="278"/>
        <v>21:0524</v>
      </c>
      <c r="D1690" s="1" t="str">
        <f t="shared" si="279"/>
        <v>21:0083</v>
      </c>
      <c r="E1690" t="s">
        <v>6521</v>
      </c>
      <c r="F1690" t="s">
        <v>6522</v>
      </c>
      <c r="H1690">
        <v>57.102434600000002</v>
      </c>
      <c r="I1690">
        <v>-100.8630287</v>
      </c>
      <c r="J1690" s="1" t="str">
        <f t="shared" si="280"/>
        <v>Fluid (lake)</v>
      </c>
      <c r="K1690" s="1" t="str">
        <f t="shared" si="281"/>
        <v>Untreated Water</v>
      </c>
      <c r="L1690">
        <v>46</v>
      </c>
      <c r="M1690" t="s">
        <v>55</v>
      </c>
      <c r="N1690">
        <v>852</v>
      </c>
      <c r="O1690">
        <v>62</v>
      </c>
      <c r="P1690">
        <v>6.4</v>
      </c>
      <c r="Q1690">
        <v>-0.05</v>
      </c>
    </row>
    <row r="1691" spans="1:17" hidden="1" x14ac:dyDescent="0.3">
      <c r="A1691" t="s">
        <v>6523</v>
      </c>
      <c r="B1691" t="s">
        <v>6524</v>
      </c>
      <c r="C1691" s="1" t="str">
        <f t="shared" si="278"/>
        <v>21:0524</v>
      </c>
      <c r="D1691" s="1" t="str">
        <f t="shared" si="279"/>
        <v>21:0083</v>
      </c>
      <c r="E1691" t="s">
        <v>6525</v>
      </c>
      <c r="F1691" t="s">
        <v>6526</v>
      </c>
      <c r="H1691">
        <v>57.053415800000003</v>
      </c>
      <c r="I1691">
        <v>-100.8869373</v>
      </c>
      <c r="J1691" s="1" t="str">
        <f t="shared" si="280"/>
        <v>Fluid (lake)</v>
      </c>
      <c r="K1691" s="1" t="str">
        <f t="shared" si="281"/>
        <v>Untreated Water</v>
      </c>
      <c r="L1691">
        <v>46</v>
      </c>
      <c r="M1691" t="s">
        <v>65</v>
      </c>
      <c r="N1691">
        <v>853</v>
      </c>
      <c r="O1691">
        <v>52</v>
      </c>
      <c r="P1691">
        <v>6.3</v>
      </c>
      <c r="Q1691">
        <v>-0.05</v>
      </c>
    </row>
    <row r="1692" spans="1:17" hidden="1" x14ac:dyDescent="0.3">
      <c r="A1692" t="s">
        <v>6527</v>
      </c>
      <c r="B1692" t="s">
        <v>6528</v>
      </c>
      <c r="C1692" s="1" t="str">
        <f t="shared" si="278"/>
        <v>21:0524</v>
      </c>
      <c r="D1692" s="1" t="str">
        <f t="shared" si="279"/>
        <v>21:0083</v>
      </c>
      <c r="E1692" t="s">
        <v>6529</v>
      </c>
      <c r="F1692" t="s">
        <v>6530</v>
      </c>
      <c r="H1692">
        <v>57.004455200000002</v>
      </c>
      <c r="I1692">
        <v>-100.8465188</v>
      </c>
      <c r="J1692" s="1" t="str">
        <f t="shared" si="280"/>
        <v>Fluid (lake)</v>
      </c>
      <c r="K1692" s="1" t="str">
        <f t="shared" si="281"/>
        <v>Untreated Water</v>
      </c>
      <c r="L1692">
        <v>46</v>
      </c>
      <c r="M1692" t="s">
        <v>70</v>
      </c>
      <c r="N1692">
        <v>854</v>
      </c>
      <c r="O1692">
        <v>44</v>
      </c>
      <c r="P1692">
        <v>5.9</v>
      </c>
      <c r="Q1692">
        <v>-0.05</v>
      </c>
    </row>
    <row r="1693" spans="1:17" hidden="1" x14ac:dyDescent="0.3">
      <c r="A1693" t="s">
        <v>6531</v>
      </c>
      <c r="B1693" t="s">
        <v>6532</v>
      </c>
      <c r="C1693" s="1" t="str">
        <f t="shared" si="278"/>
        <v>21:0524</v>
      </c>
      <c r="D1693" s="1" t="str">
        <f t="shared" si="279"/>
        <v>21:0083</v>
      </c>
      <c r="E1693" t="s">
        <v>6533</v>
      </c>
      <c r="F1693" t="s">
        <v>6534</v>
      </c>
      <c r="H1693">
        <v>57.711984899999997</v>
      </c>
      <c r="I1693">
        <v>-101.08269060000001</v>
      </c>
      <c r="J1693" s="1" t="str">
        <f t="shared" si="280"/>
        <v>Fluid (lake)</v>
      </c>
      <c r="K1693" s="1" t="str">
        <f t="shared" si="281"/>
        <v>Untreated Water</v>
      </c>
      <c r="L1693">
        <v>46</v>
      </c>
      <c r="M1693" t="s">
        <v>75</v>
      </c>
      <c r="N1693">
        <v>855</v>
      </c>
      <c r="O1693">
        <v>76</v>
      </c>
      <c r="P1693">
        <v>6</v>
      </c>
      <c r="Q1693">
        <v>-0.05</v>
      </c>
    </row>
    <row r="1694" spans="1:17" hidden="1" x14ac:dyDescent="0.3">
      <c r="A1694" t="s">
        <v>6535</v>
      </c>
      <c r="B1694" t="s">
        <v>6536</v>
      </c>
      <c r="C1694" s="1" t="str">
        <f t="shared" si="278"/>
        <v>21:0524</v>
      </c>
      <c r="D1694" s="1" t="str">
        <f t="shared" si="279"/>
        <v>21:0083</v>
      </c>
      <c r="E1694" t="s">
        <v>6537</v>
      </c>
      <c r="F1694" t="s">
        <v>6538</v>
      </c>
      <c r="H1694">
        <v>57.740830799999998</v>
      </c>
      <c r="I1694">
        <v>-101.03374410000001</v>
      </c>
      <c r="J1694" s="1" t="str">
        <f t="shared" si="280"/>
        <v>Fluid (lake)</v>
      </c>
      <c r="K1694" s="1" t="str">
        <f t="shared" si="281"/>
        <v>Untreated Water</v>
      </c>
      <c r="L1694">
        <v>46</v>
      </c>
      <c r="M1694" t="s">
        <v>80</v>
      </c>
      <c r="N1694">
        <v>856</v>
      </c>
      <c r="O1694">
        <v>100</v>
      </c>
      <c r="P1694">
        <v>6.5</v>
      </c>
      <c r="Q1694">
        <v>-0.05</v>
      </c>
    </row>
    <row r="1695" spans="1:17" hidden="1" x14ac:dyDescent="0.3">
      <c r="A1695" t="s">
        <v>6539</v>
      </c>
      <c r="B1695" t="s">
        <v>6540</v>
      </c>
      <c r="C1695" s="1" t="str">
        <f t="shared" si="278"/>
        <v>21:0524</v>
      </c>
      <c r="D1695" s="1" t="str">
        <f>HYPERLINK("http://geochem.nrcan.gc.ca/cdogs/content/svy/svy_e.htm", "")</f>
        <v/>
      </c>
      <c r="G1695" s="1" t="str">
        <f>HYPERLINK("http://geochem.nrcan.gc.ca/cdogs/content/cr_/cr_00068_e.htm", "68")</f>
        <v>68</v>
      </c>
      <c r="J1695" t="s">
        <v>58</v>
      </c>
      <c r="K1695" t="s">
        <v>59</v>
      </c>
      <c r="L1695">
        <v>46</v>
      </c>
      <c r="M1695" t="s">
        <v>60</v>
      </c>
      <c r="N1695">
        <v>857</v>
      </c>
      <c r="O1695">
        <v>84</v>
      </c>
      <c r="P1695">
        <v>7.1</v>
      </c>
      <c r="Q1695">
        <v>0.2</v>
      </c>
    </row>
    <row r="1696" spans="1:17" hidden="1" x14ac:dyDescent="0.3">
      <c r="A1696" t="s">
        <v>6541</v>
      </c>
      <c r="B1696" t="s">
        <v>6542</v>
      </c>
      <c r="C1696" s="1" t="str">
        <f t="shared" si="278"/>
        <v>21:0524</v>
      </c>
      <c r="D1696" s="1" t="str">
        <f t="shared" ref="D1696:D1705" si="282">HYPERLINK("http://geochem.nrcan.gc.ca/cdogs/content/svy/svy210083_e.htm", "21:0083")</f>
        <v>21:0083</v>
      </c>
      <c r="E1696" t="s">
        <v>6543</v>
      </c>
      <c r="F1696" t="s">
        <v>6544</v>
      </c>
      <c r="H1696">
        <v>57.768582600000002</v>
      </c>
      <c r="I1696">
        <v>-100.96376050000001</v>
      </c>
      <c r="J1696" s="1" t="str">
        <f t="shared" ref="J1696:J1705" si="283">HYPERLINK("http://geochem.nrcan.gc.ca/cdogs/content/kwd/kwd020016_e.htm", "Fluid (lake)")</f>
        <v>Fluid (lake)</v>
      </c>
      <c r="K1696" s="1" t="str">
        <f t="shared" ref="K1696:K1705" si="284">HYPERLINK("http://geochem.nrcan.gc.ca/cdogs/content/kwd/kwd080007_e.htm", "Untreated Water")</f>
        <v>Untreated Water</v>
      </c>
      <c r="L1696">
        <v>46</v>
      </c>
      <c r="M1696" t="s">
        <v>85</v>
      </c>
      <c r="N1696">
        <v>858</v>
      </c>
      <c r="O1696">
        <v>84</v>
      </c>
      <c r="P1696">
        <v>6.5</v>
      </c>
      <c r="Q1696">
        <v>-0.05</v>
      </c>
    </row>
    <row r="1697" spans="1:17" hidden="1" x14ac:dyDescent="0.3">
      <c r="A1697" t="s">
        <v>6545</v>
      </c>
      <c r="B1697" t="s">
        <v>6546</v>
      </c>
      <c r="C1697" s="1" t="str">
        <f t="shared" si="278"/>
        <v>21:0524</v>
      </c>
      <c r="D1697" s="1" t="str">
        <f t="shared" si="282"/>
        <v>21:0083</v>
      </c>
      <c r="E1697" t="s">
        <v>6547</v>
      </c>
      <c r="F1697" t="s">
        <v>6548</v>
      </c>
      <c r="H1697">
        <v>57.819171300000001</v>
      </c>
      <c r="I1697">
        <v>-100.9175972</v>
      </c>
      <c r="J1697" s="1" t="str">
        <f t="shared" si="283"/>
        <v>Fluid (lake)</v>
      </c>
      <c r="K1697" s="1" t="str">
        <f t="shared" si="284"/>
        <v>Untreated Water</v>
      </c>
      <c r="L1697">
        <v>46</v>
      </c>
      <c r="M1697" t="s">
        <v>90</v>
      </c>
      <c r="N1697">
        <v>859</v>
      </c>
      <c r="O1697">
        <v>86</v>
      </c>
      <c r="P1697">
        <v>6.3</v>
      </c>
      <c r="Q1697">
        <v>-0.05</v>
      </c>
    </row>
    <row r="1698" spans="1:17" hidden="1" x14ac:dyDescent="0.3">
      <c r="A1698" t="s">
        <v>6549</v>
      </c>
      <c r="B1698" t="s">
        <v>6550</v>
      </c>
      <c r="C1698" s="1" t="str">
        <f t="shared" si="278"/>
        <v>21:0524</v>
      </c>
      <c r="D1698" s="1" t="str">
        <f t="shared" si="282"/>
        <v>21:0083</v>
      </c>
      <c r="E1698" t="s">
        <v>6551</v>
      </c>
      <c r="F1698" t="s">
        <v>6552</v>
      </c>
      <c r="H1698">
        <v>57.837433300000001</v>
      </c>
      <c r="I1698">
        <v>-100.87207309999999</v>
      </c>
      <c r="J1698" s="1" t="str">
        <f t="shared" si="283"/>
        <v>Fluid (lake)</v>
      </c>
      <c r="K1698" s="1" t="str">
        <f t="shared" si="284"/>
        <v>Untreated Water</v>
      </c>
      <c r="L1698">
        <v>46</v>
      </c>
      <c r="M1698" t="s">
        <v>95</v>
      </c>
      <c r="N1698">
        <v>860</v>
      </c>
      <c r="O1698">
        <v>84</v>
      </c>
      <c r="P1698">
        <v>6.4</v>
      </c>
      <c r="Q1698">
        <v>-0.05</v>
      </c>
    </row>
    <row r="1699" spans="1:17" hidden="1" x14ac:dyDescent="0.3">
      <c r="A1699" t="s">
        <v>6553</v>
      </c>
      <c r="B1699" t="s">
        <v>6554</v>
      </c>
      <c r="C1699" s="1" t="str">
        <f t="shared" si="278"/>
        <v>21:0524</v>
      </c>
      <c r="D1699" s="1" t="str">
        <f t="shared" si="282"/>
        <v>21:0083</v>
      </c>
      <c r="E1699" t="s">
        <v>6555</v>
      </c>
      <c r="F1699" t="s">
        <v>6556</v>
      </c>
      <c r="H1699">
        <v>57.865290999999999</v>
      </c>
      <c r="I1699">
        <v>-100.8422467</v>
      </c>
      <c r="J1699" s="1" t="str">
        <f t="shared" si="283"/>
        <v>Fluid (lake)</v>
      </c>
      <c r="K1699" s="1" t="str">
        <f t="shared" si="284"/>
        <v>Untreated Water</v>
      </c>
      <c r="L1699">
        <v>46</v>
      </c>
      <c r="M1699" t="s">
        <v>100</v>
      </c>
      <c r="N1699">
        <v>861</v>
      </c>
      <c r="O1699">
        <v>66</v>
      </c>
      <c r="P1699">
        <v>6.4</v>
      </c>
      <c r="Q1699">
        <v>-0.05</v>
      </c>
    </row>
    <row r="1700" spans="1:17" hidden="1" x14ac:dyDescent="0.3">
      <c r="A1700" t="s">
        <v>6557</v>
      </c>
      <c r="B1700" t="s">
        <v>6558</v>
      </c>
      <c r="C1700" s="1" t="str">
        <f t="shared" si="278"/>
        <v>21:0524</v>
      </c>
      <c r="D1700" s="1" t="str">
        <f t="shared" si="282"/>
        <v>21:0083</v>
      </c>
      <c r="E1700" t="s">
        <v>6559</v>
      </c>
      <c r="F1700" t="s">
        <v>6560</v>
      </c>
      <c r="H1700">
        <v>57.907443499999999</v>
      </c>
      <c r="I1700">
        <v>-100.8480995</v>
      </c>
      <c r="J1700" s="1" t="str">
        <f t="shared" si="283"/>
        <v>Fluid (lake)</v>
      </c>
      <c r="K1700" s="1" t="str">
        <f t="shared" si="284"/>
        <v>Untreated Water</v>
      </c>
      <c r="L1700">
        <v>46</v>
      </c>
      <c r="M1700" t="s">
        <v>105</v>
      </c>
      <c r="N1700">
        <v>862</v>
      </c>
      <c r="O1700">
        <v>88</v>
      </c>
      <c r="P1700">
        <v>6</v>
      </c>
      <c r="Q1700">
        <v>-0.05</v>
      </c>
    </row>
    <row r="1701" spans="1:17" hidden="1" x14ac:dyDescent="0.3">
      <c r="A1701" t="s">
        <v>6561</v>
      </c>
      <c r="B1701" t="s">
        <v>6562</v>
      </c>
      <c r="C1701" s="1" t="str">
        <f t="shared" si="278"/>
        <v>21:0524</v>
      </c>
      <c r="D1701" s="1" t="str">
        <f t="shared" si="282"/>
        <v>21:0083</v>
      </c>
      <c r="E1701" t="s">
        <v>6563</v>
      </c>
      <c r="F1701" t="s">
        <v>6564</v>
      </c>
      <c r="H1701">
        <v>57.913549699999997</v>
      </c>
      <c r="I1701">
        <v>-100.7975347</v>
      </c>
      <c r="J1701" s="1" t="str">
        <f t="shared" si="283"/>
        <v>Fluid (lake)</v>
      </c>
      <c r="K1701" s="1" t="str">
        <f t="shared" si="284"/>
        <v>Untreated Water</v>
      </c>
      <c r="L1701">
        <v>46</v>
      </c>
      <c r="M1701" t="s">
        <v>110</v>
      </c>
      <c r="N1701">
        <v>863</v>
      </c>
      <c r="O1701">
        <v>74</v>
      </c>
      <c r="P1701">
        <v>6.1</v>
      </c>
      <c r="Q1701">
        <v>-0.05</v>
      </c>
    </row>
    <row r="1702" spans="1:17" hidden="1" x14ac:dyDescent="0.3">
      <c r="A1702" t="s">
        <v>6565</v>
      </c>
      <c r="B1702" t="s">
        <v>6566</v>
      </c>
      <c r="C1702" s="1" t="str">
        <f t="shared" si="278"/>
        <v>21:0524</v>
      </c>
      <c r="D1702" s="1" t="str">
        <f t="shared" si="282"/>
        <v>21:0083</v>
      </c>
      <c r="E1702" t="s">
        <v>6567</v>
      </c>
      <c r="F1702" t="s">
        <v>6568</v>
      </c>
      <c r="H1702">
        <v>57.9389416</v>
      </c>
      <c r="I1702">
        <v>-100.7987045</v>
      </c>
      <c r="J1702" s="1" t="str">
        <f t="shared" si="283"/>
        <v>Fluid (lake)</v>
      </c>
      <c r="K1702" s="1" t="str">
        <f t="shared" si="284"/>
        <v>Untreated Water</v>
      </c>
      <c r="L1702">
        <v>47</v>
      </c>
      <c r="M1702" t="s">
        <v>41</v>
      </c>
      <c r="N1702">
        <v>864</v>
      </c>
      <c r="O1702">
        <v>52</v>
      </c>
      <c r="P1702">
        <v>5.9</v>
      </c>
      <c r="Q1702">
        <v>-0.05</v>
      </c>
    </row>
    <row r="1703" spans="1:17" hidden="1" x14ac:dyDescent="0.3">
      <c r="A1703" t="s">
        <v>6569</v>
      </c>
      <c r="B1703" t="s">
        <v>6570</v>
      </c>
      <c r="C1703" s="1" t="str">
        <f t="shared" si="278"/>
        <v>21:0524</v>
      </c>
      <c r="D1703" s="1" t="str">
        <f t="shared" si="282"/>
        <v>21:0083</v>
      </c>
      <c r="E1703" t="s">
        <v>6567</v>
      </c>
      <c r="F1703" t="s">
        <v>6571</v>
      </c>
      <c r="H1703">
        <v>57.9389416</v>
      </c>
      <c r="I1703">
        <v>-100.7987045</v>
      </c>
      <c r="J1703" s="1" t="str">
        <f t="shared" si="283"/>
        <v>Fluid (lake)</v>
      </c>
      <c r="K1703" s="1" t="str">
        <f t="shared" si="284"/>
        <v>Untreated Water</v>
      </c>
      <c r="L1703">
        <v>47</v>
      </c>
      <c r="M1703" t="s">
        <v>45</v>
      </c>
      <c r="N1703">
        <v>865</v>
      </c>
      <c r="O1703">
        <v>48</v>
      </c>
      <c r="P1703">
        <v>5.9</v>
      </c>
      <c r="Q1703">
        <v>-0.05</v>
      </c>
    </row>
    <row r="1704" spans="1:17" hidden="1" x14ac:dyDescent="0.3">
      <c r="A1704" t="s">
        <v>6572</v>
      </c>
      <c r="B1704" t="s">
        <v>6573</v>
      </c>
      <c r="C1704" s="1" t="str">
        <f t="shared" si="278"/>
        <v>21:0524</v>
      </c>
      <c r="D1704" s="1" t="str">
        <f t="shared" si="282"/>
        <v>21:0083</v>
      </c>
      <c r="E1704" t="s">
        <v>6574</v>
      </c>
      <c r="F1704" t="s">
        <v>6575</v>
      </c>
      <c r="H1704">
        <v>57.959301500000002</v>
      </c>
      <c r="I1704">
        <v>-100.79353930000001</v>
      </c>
      <c r="J1704" s="1" t="str">
        <f t="shared" si="283"/>
        <v>Fluid (lake)</v>
      </c>
      <c r="K1704" s="1" t="str">
        <f t="shared" si="284"/>
        <v>Untreated Water</v>
      </c>
      <c r="L1704">
        <v>47</v>
      </c>
      <c r="M1704" t="s">
        <v>21</v>
      </c>
      <c r="N1704">
        <v>866</v>
      </c>
      <c r="O1704">
        <v>62</v>
      </c>
      <c r="P1704">
        <v>5.8</v>
      </c>
      <c r="Q1704">
        <v>-0.05</v>
      </c>
    </row>
    <row r="1705" spans="1:17" hidden="1" x14ac:dyDescent="0.3">
      <c r="A1705" t="s">
        <v>6576</v>
      </c>
      <c r="B1705" t="s">
        <v>6577</v>
      </c>
      <c r="C1705" s="1" t="str">
        <f t="shared" si="278"/>
        <v>21:0524</v>
      </c>
      <c r="D1705" s="1" t="str">
        <f t="shared" si="282"/>
        <v>21:0083</v>
      </c>
      <c r="E1705" t="s">
        <v>6578</v>
      </c>
      <c r="F1705" t="s">
        <v>6579</v>
      </c>
      <c r="H1705">
        <v>57.9904765</v>
      </c>
      <c r="I1705">
        <v>-100.80381199999999</v>
      </c>
      <c r="J1705" s="1" t="str">
        <f t="shared" si="283"/>
        <v>Fluid (lake)</v>
      </c>
      <c r="K1705" s="1" t="str">
        <f t="shared" si="284"/>
        <v>Untreated Water</v>
      </c>
      <c r="L1705">
        <v>47</v>
      </c>
      <c r="M1705" t="s">
        <v>26</v>
      </c>
      <c r="N1705">
        <v>867</v>
      </c>
      <c r="O1705">
        <v>70</v>
      </c>
      <c r="P1705">
        <v>6.4</v>
      </c>
      <c r="Q1705">
        <v>-0.05</v>
      </c>
    </row>
    <row r="1706" spans="1:17" hidden="1" x14ac:dyDescent="0.3">
      <c r="A1706" t="s">
        <v>6580</v>
      </c>
      <c r="B1706" t="s">
        <v>6581</v>
      </c>
      <c r="C1706" s="1" t="str">
        <f t="shared" si="278"/>
        <v>21:0524</v>
      </c>
      <c r="D1706" s="1" t="str">
        <f>HYPERLINK("http://geochem.nrcan.gc.ca/cdogs/content/svy/svy_e.htm", "")</f>
        <v/>
      </c>
      <c r="G1706" s="1" t="str">
        <f>HYPERLINK("http://geochem.nrcan.gc.ca/cdogs/content/cr_/cr_00066_e.htm", "66")</f>
        <v>66</v>
      </c>
      <c r="J1706" t="s">
        <v>58</v>
      </c>
      <c r="K1706" t="s">
        <v>59</v>
      </c>
      <c r="L1706">
        <v>47</v>
      </c>
      <c r="M1706" t="s">
        <v>60</v>
      </c>
      <c r="N1706">
        <v>868</v>
      </c>
      <c r="O1706">
        <v>150</v>
      </c>
      <c r="P1706">
        <v>7.5</v>
      </c>
      <c r="Q1706">
        <v>0.25</v>
      </c>
    </row>
    <row r="1707" spans="1:17" hidden="1" x14ac:dyDescent="0.3">
      <c r="A1707" t="s">
        <v>6582</v>
      </c>
      <c r="B1707" t="s">
        <v>6583</v>
      </c>
      <c r="C1707" s="1" t="str">
        <f t="shared" si="278"/>
        <v>21:0524</v>
      </c>
      <c r="D1707" s="1" t="str">
        <f t="shared" ref="D1707:D1735" si="285">HYPERLINK("http://geochem.nrcan.gc.ca/cdogs/content/svy/svy210083_e.htm", "21:0083")</f>
        <v>21:0083</v>
      </c>
      <c r="E1707" t="s">
        <v>6584</v>
      </c>
      <c r="F1707" t="s">
        <v>6585</v>
      </c>
      <c r="H1707">
        <v>57.985848599999997</v>
      </c>
      <c r="I1707">
        <v>-100.73069460000001</v>
      </c>
      <c r="J1707" s="1" t="str">
        <f t="shared" ref="J1707:J1735" si="286">HYPERLINK("http://geochem.nrcan.gc.ca/cdogs/content/kwd/kwd020016_e.htm", "Fluid (lake)")</f>
        <v>Fluid (lake)</v>
      </c>
      <c r="K1707" s="1" t="str">
        <f t="shared" ref="K1707:K1735" si="287">HYPERLINK("http://geochem.nrcan.gc.ca/cdogs/content/kwd/kwd080007_e.htm", "Untreated Water")</f>
        <v>Untreated Water</v>
      </c>
      <c r="L1707">
        <v>47</v>
      </c>
      <c r="M1707" t="s">
        <v>31</v>
      </c>
      <c r="N1707">
        <v>869</v>
      </c>
      <c r="O1707">
        <v>62</v>
      </c>
      <c r="P1707">
        <v>6</v>
      </c>
      <c r="Q1707">
        <v>-0.05</v>
      </c>
    </row>
    <row r="1708" spans="1:17" hidden="1" x14ac:dyDescent="0.3">
      <c r="A1708" t="s">
        <v>6586</v>
      </c>
      <c r="B1708" t="s">
        <v>6587</v>
      </c>
      <c r="C1708" s="1" t="str">
        <f t="shared" si="278"/>
        <v>21:0524</v>
      </c>
      <c r="D1708" s="1" t="str">
        <f t="shared" si="285"/>
        <v>21:0083</v>
      </c>
      <c r="E1708" t="s">
        <v>6588</v>
      </c>
      <c r="F1708" t="s">
        <v>6589</v>
      </c>
      <c r="H1708">
        <v>57.980156800000003</v>
      </c>
      <c r="I1708">
        <v>-100.69766180000001</v>
      </c>
      <c r="J1708" s="1" t="str">
        <f t="shared" si="286"/>
        <v>Fluid (lake)</v>
      </c>
      <c r="K1708" s="1" t="str">
        <f t="shared" si="287"/>
        <v>Untreated Water</v>
      </c>
      <c r="L1708">
        <v>47</v>
      </c>
      <c r="M1708" t="s">
        <v>36</v>
      </c>
      <c r="N1708">
        <v>870</v>
      </c>
      <c r="O1708">
        <v>50</v>
      </c>
      <c r="P1708">
        <v>6.1</v>
      </c>
      <c r="Q1708">
        <v>-0.05</v>
      </c>
    </row>
    <row r="1709" spans="1:17" hidden="1" x14ac:dyDescent="0.3">
      <c r="A1709" t="s">
        <v>6590</v>
      </c>
      <c r="B1709" t="s">
        <v>6591</v>
      </c>
      <c r="C1709" s="1" t="str">
        <f t="shared" si="278"/>
        <v>21:0524</v>
      </c>
      <c r="D1709" s="1" t="str">
        <f t="shared" si="285"/>
        <v>21:0083</v>
      </c>
      <c r="E1709" t="s">
        <v>6592</v>
      </c>
      <c r="F1709" t="s">
        <v>6593</v>
      </c>
      <c r="H1709">
        <v>57.979073999999997</v>
      </c>
      <c r="I1709">
        <v>-100.62852940000001</v>
      </c>
      <c r="J1709" s="1" t="str">
        <f t="shared" si="286"/>
        <v>Fluid (lake)</v>
      </c>
      <c r="K1709" s="1" t="str">
        <f t="shared" si="287"/>
        <v>Untreated Water</v>
      </c>
      <c r="L1709">
        <v>47</v>
      </c>
      <c r="M1709" t="s">
        <v>50</v>
      </c>
      <c r="N1709">
        <v>871</v>
      </c>
      <c r="O1709">
        <v>26</v>
      </c>
      <c r="P1709">
        <v>5.7</v>
      </c>
      <c r="Q1709">
        <v>-0.05</v>
      </c>
    </row>
    <row r="1710" spans="1:17" hidden="1" x14ac:dyDescent="0.3">
      <c r="A1710" t="s">
        <v>6594</v>
      </c>
      <c r="B1710" t="s">
        <v>6595</v>
      </c>
      <c r="C1710" s="1" t="str">
        <f t="shared" si="278"/>
        <v>21:0524</v>
      </c>
      <c r="D1710" s="1" t="str">
        <f t="shared" si="285"/>
        <v>21:0083</v>
      </c>
      <c r="E1710" t="s">
        <v>6596</v>
      </c>
      <c r="F1710" t="s">
        <v>6597</v>
      </c>
      <c r="H1710">
        <v>57.964005800000002</v>
      </c>
      <c r="I1710">
        <v>-100.533929</v>
      </c>
      <c r="J1710" s="1" t="str">
        <f t="shared" si="286"/>
        <v>Fluid (lake)</v>
      </c>
      <c r="K1710" s="1" t="str">
        <f t="shared" si="287"/>
        <v>Untreated Water</v>
      </c>
      <c r="L1710">
        <v>47</v>
      </c>
      <c r="M1710" t="s">
        <v>55</v>
      </c>
      <c r="N1710">
        <v>872</v>
      </c>
      <c r="O1710">
        <v>52</v>
      </c>
      <c r="P1710">
        <v>6.2</v>
      </c>
      <c r="Q1710">
        <v>-0.05</v>
      </c>
    </row>
    <row r="1711" spans="1:17" hidden="1" x14ac:dyDescent="0.3">
      <c r="A1711" t="s">
        <v>6598</v>
      </c>
      <c r="B1711" t="s">
        <v>6599</v>
      </c>
      <c r="C1711" s="1" t="str">
        <f t="shared" si="278"/>
        <v>21:0524</v>
      </c>
      <c r="D1711" s="1" t="str">
        <f t="shared" si="285"/>
        <v>21:0083</v>
      </c>
      <c r="E1711" t="s">
        <v>6600</v>
      </c>
      <c r="F1711" t="s">
        <v>6601</v>
      </c>
      <c r="H1711">
        <v>57.999836199999997</v>
      </c>
      <c r="I1711">
        <v>-100.480557</v>
      </c>
      <c r="J1711" s="1" t="str">
        <f t="shared" si="286"/>
        <v>Fluid (lake)</v>
      </c>
      <c r="K1711" s="1" t="str">
        <f t="shared" si="287"/>
        <v>Untreated Water</v>
      </c>
      <c r="L1711">
        <v>47</v>
      </c>
      <c r="M1711" t="s">
        <v>65</v>
      </c>
      <c r="N1711">
        <v>873</v>
      </c>
      <c r="O1711">
        <v>62</v>
      </c>
      <c r="P1711">
        <v>5.6</v>
      </c>
      <c r="Q1711">
        <v>-0.05</v>
      </c>
    </row>
    <row r="1712" spans="1:17" hidden="1" x14ac:dyDescent="0.3">
      <c r="A1712" t="s">
        <v>6602</v>
      </c>
      <c r="B1712" t="s">
        <v>6603</v>
      </c>
      <c r="C1712" s="1" t="str">
        <f t="shared" si="278"/>
        <v>21:0524</v>
      </c>
      <c r="D1712" s="1" t="str">
        <f t="shared" si="285"/>
        <v>21:0083</v>
      </c>
      <c r="E1712" t="s">
        <v>6604</v>
      </c>
      <c r="F1712" t="s">
        <v>6605</v>
      </c>
      <c r="H1712">
        <v>57.967723599999999</v>
      </c>
      <c r="I1712">
        <v>-100.47163999999999</v>
      </c>
      <c r="J1712" s="1" t="str">
        <f t="shared" si="286"/>
        <v>Fluid (lake)</v>
      </c>
      <c r="K1712" s="1" t="str">
        <f t="shared" si="287"/>
        <v>Untreated Water</v>
      </c>
      <c r="L1712">
        <v>47</v>
      </c>
      <c r="M1712" t="s">
        <v>70</v>
      </c>
      <c r="N1712">
        <v>874</v>
      </c>
      <c r="O1712">
        <v>58</v>
      </c>
      <c r="P1712">
        <v>5.8</v>
      </c>
      <c r="Q1712">
        <v>-0.05</v>
      </c>
    </row>
    <row r="1713" spans="1:17" hidden="1" x14ac:dyDescent="0.3">
      <c r="A1713" t="s">
        <v>6606</v>
      </c>
      <c r="B1713" t="s">
        <v>6607</v>
      </c>
      <c r="C1713" s="1" t="str">
        <f t="shared" si="278"/>
        <v>21:0524</v>
      </c>
      <c r="D1713" s="1" t="str">
        <f t="shared" si="285"/>
        <v>21:0083</v>
      </c>
      <c r="E1713" t="s">
        <v>6608</v>
      </c>
      <c r="F1713" t="s">
        <v>6609</v>
      </c>
      <c r="H1713">
        <v>57.975553900000001</v>
      </c>
      <c r="I1713">
        <v>-100.44923590000001</v>
      </c>
      <c r="J1713" s="1" t="str">
        <f t="shared" si="286"/>
        <v>Fluid (lake)</v>
      </c>
      <c r="K1713" s="1" t="str">
        <f t="shared" si="287"/>
        <v>Untreated Water</v>
      </c>
      <c r="L1713">
        <v>47</v>
      </c>
      <c r="M1713" t="s">
        <v>75</v>
      </c>
      <c r="N1713">
        <v>875</v>
      </c>
      <c r="O1713">
        <v>48</v>
      </c>
      <c r="P1713">
        <v>6.1</v>
      </c>
      <c r="Q1713">
        <v>-0.05</v>
      </c>
    </row>
    <row r="1714" spans="1:17" hidden="1" x14ac:dyDescent="0.3">
      <c r="A1714" t="s">
        <v>6610</v>
      </c>
      <c r="B1714" t="s">
        <v>6611</v>
      </c>
      <c r="C1714" s="1" t="str">
        <f t="shared" si="278"/>
        <v>21:0524</v>
      </c>
      <c r="D1714" s="1" t="str">
        <f t="shared" si="285"/>
        <v>21:0083</v>
      </c>
      <c r="E1714" t="s">
        <v>6612</v>
      </c>
      <c r="F1714" t="s">
        <v>6613</v>
      </c>
      <c r="H1714">
        <v>57.976458999999998</v>
      </c>
      <c r="I1714">
        <v>-100.36574229999999</v>
      </c>
      <c r="J1714" s="1" t="str">
        <f t="shared" si="286"/>
        <v>Fluid (lake)</v>
      </c>
      <c r="K1714" s="1" t="str">
        <f t="shared" si="287"/>
        <v>Untreated Water</v>
      </c>
      <c r="L1714">
        <v>47</v>
      </c>
      <c r="M1714" t="s">
        <v>80</v>
      </c>
      <c r="N1714">
        <v>876</v>
      </c>
      <c r="O1714">
        <v>80</v>
      </c>
      <c r="P1714">
        <v>6.5</v>
      </c>
      <c r="Q1714">
        <v>-0.05</v>
      </c>
    </row>
    <row r="1715" spans="1:17" hidden="1" x14ac:dyDescent="0.3">
      <c r="A1715" t="s">
        <v>6614</v>
      </c>
      <c r="B1715" t="s">
        <v>6615</v>
      </c>
      <c r="C1715" s="1" t="str">
        <f t="shared" si="278"/>
        <v>21:0524</v>
      </c>
      <c r="D1715" s="1" t="str">
        <f t="shared" si="285"/>
        <v>21:0083</v>
      </c>
      <c r="E1715" t="s">
        <v>6616</v>
      </c>
      <c r="F1715" t="s">
        <v>6617</v>
      </c>
      <c r="H1715">
        <v>57.985744099999998</v>
      </c>
      <c r="I1715">
        <v>-100.3132092</v>
      </c>
      <c r="J1715" s="1" t="str">
        <f t="shared" si="286"/>
        <v>Fluid (lake)</v>
      </c>
      <c r="K1715" s="1" t="str">
        <f t="shared" si="287"/>
        <v>Untreated Water</v>
      </c>
      <c r="L1715">
        <v>47</v>
      </c>
      <c r="M1715" t="s">
        <v>85</v>
      </c>
      <c r="N1715">
        <v>877</v>
      </c>
      <c r="O1715">
        <v>94</v>
      </c>
      <c r="P1715">
        <v>6.3</v>
      </c>
      <c r="Q1715">
        <v>-0.05</v>
      </c>
    </row>
    <row r="1716" spans="1:17" hidden="1" x14ac:dyDescent="0.3">
      <c r="A1716" t="s">
        <v>6618</v>
      </c>
      <c r="B1716" t="s">
        <v>6619</v>
      </c>
      <c r="C1716" s="1" t="str">
        <f t="shared" si="278"/>
        <v>21:0524</v>
      </c>
      <c r="D1716" s="1" t="str">
        <f t="shared" si="285"/>
        <v>21:0083</v>
      </c>
      <c r="E1716" t="s">
        <v>6620</v>
      </c>
      <c r="F1716" t="s">
        <v>6621</v>
      </c>
      <c r="H1716">
        <v>57.988900200000003</v>
      </c>
      <c r="I1716">
        <v>-100.2505543</v>
      </c>
      <c r="J1716" s="1" t="str">
        <f t="shared" si="286"/>
        <v>Fluid (lake)</v>
      </c>
      <c r="K1716" s="1" t="str">
        <f t="shared" si="287"/>
        <v>Untreated Water</v>
      </c>
      <c r="L1716">
        <v>47</v>
      </c>
      <c r="M1716" t="s">
        <v>90</v>
      </c>
      <c r="N1716">
        <v>878</v>
      </c>
      <c r="O1716">
        <v>90</v>
      </c>
      <c r="P1716">
        <v>6.3</v>
      </c>
      <c r="Q1716">
        <v>-0.05</v>
      </c>
    </row>
    <row r="1717" spans="1:17" hidden="1" x14ac:dyDescent="0.3">
      <c r="A1717" t="s">
        <v>6622</v>
      </c>
      <c r="B1717" t="s">
        <v>6623</v>
      </c>
      <c r="C1717" s="1" t="str">
        <f t="shared" si="278"/>
        <v>21:0524</v>
      </c>
      <c r="D1717" s="1" t="str">
        <f t="shared" si="285"/>
        <v>21:0083</v>
      </c>
      <c r="E1717" t="s">
        <v>6624</v>
      </c>
      <c r="F1717" t="s">
        <v>6625</v>
      </c>
      <c r="H1717">
        <v>57.957424199999998</v>
      </c>
      <c r="I1717">
        <v>-100.2468866</v>
      </c>
      <c r="J1717" s="1" t="str">
        <f t="shared" si="286"/>
        <v>Fluid (lake)</v>
      </c>
      <c r="K1717" s="1" t="str">
        <f t="shared" si="287"/>
        <v>Untreated Water</v>
      </c>
      <c r="L1717">
        <v>47</v>
      </c>
      <c r="M1717" t="s">
        <v>95</v>
      </c>
      <c r="N1717">
        <v>879</v>
      </c>
      <c r="O1717">
        <v>54</v>
      </c>
      <c r="P1717">
        <v>6.1</v>
      </c>
      <c r="Q1717">
        <v>-0.05</v>
      </c>
    </row>
    <row r="1718" spans="1:17" hidden="1" x14ac:dyDescent="0.3">
      <c r="A1718" t="s">
        <v>6626</v>
      </c>
      <c r="B1718" t="s">
        <v>6627</v>
      </c>
      <c r="C1718" s="1" t="str">
        <f t="shared" si="278"/>
        <v>21:0524</v>
      </c>
      <c r="D1718" s="1" t="str">
        <f t="shared" si="285"/>
        <v>21:0083</v>
      </c>
      <c r="E1718" t="s">
        <v>6628</v>
      </c>
      <c r="F1718" t="s">
        <v>6629</v>
      </c>
      <c r="H1718">
        <v>57.9362742</v>
      </c>
      <c r="I1718">
        <v>-100.2859435</v>
      </c>
      <c r="J1718" s="1" t="str">
        <f t="shared" si="286"/>
        <v>Fluid (lake)</v>
      </c>
      <c r="K1718" s="1" t="str">
        <f t="shared" si="287"/>
        <v>Untreated Water</v>
      </c>
      <c r="L1718">
        <v>47</v>
      </c>
      <c r="M1718" t="s">
        <v>100</v>
      </c>
      <c r="N1718">
        <v>880</v>
      </c>
      <c r="O1718">
        <v>46</v>
      </c>
      <c r="P1718">
        <v>6.2</v>
      </c>
      <c r="Q1718">
        <v>-0.05</v>
      </c>
    </row>
    <row r="1719" spans="1:17" hidden="1" x14ac:dyDescent="0.3">
      <c r="A1719" t="s">
        <v>6630</v>
      </c>
      <c r="B1719" t="s">
        <v>6631</v>
      </c>
      <c r="C1719" s="1" t="str">
        <f t="shared" si="278"/>
        <v>21:0524</v>
      </c>
      <c r="D1719" s="1" t="str">
        <f t="shared" si="285"/>
        <v>21:0083</v>
      </c>
      <c r="E1719" t="s">
        <v>6632</v>
      </c>
      <c r="F1719" t="s">
        <v>6633</v>
      </c>
      <c r="H1719">
        <v>57.936464800000003</v>
      </c>
      <c r="I1719">
        <v>-100.3929995</v>
      </c>
      <c r="J1719" s="1" t="str">
        <f t="shared" si="286"/>
        <v>Fluid (lake)</v>
      </c>
      <c r="K1719" s="1" t="str">
        <f t="shared" si="287"/>
        <v>Untreated Water</v>
      </c>
      <c r="L1719">
        <v>47</v>
      </c>
      <c r="M1719" t="s">
        <v>105</v>
      </c>
      <c r="N1719">
        <v>881</v>
      </c>
      <c r="O1719">
        <v>54</v>
      </c>
      <c r="P1719">
        <v>6.2</v>
      </c>
      <c r="Q1719">
        <v>-0.05</v>
      </c>
    </row>
    <row r="1720" spans="1:17" hidden="1" x14ac:dyDescent="0.3">
      <c r="A1720" t="s">
        <v>6634</v>
      </c>
      <c r="B1720" t="s">
        <v>6635</v>
      </c>
      <c r="C1720" s="1" t="str">
        <f t="shared" si="278"/>
        <v>21:0524</v>
      </c>
      <c r="D1720" s="1" t="str">
        <f t="shared" si="285"/>
        <v>21:0083</v>
      </c>
      <c r="E1720" t="s">
        <v>6636</v>
      </c>
      <c r="F1720" t="s">
        <v>6637</v>
      </c>
      <c r="H1720">
        <v>57.946621800000003</v>
      </c>
      <c r="I1720">
        <v>-100.43534459999999</v>
      </c>
      <c r="J1720" s="1" t="str">
        <f t="shared" si="286"/>
        <v>Fluid (lake)</v>
      </c>
      <c r="K1720" s="1" t="str">
        <f t="shared" si="287"/>
        <v>Untreated Water</v>
      </c>
      <c r="L1720">
        <v>47</v>
      </c>
      <c r="M1720" t="s">
        <v>110</v>
      </c>
      <c r="N1720">
        <v>882</v>
      </c>
      <c r="O1720">
        <v>52</v>
      </c>
      <c r="P1720">
        <v>6.2</v>
      </c>
      <c r="Q1720">
        <v>-0.05</v>
      </c>
    </row>
    <row r="1721" spans="1:17" hidden="1" x14ac:dyDescent="0.3">
      <c r="A1721" t="s">
        <v>6638</v>
      </c>
      <c r="B1721" t="s">
        <v>6639</v>
      </c>
      <c r="C1721" s="1" t="str">
        <f t="shared" si="278"/>
        <v>21:0524</v>
      </c>
      <c r="D1721" s="1" t="str">
        <f t="shared" si="285"/>
        <v>21:0083</v>
      </c>
      <c r="E1721" t="s">
        <v>6640</v>
      </c>
      <c r="F1721" t="s">
        <v>6641</v>
      </c>
      <c r="H1721">
        <v>57.9351682</v>
      </c>
      <c r="I1721">
        <v>-100.4877019</v>
      </c>
      <c r="J1721" s="1" t="str">
        <f t="shared" si="286"/>
        <v>Fluid (lake)</v>
      </c>
      <c r="K1721" s="1" t="str">
        <f t="shared" si="287"/>
        <v>Untreated Water</v>
      </c>
      <c r="L1721">
        <v>48</v>
      </c>
      <c r="M1721" t="s">
        <v>41</v>
      </c>
      <c r="N1721">
        <v>883</v>
      </c>
      <c r="O1721">
        <v>34</v>
      </c>
      <c r="P1721">
        <v>5.7</v>
      </c>
      <c r="Q1721">
        <v>-0.05</v>
      </c>
    </row>
    <row r="1722" spans="1:17" hidden="1" x14ac:dyDescent="0.3">
      <c r="A1722" t="s">
        <v>6642</v>
      </c>
      <c r="B1722" t="s">
        <v>6643</v>
      </c>
      <c r="C1722" s="1" t="str">
        <f t="shared" si="278"/>
        <v>21:0524</v>
      </c>
      <c r="D1722" s="1" t="str">
        <f t="shared" si="285"/>
        <v>21:0083</v>
      </c>
      <c r="E1722" t="s">
        <v>6640</v>
      </c>
      <c r="F1722" t="s">
        <v>6644</v>
      </c>
      <c r="H1722">
        <v>57.9351682</v>
      </c>
      <c r="I1722">
        <v>-100.4877019</v>
      </c>
      <c r="J1722" s="1" t="str">
        <f t="shared" si="286"/>
        <v>Fluid (lake)</v>
      </c>
      <c r="K1722" s="1" t="str">
        <f t="shared" si="287"/>
        <v>Untreated Water</v>
      </c>
      <c r="L1722">
        <v>48</v>
      </c>
      <c r="M1722" t="s">
        <v>45</v>
      </c>
      <c r="N1722">
        <v>884</v>
      </c>
      <c r="O1722">
        <v>30</v>
      </c>
      <c r="P1722">
        <v>5.8</v>
      </c>
      <c r="Q1722">
        <v>-0.05</v>
      </c>
    </row>
    <row r="1723" spans="1:17" hidden="1" x14ac:dyDescent="0.3">
      <c r="A1723" t="s">
        <v>6645</v>
      </c>
      <c r="B1723" t="s">
        <v>6646</v>
      </c>
      <c r="C1723" s="1" t="str">
        <f t="shared" si="278"/>
        <v>21:0524</v>
      </c>
      <c r="D1723" s="1" t="str">
        <f t="shared" si="285"/>
        <v>21:0083</v>
      </c>
      <c r="E1723" t="s">
        <v>6647</v>
      </c>
      <c r="F1723" t="s">
        <v>6648</v>
      </c>
      <c r="H1723">
        <v>57.937705100000002</v>
      </c>
      <c r="I1723">
        <v>-100.5380244</v>
      </c>
      <c r="J1723" s="1" t="str">
        <f t="shared" si="286"/>
        <v>Fluid (lake)</v>
      </c>
      <c r="K1723" s="1" t="str">
        <f t="shared" si="287"/>
        <v>Untreated Water</v>
      </c>
      <c r="L1723">
        <v>48</v>
      </c>
      <c r="M1723" t="s">
        <v>21</v>
      </c>
      <c r="N1723">
        <v>885</v>
      </c>
      <c r="O1723">
        <v>46</v>
      </c>
      <c r="P1723">
        <v>6.4</v>
      </c>
      <c r="Q1723">
        <v>-0.05</v>
      </c>
    </row>
    <row r="1724" spans="1:17" hidden="1" x14ac:dyDescent="0.3">
      <c r="A1724" t="s">
        <v>6649</v>
      </c>
      <c r="B1724" t="s">
        <v>6650</v>
      </c>
      <c r="C1724" s="1" t="str">
        <f t="shared" si="278"/>
        <v>21:0524</v>
      </c>
      <c r="D1724" s="1" t="str">
        <f t="shared" si="285"/>
        <v>21:0083</v>
      </c>
      <c r="E1724" t="s">
        <v>6651</v>
      </c>
      <c r="F1724" t="s">
        <v>6652</v>
      </c>
      <c r="H1724">
        <v>57.944800000000001</v>
      </c>
      <c r="I1724">
        <v>-100.62003009999999</v>
      </c>
      <c r="J1724" s="1" t="str">
        <f t="shared" si="286"/>
        <v>Fluid (lake)</v>
      </c>
      <c r="K1724" s="1" t="str">
        <f t="shared" si="287"/>
        <v>Untreated Water</v>
      </c>
      <c r="L1724">
        <v>48</v>
      </c>
      <c r="M1724" t="s">
        <v>26</v>
      </c>
      <c r="N1724">
        <v>886</v>
      </c>
      <c r="O1724">
        <v>54</v>
      </c>
      <c r="P1724">
        <v>6.1</v>
      </c>
      <c r="Q1724">
        <v>-0.05</v>
      </c>
    </row>
    <row r="1725" spans="1:17" hidden="1" x14ac:dyDescent="0.3">
      <c r="A1725" t="s">
        <v>6653</v>
      </c>
      <c r="B1725" t="s">
        <v>6654</v>
      </c>
      <c r="C1725" s="1" t="str">
        <f t="shared" si="278"/>
        <v>21:0524</v>
      </c>
      <c r="D1725" s="1" t="str">
        <f t="shared" si="285"/>
        <v>21:0083</v>
      </c>
      <c r="E1725" t="s">
        <v>6655</v>
      </c>
      <c r="F1725" t="s">
        <v>6656</v>
      </c>
      <c r="H1725">
        <v>57.950524700000003</v>
      </c>
      <c r="I1725">
        <v>-100.6930656</v>
      </c>
      <c r="J1725" s="1" t="str">
        <f t="shared" si="286"/>
        <v>Fluid (lake)</v>
      </c>
      <c r="K1725" s="1" t="str">
        <f t="shared" si="287"/>
        <v>Untreated Water</v>
      </c>
      <c r="L1725">
        <v>48</v>
      </c>
      <c r="M1725" t="s">
        <v>31</v>
      </c>
      <c r="N1725">
        <v>887</v>
      </c>
      <c r="O1725">
        <v>62</v>
      </c>
      <c r="P1725">
        <v>6.1</v>
      </c>
      <c r="Q1725">
        <v>-0.05</v>
      </c>
    </row>
    <row r="1726" spans="1:17" hidden="1" x14ac:dyDescent="0.3">
      <c r="A1726" t="s">
        <v>6657</v>
      </c>
      <c r="B1726" t="s">
        <v>6658</v>
      </c>
      <c r="C1726" s="1" t="str">
        <f t="shared" si="278"/>
        <v>21:0524</v>
      </c>
      <c r="D1726" s="1" t="str">
        <f t="shared" si="285"/>
        <v>21:0083</v>
      </c>
      <c r="E1726" t="s">
        <v>6659</v>
      </c>
      <c r="F1726" t="s">
        <v>6660</v>
      </c>
      <c r="H1726">
        <v>57.953020600000002</v>
      </c>
      <c r="I1726">
        <v>-100.72995539999999</v>
      </c>
      <c r="J1726" s="1" t="str">
        <f t="shared" si="286"/>
        <v>Fluid (lake)</v>
      </c>
      <c r="K1726" s="1" t="str">
        <f t="shared" si="287"/>
        <v>Untreated Water</v>
      </c>
      <c r="L1726">
        <v>48</v>
      </c>
      <c r="M1726" t="s">
        <v>36</v>
      </c>
      <c r="N1726">
        <v>888</v>
      </c>
      <c r="O1726">
        <v>48</v>
      </c>
      <c r="P1726">
        <v>5.6</v>
      </c>
      <c r="Q1726">
        <v>-0.05</v>
      </c>
    </row>
    <row r="1727" spans="1:17" hidden="1" x14ac:dyDescent="0.3">
      <c r="A1727" t="s">
        <v>6661</v>
      </c>
      <c r="B1727" t="s">
        <v>6662</v>
      </c>
      <c r="C1727" s="1" t="str">
        <f t="shared" si="278"/>
        <v>21:0524</v>
      </c>
      <c r="D1727" s="1" t="str">
        <f t="shared" si="285"/>
        <v>21:0083</v>
      </c>
      <c r="E1727" t="s">
        <v>6663</v>
      </c>
      <c r="F1727" t="s">
        <v>6664</v>
      </c>
      <c r="H1727">
        <v>57.910829800000002</v>
      </c>
      <c r="I1727">
        <v>-100.74573150000001</v>
      </c>
      <c r="J1727" s="1" t="str">
        <f t="shared" si="286"/>
        <v>Fluid (lake)</v>
      </c>
      <c r="K1727" s="1" t="str">
        <f t="shared" si="287"/>
        <v>Untreated Water</v>
      </c>
      <c r="L1727">
        <v>48</v>
      </c>
      <c r="M1727" t="s">
        <v>50</v>
      </c>
      <c r="N1727">
        <v>889</v>
      </c>
      <c r="O1727">
        <v>76</v>
      </c>
      <c r="P1727">
        <v>6.2</v>
      </c>
      <c r="Q1727">
        <v>-0.05</v>
      </c>
    </row>
    <row r="1728" spans="1:17" hidden="1" x14ac:dyDescent="0.3">
      <c r="A1728" t="s">
        <v>6665</v>
      </c>
      <c r="B1728" t="s">
        <v>6666</v>
      </c>
      <c r="C1728" s="1" t="str">
        <f t="shared" si="278"/>
        <v>21:0524</v>
      </c>
      <c r="D1728" s="1" t="str">
        <f t="shared" si="285"/>
        <v>21:0083</v>
      </c>
      <c r="E1728" t="s">
        <v>6667</v>
      </c>
      <c r="F1728" t="s">
        <v>6668</v>
      </c>
      <c r="H1728">
        <v>57.887871699999998</v>
      </c>
      <c r="I1728">
        <v>-100.72355020000001</v>
      </c>
      <c r="J1728" s="1" t="str">
        <f t="shared" si="286"/>
        <v>Fluid (lake)</v>
      </c>
      <c r="K1728" s="1" t="str">
        <f t="shared" si="287"/>
        <v>Untreated Water</v>
      </c>
      <c r="L1728">
        <v>48</v>
      </c>
      <c r="M1728" t="s">
        <v>55</v>
      </c>
      <c r="N1728">
        <v>890</v>
      </c>
      <c r="O1728">
        <v>76</v>
      </c>
      <c r="P1728">
        <v>6.1</v>
      </c>
      <c r="Q1728">
        <v>-0.05</v>
      </c>
    </row>
    <row r="1729" spans="1:17" hidden="1" x14ac:dyDescent="0.3">
      <c r="A1729" t="s">
        <v>6669</v>
      </c>
      <c r="B1729" t="s">
        <v>6670</v>
      </c>
      <c r="C1729" s="1" t="str">
        <f t="shared" si="278"/>
        <v>21:0524</v>
      </c>
      <c r="D1729" s="1" t="str">
        <f t="shared" si="285"/>
        <v>21:0083</v>
      </c>
      <c r="E1729" t="s">
        <v>6671</v>
      </c>
      <c r="F1729" t="s">
        <v>6672</v>
      </c>
      <c r="H1729">
        <v>57.874641199999999</v>
      </c>
      <c r="I1729">
        <v>-100.77487000000001</v>
      </c>
      <c r="J1729" s="1" t="str">
        <f t="shared" si="286"/>
        <v>Fluid (lake)</v>
      </c>
      <c r="K1729" s="1" t="str">
        <f t="shared" si="287"/>
        <v>Untreated Water</v>
      </c>
      <c r="L1729">
        <v>48</v>
      </c>
      <c r="M1729" t="s">
        <v>65</v>
      </c>
      <c r="N1729">
        <v>891</v>
      </c>
      <c r="O1729">
        <v>88</v>
      </c>
      <c r="P1729">
        <v>5.9</v>
      </c>
      <c r="Q1729">
        <v>-0.05</v>
      </c>
    </row>
    <row r="1730" spans="1:17" hidden="1" x14ac:dyDescent="0.3">
      <c r="A1730" t="s">
        <v>6673</v>
      </c>
      <c r="B1730" t="s">
        <v>6674</v>
      </c>
      <c r="C1730" s="1" t="str">
        <f t="shared" si="278"/>
        <v>21:0524</v>
      </c>
      <c r="D1730" s="1" t="str">
        <f t="shared" si="285"/>
        <v>21:0083</v>
      </c>
      <c r="E1730" t="s">
        <v>6675</v>
      </c>
      <c r="F1730" t="s">
        <v>6676</v>
      </c>
      <c r="H1730">
        <v>57.835191500000001</v>
      </c>
      <c r="I1730">
        <v>-100.7977411</v>
      </c>
      <c r="J1730" s="1" t="str">
        <f t="shared" si="286"/>
        <v>Fluid (lake)</v>
      </c>
      <c r="K1730" s="1" t="str">
        <f t="shared" si="287"/>
        <v>Untreated Water</v>
      </c>
      <c r="L1730">
        <v>48</v>
      </c>
      <c r="M1730" t="s">
        <v>70</v>
      </c>
      <c r="N1730">
        <v>892</v>
      </c>
      <c r="O1730">
        <v>88</v>
      </c>
      <c r="P1730">
        <v>6.4</v>
      </c>
      <c r="Q1730">
        <v>-0.05</v>
      </c>
    </row>
    <row r="1731" spans="1:17" hidden="1" x14ac:dyDescent="0.3">
      <c r="A1731" t="s">
        <v>6677</v>
      </c>
      <c r="B1731" t="s">
        <v>6678</v>
      </c>
      <c r="C1731" s="1" t="str">
        <f t="shared" si="278"/>
        <v>21:0524</v>
      </c>
      <c r="D1731" s="1" t="str">
        <f t="shared" si="285"/>
        <v>21:0083</v>
      </c>
      <c r="E1731" t="s">
        <v>6679</v>
      </c>
      <c r="F1731" t="s">
        <v>6680</v>
      </c>
      <c r="H1731">
        <v>57.815186500000003</v>
      </c>
      <c r="I1731">
        <v>-100.8264762</v>
      </c>
      <c r="J1731" s="1" t="str">
        <f t="shared" si="286"/>
        <v>Fluid (lake)</v>
      </c>
      <c r="K1731" s="1" t="str">
        <f t="shared" si="287"/>
        <v>Untreated Water</v>
      </c>
      <c r="L1731">
        <v>48</v>
      </c>
      <c r="M1731" t="s">
        <v>75</v>
      </c>
      <c r="N1731">
        <v>893</v>
      </c>
      <c r="O1731">
        <v>86</v>
      </c>
      <c r="P1731">
        <v>6.3</v>
      </c>
      <c r="Q1731">
        <v>-0.05</v>
      </c>
    </row>
    <row r="1732" spans="1:17" hidden="1" x14ac:dyDescent="0.3">
      <c r="A1732" t="s">
        <v>6681</v>
      </c>
      <c r="B1732" t="s">
        <v>6682</v>
      </c>
      <c r="C1732" s="1" t="str">
        <f t="shared" si="278"/>
        <v>21:0524</v>
      </c>
      <c r="D1732" s="1" t="str">
        <f t="shared" si="285"/>
        <v>21:0083</v>
      </c>
      <c r="E1732" t="s">
        <v>6683</v>
      </c>
      <c r="F1732" t="s">
        <v>6684</v>
      </c>
      <c r="H1732">
        <v>57.777132600000002</v>
      </c>
      <c r="I1732">
        <v>-100.9288232</v>
      </c>
      <c r="J1732" s="1" t="str">
        <f t="shared" si="286"/>
        <v>Fluid (lake)</v>
      </c>
      <c r="K1732" s="1" t="str">
        <f t="shared" si="287"/>
        <v>Untreated Water</v>
      </c>
      <c r="L1732">
        <v>48</v>
      </c>
      <c r="M1732" t="s">
        <v>80</v>
      </c>
      <c r="N1732">
        <v>894</v>
      </c>
      <c r="O1732">
        <v>82</v>
      </c>
      <c r="P1732">
        <v>5.7</v>
      </c>
      <c r="Q1732">
        <v>-0.05</v>
      </c>
    </row>
    <row r="1733" spans="1:17" hidden="1" x14ac:dyDescent="0.3">
      <c r="A1733" t="s">
        <v>6685</v>
      </c>
      <c r="B1733" t="s">
        <v>6686</v>
      </c>
      <c r="C1733" s="1" t="str">
        <f t="shared" si="278"/>
        <v>21:0524</v>
      </c>
      <c r="D1733" s="1" t="str">
        <f t="shared" si="285"/>
        <v>21:0083</v>
      </c>
      <c r="E1733" t="s">
        <v>6687</v>
      </c>
      <c r="F1733" t="s">
        <v>6688</v>
      </c>
      <c r="H1733">
        <v>57.747799399999998</v>
      </c>
      <c r="I1733">
        <v>-100.9926627</v>
      </c>
      <c r="J1733" s="1" t="str">
        <f t="shared" si="286"/>
        <v>Fluid (lake)</v>
      </c>
      <c r="K1733" s="1" t="str">
        <f t="shared" si="287"/>
        <v>Untreated Water</v>
      </c>
      <c r="L1733">
        <v>48</v>
      </c>
      <c r="M1733" t="s">
        <v>85</v>
      </c>
      <c r="N1733">
        <v>895</v>
      </c>
      <c r="O1733">
        <v>46</v>
      </c>
      <c r="P1733">
        <v>5.9</v>
      </c>
      <c r="Q1733">
        <v>-0.05</v>
      </c>
    </row>
    <row r="1734" spans="1:17" hidden="1" x14ac:dyDescent="0.3">
      <c r="A1734" t="s">
        <v>6689</v>
      </c>
      <c r="B1734" t="s">
        <v>6690</v>
      </c>
      <c r="C1734" s="1" t="str">
        <f t="shared" si="278"/>
        <v>21:0524</v>
      </c>
      <c r="D1734" s="1" t="str">
        <f t="shared" si="285"/>
        <v>21:0083</v>
      </c>
      <c r="E1734" t="s">
        <v>6691</v>
      </c>
      <c r="F1734" t="s">
        <v>6692</v>
      </c>
      <c r="H1734">
        <v>57.718385099999999</v>
      </c>
      <c r="I1734">
        <v>-101.0095658</v>
      </c>
      <c r="J1734" s="1" t="str">
        <f t="shared" si="286"/>
        <v>Fluid (lake)</v>
      </c>
      <c r="K1734" s="1" t="str">
        <f t="shared" si="287"/>
        <v>Untreated Water</v>
      </c>
      <c r="L1734">
        <v>48</v>
      </c>
      <c r="M1734" t="s">
        <v>90</v>
      </c>
      <c r="N1734">
        <v>896</v>
      </c>
      <c r="O1734">
        <v>110</v>
      </c>
      <c r="P1734">
        <v>6.5</v>
      </c>
      <c r="Q1734">
        <v>-0.05</v>
      </c>
    </row>
    <row r="1735" spans="1:17" hidden="1" x14ac:dyDescent="0.3">
      <c r="A1735" t="s">
        <v>6693</v>
      </c>
      <c r="B1735" t="s">
        <v>6694</v>
      </c>
      <c r="C1735" s="1" t="str">
        <f t="shared" ref="C1735:C1798" si="288">HYPERLINK("http://geochem.nrcan.gc.ca/cdogs/content/bdl/bdl210524_e.htm", "21:0524")</f>
        <v>21:0524</v>
      </c>
      <c r="D1735" s="1" t="str">
        <f t="shared" si="285"/>
        <v>21:0083</v>
      </c>
      <c r="E1735" t="s">
        <v>6695</v>
      </c>
      <c r="F1735" t="s">
        <v>6696</v>
      </c>
      <c r="H1735">
        <v>57.656959999999998</v>
      </c>
      <c r="I1735">
        <v>-101.0490284</v>
      </c>
      <c r="J1735" s="1" t="str">
        <f t="shared" si="286"/>
        <v>Fluid (lake)</v>
      </c>
      <c r="K1735" s="1" t="str">
        <f t="shared" si="287"/>
        <v>Untreated Water</v>
      </c>
      <c r="L1735">
        <v>48</v>
      </c>
      <c r="M1735" t="s">
        <v>95</v>
      </c>
      <c r="N1735">
        <v>897</v>
      </c>
      <c r="O1735">
        <v>110</v>
      </c>
      <c r="P1735">
        <v>6.4</v>
      </c>
      <c r="Q1735">
        <v>-0.05</v>
      </c>
    </row>
    <row r="1736" spans="1:17" hidden="1" x14ac:dyDescent="0.3">
      <c r="A1736" t="s">
        <v>6697</v>
      </c>
      <c r="B1736" t="s">
        <v>6698</v>
      </c>
      <c r="C1736" s="1" t="str">
        <f t="shared" si="288"/>
        <v>21:0524</v>
      </c>
      <c r="D1736" s="1" t="str">
        <f>HYPERLINK("http://geochem.nrcan.gc.ca/cdogs/content/svy/svy_e.htm", "")</f>
        <v/>
      </c>
      <c r="G1736" s="1" t="str">
        <f>HYPERLINK("http://geochem.nrcan.gc.ca/cdogs/content/cr_/cr_00067_e.htm", "67")</f>
        <v>67</v>
      </c>
      <c r="J1736" t="s">
        <v>58</v>
      </c>
      <c r="K1736" t="s">
        <v>59</v>
      </c>
      <c r="L1736">
        <v>48</v>
      </c>
      <c r="M1736" t="s">
        <v>60</v>
      </c>
      <c r="N1736">
        <v>898</v>
      </c>
      <c r="O1736">
        <v>94</v>
      </c>
      <c r="P1736">
        <v>8</v>
      </c>
      <c r="Q1736">
        <v>0.15</v>
      </c>
    </row>
    <row r="1737" spans="1:17" hidden="1" x14ac:dyDescent="0.3">
      <c r="A1737" t="s">
        <v>6699</v>
      </c>
      <c r="B1737" t="s">
        <v>6700</v>
      </c>
      <c r="C1737" s="1" t="str">
        <f t="shared" si="288"/>
        <v>21:0524</v>
      </c>
      <c r="D1737" s="1" t="str">
        <f t="shared" ref="D1737:D1752" si="289">HYPERLINK("http://geochem.nrcan.gc.ca/cdogs/content/svy/svy210083_e.htm", "21:0083")</f>
        <v>21:0083</v>
      </c>
      <c r="E1737" t="s">
        <v>6701</v>
      </c>
      <c r="F1737" t="s">
        <v>6702</v>
      </c>
      <c r="H1737">
        <v>57.6191046</v>
      </c>
      <c r="I1737">
        <v>-101.0069606</v>
      </c>
      <c r="J1737" s="1" t="str">
        <f t="shared" ref="J1737:J1752" si="290">HYPERLINK("http://geochem.nrcan.gc.ca/cdogs/content/kwd/kwd020016_e.htm", "Fluid (lake)")</f>
        <v>Fluid (lake)</v>
      </c>
      <c r="K1737" s="1" t="str">
        <f t="shared" ref="K1737:K1752" si="291">HYPERLINK("http://geochem.nrcan.gc.ca/cdogs/content/kwd/kwd080007_e.htm", "Untreated Water")</f>
        <v>Untreated Water</v>
      </c>
      <c r="L1737">
        <v>48</v>
      </c>
      <c r="M1737" t="s">
        <v>100</v>
      </c>
      <c r="N1737">
        <v>899</v>
      </c>
      <c r="O1737">
        <v>110</v>
      </c>
      <c r="P1737">
        <v>6.4</v>
      </c>
      <c r="Q1737">
        <v>-0.05</v>
      </c>
    </row>
    <row r="1738" spans="1:17" hidden="1" x14ac:dyDescent="0.3">
      <c r="A1738" t="s">
        <v>6703</v>
      </c>
      <c r="B1738" t="s">
        <v>6704</v>
      </c>
      <c r="C1738" s="1" t="str">
        <f t="shared" si="288"/>
        <v>21:0524</v>
      </c>
      <c r="D1738" s="1" t="str">
        <f t="shared" si="289"/>
        <v>21:0083</v>
      </c>
      <c r="E1738" t="s">
        <v>6705</v>
      </c>
      <c r="F1738" t="s">
        <v>6706</v>
      </c>
      <c r="H1738">
        <v>57.615318700000003</v>
      </c>
      <c r="I1738">
        <v>-100.9613117</v>
      </c>
      <c r="J1738" s="1" t="str">
        <f t="shared" si="290"/>
        <v>Fluid (lake)</v>
      </c>
      <c r="K1738" s="1" t="str">
        <f t="shared" si="291"/>
        <v>Untreated Water</v>
      </c>
      <c r="L1738">
        <v>48</v>
      </c>
      <c r="M1738" t="s">
        <v>105</v>
      </c>
      <c r="N1738">
        <v>900</v>
      </c>
      <c r="O1738">
        <v>110</v>
      </c>
      <c r="P1738">
        <v>6.4</v>
      </c>
      <c r="Q1738">
        <v>-0.05</v>
      </c>
    </row>
    <row r="1739" spans="1:17" hidden="1" x14ac:dyDescent="0.3">
      <c r="A1739" t="s">
        <v>6707</v>
      </c>
      <c r="B1739" t="s">
        <v>6708</v>
      </c>
      <c r="C1739" s="1" t="str">
        <f t="shared" si="288"/>
        <v>21:0524</v>
      </c>
      <c r="D1739" s="1" t="str">
        <f t="shared" si="289"/>
        <v>21:0083</v>
      </c>
      <c r="E1739" t="s">
        <v>6709</v>
      </c>
      <c r="F1739" t="s">
        <v>6710</v>
      </c>
      <c r="H1739">
        <v>57.611912500000003</v>
      </c>
      <c r="I1739">
        <v>-100.9090798</v>
      </c>
      <c r="J1739" s="1" t="str">
        <f t="shared" si="290"/>
        <v>Fluid (lake)</v>
      </c>
      <c r="K1739" s="1" t="str">
        <f t="shared" si="291"/>
        <v>Untreated Water</v>
      </c>
      <c r="L1739">
        <v>48</v>
      </c>
      <c r="M1739" t="s">
        <v>110</v>
      </c>
      <c r="N1739">
        <v>901</v>
      </c>
      <c r="O1739">
        <v>60</v>
      </c>
      <c r="P1739">
        <v>5.7</v>
      </c>
      <c r="Q1739">
        <v>-0.05</v>
      </c>
    </row>
    <row r="1740" spans="1:17" hidden="1" x14ac:dyDescent="0.3">
      <c r="A1740" t="s">
        <v>6711</v>
      </c>
      <c r="B1740" t="s">
        <v>6712</v>
      </c>
      <c r="C1740" s="1" t="str">
        <f t="shared" si="288"/>
        <v>21:0524</v>
      </c>
      <c r="D1740" s="1" t="str">
        <f t="shared" si="289"/>
        <v>21:0083</v>
      </c>
      <c r="E1740" t="s">
        <v>6713</v>
      </c>
      <c r="F1740" t="s">
        <v>6714</v>
      </c>
      <c r="H1740">
        <v>57.6452478</v>
      </c>
      <c r="I1740">
        <v>-100.7780537</v>
      </c>
      <c r="J1740" s="1" t="str">
        <f t="shared" si="290"/>
        <v>Fluid (lake)</v>
      </c>
      <c r="K1740" s="1" t="str">
        <f t="shared" si="291"/>
        <v>Untreated Water</v>
      </c>
      <c r="L1740">
        <v>49</v>
      </c>
      <c r="M1740" t="s">
        <v>21</v>
      </c>
      <c r="N1740">
        <v>902</v>
      </c>
      <c r="O1740">
        <v>70</v>
      </c>
      <c r="P1740">
        <v>5.9</v>
      </c>
      <c r="Q1740">
        <v>-0.05</v>
      </c>
    </row>
    <row r="1741" spans="1:17" hidden="1" x14ac:dyDescent="0.3">
      <c r="A1741" t="s">
        <v>6715</v>
      </c>
      <c r="B1741" t="s">
        <v>6716</v>
      </c>
      <c r="C1741" s="1" t="str">
        <f t="shared" si="288"/>
        <v>21:0524</v>
      </c>
      <c r="D1741" s="1" t="str">
        <f t="shared" si="289"/>
        <v>21:0083</v>
      </c>
      <c r="E1741" t="s">
        <v>6717</v>
      </c>
      <c r="F1741" t="s">
        <v>6718</v>
      </c>
      <c r="H1741">
        <v>57.688305999999997</v>
      </c>
      <c r="I1741">
        <v>-100.6679642</v>
      </c>
      <c r="J1741" s="1" t="str">
        <f t="shared" si="290"/>
        <v>Fluid (lake)</v>
      </c>
      <c r="K1741" s="1" t="str">
        <f t="shared" si="291"/>
        <v>Untreated Water</v>
      </c>
      <c r="L1741">
        <v>49</v>
      </c>
      <c r="M1741" t="s">
        <v>41</v>
      </c>
      <c r="N1741">
        <v>903</v>
      </c>
      <c r="O1741">
        <v>48</v>
      </c>
      <c r="P1741">
        <v>5.6</v>
      </c>
      <c r="Q1741">
        <v>-0.05</v>
      </c>
    </row>
    <row r="1742" spans="1:17" hidden="1" x14ac:dyDescent="0.3">
      <c r="A1742" t="s">
        <v>6719</v>
      </c>
      <c r="B1742" t="s">
        <v>6720</v>
      </c>
      <c r="C1742" s="1" t="str">
        <f t="shared" si="288"/>
        <v>21:0524</v>
      </c>
      <c r="D1742" s="1" t="str">
        <f t="shared" si="289"/>
        <v>21:0083</v>
      </c>
      <c r="E1742" t="s">
        <v>6717</v>
      </c>
      <c r="F1742" t="s">
        <v>6721</v>
      </c>
      <c r="H1742">
        <v>57.688305999999997</v>
      </c>
      <c r="I1742">
        <v>-100.6679642</v>
      </c>
      <c r="J1742" s="1" t="str">
        <f t="shared" si="290"/>
        <v>Fluid (lake)</v>
      </c>
      <c r="K1742" s="1" t="str">
        <f t="shared" si="291"/>
        <v>Untreated Water</v>
      </c>
      <c r="L1742">
        <v>49</v>
      </c>
      <c r="M1742" t="s">
        <v>45</v>
      </c>
      <c r="N1742">
        <v>904</v>
      </c>
      <c r="O1742">
        <v>44</v>
      </c>
      <c r="P1742">
        <v>5.6</v>
      </c>
      <c r="Q1742">
        <v>-0.05</v>
      </c>
    </row>
    <row r="1743" spans="1:17" hidden="1" x14ac:dyDescent="0.3">
      <c r="A1743" t="s">
        <v>6722</v>
      </c>
      <c r="B1743" t="s">
        <v>6723</v>
      </c>
      <c r="C1743" s="1" t="str">
        <f t="shared" si="288"/>
        <v>21:0524</v>
      </c>
      <c r="D1743" s="1" t="str">
        <f t="shared" si="289"/>
        <v>21:0083</v>
      </c>
      <c r="E1743" t="s">
        <v>6724</v>
      </c>
      <c r="F1743" t="s">
        <v>6725</v>
      </c>
      <c r="H1743">
        <v>57.667374899999999</v>
      </c>
      <c r="I1743">
        <v>-100.5779071</v>
      </c>
      <c r="J1743" s="1" t="str">
        <f t="shared" si="290"/>
        <v>Fluid (lake)</v>
      </c>
      <c r="K1743" s="1" t="str">
        <f t="shared" si="291"/>
        <v>Untreated Water</v>
      </c>
      <c r="L1743">
        <v>49</v>
      </c>
      <c r="M1743" t="s">
        <v>26</v>
      </c>
      <c r="N1743">
        <v>905</v>
      </c>
      <c r="O1743">
        <v>54</v>
      </c>
      <c r="P1743">
        <v>5.6</v>
      </c>
      <c r="Q1743">
        <v>-0.05</v>
      </c>
    </row>
    <row r="1744" spans="1:17" hidden="1" x14ac:dyDescent="0.3">
      <c r="A1744" t="s">
        <v>6726</v>
      </c>
      <c r="B1744" t="s">
        <v>6727</v>
      </c>
      <c r="C1744" s="1" t="str">
        <f t="shared" si="288"/>
        <v>21:0524</v>
      </c>
      <c r="D1744" s="1" t="str">
        <f t="shared" si="289"/>
        <v>21:0083</v>
      </c>
      <c r="E1744" t="s">
        <v>6728</v>
      </c>
      <c r="F1744" t="s">
        <v>6729</v>
      </c>
      <c r="H1744">
        <v>57.690882999999999</v>
      </c>
      <c r="I1744">
        <v>-100.527625</v>
      </c>
      <c r="J1744" s="1" t="str">
        <f t="shared" si="290"/>
        <v>Fluid (lake)</v>
      </c>
      <c r="K1744" s="1" t="str">
        <f t="shared" si="291"/>
        <v>Untreated Water</v>
      </c>
      <c r="L1744">
        <v>49</v>
      </c>
      <c r="M1744" t="s">
        <v>31</v>
      </c>
      <c r="N1744">
        <v>906</v>
      </c>
      <c r="O1744">
        <v>68</v>
      </c>
      <c r="P1744">
        <v>6</v>
      </c>
      <c r="Q1744">
        <v>-0.05</v>
      </c>
    </row>
    <row r="1745" spans="1:17" hidden="1" x14ac:dyDescent="0.3">
      <c r="A1745" t="s">
        <v>6730</v>
      </c>
      <c r="B1745" t="s">
        <v>6731</v>
      </c>
      <c r="C1745" s="1" t="str">
        <f t="shared" si="288"/>
        <v>21:0524</v>
      </c>
      <c r="D1745" s="1" t="str">
        <f t="shared" si="289"/>
        <v>21:0083</v>
      </c>
      <c r="E1745" t="s">
        <v>6732</v>
      </c>
      <c r="F1745" t="s">
        <v>6733</v>
      </c>
      <c r="H1745">
        <v>57.725696200000002</v>
      </c>
      <c r="I1745">
        <v>-100.4621389</v>
      </c>
      <c r="J1745" s="1" t="str">
        <f t="shared" si="290"/>
        <v>Fluid (lake)</v>
      </c>
      <c r="K1745" s="1" t="str">
        <f t="shared" si="291"/>
        <v>Untreated Water</v>
      </c>
      <c r="L1745">
        <v>49</v>
      </c>
      <c r="M1745" t="s">
        <v>36</v>
      </c>
      <c r="N1745">
        <v>907</v>
      </c>
      <c r="O1745">
        <v>46</v>
      </c>
      <c r="P1745">
        <v>5.6</v>
      </c>
      <c r="Q1745">
        <v>-0.05</v>
      </c>
    </row>
    <row r="1746" spans="1:17" hidden="1" x14ac:dyDescent="0.3">
      <c r="A1746" t="s">
        <v>6734</v>
      </c>
      <c r="B1746" t="s">
        <v>6735</v>
      </c>
      <c r="C1746" s="1" t="str">
        <f t="shared" si="288"/>
        <v>21:0524</v>
      </c>
      <c r="D1746" s="1" t="str">
        <f t="shared" si="289"/>
        <v>21:0083</v>
      </c>
      <c r="E1746" t="s">
        <v>6736</v>
      </c>
      <c r="F1746" t="s">
        <v>6737</v>
      </c>
      <c r="H1746">
        <v>57.7268866</v>
      </c>
      <c r="I1746">
        <v>-100.4413636</v>
      </c>
      <c r="J1746" s="1" t="str">
        <f t="shared" si="290"/>
        <v>Fluid (lake)</v>
      </c>
      <c r="K1746" s="1" t="str">
        <f t="shared" si="291"/>
        <v>Untreated Water</v>
      </c>
      <c r="L1746">
        <v>49</v>
      </c>
      <c r="M1746" t="s">
        <v>50</v>
      </c>
      <c r="N1746">
        <v>908</v>
      </c>
      <c r="O1746">
        <v>38</v>
      </c>
      <c r="P1746">
        <v>5.6</v>
      </c>
      <c r="Q1746">
        <v>-0.05</v>
      </c>
    </row>
    <row r="1747" spans="1:17" hidden="1" x14ac:dyDescent="0.3">
      <c r="A1747" t="s">
        <v>6738</v>
      </c>
      <c r="B1747" t="s">
        <v>6739</v>
      </c>
      <c r="C1747" s="1" t="str">
        <f t="shared" si="288"/>
        <v>21:0524</v>
      </c>
      <c r="D1747" s="1" t="str">
        <f t="shared" si="289"/>
        <v>21:0083</v>
      </c>
      <c r="E1747" t="s">
        <v>6740</v>
      </c>
      <c r="F1747" t="s">
        <v>6741</v>
      </c>
      <c r="H1747">
        <v>57.719323199999998</v>
      </c>
      <c r="I1747">
        <v>-100.3873712</v>
      </c>
      <c r="J1747" s="1" t="str">
        <f t="shared" si="290"/>
        <v>Fluid (lake)</v>
      </c>
      <c r="K1747" s="1" t="str">
        <f t="shared" si="291"/>
        <v>Untreated Water</v>
      </c>
      <c r="L1747">
        <v>49</v>
      </c>
      <c r="M1747" t="s">
        <v>55</v>
      </c>
      <c r="N1747">
        <v>909</v>
      </c>
      <c r="O1747">
        <v>48</v>
      </c>
      <c r="P1747">
        <v>6</v>
      </c>
      <c r="Q1747">
        <v>-0.05</v>
      </c>
    </row>
    <row r="1748" spans="1:17" hidden="1" x14ac:dyDescent="0.3">
      <c r="A1748" t="s">
        <v>6742</v>
      </c>
      <c r="B1748" t="s">
        <v>6743</v>
      </c>
      <c r="C1748" s="1" t="str">
        <f t="shared" si="288"/>
        <v>21:0524</v>
      </c>
      <c r="D1748" s="1" t="str">
        <f t="shared" si="289"/>
        <v>21:0083</v>
      </c>
      <c r="E1748" t="s">
        <v>6744</v>
      </c>
      <c r="F1748" t="s">
        <v>6745</v>
      </c>
      <c r="H1748">
        <v>57.720466399999999</v>
      </c>
      <c r="I1748">
        <v>-100.30083279999999</v>
      </c>
      <c r="J1748" s="1" t="str">
        <f t="shared" si="290"/>
        <v>Fluid (lake)</v>
      </c>
      <c r="K1748" s="1" t="str">
        <f t="shared" si="291"/>
        <v>Untreated Water</v>
      </c>
      <c r="L1748">
        <v>49</v>
      </c>
      <c r="M1748" t="s">
        <v>65</v>
      </c>
      <c r="N1748">
        <v>910</v>
      </c>
      <c r="O1748">
        <v>40</v>
      </c>
      <c r="P1748">
        <v>6.5</v>
      </c>
      <c r="Q1748">
        <v>-0.05</v>
      </c>
    </row>
    <row r="1749" spans="1:17" hidden="1" x14ac:dyDescent="0.3">
      <c r="A1749" t="s">
        <v>6746</v>
      </c>
      <c r="B1749" t="s">
        <v>6747</v>
      </c>
      <c r="C1749" s="1" t="str">
        <f t="shared" si="288"/>
        <v>21:0524</v>
      </c>
      <c r="D1749" s="1" t="str">
        <f t="shared" si="289"/>
        <v>21:0083</v>
      </c>
      <c r="E1749" t="s">
        <v>6748</v>
      </c>
      <c r="F1749" t="s">
        <v>6749</v>
      </c>
      <c r="H1749">
        <v>57.730983100000003</v>
      </c>
      <c r="I1749">
        <v>-100.2375116</v>
      </c>
      <c r="J1749" s="1" t="str">
        <f t="shared" si="290"/>
        <v>Fluid (lake)</v>
      </c>
      <c r="K1749" s="1" t="str">
        <f t="shared" si="291"/>
        <v>Untreated Water</v>
      </c>
      <c r="L1749">
        <v>49</v>
      </c>
      <c r="M1749" t="s">
        <v>70</v>
      </c>
      <c r="N1749">
        <v>911</v>
      </c>
      <c r="O1749">
        <v>46</v>
      </c>
      <c r="P1749">
        <v>6.6</v>
      </c>
      <c r="Q1749">
        <v>-0.05</v>
      </c>
    </row>
    <row r="1750" spans="1:17" hidden="1" x14ac:dyDescent="0.3">
      <c r="A1750" t="s">
        <v>6750</v>
      </c>
      <c r="B1750" t="s">
        <v>6751</v>
      </c>
      <c r="C1750" s="1" t="str">
        <f t="shared" si="288"/>
        <v>21:0524</v>
      </c>
      <c r="D1750" s="1" t="str">
        <f t="shared" si="289"/>
        <v>21:0083</v>
      </c>
      <c r="E1750" t="s">
        <v>6752</v>
      </c>
      <c r="F1750" t="s">
        <v>6753</v>
      </c>
      <c r="H1750">
        <v>57.702513500000002</v>
      </c>
      <c r="I1750">
        <v>-100.1636992</v>
      </c>
      <c r="J1750" s="1" t="str">
        <f t="shared" si="290"/>
        <v>Fluid (lake)</v>
      </c>
      <c r="K1750" s="1" t="str">
        <f t="shared" si="291"/>
        <v>Untreated Water</v>
      </c>
      <c r="L1750">
        <v>49</v>
      </c>
      <c r="M1750" t="s">
        <v>75</v>
      </c>
      <c r="N1750">
        <v>912</v>
      </c>
      <c r="O1750">
        <v>52</v>
      </c>
      <c r="P1750">
        <v>6.4</v>
      </c>
      <c r="Q1750">
        <v>-0.05</v>
      </c>
    </row>
    <row r="1751" spans="1:17" hidden="1" x14ac:dyDescent="0.3">
      <c r="A1751" t="s">
        <v>6754</v>
      </c>
      <c r="B1751" t="s">
        <v>6755</v>
      </c>
      <c r="C1751" s="1" t="str">
        <f t="shared" si="288"/>
        <v>21:0524</v>
      </c>
      <c r="D1751" s="1" t="str">
        <f t="shared" si="289"/>
        <v>21:0083</v>
      </c>
      <c r="E1751" t="s">
        <v>6756</v>
      </c>
      <c r="F1751" t="s">
        <v>6757</v>
      </c>
      <c r="H1751">
        <v>57.663109900000002</v>
      </c>
      <c r="I1751">
        <v>-100.1850996</v>
      </c>
      <c r="J1751" s="1" t="str">
        <f t="shared" si="290"/>
        <v>Fluid (lake)</v>
      </c>
      <c r="K1751" s="1" t="str">
        <f t="shared" si="291"/>
        <v>Untreated Water</v>
      </c>
      <c r="L1751">
        <v>49</v>
      </c>
      <c r="M1751" t="s">
        <v>80</v>
      </c>
      <c r="N1751">
        <v>913</v>
      </c>
      <c r="O1751">
        <v>58</v>
      </c>
      <c r="P1751">
        <v>6.3</v>
      </c>
      <c r="Q1751">
        <v>-0.05</v>
      </c>
    </row>
    <row r="1752" spans="1:17" hidden="1" x14ac:dyDescent="0.3">
      <c r="A1752" t="s">
        <v>6758</v>
      </c>
      <c r="B1752" t="s">
        <v>6759</v>
      </c>
      <c r="C1752" s="1" t="str">
        <f t="shared" si="288"/>
        <v>21:0524</v>
      </c>
      <c r="D1752" s="1" t="str">
        <f t="shared" si="289"/>
        <v>21:0083</v>
      </c>
      <c r="E1752" t="s">
        <v>6760</v>
      </c>
      <c r="F1752" t="s">
        <v>6761</v>
      </c>
      <c r="H1752">
        <v>57.616725799999998</v>
      </c>
      <c r="I1752">
        <v>-100.1764271</v>
      </c>
      <c r="J1752" s="1" t="str">
        <f t="shared" si="290"/>
        <v>Fluid (lake)</v>
      </c>
      <c r="K1752" s="1" t="str">
        <f t="shared" si="291"/>
        <v>Untreated Water</v>
      </c>
      <c r="L1752">
        <v>49</v>
      </c>
      <c r="M1752" t="s">
        <v>85</v>
      </c>
      <c r="N1752">
        <v>914</v>
      </c>
      <c r="O1752">
        <v>50</v>
      </c>
      <c r="P1752">
        <v>6.7</v>
      </c>
      <c r="Q1752">
        <v>-0.05</v>
      </c>
    </row>
    <row r="1753" spans="1:17" hidden="1" x14ac:dyDescent="0.3">
      <c r="A1753" t="s">
        <v>6762</v>
      </c>
      <c r="B1753" t="s">
        <v>6763</v>
      </c>
      <c r="C1753" s="1" t="str">
        <f t="shared" si="288"/>
        <v>21:0524</v>
      </c>
      <c r="D1753" s="1" t="str">
        <f>HYPERLINK("http://geochem.nrcan.gc.ca/cdogs/content/svy/svy_e.htm", "")</f>
        <v/>
      </c>
      <c r="G1753" s="1" t="str">
        <f>HYPERLINK("http://geochem.nrcan.gc.ca/cdogs/content/cr_/cr_00068_e.htm", "68")</f>
        <v>68</v>
      </c>
      <c r="J1753" t="s">
        <v>58</v>
      </c>
      <c r="K1753" t="s">
        <v>59</v>
      </c>
      <c r="L1753">
        <v>49</v>
      </c>
      <c r="M1753" t="s">
        <v>60</v>
      </c>
      <c r="N1753">
        <v>915</v>
      </c>
      <c r="O1753">
        <v>88</v>
      </c>
      <c r="P1753">
        <v>7</v>
      </c>
      <c r="Q1753">
        <v>0.22</v>
      </c>
    </row>
    <row r="1754" spans="1:17" hidden="1" x14ac:dyDescent="0.3">
      <c r="A1754" t="s">
        <v>6764</v>
      </c>
      <c r="B1754" t="s">
        <v>6765</v>
      </c>
      <c r="C1754" s="1" t="str">
        <f t="shared" si="288"/>
        <v>21:0524</v>
      </c>
      <c r="D1754" s="1" t="str">
        <f t="shared" ref="D1754:D1769" si="292">HYPERLINK("http://geochem.nrcan.gc.ca/cdogs/content/svy/svy210083_e.htm", "21:0083")</f>
        <v>21:0083</v>
      </c>
      <c r="E1754" t="s">
        <v>6766</v>
      </c>
      <c r="F1754" t="s">
        <v>6767</v>
      </c>
      <c r="H1754">
        <v>57.5876929</v>
      </c>
      <c r="I1754">
        <v>-100.1702557</v>
      </c>
      <c r="J1754" s="1" t="str">
        <f t="shared" ref="J1754:J1769" si="293">HYPERLINK("http://geochem.nrcan.gc.ca/cdogs/content/kwd/kwd020016_e.htm", "Fluid (lake)")</f>
        <v>Fluid (lake)</v>
      </c>
      <c r="K1754" s="1" t="str">
        <f t="shared" ref="K1754:K1769" si="294">HYPERLINK("http://geochem.nrcan.gc.ca/cdogs/content/kwd/kwd080007_e.htm", "Untreated Water")</f>
        <v>Untreated Water</v>
      </c>
      <c r="L1754">
        <v>49</v>
      </c>
      <c r="M1754" t="s">
        <v>90</v>
      </c>
      <c r="N1754">
        <v>916</v>
      </c>
      <c r="O1754">
        <v>80</v>
      </c>
      <c r="P1754">
        <v>6.9</v>
      </c>
      <c r="Q1754">
        <v>0.05</v>
      </c>
    </row>
    <row r="1755" spans="1:17" hidden="1" x14ac:dyDescent="0.3">
      <c r="A1755" t="s">
        <v>6768</v>
      </c>
      <c r="B1755" t="s">
        <v>6769</v>
      </c>
      <c r="C1755" s="1" t="str">
        <f t="shared" si="288"/>
        <v>21:0524</v>
      </c>
      <c r="D1755" s="1" t="str">
        <f t="shared" si="292"/>
        <v>21:0083</v>
      </c>
      <c r="E1755" t="s">
        <v>6770</v>
      </c>
      <c r="F1755" t="s">
        <v>6771</v>
      </c>
      <c r="H1755">
        <v>57.556420500000002</v>
      </c>
      <c r="I1755">
        <v>-100.16437519999999</v>
      </c>
      <c r="J1755" s="1" t="str">
        <f t="shared" si="293"/>
        <v>Fluid (lake)</v>
      </c>
      <c r="K1755" s="1" t="str">
        <f t="shared" si="294"/>
        <v>Untreated Water</v>
      </c>
      <c r="L1755">
        <v>49</v>
      </c>
      <c r="M1755" t="s">
        <v>95</v>
      </c>
      <c r="N1755">
        <v>917</v>
      </c>
      <c r="O1755">
        <v>56</v>
      </c>
      <c r="P1755">
        <v>6.6</v>
      </c>
      <c r="Q1755">
        <v>-0.05</v>
      </c>
    </row>
    <row r="1756" spans="1:17" hidden="1" x14ac:dyDescent="0.3">
      <c r="A1756" t="s">
        <v>6772</v>
      </c>
      <c r="B1756" t="s">
        <v>6773</v>
      </c>
      <c r="C1756" s="1" t="str">
        <f t="shared" si="288"/>
        <v>21:0524</v>
      </c>
      <c r="D1756" s="1" t="str">
        <f t="shared" si="292"/>
        <v>21:0083</v>
      </c>
      <c r="E1756" t="s">
        <v>6774</v>
      </c>
      <c r="F1756" t="s">
        <v>6775</v>
      </c>
      <c r="H1756">
        <v>57.522132900000003</v>
      </c>
      <c r="I1756">
        <v>-100.1600464</v>
      </c>
      <c r="J1756" s="1" t="str">
        <f t="shared" si="293"/>
        <v>Fluid (lake)</v>
      </c>
      <c r="K1756" s="1" t="str">
        <f t="shared" si="294"/>
        <v>Untreated Water</v>
      </c>
      <c r="L1756">
        <v>49</v>
      </c>
      <c r="M1756" t="s">
        <v>100</v>
      </c>
      <c r="N1756">
        <v>918</v>
      </c>
      <c r="O1756">
        <v>58</v>
      </c>
      <c r="P1756">
        <v>6.6</v>
      </c>
      <c r="Q1756">
        <v>-0.05</v>
      </c>
    </row>
    <row r="1757" spans="1:17" hidden="1" x14ac:dyDescent="0.3">
      <c r="A1757" t="s">
        <v>6776</v>
      </c>
      <c r="B1757" t="s">
        <v>6777</v>
      </c>
      <c r="C1757" s="1" t="str">
        <f t="shared" si="288"/>
        <v>21:0524</v>
      </c>
      <c r="D1757" s="1" t="str">
        <f t="shared" si="292"/>
        <v>21:0083</v>
      </c>
      <c r="E1757" t="s">
        <v>6778</v>
      </c>
      <c r="F1757" t="s">
        <v>6779</v>
      </c>
      <c r="H1757">
        <v>57.4959165</v>
      </c>
      <c r="I1757">
        <v>-100.1872321</v>
      </c>
      <c r="J1757" s="1" t="str">
        <f t="shared" si="293"/>
        <v>Fluid (lake)</v>
      </c>
      <c r="K1757" s="1" t="str">
        <f t="shared" si="294"/>
        <v>Untreated Water</v>
      </c>
      <c r="L1757">
        <v>49</v>
      </c>
      <c r="M1757" t="s">
        <v>105</v>
      </c>
      <c r="N1757">
        <v>919</v>
      </c>
      <c r="O1757">
        <v>56</v>
      </c>
      <c r="P1757">
        <v>6.3</v>
      </c>
      <c r="Q1757">
        <v>-0.05</v>
      </c>
    </row>
    <row r="1758" spans="1:17" hidden="1" x14ac:dyDescent="0.3">
      <c r="A1758" t="s">
        <v>6780</v>
      </c>
      <c r="B1758" t="s">
        <v>6781</v>
      </c>
      <c r="C1758" s="1" t="str">
        <f t="shared" si="288"/>
        <v>21:0524</v>
      </c>
      <c r="D1758" s="1" t="str">
        <f t="shared" si="292"/>
        <v>21:0083</v>
      </c>
      <c r="E1758" t="s">
        <v>6782</v>
      </c>
      <c r="F1758" t="s">
        <v>6783</v>
      </c>
      <c r="H1758">
        <v>57.490790599999997</v>
      </c>
      <c r="I1758">
        <v>-100.26003830000001</v>
      </c>
      <c r="J1758" s="1" t="str">
        <f t="shared" si="293"/>
        <v>Fluid (lake)</v>
      </c>
      <c r="K1758" s="1" t="str">
        <f t="shared" si="294"/>
        <v>Untreated Water</v>
      </c>
      <c r="L1758">
        <v>49</v>
      </c>
      <c r="M1758" t="s">
        <v>110</v>
      </c>
      <c r="N1758">
        <v>920</v>
      </c>
      <c r="O1758">
        <v>68</v>
      </c>
      <c r="P1758">
        <v>6</v>
      </c>
      <c r="Q1758">
        <v>-0.05</v>
      </c>
    </row>
    <row r="1759" spans="1:17" hidden="1" x14ac:dyDescent="0.3">
      <c r="A1759" t="s">
        <v>6784</v>
      </c>
      <c r="B1759" t="s">
        <v>6785</v>
      </c>
      <c r="C1759" s="1" t="str">
        <f t="shared" si="288"/>
        <v>21:0524</v>
      </c>
      <c r="D1759" s="1" t="str">
        <f t="shared" si="292"/>
        <v>21:0083</v>
      </c>
      <c r="E1759" t="s">
        <v>6786</v>
      </c>
      <c r="F1759" t="s">
        <v>6787</v>
      </c>
      <c r="H1759">
        <v>57.454542699999998</v>
      </c>
      <c r="I1759">
        <v>-100.2899616</v>
      </c>
      <c r="J1759" s="1" t="str">
        <f t="shared" si="293"/>
        <v>Fluid (lake)</v>
      </c>
      <c r="K1759" s="1" t="str">
        <f t="shared" si="294"/>
        <v>Untreated Water</v>
      </c>
      <c r="L1759">
        <v>50</v>
      </c>
      <c r="M1759" t="s">
        <v>21</v>
      </c>
      <c r="N1759">
        <v>921</v>
      </c>
      <c r="O1759">
        <v>50</v>
      </c>
      <c r="P1759">
        <v>6.3</v>
      </c>
      <c r="Q1759">
        <v>-0.05</v>
      </c>
    </row>
    <row r="1760" spans="1:17" hidden="1" x14ac:dyDescent="0.3">
      <c r="A1760" t="s">
        <v>6788</v>
      </c>
      <c r="B1760" t="s">
        <v>6789</v>
      </c>
      <c r="C1760" s="1" t="str">
        <f t="shared" si="288"/>
        <v>21:0524</v>
      </c>
      <c r="D1760" s="1" t="str">
        <f t="shared" si="292"/>
        <v>21:0083</v>
      </c>
      <c r="E1760" t="s">
        <v>6790</v>
      </c>
      <c r="F1760" t="s">
        <v>6791</v>
      </c>
      <c r="H1760">
        <v>57.457228000000001</v>
      </c>
      <c r="I1760">
        <v>-100.34172700000001</v>
      </c>
      <c r="J1760" s="1" t="str">
        <f t="shared" si="293"/>
        <v>Fluid (lake)</v>
      </c>
      <c r="K1760" s="1" t="str">
        <f t="shared" si="294"/>
        <v>Untreated Water</v>
      </c>
      <c r="L1760">
        <v>50</v>
      </c>
      <c r="M1760" t="s">
        <v>41</v>
      </c>
      <c r="N1760">
        <v>922</v>
      </c>
      <c r="O1760">
        <v>48</v>
      </c>
      <c r="P1760">
        <v>6.3</v>
      </c>
      <c r="Q1760">
        <v>-0.05</v>
      </c>
    </row>
    <row r="1761" spans="1:17" hidden="1" x14ac:dyDescent="0.3">
      <c r="A1761" t="s">
        <v>6792</v>
      </c>
      <c r="B1761" t="s">
        <v>6793</v>
      </c>
      <c r="C1761" s="1" t="str">
        <f t="shared" si="288"/>
        <v>21:0524</v>
      </c>
      <c r="D1761" s="1" t="str">
        <f t="shared" si="292"/>
        <v>21:0083</v>
      </c>
      <c r="E1761" t="s">
        <v>6790</v>
      </c>
      <c r="F1761" t="s">
        <v>6794</v>
      </c>
      <c r="H1761">
        <v>57.457228000000001</v>
      </c>
      <c r="I1761">
        <v>-100.34172700000001</v>
      </c>
      <c r="J1761" s="1" t="str">
        <f t="shared" si="293"/>
        <v>Fluid (lake)</v>
      </c>
      <c r="K1761" s="1" t="str">
        <f t="shared" si="294"/>
        <v>Untreated Water</v>
      </c>
      <c r="L1761">
        <v>50</v>
      </c>
      <c r="M1761" t="s">
        <v>45</v>
      </c>
      <c r="N1761">
        <v>923</v>
      </c>
      <c r="O1761">
        <v>42</v>
      </c>
      <c r="P1761">
        <v>6.3</v>
      </c>
      <c r="Q1761">
        <v>-0.05</v>
      </c>
    </row>
    <row r="1762" spans="1:17" hidden="1" x14ac:dyDescent="0.3">
      <c r="A1762" t="s">
        <v>6795</v>
      </c>
      <c r="B1762" t="s">
        <v>6796</v>
      </c>
      <c r="C1762" s="1" t="str">
        <f t="shared" si="288"/>
        <v>21:0524</v>
      </c>
      <c r="D1762" s="1" t="str">
        <f t="shared" si="292"/>
        <v>21:0083</v>
      </c>
      <c r="E1762" t="s">
        <v>6797</v>
      </c>
      <c r="F1762" t="s">
        <v>6798</v>
      </c>
      <c r="H1762">
        <v>57.431144400000001</v>
      </c>
      <c r="I1762">
        <v>-100.3562151</v>
      </c>
      <c r="J1762" s="1" t="str">
        <f t="shared" si="293"/>
        <v>Fluid (lake)</v>
      </c>
      <c r="K1762" s="1" t="str">
        <f t="shared" si="294"/>
        <v>Untreated Water</v>
      </c>
      <c r="L1762">
        <v>50</v>
      </c>
      <c r="M1762" t="s">
        <v>26</v>
      </c>
      <c r="N1762">
        <v>924</v>
      </c>
      <c r="O1762">
        <v>40</v>
      </c>
      <c r="P1762">
        <v>5.6</v>
      </c>
      <c r="Q1762">
        <v>-0.05</v>
      </c>
    </row>
    <row r="1763" spans="1:17" hidden="1" x14ac:dyDescent="0.3">
      <c r="A1763" t="s">
        <v>6799</v>
      </c>
      <c r="B1763" t="s">
        <v>6800</v>
      </c>
      <c r="C1763" s="1" t="str">
        <f t="shared" si="288"/>
        <v>21:0524</v>
      </c>
      <c r="D1763" s="1" t="str">
        <f t="shared" si="292"/>
        <v>21:0083</v>
      </c>
      <c r="E1763" t="s">
        <v>6801</v>
      </c>
      <c r="F1763" t="s">
        <v>6802</v>
      </c>
      <c r="H1763">
        <v>57.4084486</v>
      </c>
      <c r="I1763">
        <v>-100.3310585</v>
      </c>
      <c r="J1763" s="1" t="str">
        <f t="shared" si="293"/>
        <v>Fluid (lake)</v>
      </c>
      <c r="K1763" s="1" t="str">
        <f t="shared" si="294"/>
        <v>Untreated Water</v>
      </c>
      <c r="L1763">
        <v>50</v>
      </c>
      <c r="M1763" t="s">
        <v>31</v>
      </c>
      <c r="N1763">
        <v>925</v>
      </c>
      <c r="O1763">
        <v>54</v>
      </c>
      <c r="P1763">
        <v>6.2</v>
      </c>
      <c r="Q1763">
        <v>-0.05</v>
      </c>
    </row>
    <row r="1764" spans="1:17" hidden="1" x14ac:dyDescent="0.3">
      <c r="A1764" t="s">
        <v>6803</v>
      </c>
      <c r="B1764" t="s">
        <v>6804</v>
      </c>
      <c r="C1764" s="1" t="str">
        <f t="shared" si="288"/>
        <v>21:0524</v>
      </c>
      <c r="D1764" s="1" t="str">
        <f t="shared" si="292"/>
        <v>21:0083</v>
      </c>
      <c r="E1764" t="s">
        <v>6805</v>
      </c>
      <c r="F1764" t="s">
        <v>6806</v>
      </c>
      <c r="H1764">
        <v>57.390215699999999</v>
      </c>
      <c r="I1764">
        <v>-100.425817</v>
      </c>
      <c r="J1764" s="1" t="str">
        <f t="shared" si="293"/>
        <v>Fluid (lake)</v>
      </c>
      <c r="K1764" s="1" t="str">
        <f t="shared" si="294"/>
        <v>Untreated Water</v>
      </c>
      <c r="L1764">
        <v>50</v>
      </c>
      <c r="M1764" t="s">
        <v>36</v>
      </c>
      <c r="N1764">
        <v>926</v>
      </c>
      <c r="O1764">
        <v>48</v>
      </c>
      <c r="P1764">
        <v>6.4</v>
      </c>
      <c r="Q1764">
        <v>-0.05</v>
      </c>
    </row>
    <row r="1765" spans="1:17" hidden="1" x14ac:dyDescent="0.3">
      <c r="A1765" t="s">
        <v>6807</v>
      </c>
      <c r="B1765" t="s">
        <v>6808</v>
      </c>
      <c r="C1765" s="1" t="str">
        <f t="shared" si="288"/>
        <v>21:0524</v>
      </c>
      <c r="D1765" s="1" t="str">
        <f t="shared" si="292"/>
        <v>21:0083</v>
      </c>
      <c r="E1765" t="s">
        <v>6809</v>
      </c>
      <c r="F1765" t="s">
        <v>6810</v>
      </c>
      <c r="H1765">
        <v>57.376723900000002</v>
      </c>
      <c r="I1765">
        <v>-100.4271573</v>
      </c>
      <c r="J1765" s="1" t="str">
        <f t="shared" si="293"/>
        <v>Fluid (lake)</v>
      </c>
      <c r="K1765" s="1" t="str">
        <f t="shared" si="294"/>
        <v>Untreated Water</v>
      </c>
      <c r="L1765">
        <v>50</v>
      </c>
      <c r="M1765" t="s">
        <v>50</v>
      </c>
      <c r="N1765">
        <v>927</v>
      </c>
      <c r="O1765">
        <v>40</v>
      </c>
      <c r="P1765">
        <v>6</v>
      </c>
      <c r="Q1765">
        <v>-0.05</v>
      </c>
    </row>
    <row r="1766" spans="1:17" hidden="1" x14ac:dyDescent="0.3">
      <c r="A1766" t="s">
        <v>6811</v>
      </c>
      <c r="B1766" t="s">
        <v>6812</v>
      </c>
      <c r="C1766" s="1" t="str">
        <f t="shared" si="288"/>
        <v>21:0524</v>
      </c>
      <c r="D1766" s="1" t="str">
        <f t="shared" si="292"/>
        <v>21:0083</v>
      </c>
      <c r="E1766" t="s">
        <v>6813</v>
      </c>
      <c r="F1766" t="s">
        <v>6814</v>
      </c>
      <c r="H1766">
        <v>57.385010399999999</v>
      </c>
      <c r="I1766">
        <v>-100.4768696</v>
      </c>
      <c r="J1766" s="1" t="str">
        <f t="shared" si="293"/>
        <v>Fluid (lake)</v>
      </c>
      <c r="K1766" s="1" t="str">
        <f t="shared" si="294"/>
        <v>Untreated Water</v>
      </c>
      <c r="L1766">
        <v>50</v>
      </c>
      <c r="M1766" t="s">
        <v>55</v>
      </c>
      <c r="N1766">
        <v>928</v>
      </c>
      <c r="O1766">
        <v>42</v>
      </c>
      <c r="P1766">
        <v>5.9</v>
      </c>
      <c r="Q1766">
        <v>-0.05</v>
      </c>
    </row>
    <row r="1767" spans="1:17" hidden="1" x14ac:dyDescent="0.3">
      <c r="A1767" t="s">
        <v>6815</v>
      </c>
      <c r="B1767" t="s">
        <v>6816</v>
      </c>
      <c r="C1767" s="1" t="str">
        <f t="shared" si="288"/>
        <v>21:0524</v>
      </c>
      <c r="D1767" s="1" t="str">
        <f t="shared" si="292"/>
        <v>21:0083</v>
      </c>
      <c r="E1767" t="s">
        <v>6817</v>
      </c>
      <c r="F1767" t="s">
        <v>6818</v>
      </c>
      <c r="H1767">
        <v>57.360567699999997</v>
      </c>
      <c r="I1767">
        <v>-100.5084566</v>
      </c>
      <c r="J1767" s="1" t="str">
        <f t="shared" si="293"/>
        <v>Fluid (lake)</v>
      </c>
      <c r="K1767" s="1" t="str">
        <f t="shared" si="294"/>
        <v>Untreated Water</v>
      </c>
      <c r="L1767">
        <v>50</v>
      </c>
      <c r="M1767" t="s">
        <v>65</v>
      </c>
      <c r="N1767">
        <v>929</v>
      </c>
      <c r="O1767">
        <v>32</v>
      </c>
      <c r="P1767">
        <v>6</v>
      </c>
      <c r="Q1767">
        <v>-0.05</v>
      </c>
    </row>
    <row r="1768" spans="1:17" hidden="1" x14ac:dyDescent="0.3">
      <c r="A1768" t="s">
        <v>6819</v>
      </c>
      <c r="B1768" t="s">
        <v>6820</v>
      </c>
      <c r="C1768" s="1" t="str">
        <f t="shared" si="288"/>
        <v>21:0524</v>
      </c>
      <c r="D1768" s="1" t="str">
        <f t="shared" si="292"/>
        <v>21:0083</v>
      </c>
      <c r="E1768" t="s">
        <v>6821</v>
      </c>
      <c r="F1768" t="s">
        <v>6822</v>
      </c>
      <c r="H1768">
        <v>57.321209799999998</v>
      </c>
      <c r="I1768">
        <v>-100.57235900000001</v>
      </c>
      <c r="J1768" s="1" t="str">
        <f t="shared" si="293"/>
        <v>Fluid (lake)</v>
      </c>
      <c r="K1768" s="1" t="str">
        <f t="shared" si="294"/>
        <v>Untreated Water</v>
      </c>
      <c r="L1768">
        <v>50</v>
      </c>
      <c r="M1768" t="s">
        <v>70</v>
      </c>
      <c r="N1768">
        <v>930</v>
      </c>
      <c r="O1768">
        <v>42</v>
      </c>
      <c r="P1768">
        <v>6.1</v>
      </c>
      <c r="Q1768">
        <v>-0.05</v>
      </c>
    </row>
    <row r="1769" spans="1:17" hidden="1" x14ac:dyDescent="0.3">
      <c r="A1769" t="s">
        <v>6823</v>
      </c>
      <c r="B1769" t="s">
        <v>6824</v>
      </c>
      <c r="C1769" s="1" t="str">
        <f t="shared" si="288"/>
        <v>21:0524</v>
      </c>
      <c r="D1769" s="1" t="str">
        <f t="shared" si="292"/>
        <v>21:0083</v>
      </c>
      <c r="E1769" t="s">
        <v>6825</v>
      </c>
      <c r="F1769" t="s">
        <v>6826</v>
      </c>
      <c r="H1769">
        <v>57.297352199999999</v>
      </c>
      <c r="I1769">
        <v>-100.57200469999999</v>
      </c>
      <c r="J1769" s="1" t="str">
        <f t="shared" si="293"/>
        <v>Fluid (lake)</v>
      </c>
      <c r="K1769" s="1" t="str">
        <f t="shared" si="294"/>
        <v>Untreated Water</v>
      </c>
      <c r="L1769">
        <v>50</v>
      </c>
      <c r="M1769" t="s">
        <v>75</v>
      </c>
      <c r="N1769">
        <v>931</v>
      </c>
      <c r="O1769">
        <v>40</v>
      </c>
      <c r="P1769">
        <v>6</v>
      </c>
      <c r="Q1769">
        <v>-0.05</v>
      </c>
    </row>
    <row r="1770" spans="1:17" hidden="1" x14ac:dyDescent="0.3">
      <c r="A1770" t="s">
        <v>6827</v>
      </c>
      <c r="B1770" t="s">
        <v>6828</v>
      </c>
      <c r="C1770" s="1" t="str">
        <f t="shared" si="288"/>
        <v>21:0524</v>
      </c>
      <c r="D1770" s="1" t="str">
        <f>HYPERLINK("http://geochem.nrcan.gc.ca/cdogs/content/svy/svy_e.htm", "")</f>
        <v/>
      </c>
      <c r="G1770" s="1" t="str">
        <f>HYPERLINK("http://geochem.nrcan.gc.ca/cdogs/content/cr_/cr_00067_e.htm", "67")</f>
        <v>67</v>
      </c>
      <c r="J1770" t="s">
        <v>58</v>
      </c>
      <c r="K1770" t="s">
        <v>59</v>
      </c>
      <c r="L1770">
        <v>50</v>
      </c>
      <c r="M1770" t="s">
        <v>60</v>
      </c>
      <c r="N1770">
        <v>932</v>
      </c>
      <c r="O1770">
        <v>89</v>
      </c>
      <c r="P1770">
        <v>8</v>
      </c>
      <c r="Q1770">
        <v>0.16</v>
      </c>
    </row>
    <row r="1771" spans="1:17" hidden="1" x14ac:dyDescent="0.3">
      <c r="A1771" t="s">
        <v>6829</v>
      </c>
      <c r="B1771" t="s">
        <v>6830</v>
      </c>
      <c r="C1771" s="1" t="str">
        <f t="shared" si="288"/>
        <v>21:0524</v>
      </c>
      <c r="D1771" s="1" t="str">
        <f t="shared" ref="D1771:D1793" si="295">HYPERLINK("http://geochem.nrcan.gc.ca/cdogs/content/svy/svy210083_e.htm", "21:0083")</f>
        <v>21:0083</v>
      </c>
      <c r="E1771" t="s">
        <v>6831</v>
      </c>
      <c r="F1771" t="s">
        <v>6832</v>
      </c>
      <c r="H1771">
        <v>57.295299300000003</v>
      </c>
      <c r="I1771">
        <v>-100.6607022</v>
      </c>
      <c r="J1771" s="1" t="str">
        <f t="shared" ref="J1771:J1793" si="296">HYPERLINK("http://geochem.nrcan.gc.ca/cdogs/content/kwd/kwd020016_e.htm", "Fluid (lake)")</f>
        <v>Fluid (lake)</v>
      </c>
      <c r="K1771" s="1" t="str">
        <f t="shared" ref="K1771:K1793" si="297">HYPERLINK("http://geochem.nrcan.gc.ca/cdogs/content/kwd/kwd080007_e.htm", "Untreated Water")</f>
        <v>Untreated Water</v>
      </c>
      <c r="L1771">
        <v>50</v>
      </c>
      <c r="M1771" t="s">
        <v>80</v>
      </c>
      <c r="N1771">
        <v>933</v>
      </c>
      <c r="O1771">
        <v>54</v>
      </c>
      <c r="P1771">
        <v>6</v>
      </c>
      <c r="Q1771">
        <v>-0.05</v>
      </c>
    </row>
    <row r="1772" spans="1:17" hidden="1" x14ac:dyDescent="0.3">
      <c r="A1772" t="s">
        <v>6833</v>
      </c>
      <c r="B1772" t="s">
        <v>6834</v>
      </c>
      <c r="C1772" s="1" t="str">
        <f t="shared" si="288"/>
        <v>21:0524</v>
      </c>
      <c r="D1772" s="1" t="str">
        <f t="shared" si="295"/>
        <v>21:0083</v>
      </c>
      <c r="E1772" t="s">
        <v>6835</v>
      </c>
      <c r="F1772" t="s">
        <v>6836</v>
      </c>
      <c r="H1772">
        <v>57.270977000000002</v>
      </c>
      <c r="I1772">
        <v>-100.6525918</v>
      </c>
      <c r="J1772" s="1" t="str">
        <f t="shared" si="296"/>
        <v>Fluid (lake)</v>
      </c>
      <c r="K1772" s="1" t="str">
        <f t="shared" si="297"/>
        <v>Untreated Water</v>
      </c>
      <c r="L1772">
        <v>50</v>
      </c>
      <c r="M1772" t="s">
        <v>85</v>
      </c>
      <c r="N1772">
        <v>934</v>
      </c>
      <c r="O1772">
        <v>58</v>
      </c>
      <c r="P1772">
        <v>6</v>
      </c>
      <c r="Q1772">
        <v>-0.05</v>
      </c>
    </row>
    <row r="1773" spans="1:17" hidden="1" x14ac:dyDescent="0.3">
      <c r="A1773" t="s">
        <v>6837</v>
      </c>
      <c r="B1773" t="s">
        <v>6838</v>
      </c>
      <c r="C1773" s="1" t="str">
        <f t="shared" si="288"/>
        <v>21:0524</v>
      </c>
      <c r="D1773" s="1" t="str">
        <f t="shared" si="295"/>
        <v>21:0083</v>
      </c>
      <c r="E1773" t="s">
        <v>6839</v>
      </c>
      <c r="F1773" t="s">
        <v>6840</v>
      </c>
      <c r="H1773">
        <v>57.241851699999998</v>
      </c>
      <c r="I1773">
        <v>-100.64621750000001</v>
      </c>
      <c r="J1773" s="1" t="str">
        <f t="shared" si="296"/>
        <v>Fluid (lake)</v>
      </c>
      <c r="K1773" s="1" t="str">
        <f t="shared" si="297"/>
        <v>Untreated Water</v>
      </c>
      <c r="L1773">
        <v>50</v>
      </c>
      <c r="M1773" t="s">
        <v>90</v>
      </c>
      <c r="N1773">
        <v>935</v>
      </c>
      <c r="O1773">
        <v>50</v>
      </c>
      <c r="P1773">
        <v>5.9</v>
      </c>
      <c r="Q1773">
        <v>-0.05</v>
      </c>
    </row>
    <row r="1774" spans="1:17" hidden="1" x14ac:dyDescent="0.3">
      <c r="A1774" t="s">
        <v>6841</v>
      </c>
      <c r="B1774" t="s">
        <v>6842</v>
      </c>
      <c r="C1774" s="1" t="str">
        <f t="shared" si="288"/>
        <v>21:0524</v>
      </c>
      <c r="D1774" s="1" t="str">
        <f t="shared" si="295"/>
        <v>21:0083</v>
      </c>
      <c r="E1774" t="s">
        <v>6843</v>
      </c>
      <c r="F1774" t="s">
        <v>6844</v>
      </c>
      <c r="H1774">
        <v>57.235119300000001</v>
      </c>
      <c r="I1774">
        <v>-100.6884986</v>
      </c>
      <c r="J1774" s="1" t="str">
        <f t="shared" si="296"/>
        <v>Fluid (lake)</v>
      </c>
      <c r="K1774" s="1" t="str">
        <f t="shared" si="297"/>
        <v>Untreated Water</v>
      </c>
      <c r="L1774">
        <v>50</v>
      </c>
      <c r="M1774" t="s">
        <v>95</v>
      </c>
      <c r="N1774">
        <v>936</v>
      </c>
      <c r="O1774">
        <v>50</v>
      </c>
      <c r="P1774">
        <v>6</v>
      </c>
      <c r="Q1774">
        <v>-0.05</v>
      </c>
    </row>
    <row r="1775" spans="1:17" hidden="1" x14ac:dyDescent="0.3">
      <c r="A1775" t="s">
        <v>6845</v>
      </c>
      <c r="B1775" t="s">
        <v>6846</v>
      </c>
      <c r="C1775" s="1" t="str">
        <f t="shared" si="288"/>
        <v>21:0524</v>
      </c>
      <c r="D1775" s="1" t="str">
        <f t="shared" si="295"/>
        <v>21:0083</v>
      </c>
      <c r="E1775" t="s">
        <v>6847</v>
      </c>
      <c r="F1775" t="s">
        <v>6848</v>
      </c>
      <c r="H1775">
        <v>57.2030131</v>
      </c>
      <c r="I1775">
        <v>-100.7901012</v>
      </c>
      <c r="J1775" s="1" t="str">
        <f t="shared" si="296"/>
        <v>Fluid (lake)</v>
      </c>
      <c r="K1775" s="1" t="str">
        <f t="shared" si="297"/>
        <v>Untreated Water</v>
      </c>
      <c r="L1775">
        <v>50</v>
      </c>
      <c r="M1775" t="s">
        <v>100</v>
      </c>
      <c r="N1775">
        <v>937</v>
      </c>
      <c r="O1775">
        <v>54</v>
      </c>
      <c r="P1775">
        <v>5.8</v>
      </c>
      <c r="Q1775">
        <v>-0.05</v>
      </c>
    </row>
    <row r="1776" spans="1:17" hidden="1" x14ac:dyDescent="0.3">
      <c r="A1776" t="s">
        <v>6849</v>
      </c>
      <c r="B1776" t="s">
        <v>6850</v>
      </c>
      <c r="C1776" s="1" t="str">
        <f t="shared" si="288"/>
        <v>21:0524</v>
      </c>
      <c r="D1776" s="1" t="str">
        <f t="shared" si="295"/>
        <v>21:0083</v>
      </c>
      <c r="E1776" t="s">
        <v>6851</v>
      </c>
      <c r="F1776" t="s">
        <v>6852</v>
      </c>
      <c r="H1776">
        <v>57.167570499999997</v>
      </c>
      <c r="I1776">
        <v>-100.8136762</v>
      </c>
      <c r="J1776" s="1" t="str">
        <f t="shared" si="296"/>
        <v>Fluid (lake)</v>
      </c>
      <c r="K1776" s="1" t="str">
        <f t="shared" si="297"/>
        <v>Untreated Water</v>
      </c>
      <c r="L1776">
        <v>50</v>
      </c>
      <c r="M1776" t="s">
        <v>105</v>
      </c>
      <c r="N1776">
        <v>938</v>
      </c>
      <c r="O1776">
        <v>62</v>
      </c>
      <c r="P1776">
        <v>6.1</v>
      </c>
      <c r="Q1776">
        <v>-0.05</v>
      </c>
    </row>
    <row r="1777" spans="1:17" hidden="1" x14ac:dyDescent="0.3">
      <c r="A1777" t="s">
        <v>6853</v>
      </c>
      <c r="B1777" t="s">
        <v>6854</v>
      </c>
      <c r="C1777" s="1" t="str">
        <f t="shared" si="288"/>
        <v>21:0524</v>
      </c>
      <c r="D1777" s="1" t="str">
        <f t="shared" si="295"/>
        <v>21:0083</v>
      </c>
      <c r="E1777" t="s">
        <v>6855</v>
      </c>
      <c r="F1777" t="s">
        <v>6856</v>
      </c>
      <c r="H1777">
        <v>57.124681500000001</v>
      </c>
      <c r="I1777">
        <v>-100.87934420000001</v>
      </c>
      <c r="J1777" s="1" t="str">
        <f t="shared" si="296"/>
        <v>Fluid (lake)</v>
      </c>
      <c r="K1777" s="1" t="str">
        <f t="shared" si="297"/>
        <v>Untreated Water</v>
      </c>
      <c r="L1777">
        <v>50</v>
      </c>
      <c r="M1777" t="s">
        <v>110</v>
      </c>
      <c r="N1777">
        <v>939</v>
      </c>
      <c r="O1777">
        <v>52</v>
      </c>
      <c r="P1777">
        <v>5.6</v>
      </c>
      <c r="Q1777">
        <v>-0.05</v>
      </c>
    </row>
    <row r="1778" spans="1:17" hidden="1" x14ac:dyDescent="0.3">
      <c r="A1778" t="s">
        <v>6857</v>
      </c>
      <c r="B1778" t="s">
        <v>6858</v>
      </c>
      <c r="C1778" s="1" t="str">
        <f t="shared" si="288"/>
        <v>21:0524</v>
      </c>
      <c r="D1778" s="1" t="str">
        <f t="shared" si="295"/>
        <v>21:0083</v>
      </c>
      <c r="E1778" t="s">
        <v>6859</v>
      </c>
      <c r="F1778" t="s">
        <v>6860</v>
      </c>
      <c r="H1778">
        <v>57.086076499999997</v>
      </c>
      <c r="I1778">
        <v>-100.9053304</v>
      </c>
      <c r="J1778" s="1" t="str">
        <f t="shared" si="296"/>
        <v>Fluid (lake)</v>
      </c>
      <c r="K1778" s="1" t="str">
        <f t="shared" si="297"/>
        <v>Untreated Water</v>
      </c>
      <c r="L1778">
        <v>51</v>
      </c>
      <c r="M1778" t="s">
        <v>41</v>
      </c>
      <c r="N1778">
        <v>940</v>
      </c>
      <c r="O1778">
        <v>42</v>
      </c>
      <c r="P1778">
        <v>6.1</v>
      </c>
      <c r="Q1778">
        <v>-0.05</v>
      </c>
    </row>
    <row r="1779" spans="1:17" hidden="1" x14ac:dyDescent="0.3">
      <c r="A1779" t="s">
        <v>6861</v>
      </c>
      <c r="B1779" t="s">
        <v>6862</v>
      </c>
      <c r="C1779" s="1" t="str">
        <f t="shared" si="288"/>
        <v>21:0524</v>
      </c>
      <c r="D1779" s="1" t="str">
        <f t="shared" si="295"/>
        <v>21:0083</v>
      </c>
      <c r="E1779" t="s">
        <v>6859</v>
      </c>
      <c r="F1779" t="s">
        <v>6863</v>
      </c>
      <c r="H1779">
        <v>57.086076499999997</v>
      </c>
      <c r="I1779">
        <v>-100.9053304</v>
      </c>
      <c r="J1779" s="1" t="str">
        <f t="shared" si="296"/>
        <v>Fluid (lake)</v>
      </c>
      <c r="K1779" s="1" t="str">
        <f t="shared" si="297"/>
        <v>Untreated Water</v>
      </c>
      <c r="L1779">
        <v>51</v>
      </c>
      <c r="M1779" t="s">
        <v>45</v>
      </c>
      <c r="N1779">
        <v>941</v>
      </c>
      <c r="O1779">
        <v>40</v>
      </c>
      <c r="P1779">
        <v>6.1</v>
      </c>
      <c r="Q1779">
        <v>-0.05</v>
      </c>
    </row>
    <row r="1780" spans="1:17" hidden="1" x14ac:dyDescent="0.3">
      <c r="A1780" t="s">
        <v>6864</v>
      </c>
      <c r="B1780" t="s">
        <v>6865</v>
      </c>
      <c r="C1780" s="1" t="str">
        <f t="shared" si="288"/>
        <v>21:0524</v>
      </c>
      <c r="D1780" s="1" t="str">
        <f t="shared" si="295"/>
        <v>21:0083</v>
      </c>
      <c r="E1780" t="s">
        <v>6866</v>
      </c>
      <c r="F1780" t="s">
        <v>6867</v>
      </c>
      <c r="H1780">
        <v>57.062892099999999</v>
      </c>
      <c r="I1780">
        <v>-100.9478302</v>
      </c>
      <c r="J1780" s="1" t="str">
        <f t="shared" si="296"/>
        <v>Fluid (lake)</v>
      </c>
      <c r="K1780" s="1" t="str">
        <f t="shared" si="297"/>
        <v>Untreated Water</v>
      </c>
      <c r="L1780">
        <v>51</v>
      </c>
      <c r="M1780" t="s">
        <v>21</v>
      </c>
      <c r="N1780">
        <v>942</v>
      </c>
      <c r="O1780">
        <v>48</v>
      </c>
      <c r="P1780">
        <v>6</v>
      </c>
      <c r="Q1780">
        <v>-0.05</v>
      </c>
    </row>
    <row r="1781" spans="1:17" hidden="1" x14ac:dyDescent="0.3">
      <c r="A1781" t="s">
        <v>6868</v>
      </c>
      <c r="B1781" t="s">
        <v>6869</v>
      </c>
      <c r="C1781" s="1" t="str">
        <f t="shared" si="288"/>
        <v>21:0524</v>
      </c>
      <c r="D1781" s="1" t="str">
        <f t="shared" si="295"/>
        <v>21:0083</v>
      </c>
      <c r="E1781" t="s">
        <v>6870</v>
      </c>
      <c r="F1781" t="s">
        <v>6871</v>
      </c>
      <c r="H1781">
        <v>57.0377267</v>
      </c>
      <c r="I1781">
        <v>-100.9523961</v>
      </c>
      <c r="J1781" s="1" t="str">
        <f t="shared" si="296"/>
        <v>Fluid (lake)</v>
      </c>
      <c r="K1781" s="1" t="str">
        <f t="shared" si="297"/>
        <v>Untreated Water</v>
      </c>
      <c r="L1781">
        <v>51</v>
      </c>
      <c r="M1781" t="s">
        <v>26</v>
      </c>
      <c r="N1781">
        <v>943</v>
      </c>
      <c r="O1781">
        <v>42</v>
      </c>
      <c r="P1781">
        <v>6</v>
      </c>
      <c r="Q1781">
        <v>-0.05</v>
      </c>
    </row>
    <row r="1782" spans="1:17" hidden="1" x14ac:dyDescent="0.3">
      <c r="A1782" t="s">
        <v>6872</v>
      </c>
      <c r="B1782" t="s">
        <v>6873</v>
      </c>
      <c r="C1782" s="1" t="str">
        <f t="shared" si="288"/>
        <v>21:0524</v>
      </c>
      <c r="D1782" s="1" t="str">
        <f t="shared" si="295"/>
        <v>21:0083</v>
      </c>
      <c r="E1782" t="s">
        <v>6874</v>
      </c>
      <c r="F1782" t="s">
        <v>6875</v>
      </c>
      <c r="H1782">
        <v>57.0032499</v>
      </c>
      <c r="I1782">
        <v>-101.05217039999999</v>
      </c>
      <c r="J1782" s="1" t="str">
        <f t="shared" si="296"/>
        <v>Fluid (lake)</v>
      </c>
      <c r="K1782" s="1" t="str">
        <f t="shared" si="297"/>
        <v>Untreated Water</v>
      </c>
      <c r="L1782">
        <v>51</v>
      </c>
      <c r="M1782" t="s">
        <v>31</v>
      </c>
      <c r="N1782">
        <v>944</v>
      </c>
      <c r="O1782">
        <v>56</v>
      </c>
      <c r="P1782">
        <v>6.1</v>
      </c>
      <c r="Q1782">
        <v>-0.05</v>
      </c>
    </row>
    <row r="1783" spans="1:17" hidden="1" x14ac:dyDescent="0.3">
      <c r="A1783" t="s">
        <v>6876</v>
      </c>
      <c r="B1783" t="s">
        <v>6877</v>
      </c>
      <c r="C1783" s="1" t="str">
        <f t="shared" si="288"/>
        <v>21:0524</v>
      </c>
      <c r="D1783" s="1" t="str">
        <f t="shared" si="295"/>
        <v>21:0083</v>
      </c>
      <c r="E1783" t="s">
        <v>6878</v>
      </c>
      <c r="F1783" t="s">
        <v>6879</v>
      </c>
      <c r="H1783">
        <v>57.028360800000002</v>
      </c>
      <c r="I1783">
        <v>-101.0524011</v>
      </c>
      <c r="J1783" s="1" t="str">
        <f t="shared" si="296"/>
        <v>Fluid (lake)</v>
      </c>
      <c r="K1783" s="1" t="str">
        <f t="shared" si="297"/>
        <v>Untreated Water</v>
      </c>
      <c r="L1783">
        <v>51</v>
      </c>
      <c r="M1783" t="s">
        <v>36</v>
      </c>
      <c r="N1783">
        <v>945</v>
      </c>
      <c r="O1783">
        <v>60</v>
      </c>
      <c r="P1783">
        <v>6.1</v>
      </c>
      <c r="Q1783">
        <v>-0.05</v>
      </c>
    </row>
    <row r="1784" spans="1:17" hidden="1" x14ac:dyDescent="0.3">
      <c r="A1784" t="s">
        <v>6880</v>
      </c>
      <c r="B1784" t="s">
        <v>6881</v>
      </c>
      <c r="C1784" s="1" t="str">
        <f t="shared" si="288"/>
        <v>21:0524</v>
      </c>
      <c r="D1784" s="1" t="str">
        <f t="shared" si="295"/>
        <v>21:0083</v>
      </c>
      <c r="E1784" t="s">
        <v>6882</v>
      </c>
      <c r="F1784" t="s">
        <v>6883</v>
      </c>
      <c r="H1784">
        <v>57.054786300000004</v>
      </c>
      <c r="I1784">
        <v>-101.0497039</v>
      </c>
      <c r="J1784" s="1" t="str">
        <f t="shared" si="296"/>
        <v>Fluid (lake)</v>
      </c>
      <c r="K1784" s="1" t="str">
        <f t="shared" si="297"/>
        <v>Untreated Water</v>
      </c>
      <c r="L1784">
        <v>51</v>
      </c>
      <c r="M1784" t="s">
        <v>50</v>
      </c>
      <c r="N1784">
        <v>946</v>
      </c>
      <c r="O1784">
        <v>68</v>
      </c>
      <c r="P1784">
        <v>6</v>
      </c>
      <c r="Q1784">
        <v>-0.05</v>
      </c>
    </row>
    <row r="1785" spans="1:17" hidden="1" x14ac:dyDescent="0.3">
      <c r="A1785" t="s">
        <v>6884</v>
      </c>
      <c r="B1785" t="s">
        <v>6885</v>
      </c>
      <c r="C1785" s="1" t="str">
        <f t="shared" si="288"/>
        <v>21:0524</v>
      </c>
      <c r="D1785" s="1" t="str">
        <f t="shared" si="295"/>
        <v>21:0083</v>
      </c>
      <c r="E1785" t="s">
        <v>6886</v>
      </c>
      <c r="F1785" t="s">
        <v>6887</v>
      </c>
      <c r="H1785">
        <v>57.084041399999997</v>
      </c>
      <c r="I1785">
        <v>-101.0701303</v>
      </c>
      <c r="J1785" s="1" t="str">
        <f t="shared" si="296"/>
        <v>Fluid (lake)</v>
      </c>
      <c r="K1785" s="1" t="str">
        <f t="shared" si="297"/>
        <v>Untreated Water</v>
      </c>
      <c r="L1785">
        <v>51</v>
      </c>
      <c r="M1785" t="s">
        <v>55</v>
      </c>
      <c r="N1785">
        <v>947</v>
      </c>
      <c r="O1785">
        <v>52</v>
      </c>
      <c r="P1785">
        <v>6</v>
      </c>
      <c r="Q1785">
        <v>-0.05</v>
      </c>
    </row>
    <row r="1786" spans="1:17" hidden="1" x14ac:dyDescent="0.3">
      <c r="A1786" t="s">
        <v>6888</v>
      </c>
      <c r="B1786" t="s">
        <v>6889</v>
      </c>
      <c r="C1786" s="1" t="str">
        <f t="shared" si="288"/>
        <v>21:0524</v>
      </c>
      <c r="D1786" s="1" t="str">
        <f t="shared" si="295"/>
        <v>21:0083</v>
      </c>
      <c r="E1786" t="s">
        <v>6890</v>
      </c>
      <c r="F1786" t="s">
        <v>6891</v>
      </c>
      <c r="H1786">
        <v>57.137154700000004</v>
      </c>
      <c r="I1786">
        <v>-101.0430685</v>
      </c>
      <c r="J1786" s="1" t="str">
        <f t="shared" si="296"/>
        <v>Fluid (lake)</v>
      </c>
      <c r="K1786" s="1" t="str">
        <f t="shared" si="297"/>
        <v>Untreated Water</v>
      </c>
      <c r="L1786">
        <v>51</v>
      </c>
      <c r="M1786" t="s">
        <v>65</v>
      </c>
      <c r="N1786">
        <v>948</v>
      </c>
      <c r="O1786">
        <v>64</v>
      </c>
      <c r="P1786">
        <v>6</v>
      </c>
      <c r="Q1786">
        <v>-0.05</v>
      </c>
    </row>
    <row r="1787" spans="1:17" hidden="1" x14ac:dyDescent="0.3">
      <c r="A1787" t="s">
        <v>6892</v>
      </c>
      <c r="B1787" t="s">
        <v>6893</v>
      </c>
      <c r="C1787" s="1" t="str">
        <f t="shared" si="288"/>
        <v>21:0524</v>
      </c>
      <c r="D1787" s="1" t="str">
        <f t="shared" si="295"/>
        <v>21:0083</v>
      </c>
      <c r="E1787" t="s">
        <v>6894</v>
      </c>
      <c r="F1787" t="s">
        <v>6895</v>
      </c>
      <c r="H1787">
        <v>57.170493899999997</v>
      </c>
      <c r="I1787">
        <v>-100.9911675</v>
      </c>
      <c r="J1787" s="1" t="str">
        <f t="shared" si="296"/>
        <v>Fluid (lake)</v>
      </c>
      <c r="K1787" s="1" t="str">
        <f t="shared" si="297"/>
        <v>Untreated Water</v>
      </c>
      <c r="L1787">
        <v>51</v>
      </c>
      <c r="M1787" t="s">
        <v>70</v>
      </c>
      <c r="N1787">
        <v>949</v>
      </c>
      <c r="O1787">
        <v>58</v>
      </c>
      <c r="P1787">
        <v>6.1</v>
      </c>
      <c r="Q1787">
        <v>-0.05</v>
      </c>
    </row>
    <row r="1788" spans="1:17" hidden="1" x14ac:dyDescent="0.3">
      <c r="A1788" t="s">
        <v>6896</v>
      </c>
      <c r="B1788" t="s">
        <v>6897</v>
      </c>
      <c r="C1788" s="1" t="str">
        <f t="shared" si="288"/>
        <v>21:0524</v>
      </c>
      <c r="D1788" s="1" t="str">
        <f t="shared" si="295"/>
        <v>21:0083</v>
      </c>
      <c r="E1788" t="s">
        <v>6898</v>
      </c>
      <c r="F1788" t="s">
        <v>6899</v>
      </c>
      <c r="H1788">
        <v>57.229331799999997</v>
      </c>
      <c r="I1788">
        <v>-100.93333699999999</v>
      </c>
      <c r="J1788" s="1" t="str">
        <f t="shared" si="296"/>
        <v>Fluid (lake)</v>
      </c>
      <c r="K1788" s="1" t="str">
        <f t="shared" si="297"/>
        <v>Untreated Water</v>
      </c>
      <c r="L1788">
        <v>51</v>
      </c>
      <c r="M1788" t="s">
        <v>75</v>
      </c>
      <c r="N1788">
        <v>950</v>
      </c>
      <c r="O1788">
        <v>70</v>
      </c>
      <c r="P1788">
        <v>6.3</v>
      </c>
      <c r="Q1788">
        <v>-0.05</v>
      </c>
    </row>
    <row r="1789" spans="1:17" hidden="1" x14ac:dyDescent="0.3">
      <c r="A1789" t="s">
        <v>6900</v>
      </c>
      <c r="B1789" t="s">
        <v>6901</v>
      </c>
      <c r="C1789" s="1" t="str">
        <f t="shared" si="288"/>
        <v>21:0524</v>
      </c>
      <c r="D1789" s="1" t="str">
        <f t="shared" si="295"/>
        <v>21:0083</v>
      </c>
      <c r="E1789" t="s">
        <v>6902</v>
      </c>
      <c r="F1789" t="s">
        <v>6903</v>
      </c>
      <c r="H1789">
        <v>57.262121999999998</v>
      </c>
      <c r="I1789">
        <v>-100.88574029999999</v>
      </c>
      <c r="J1789" s="1" t="str">
        <f t="shared" si="296"/>
        <v>Fluid (lake)</v>
      </c>
      <c r="K1789" s="1" t="str">
        <f t="shared" si="297"/>
        <v>Untreated Water</v>
      </c>
      <c r="L1789">
        <v>51</v>
      </c>
      <c r="M1789" t="s">
        <v>80</v>
      </c>
      <c r="N1789">
        <v>951</v>
      </c>
      <c r="O1789">
        <v>52</v>
      </c>
      <c r="P1789">
        <v>6.2</v>
      </c>
      <c r="Q1789">
        <v>-0.05</v>
      </c>
    </row>
    <row r="1790" spans="1:17" hidden="1" x14ac:dyDescent="0.3">
      <c r="A1790" t="s">
        <v>6904</v>
      </c>
      <c r="B1790" t="s">
        <v>6905</v>
      </c>
      <c r="C1790" s="1" t="str">
        <f t="shared" si="288"/>
        <v>21:0524</v>
      </c>
      <c r="D1790" s="1" t="str">
        <f t="shared" si="295"/>
        <v>21:0083</v>
      </c>
      <c r="E1790" t="s">
        <v>6906</v>
      </c>
      <c r="F1790" t="s">
        <v>6907</v>
      </c>
      <c r="H1790">
        <v>57.3051253</v>
      </c>
      <c r="I1790">
        <v>-100.816042</v>
      </c>
      <c r="J1790" s="1" t="str">
        <f t="shared" si="296"/>
        <v>Fluid (lake)</v>
      </c>
      <c r="K1790" s="1" t="str">
        <f t="shared" si="297"/>
        <v>Untreated Water</v>
      </c>
      <c r="L1790">
        <v>51</v>
      </c>
      <c r="M1790" t="s">
        <v>85</v>
      </c>
      <c r="N1790">
        <v>952</v>
      </c>
      <c r="O1790">
        <v>52</v>
      </c>
      <c r="P1790">
        <v>6.1</v>
      </c>
      <c r="Q1790">
        <v>-0.05</v>
      </c>
    </row>
    <row r="1791" spans="1:17" hidden="1" x14ac:dyDescent="0.3">
      <c r="A1791" t="s">
        <v>6908</v>
      </c>
      <c r="B1791" t="s">
        <v>6909</v>
      </c>
      <c r="C1791" s="1" t="str">
        <f t="shared" si="288"/>
        <v>21:0524</v>
      </c>
      <c r="D1791" s="1" t="str">
        <f t="shared" si="295"/>
        <v>21:0083</v>
      </c>
      <c r="E1791" t="s">
        <v>6910</v>
      </c>
      <c r="F1791" t="s">
        <v>6911</v>
      </c>
      <c r="H1791">
        <v>57.332733400000002</v>
      </c>
      <c r="I1791">
        <v>-100.7854237</v>
      </c>
      <c r="J1791" s="1" t="str">
        <f t="shared" si="296"/>
        <v>Fluid (lake)</v>
      </c>
      <c r="K1791" s="1" t="str">
        <f t="shared" si="297"/>
        <v>Untreated Water</v>
      </c>
      <c r="L1791">
        <v>51</v>
      </c>
      <c r="M1791" t="s">
        <v>90</v>
      </c>
      <c r="N1791">
        <v>953</v>
      </c>
      <c r="O1791">
        <v>56</v>
      </c>
      <c r="P1791">
        <v>6.2</v>
      </c>
      <c r="Q1791">
        <v>-0.05</v>
      </c>
    </row>
    <row r="1792" spans="1:17" hidden="1" x14ac:dyDescent="0.3">
      <c r="A1792" t="s">
        <v>6912</v>
      </c>
      <c r="B1792" t="s">
        <v>6913</v>
      </c>
      <c r="C1792" s="1" t="str">
        <f t="shared" si="288"/>
        <v>21:0524</v>
      </c>
      <c r="D1792" s="1" t="str">
        <f t="shared" si="295"/>
        <v>21:0083</v>
      </c>
      <c r="E1792" t="s">
        <v>6914</v>
      </c>
      <c r="F1792" t="s">
        <v>6915</v>
      </c>
      <c r="H1792">
        <v>57.349233400000003</v>
      </c>
      <c r="I1792">
        <v>-100.745322</v>
      </c>
      <c r="J1792" s="1" t="str">
        <f t="shared" si="296"/>
        <v>Fluid (lake)</v>
      </c>
      <c r="K1792" s="1" t="str">
        <f t="shared" si="297"/>
        <v>Untreated Water</v>
      </c>
      <c r="L1792">
        <v>51</v>
      </c>
      <c r="M1792" t="s">
        <v>95</v>
      </c>
      <c r="N1792">
        <v>954</v>
      </c>
      <c r="O1792">
        <v>54</v>
      </c>
      <c r="P1792">
        <v>6</v>
      </c>
      <c r="Q1792">
        <v>-0.05</v>
      </c>
    </row>
    <row r="1793" spans="1:17" hidden="1" x14ac:dyDescent="0.3">
      <c r="A1793" t="s">
        <v>6916</v>
      </c>
      <c r="B1793" t="s">
        <v>6917</v>
      </c>
      <c r="C1793" s="1" t="str">
        <f t="shared" si="288"/>
        <v>21:0524</v>
      </c>
      <c r="D1793" s="1" t="str">
        <f t="shared" si="295"/>
        <v>21:0083</v>
      </c>
      <c r="E1793" t="s">
        <v>6918</v>
      </c>
      <c r="F1793" t="s">
        <v>6919</v>
      </c>
      <c r="H1793">
        <v>57.374492099999998</v>
      </c>
      <c r="I1793">
        <v>-100.7235367</v>
      </c>
      <c r="J1793" s="1" t="str">
        <f t="shared" si="296"/>
        <v>Fluid (lake)</v>
      </c>
      <c r="K1793" s="1" t="str">
        <f t="shared" si="297"/>
        <v>Untreated Water</v>
      </c>
      <c r="L1793">
        <v>51</v>
      </c>
      <c r="M1793" t="s">
        <v>100</v>
      </c>
      <c r="N1793">
        <v>955</v>
      </c>
      <c r="O1793">
        <v>50</v>
      </c>
      <c r="P1793">
        <v>5.8</v>
      </c>
      <c r="Q1793">
        <v>-0.05</v>
      </c>
    </row>
    <row r="1794" spans="1:17" hidden="1" x14ac:dyDescent="0.3">
      <c r="A1794" t="s">
        <v>6920</v>
      </c>
      <c r="B1794" t="s">
        <v>6921</v>
      </c>
      <c r="C1794" s="1" t="str">
        <f t="shared" si="288"/>
        <v>21:0524</v>
      </c>
      <c r="D1794" s="1" t="str">
        <f>HYPERLINK("http://geochem.nrcan.gc.ca/cdogs/content/svy/svy_e.htm", "")</f>
        <v/>
      </c>
      <c r="G1794" s="1" t="str">
        <f>HYPERLINK("http://geochem.nrcan.gc.ca/cdogs/content/cr_/cr_00068_e.htm", "68")</f>
        <v>68</v>
      </c>
      <c r="J1794" t="s">
        <v>58</v>
      </c>
      <c r="K1794" t="s">
        <v>59</v>
      </c>
      <c r="L1794">
        <v>51</v>
      </c>
      <c r="M1794" t="s">
        <v>60</v>
      </c>
      <c r="N1794">
        <v>956</v>
      </c>
      <c r="O1794">
        <v>84</v>
      </c>
      <c r="P1794">
        <v>7</v>
      </c>
      <c r="Q1794">
        <v>0.23</v>
      </c>
    </row>
    <row r="1795" spans="1:17" hidden="1" x14ac:dyDescent="0.3">
      <c r="A1795" t="s">
        <v>6922</v>
      </c>
      <c r="B1795" t="s">
        <v>6923</v>
      </c>
      <c r="C1795" s="1" t="str">
        <f t="shared" si="288"/>
        <v>21:0524</v>
      </c>
      <c r="D1795" s="1" t="str">
        <f t="shared" ref="D1795:D1804" si="298">HYPERLINK("http://geochem.nrcan.gc.ca/cdogs/content/svy/svy210083_e.htm", "21:0083")</f>
        <v>21:0083</v>
      </c>
      <c r="E1795" t="s">
        <v>6924</v>
      </c>
      <c r="F1795" t="s">
        <v>6925</v>
      </c>
      <c r="H1795">
        <v>57.3955117</v>
      </c>
      <c r="I1795">
        <v>-100.6304188</v>
      </c>
      <c r="J1795" s="1" t="str">
        <f t="shared" ref="J1795:J1804" si="299">HYPERLINK("http://geochem.nrcan.gc.ca/cdogs/content/kwd/kwd020016_e.htm", "Fluid (lake)")</f>
        <v>Fluid (lake)</v>
      </c>
      <c r="K1795" s="1" t="str">
        <f t="shared" ref="K1795:K1804" si="300">HYPERLINK("http://geochem.nrcan.gc.ca/cdogs/content/kwd/kwd080007_e.htm", "Untreated Water")</f>
        <v>Untreated Water</v>
      </c>
      <c r="L1795">
        <v>51</v>
      </c>
      <c r="M1795" t="s">
        <v>105</v>
      </c>
      <c r="N1795">
        <v>957</v>
      </c>
      <c r="O1795">
        <v>50</v>
      </c>
      <c r="P1795">
        <v>6.4</v>
      </c>
      <c r="Q1795">
        <v>-0.05</v>
      </c>
    </row>
    <row r="1796" spans="1:17" hidden="1" x14ac:dyDescent="0.3">
      <c r="A1796" t="s">
        <v>6926</v>
      </c>
      <c r="B1796" t="s">
        <v>6927</v>
      </c>
      <c r="C1796" s="1" t="str">
        <f t="shared" si="288"/>
        <v>21:0524</v>
      </c>
      <c r="D1796" s="1" t="str">
        <f t="shared" si="298"/>
        <v>21:0083</v>
      </c>
      <c r="E1796" t="s">
        <v>6928</v>
      </c>
      <c r="F1796" t="s">
        <v>6929</v>
      </c>
      <c r="H1796">
        <v>57.439089199999998</v>
      </c>
      <c r="I1796">
        <v>-100.5985675</v>
      </c>
      <c r="J1796" s="1" t="str">
        <f t="shared" si="299"/>
        <v>Fluid (lake)</v>
      </c>
      <c r="K1796" s="1" t="str">
        <f t="shared" si="300"/>
        <v>Untreated Water</v>
      </c>
      <c r="L1796">
        <v>51</v>
      </c>
      <c r="M1796" t="s">
        <v>110</v>
      </c>
      <c r="N1796">
        <v>958</v>
      </c>
      <c r="O1796">
        <v>46</v>
      </c>
      <c r="P1796">
        <v>5.8</v>
      </c>
      <c r="Q1796">
        <v>-0.05</v>
      </c>
    </row>
    <row r="1797" spans="1:17" hidden="1" x14ac:dyDescent="0.3">
      <c r="A1797" t="s">
        <v>6930</v>
      </c>
      <c r="B1797" t="s">
        <v>6931</v>
      </c>
      <c r="C1797" s="1" t="str">
        <f t="shared" si="288"/>
        <v>21:0524</v>
      </c>
      <c r="D1797" s="1" t="str">
        <f t="shared" si="298"/>
        <v>21:0083</v>
      </c>
      <c r="E1797" t="s">
        <v>6932</v>
      </c>
      <c r="F1797" t="s">
        <v>6933</v>
      </c>
      <c r="H1797">
        <v>57.453296999999999</v>
      </c>
      <c r="I1797">
        <v>-100.5558353</v>
      </c>
      <c r="J1797" s="1" t="str">
        <f t="shared" si="299"/>
        <v>Fluid (lake)</v>
      </c>
      <c r="K1797" s="1" t="str">
        <f t="shared" si="300"/>
        <v>Untreated Water</v>
      </c>
      <c r="L1797">
        <v>52</v>
      </c>
      <c r="M1797" t="s">
        <v>21</v>
      </c>
      <c r="N1797">
        <v>959</v>
      </c>
      <c r="O1797">
        <v>50</v>
      </c>
      <c r="P1797">
        <v>6.1</v>
      </c>
      <c r="Q1797">
        <v>-0.05</v>
      </c>
    </row>
    <row r="1798" spans="1:17" hidden="1" x14ac:dyDescent="0.3">
      <c r="A1798" t="s">
        <v>6934</v>
      </c>
      <c r="B1798" t="s">
        <v>6935</v>
      </c>
      <c r="C1798" s="1" t="str">
        <f t="shared" si="288"/>
        <v>21:0524</v>
      </c>
      <c r="D1798" s="1" t="str">
        <f t="shared" si="298"/>
        <v>21:0083</v>
      </c>
      <c r="E1798" t="s">
        <v>6936</v>
      </c>
      <c r="F1798" t="s">
        <v>6937</v>
      </c>
      <c r="H1798">
        <v>57.494425700000001</v>
      </c>
      <c r="I1798">
        <v>-100.513147</v>
      </c>
      <c r="J1798" s="1" t="str">
        <f t="shared" si="299"/>
        <v>Fluid (lake)</v>
      </c>
      <c r="K1798" s="1" t="str">
        <f t="shared" si="300"/>
        <v>Untreated Water</v>
      </c>
      <c r="L1798">
        <v>52</v>
      </c>
      <c r="M1798" t="s">
        <v>26</v>
      </c>
      <c r="N1798">
        <v>960</v>
      </c>
      <c r="O1798">
        <v>44</v>
      </c>
      <c r="P1798">
        <v>6.1</v>
      </c>
      <c r="Q1798">
        <v>-0.05</v>
      </c>
    </row>
    <row r="1799" spans="1:17" hidden="1" x14ac:dyDescent="0.3">
      <c r="A1799" t="s">
        <v>6938</v>
      </c>
      <c r="B1799" t="s">
        <v>6939</v>
      </c>
      <c r="C1799" s="1" t="str">
        <f t="shared" ref="C1799:C1862" si="301">HYPERLINK("http://geochem.nrcan.gc.ca/cdogs/content/bdl/bdl210524_e.htm", "21:0524")</f>
        <v>21:0524</v>
      </c>
      <c r="D1799" s="1" t="str">
        <f t="shared" si="298"/>
        <v>21:0083</v>
      </c>
      <c r="E1799" t="s">
        <v>6940</v>
      </c>
      <c r="F1799" t="s">
        <v>6941</v>
      </c>
      <c r="H1799">
        <v>57.502896999999997</v>
      </c>
      <c r="I1799">
        <v>-100.45668499999999</v>
      </c>
      <c r="J1799" s="1" t="str">
        <f t="shared" si="299"/>
        <v>Fluid (lake)</v>
      </c>
      <c r="K1799" s="1" t="str">
        <f t="shared" si="300"/>
        <v>Untreated Water</v>
      </c>
      <c r="L1799">
        <v>52</v>
      </c>
      <c r="M1799" t="s">
        <v>41</v>
      </c>
      <c r="N1799">
        <v>961</v>
      </c>
      <c r="O1799">
        <v>40</v>
      </c>
      <c r="P1799">
        <v>5.9</v>
      </c>
      <c r="Q1799">
        <v>-0.05</v>
      </c>
    </row>
    <row r="1800" spans="1:17" hidden="1" x14ac:dyDescent="0.3">
      <c r="A1800" t="s">
        <v>6942</v>
      </c>
      <c r="B1800" t="s">
        <v>6943</v>
      </c>
      <c r="C1800" s="1" t="str">
        <f t="shared" si="301"/>
        <v>21:0524</v>
      </c>
      <c r="D1800" s="1" t="str">
        <f t="shared" si="298"/>
        <v>21:0083</v>
      </c>
      <c r="E1800" t="s">
        <v>6940</v>
      </c>
      <c r="F1800" t="s">
        <v>6944</v>
      </c>
      <c r="H1800">
        <v>57.502896999999997</v>
      </c>
      <c r="I1800">
        <v>-100.45668499999999</v>
      </c>
      <c r="J1800" s="1" t="str">
        <f t="shared" si="299"/>
        <v>Fluid (lake)</v>
      </c>
      <c r="K1800" s="1" t="str">
        <f t="shared" si="300"/>
        <v>Untreated Water</v>
      </c>
      <c r="L1800">
        <v>52</v>
      </c>
      <c r="M1800" t="s">
        <v>45</v>
      </c>
      <c r="N1800">
        <v>962</v>
      </c>
      <c r="O1800">
        <v>38</v>
      </c>
      <c r="P1800">
        <v>5.9</v>
      </c>
      <c r="Q1800">
        <v>-0.05</v>
      </c>
    </row>
    <row r="1801" spans="1:17" hidden="1" x14ac:dyDescent="0.3">
      <c r="A1801" t="s">
        <v>6945</v>
      </c>
      <c r="B1801" t="s">
        <v>6946</v>
      </c>
      <c r="C1801" s="1" t="str">
        <f t="shared" si="301"/>
        <v>21:0524</v>
      </c>
      <c r="D1801" s="1" t="str">
        <f t="shared" si="298"/>
        <v>21:0083</v>
      </c>
      <c r="E1801" t="s">
        <v>6947</v>
      </c>
      <c r="F1801" t="s">
        <v>6948</v>
      </c>
      <c r="H1801">
        <v>57.522121300000002</v>
      </c>
      <c r="I1801">
        <v>-100.4777722</v>
      </c>
      <c r="J1801" s="1" t="str">
        <f t="shared" si="299"/>
        <v>Fluid (lake)</v>
      </c>
      <c r="K1801" s="1" t="str">
        <f t="shared" si="300"/>
        <v>Untreated Water</v>
      </c>
      <c r="L1801">
        <v>52</v>
      </c>
      <c r="M1801" t="s">
        <v>31</v>
      </c>
      <c r="N1801">
        <v>963</v>
      </c>
      <c r="O1801">
        <v>44</v>
      </c>
      <c r="P1801">
        <v>6</v>
      </c>
      <c r="Q1801">
        <v>-0.05</v>
      </c>
    </row>
    <row r="1802" spans="1:17" hidden="1" x14ac:dyDescent="0.3">
      <c r="A1802" t="s">
        <v>6949</v>
      </c>
      <c r="B1802" t="s">
        <v>6950</v>
      </c>
      <c r="C1802" s="1" t="str">
        <f t="shared" si="301"/>
        <v>21:0524</v>
      </c>
      <c r="D1802" s="1" t="str">
        <f t="shared" si="298"/>
        <v>21:0083</v>
      </c>
      <c r="E1802" t="s">
        <v>6951</v>
      </c>
      <c r="F1802" t="s">
        <v>6952</v>
      </c>
      <c r="H1802">
        <v>57.524335000000001</v>
      </c>
      <c r="I1802">
        <v>-100.4033989</v>
      </c>
      <c r="J1802" s="1" t="str">
        <f t="shared" si="299"/>
        <v>Fluid (lake)</v>
      </c>
      <c r="K1802" s="1" t="str">
        <f t="shared" si="300"/>
        <v>Untreated Water</v>
      </c>
      <c r="L1802">
        <v>52</v>
      </c>
      <c r="M1802" t="s">
        <v>36</v>
      </c>
      <c r="N1802">
        <v>964</v>
      </c>
      <c r="O1802">
        <v>54</v>
      </c>
      <c r="P1802">
        <v>6.5</v>
      </c>
      <c r="Q1802">
        <v>-0.05</v>
      </c>
    </row>
    <row r="1803" spans="1:17" hidden="1" x14ac:dyDescent="0.3">
      <c r="A1803" t="s">
        <v>6953</v>
      </c>
      <c r="B1803" t="s">
        <v>6954</v>
      </c>
      <c r="C1803" s="1" t="str">
        <f t="shared" si="301"/>
        <v>21:0524</v>
      </c>
      <c r="D1803" s="1" t="str">
        <f t="shared" si="298"/>
        <v>21:0083</v>
      </c>
      <c r="E1803" t="s">
        <v>6955</v>
      </c>
      <c r="F1803" t="s">
        <v>6956</v>
      </c>
      <c r="H1803">
        <v>57.550534200000001</v>
      </c>
      <c r="I1803">
        <v>-100.37220189999999</v>
      </c>
      <c r="J1803" s="1" t="str">
        <f t="shared" si="299"/>
        <v>Fluid (lake)</v>
      </c>
      <c r="K1803" s="1" t="str">
        <f t="shared" si="300"/>
        <v>Untreated Water</v>
      </c>
      <c r="L1803">
        <v>52</v>
      </c>
      <c r="M1803" t="s">
        <v>50</v>
      </c>
      <c r="N1803">
        <v>965</v>
      </c>
      <c r="O1803">
        <v>38</v>
      </c>
      <c r="P1803">
        <v>5.9</v>
      </c>
      <c r="Q1803">
        <v>-0.05</v>
      </c>
    </row>
    <row r="1804" spans="1:17" hidden="1" x14ac:dyDescent="0.3">
      <c r="A1804" t="s">
        <v>6957</v>
      </c>
      <c r="B1804" t="s">
        <v>6958</v>
      </c>
      <c r="C1804" s="1" t="str">
        <f t="shared" si="301"/>
        <v>21:0524</v>
      </c>
      <c r="D1804" s="1" t="str">
        <f t="shared" si="298"/>
        <v>21:0083</v>
      </c>
      <c r="E1804" t="s">
        <v>6959</v>
      </c>
      <c r="F1804" t="s">
        <v>6960</v>
      </c>
      <c r="H1804">
        <v>57.557597600000001</v>
      </c>
      <c r="I1804">
        <v>-100.4272234</v>
      </c>
      <c r="J1804" s="1" t="str">
        <f t="shared" si="299"/>
        <v>Fluid (lake)</v>
      </c>
      <c r="K1804" s="1" t="str">
        <f t="shared" si="300"/>
        <v>Untreated Water</v>
      </c>
      <c r="L1804">
        <v>52</v>
      </c>
      <c r="M1804" t="s">
        <v>55</v>
      </c>
      <c r="N1804">
        <v>966</v>
      </c>
      <c r="O1804">
        <v>42</v>
      </c>
      <c r="P1804">
        <v>6.5</v>
      </c>
      <c r="Q1804">
        <v>-0.05</v>
      </c>
    </row>
    <row r="1805" spans="1:17" hidden="1" x14ac:dyDescent="0.3">
      <c r="A1805" t="s">
        <v>6961</v>
      </c>
      <c r="B1805" t="s">
        <v>6962</v>
      </c>
      <c r="C1805" s="1" t="str">
        <f t="shared" si="301"/>
        <v>21:0524</v>
      </c>
      <c r="D1805" s="1" t="str">
        <f>HYPERLINK("http://geochem.nrcan.gc.ca/cdogs/content/svy/svy_e.htm", "")</f>
        <v/>
      </c>
      <c r="G1805" s="1" t="str">
        <f>HYPERLINK("http://geochem.nrcan.gc.ca/cdogs/content/cr_/cr_00067_e.htm", "67")</f>
        <v>67</v>
      </c>
      <c r="J1805" t="s">
        <v>58</v>
      </c>
      <c r="K1805" t="s">
        <v>59</v>
      </c>
      <c r="L1805">
        <v>52</v>
      </c>
      <c r="M1805" t="s">
        <v>60</v>
      </c>
      <c r="N1805">
        <v>967</v>
      </c>
      <c r="O1805">
        <v>86</v>
      </c>
      <c r="P1805">
        <v>8</v>
      </c>
      <c r="Q1805">
        <v>0.17</v>
      </c>
    </row>
    <row r="1806" spans="1:17" hidden="1" x14ac:dyDescent="0.3">
      <c r="A1806" t="s">
        <v>6963</v>
      </c>
      <c r="B1806" t="s">
        <v>6964</v>
      </c>
      <c r="C1806" s="1" t="str">
        <f t="shared" si="301"/>
        <v>21:0524</v>
      </c>
      <c r="D1806" s="1" t="str">
        <f t="shared" ref="D1806:D1822" si="302">HYPERLINK("http://geochem.nrcan.gc.ca/cdogs/content/svy/svy210083_e.htm", "21:0083")</f>
        <v>21:0083</v>
      </c>
      <c r="E1806" t="s">
        <v>6965</v>
      </c>
      <c r="F1806" t="s">
        <v>6966</v>
      </c>
      <c r="H1806">
        <v>57.615034600000001</v>
      </c>
      <c r="I1806">
        <v>-100.3527467</v>
      </c>
      <c r="J1806" s="1" t="str">
        <f t="shared" ref="J1806:J1822" si="303">HYPERLINK("http://geochem.nrcan.gc.ca/cdogs/content/kwd/kwd020016_e.htm", "Fluid (lake)")</f>
        <v>Fluid (lake)</v>
      </c>
      <c r="K1806" s="1" t="str">
        <f t="shared" ref="K1806:K1822" si="304">HYPERLINK("http://geochem.nrcan.gc.ca/cdogs/content/kwd/kwd080007_e.htm", "Untreated Water")</f>
        <v>Untreated Water</v>
      </c>
      <c r="L1806">
        <v>52</v>
      </c>
      <c r="M1806" t="s">
        <v>65</v>
      </c>
      <c r="N1806">
        <v>968</v>
      </c>
      <c r="O1806">
        <v>70</v>
      </c>
      <c r="P1806">
        <v>6.4</v>
      </c>
      <c r="Q1806">
        <v>-0.05</v>
      </c>
    </row>
    <row r="1807" spans="1:17" hidden="1" x14ac:dyDescent="0.3">
      <c r="A1807" t="s">
        <v>6967</v>
      </c>
      <c r="B1807" t="s">
        <v>6968</v>
      </c>
      <c r="C1807" s="1" t="str">
        <f t="shared" si="301"/>
        <v>21:0524</v>
      </c>
      <c r="D1807" s="1" t="str">
        <f t="shared" si="302"/>
        <v>21:0083</v>
      </c>
      <c r="E1807" t="s">
        <v>6969</v>
      </c>
      <c r="F1807" t="s">
        <v>6970</v>
      </c>
      <c r="H1807">
        <v>57.620991099999998</v>
      </c>
      <c r="I1807">
        <v>-100.4006363</v>
      </c>
      <c r="J1807" s="1" t="str">
        <f t="shared" si="303"/>
        <v>Fluid (lake)</v>
      </c>
      <c r="K1807" s="1" t="str">
        <f t="shared" si="304"/>
        <v>Untreated Water</v>
      </c>
      <c r="L1807">
        <v>52</v>
      </c>
      <c r="M1807" t="s">
        <v>70</v>
      </c>
      <c r="N1807">
        <v>969</v>
      </c>
      <c r="O1807">
        <v>68</v>
      </c>
      <c r="P1807">
        <v>6.3</v>
      </c>
      <c r="Q1807">
        <v>-0.05</v>
      </c>
    </row>
    <row r="1808" spans="1:17" hidden="1" x14ac:dyDescent="0.3">
      <c r="A1808" t="s">
        <v>6971</v>
      </c>
      <c r="B1808" t="s">
        <v>6972</v>
      </c>
      <c r="C1808" s="1" t="str">
        <f t="shared" si="301"/>
        <v>21:0524</v>
      </c>
      <c r="D1808" s="1" t="str">
        <f t="shared" si="302"/>
        <v>21:0083</v>
      </c>
      <c r="E1808" t="s">
        <v>6973</v>
      </c>
      <c r="F1808" t="s">
        <v>6974</v>
      </c>
      <c r="H1808">
        <v>57.593335000000003</v>
      </c>
      <c r="I1808">
        <v>-100.4424404</v>
      </c>
      <c r="J1808" s="1" t="str">
        <f t="shared" si="303"/>
        <v>Fluid (lake)</v>
      </c>
      <c r="K1808" s="1" t="str">
        <f t="shared" si="304"/>
        <v>Untreated Water</v>
      </c>
      <c r="L1808">
        <v>52</v>
      </c>
      <c r="M1808" t="s">
        <v>75</v>
      </c>
      <c r="N1808">
        <v>970</v>
      </c>
      <c r="O1808">
        <v>54</v>
      </c>
      <c r="P1808">
        <v>6.1</v>
      </c>
      <c r="Q1808">
        <v>-0.05</v>
      </c>
    </row>
    <row r="1809" spans="1:17" hidden="1" x14ac:dyDescent="0.3">
      <c r="A1809" t="s">
        <v>6975</v>
      </c>
      <c r="B1809" t="s">
        <v>6976</v>
      </c>
      <c r="C1809" s="1" t="str">
        <f t="shared" si="301"/>
        <v>21:0524</v>
      </c>
      <c r="D1809" s="1" t="str">
        <f t="shared" si="302"/>
        <v>21:0083</v>
      </c>
      <c r="E1809" t="s">
        <v>6977</v>
      </c>
      <c r="F1809" t="s">
        <v>6978</v>
      </c>
      <c r="H1809">
        <v>57.584400500000001</v>
      </c>
      <c r="I1809">
        <v>-100.4755086</v>
      </c>
      <c r="J1809" s="1" t="str">
        <f t="shared" si="303"/>
        <v>Fluid (lake)</v>
      </c>
      <c r="K1809" s="1" t="str">
        <f t="shared" si="304"/>
        <v>Untreated Water</v>
      </c>
      <c r="L1809">
        <v>52</v>
      </c>
      <c r="M1809" t="s">
        <v>80</v>
      </c>
      <c r="N1809">
        <v>971</v>
      </c>
      <c r="O1809">
        <v>52</v>
      </c>
      <c r="P1809">
        <v>6.4</v>
      </c>
      <c r="Q1809">
        <v>-0.05</v>
      </c>
    </row>
    <row r="1810" spans="1:17" hidden="1" x14ac:dyDescent="0.3">
      <c r="A1810" t="s">
        <v>6979</v>
      </c>
      <c r="B1810" t="s">
        <v>6980</v>
      </c>
      <c r="C1810" s="1" t="str">
        <f t="shared" si="301"/>
        <v>21:0524</v>
      </c>
      <c r="D1810" s="1" t="str">
        <f t="shared" si="302"/>
        <v>21:0083</v>
      </c>
      <c r="E1810" t="s">
        <v>6981</v>
      </c>
      <c r="F1810" t="s">
        <v>6982</v>
      </c>
      <c r="H1810">
        <v>57.5569171</v>
      </c>
      <c r="I1810">
        <v>-100.464721</v>
      </c>
      <c r="J1810" s="1" t="str">
        <f t="shared" si="303"/>
        <v>Fluid (lake)</v>
      </c>
      <c r="K1810" s="1" t="str">
        <f t="shared" si="304"/>
        <v>Untreated Water</v>
      </c>
      <c r="L1810">
        <v>52</v>
      </c>
      <c r="M1810" t="s">
        <v>85</v>
      </c>
      <c r="N1810">
        <v>972</v>
      </c>
      <c r="O1810">
        <v>40</v>
      </c>
      <c r="P1810">
        <v>6</v>
      </c>
      <c r="Q1810">
        <v>-0.05</v>
      </c>
    </row>
    <row r="1811" spans="1:17" hidden="1" x14ac:dyDescent="0.3">
      <c r="A1811" t="s">
        <v>6983</v>
      </c>
      <c r="B1811" t="s">
        <v>6984</v>
      </c>
      <c r="C1811" s="1" t="str">
        <f t="shared" si="301"/>
        <v>21:0524</v>
      </c>
      <c r="D1811" s="1" t="str">
        <f t="shared" si="302"/>
        <v>21:0083</v>
      </c>
      <c r="E1811" t="s">
        <v>6985</v>
      </c>
      <c r="F1811" t="s">
        <v>6986</v>
      </c>
      <c r="H1811">
        <v>57.555498399999998</v>
      </c>
      <c r="I1811">
        <v>-100.52914699999999</v>
      </c>
      <c r="J1811" s="1" t="str">
        <f t="shared" si="303"/>
        <v>Fluid (lake)</v>
      </c>
      <c r="K1811" s="1" t="str">
        <f t="shared" si="304"/>
        <v>Untreated Water</v>
      </c>
      <c r="L1811">
        <v>52</v>
      </c>
      <c r="M1811" t="s">
        <v>90</v>
      </c>
      <c r="N1811">
        <v>973</v>
      </c>
      <c r="O1811">
        <v>40</v>
      </c>
      <c r="P1811">
        <v>6.3</v>
      </c>
      <c r="Q1811">
        <v>-0.05</v>
      </c>
    </row>
    <row r="1812" spans="1:17" hidden="1" x14ac:dyDescent="0.3">
      <c r="A1812" t="s">
        <v>6987</v>
      </c>
      <c r="B1812" t="s">
        <v>6988</v>
      </c>
      <c r="C1812" s="1" t="str">
        <f t="shared" si="301"/>
        <v>21:0524</v>
      </c>
      <c r="D1812" s="1" t="str">
        <f t="shared" si="302"/>
        <v>21:0083</v>
      </c>
      <c r="E1812" t="s">
        <v>6989</v>
      </c>
      <c r="F1812" t="s">
        <v>6990</v>
      </c>
      <c r="H1812">
        <v>57.563343699999997</v>
      </c>
      <c r="I1812">
        <v>-100.6065784</v>
      </c>
      <c r="J1812" s="1" t="str">
        <f t="shared" si="303"/>
        <v>Fluid (lake)</v>
      </c>
      <c r="K1812" s="1" t="str">
        <f t="shared" si="304"/>
        <v>Untreated Water</v>
      </c>
      <c r="L1812">
        <v>52</v>
      </c>
      <c r="M1812" t="s">
        <v>95</v>
      </c>
      <c r="N1812">
        <v>974</v>
      </c>
      <c r="O1812">
        <v>34</v>
      </c>
      <c r="P1812">
        <v>5.9</v>
      </c>
      <c r="Q1812">
        <v>-0.05</v>
      </c>
    </row>
    <row r="1813" spans="1:17" hidden="1" x14ac:dyDescent="0.3">
      <c r="A1813" t="s">
        <v>6991</v>
      </c>
      <c r="B1813" t="s">
        <v>6992</v>
      </c>
      <c r="C1813" s="1" t="str">
        <f t="shared" si="301"/>
        <v>21:0524</v>
      </c>
      <c r="D1813" s="1" t="str">
        <f t="shared" si="302"/>
        <v>21:0083</v>
      </c>
      <c r="E1813" t="s">
        <v>6993</v>
      </c>
      <c r="F1813" t="s">
        <v>6994</v>
      </c>
      <c r="H1813">
        <v>57.544985199999999</v>
      </c>
      <c r="I1813">
        <v>-100.6411451</v>
      </c>
      <c r="J1813" s="1" t="str">
        <f t="shared" si="303"/>
        <v>Fluid (lake)</v>
      </c>
      <c r="K1813" s="1" t="str">
        <f t="shared" si="304"/>
        <v>Untreated Water</v>
      </c>
      <c r="L1813">
        <v>52</v>
      </c>
      <c r="M1813" t="s">
        <v>100</v>
      </c>
      <c r="N1813">
        <v>975</v>
      </c>
      <c r="O1813">
        <v>38</v>
      </c>
      <c r="P1813">
        <v>6.2</v>
      </c>
      <c r="Q1813">
        <v>-0.05</v>
      </c>
    </row>
    <row r="1814" spans="1:17" hidden="1" x14ac:dyDescent="0.3">
      <c r="A1814" t="s">
        <v>6995</v>
      </c>
      <c r="B1814" t="s">
        <v>6996</v>
      </c>
      <c r="C1814" s="1" t="str">
        <f t="shared" si="301"/>
        <v>21:0524</v>
      </c>
      <c r="D1814" s="1" t="str">
        <f t="shared" si="302"/>
        <v>21:0083</v>
      </c>
      <c r="E1814" t="s">
        <v>6997</v>
      </c>
      <c r="F1814" t="s">
        <v>6998</v>
      </c>
      <c r="H1814">
        <v>57.521639800000003</v>
      </c>
      <c r="I1814">
        <v>-100.71061640000001</v>
      </c>
      <c r="J1814" s="1" t="str">
        <f t="shared" si="303"/>
        <v>Fluid (lake)</v>
      </c>
      <c r="K1814" s="1" t="str">
        <f t="shared" si="304"/>
        <v>Untreated Water</v>
      </c>
      <c r="L1814">
        <v>52</v>
      </c>
      <c r="M1814" t="s">
        <v>105</v>
      </c>
      <c r="N1814">
        <v>976</v>
      </c>
      <c r="O1814">
        <v>48</v>
      </c>
      <c r="P1814">
        <v>6.3</v>
      </c>
      <c r="Q1814">
        <v>-0.05</v>
      </c>
    </row>
    <row r="1815" spans="1:17" hidden="1" x14ac:dyDescent="0.3">
      <c r="A1815" t="s">
        <v>6999</v>
      </c>
      <c r="B1815" t="s">
        <v>7000</v>
      </c>
      <c r="C1815" s="1" t="str">
        <f t="shared" si="301"/>
        <v>21:0524</v>
      </c>
      <c r="D1815" s="1" t="str">
        <f t="shared" si="302"/>
        <v>21:0083</v>
      </c>
      <c r="E1815" t="s">
        <v>7001</v>
      </c>
      <c r="F1815" t="s">
        <v>7002</v>
      </c>
      <c r="H1815">
        <v>57.5001958</v>
      </c>
      <c r="I1815">
        <v>-100.782011</v>
      </c>
      <c r="J1815" s="1" t="str">
        <f t="shared" si="303"/>
        <v>Fluid (lake)</v>
      </c>
      <c r="K1815" s="1" t="str">
        <f t="shared" si="304"/>
        <v>Untreated Water</v>
      </c>
      <c r="L1815">
        <v>52</v>
      </c>
      <c r="M1815" t="s">
        <v>110</v>
      </c>
      <c r="N1815">
        <v>977</v>
      </c>
      <c r="O1815">
        <v>58</v>
      </c>
      <c r="P1815">
        <v>6.2</v>
      </c>
      <c r="Q1815">
        <v>-0.05</v>
      </c>
    </row>
    <row r="1816" spans="1:17" hidden="1" x14ac:dyDescent="0.3">
      <c r="A1816" t="s">
        <v>7003</v>
      </c>
      <c r="B1816" t="s">
        <v>7004</v>
      </c>
      <c r="C1816" s="1" t="str">
        <f t="shared" si="301"/>
        <v>21:0524</v>
      </c>
      <c r="D1816" s="1" t="str">
        <f t="shared" si="302"/>
        <v>21:0083</v>
      </c>
      <c r="E1816" t="s">
        <v>7005</v>
      </c>
      <c r="F1816" t="s">
        <v>7006</v>
      </c>
      <c r="H1816">
        <v>57.4875787</v>
      </c>
      <c r="I1816">
        <v>-100.8193843</v>
      </c>
      <c r="J1816" s="1" t="str">
        <f t="shared" si="303"/>
        <v>Fluid (lake)</v>
      </c>
      <c r="K1816" s="1" t="str">
        <f t="shared" si="304"/>
        <v>Untreated Water</v>
      </c>
      <c r="L1816">
        <v>53</v>
      </c>
      <c r="M1816" t="s">
        <v>41</v>
      </c>
      <c r="N1816">
        <v>978</v>
      </c>
      <c r="O1816">
        <v>50</v>
      </c>
      <c r="P1816">
        <v>6.3</v>
      </c>
      <c r="Q1816">
        <v>-0.05</v>
      </c>
    </row>
    <row r="1817" spans="1:17" hidden="1" x14ac:dyDescent="0.3">
      <c r="A1817" t="s">
        <v>7007</v>
      </c>
      <c r="B1817" t="s">
        <v>7008</v>
      </c>
      <c r="C1817" s="1" t="str">
        <f t="shared" si="301"/>
        <v>21:0524</v>
      </c>
      <c r="D1817" s="1" t="str">
        <f t="shared" si="302"/>
        <v>21:0083</v>
      </c>
      <c r="E1817" t="s">
        <v>7005</v>
      </c>
      <c r="F1817" t="s">
        <v>7009</v>
      </c>
      <c r="H1817">
        <v>57.4875787</v>
      </c>
      <c r="I1817">
        <v>-100.8193843</v>
      </c>
      <c r="J1817" s="1" t="str">
        <f t="shared" si="303"/>
        <v>Fluid (lake)</v>
      </c>
      <c r="K1817" s="1" t="str">
        <f t="shared" si="304"/>
        <v>Untreated Water</v>
      </c>
      <c r="L1817">
        <v>53</v>
      </c>
      <c r="M1817" t="s">
        <v>45</v>
      </c>
      <c r="N1817">
        <v>979</v>
      </c>
      <c r="O1817">
        <v>46</v>
      </c>
      <c r="P1817">
        <v>6.3</v>
      </c>
      <c r="Q1817">
        <v>-0.05</v>
      </c>
    </row>
    <row r="1818" spans="1:17" hidden="1" x14ac:dyDescent="0.3">
      <c r="A1818" t="s">
        <v>7010</v>
      </c>
      <c r="B1818" t="s">
        <v>7011</v>
      </c>
      <c r="C1818" s="1" t="str">
        <f t="shared" si="301"/>
        <v>21:0524</v>
      </c>
      <c r="D1818" s="1" t="str">
        <f t="shared" si="302"/>
        <v>21:0083</v>
      </c>
      <c r="E1818" t="s">
        <v>7012</v>
      </c>
      <c r="F1818" t="s">
        <v>7013</v>
      </c>
      <c r="H1818">
        <v>57.489701500000002</v>
      </c>
      <c r="I1818">
        <v>-100.8823745</v>
      </c>
      <c r="J1818" s="1" t="str">
        <f t="shared" si="303"/>
        <v>Fluid (lake)</v>
      </c>
      <c r="K1818" s="1" t="str">
        <f t="shared" si="304"/>
        <v>Untreated Water</v>
      </c>
      <c r="L1818">
        <v>53</v>
      </c>
      <c r="M1818" t="s">
        <v>21</v>
      </c>
      <c r="N1818">
        <v>980</v>
      </c>
      <c r="O1818">
        <v>48</v>
      </c>
      <c r="P1818">
        <v>6</v>
      </c>
      <c r="Q1818">
        <v>-0.05</v>
      </c>
    </row>
    <row r="1819" spans="1:17" hidden="1" x14ac:dyDescent="0.3">
      <c r="A1819" t="s">
        <v>7014</v>
      </c>
      <c r="B1819" t="s">
        <v>7015</v>
      </c>
      <c r="C1819" s="1" t="str">
        <f t="shared" si="301"/>
        <v>21:0524</v>
      </c>
      <c r="D1819" s="1" t="str">
        <f t="shared" si="302"/>
        <v>21:0083</v>
      </c>
      <c r="E1819" t="s">
        <v>7016</v>
      </c>
      <c r="F1819" t="s">
        <v>7017</v>
      </c>
      <c r="H1819">
        <v>57.471648999999999</v>
      </c>
      <c r="I1819">
        <v>-100.96165929999999</v>
      </c>
      <c r="J1819" s="1" t="str">
        <f t="shared" si="303"/>
        <v>Fluid (lake)</v>
      </c>
      <c r="K1819" s="1" t="str">
        <f t="shared" si="304"/>
        <v>Untreated Water</v>
      </c>
      <c r="L1819">
        <v>53</v>
      </c>
      <c r="M1819" t="s">
        <v>26</v>
      </c>
      <c r="N1819">
        <v>981</v>
      </c>
      <c r="O1819">
        <v>64</v>
      </c>
      <c r="P1819">
        <v>5.5</v>
      </c>
      <c r="Q1819">
        <v>-0.05</v>
      </c>
    </row>
    <row r="1820" spans="1:17" hidden="1" x14ac:dyDescent="0.3">
      <c r="A1820" t="s">
        <v>7018</v>
      </c>
      <c r="B1820" t="s">
        <v>7019</v>
      </c>
      <c r="C1820" s="1" t="str">
        <f t="shared" si="301"/>
        <v>21:0524</v>
      </c>
      <c r="D1820" s="1" t="str">
        <f t="shared" si="302"/>
        <v>21:0083</v>
      </c>
      <c r="E1820" t="s">
        <v>7020</v>
      </c>
      <c r="F1820" t="s">
        <v>7021</v>
      </c>
      <c r="H1820">
        <v>57.4855029</v>
      </c>
      <c r="I1820">
        <v>-101.0041588</v>
      </c>
      <c r="J1820" s="1" t="str">
        <f t="shared" si="303"/>
        <v>Fluid (lake)</v>
      </c>
      <c r="K1820" s="1" t="str">
        <f t="shared" si="304"/>
        <v>Untreated Water</v>
      </c>
      <c r="L1820">
        <v>53</v>
      </c>
      <c r="M1820" t="s">
        <v>31</v>
      </c>
      <c r="N1820">
        <v>982</v>
      </c>
      <c r="O1820">
        <v>64</v>
      </c>
      <c r="P1820">
        <v>5.9</v>
      </c>
      <c r="Q1820">
        <v>-0.05</v>
      </c>
    </row>
    <row r="1821" spans="1:17" hidden="1" x14ac:dyDescent="0.3">
      <c r="A1821" t="s">
        <v>7022</v>
      </c>
      <c r="B1821" t="s">
        <v>7023</v>
      </c>
      <c r="C1821" s="1" t="str">
        <f t="shared" si="301"/>
        <v>21:0524</v>
      </c>
      <c r="D1821" s="1" t="str">
        <f t="shared" si="302"/>
        <v>21:0083</v>
      </c>
      <c r="E1821" t="s">
        <v>7024</v>
      </c>
      <c r="F1821" t="s">
        <v>7025</v>
      </c>
      <c r="H1821">
        <v>57.45993</v>
      </c>
      <c r="I1821">
        <v>-101.0104116</v>
      </c>
      <c r="J1821" s="1" t="str">
        <f t="shared" si="303"/>
        <v>Fluid (lake)</v>
      </c>
      <c r="K1821" s="1" t="str">
        <f t="shared" si="304"/>
        <v>Untreated Water</v>
      </c>
      <c r="L1821">
        <v>53</v>
      </c>
      <c r="M1821" t="s">
        <v>36</v>
      </c>
      <c r="N1821">
        <v>983</v>
      </c>
      <c r="O1821">
        <v>72</v>
      </c>
      <c r="P1821">
        <v>5.8</v>
      </c>
      <c r="Q1821">
        <v>-0.05</v>
      </c>
    </row>
    <row r="1822" spans="1:17" hidden="1" x14ac:dyDescent="0.3">
      <c r="A1822" t="s">
        <v>7026</v>
      </c>
      <c r="B1822" t="s">
        <v>7027</v>
      </c>
      <c r="C1822" s="1" t="str">
        <f t="shared" si="301"/>
        <v>21:0524</v>
      </c>
      <c r="D1822" s="1" t="str">
        <f t="shared" si="302"/>
        <v>21:0083</v>
      </c>
      <c r="E1822" t="s">
        <v>7028</v>
      </c>
      <c r="F1822" t="s">
        <v>7029</v>
      </c>
      <c r="H1822">
        <v>57.434189799999999</v>
      </c>
      <c r="I1822">
        <v>-101.01698</v>
      </c>
      <c r="J1822" s="1" t="str">
        <f t="shared" si="303"/>
        <v>Fluid (lake)</v>
      </c>
      <c r="K1822" s="1" t="str">
        <f t="shared" si="304"/>
        <v>Untreated Water</v>
      </c>
      <c r="L1822">
        <v>53</v>
      </c>
      <c r="M1822" t="s">
        <v>50</v>
      </c>
      <c r="N1822">
        <v>984</v>
      </c>
      <c r="O1822">
        <v>64</v>
      </c>
      <c r="P1822">
        <v>6.1</v>
      </c>
      <c r="Q1822">
        <v>-0.05</v>
      </c>
    </row>
    <row r="1823" spans="1:17" hidden="1" x14ac:dyDescent="0.3">
      <c r="A1823" t="s">
        <v>7030</v>
      </c>
      <c r="B1823" t="s">
        <v>7031</v>
      </c>
      <c r="C1823" s="1" t="str">
        <f t="shared" si="301"/>
        <v>21:0524</v>
      </c>
      <c r="D1823" s="1" t="str">
        <f>HYPERLINK("http://geochem.nrcan.gc.ca/cdogs/content/svy/svy_e.htm", "")</f>
        <v/>
      </c>
      <c r="G1823" s="1" t="str">
        <f>HYPERLINK("http://geochem.nrcan.gc.ca/cdogs/content/cr_/cr_00067_e.htm", "67")</f>
        <v>67</v>
      </c>
      <c r="J1823" t="s">
        <v>58</v>
      </c>
      <c r="K1823" t="s">
        <v>59</v>
      </c>
      <c r="L1823">
        <v>53</v>
      </c>
      <c r="M1823" t="s">
        <v>60</v>
      </c>
      <c r="N1823">
        <v>985</v>
      </c>
      <c r="O1823">
        <v>88</v>
      </c>
      <c r="P1823">
        <v>8</v>
      </c>
      <c r="Q1823">
        <v>0.15</v>
      </c>
    </row>
    <row r="1824" spans="1:17" hidden="1" x14ac:dyDescent="0.3">
      <c r="A1824" t="s">
        <v>7032</v>
      </c>
      <c r="B1824" t="s">
        <v>7033</v>
      </c>
      <c r="C1824" s="1" t="str">
        <f t="shared" si="301"/>
        <v>21:0524</v>
      </c>
      <c r="D1824" s="1" t="str">
        <f t="shared" ref="D1824:D1844" si="305">HYPERLINK("http://geochem.nrcan.gc.ca/cdogs/content/svy/svy210083_e.htm", "21:0083")</f>
        <v>21:0083</v>
      </c>
      <c r="E1824" t="s">
        <v>7034</v>
      </c>
      <c r="F1824" t="s">
        <v>7035</v>
      </c>
      <c r="H1824">
        <v>57.417584900000001</v>
      </c>
      <c r="I1824">
        <v>-101.06585800000001</v>
      </c>
      <c r="J1824" s="1" t="str">
        <f t="shared" ref="J1824:J1844" si="306">HYPERLINK("http://geochem.nrcan.gc.ca/cdogs/content/kwd/kwd020016_e.htm", "Fluid (lake)")</f>
        <v>Fluid (lake)</v>
      </c>
      <c r="K1824" s="1" t="str">
        <f t="shared" ref="K1824:K1844" si="307">HYPERLINK("http://geochem.nrcan.gc.ca/cdogs/content/kwd/kwd080007_e.htm", "Untreated Water")</f>
        <v>Untreated Water</v>
      </c>
      <c r="L1824">
        <v>53</v>
      </c>
      <c r="M1824" t="s">
        <v>55</v>
      </c>
      <c r="N1824">
        <v>986</v>
      </c>
      <c r="O1824">
        <v>70</v>
      </c>
      <c r="P1824">
        <v>6.2</v>
      </c>
      <c r="Q1824">
        <v>-0.05</v>
      </c>
    </row>
    <row r="1825" spans="1:17" hidden="1" x14ac:dyDescent="0.3">
      <c r="A1825" t="s">
        <v>7036</v>
      </c>
      <c r="B1825" t="s">
        <v>7037</v>
      </c>
      <c r="C1825" s="1" t="str">
        <f t="shared" si="301"/>
        <v>21:0524</v>
      </c>
      <c r="D1825" s="1" t="str">
        <f t="shared" si="305"/>
        <v>21:0083</v>
      </c>
      <c r="E1825" t="s">
        <v>7038</v>
      </c>
      <c r="F1825" t="s">
        <v>7039</v>
      </c>
      <c r="H1825">
        <v>57.391141500000003</v>
      </c>
      <c r="I1825">
        <v>-100.9937482</v>
      </c>
      <c r="J1825" s="1" t="str">
        <f t="shared" si="306"/>
        <v>Fluid (lake)</v>
      </c>
      <c r="K1825" s="1" t="str">
        <f t="shared" si="307"/>
        <v>Untreated Water</v>
      </c>
      <c r="L1825">
        <v>53</v>
      </c>
      <c r="M1825" t="s">
        <v>65</v>
      </c>
      <c r="N1825">
        <v>987</v>
      </c>
      <c r="O1825">
        <v>70</v>
      </c>
      <c r="P1825">
        <v>6</v>
      </c>
      <c r="Q1825">
        <v>-0.05</v>
      </c>
    </row>
    <row r="1826" spans="1:17" hidden="1" x14ac:dyDescent="0.3">
      <c r="A1826" t="s">
        <v>7040</v>
      </c>
      <c r="B1826" t="s">
        <v>7041</v>
      </c>
      <c r="C1826" s="1" t="str">
        <f t="shared" si="301"/>
        <v>21:0524</v>
      </c>
      <c r="D1826" s="1" t="str">
        <f t="shared" si="305"/>
        <v>21:0083</v>
      </c>
      <c r="E1826" t="s">
        <v>7042</v>
      </c>
      <c r="F1826" t="s">
        <v>7043</v>
      </c>
      <c r="H1826">
        <v>57.353688099999999</v>
      </c>
      <c r="I1826">
        <v>-100.98762809999999</v>
      </c>
      <c r="J1826" s="1" t="str">
        <f t="shared" si="306"/>
        <v>Fluid (lake)</v>
      </c>
      <c r="K1826" s="1" t="str">
        <f t="shared" si="307"/>
        <v>Untreated Water</v>
      </c>
      <c r="L1826">
        <v>53</v>
      </c>
      <c r="M1826" t="s">
        <v>70</v>
      </c>
      <c r="N1826">
        <v>988</v>
      </c>
      <c r="O1826">
        <v>66</v>
      </c>
      <c r="P1826">
        <v>5.8</v>
      </c>
      <c r="Q1826">
        <v>-0.05</v>
      </c>
    </row>
    <row r="1827" spans="1:17" hidden="1" x14ac:dyDescent="0.3">
      <c r="A1827" t="s">
        <v>7044</v>
      </c>
      <c r="B1827" t="s">
        <v>7045</v>
      </c>
      <c r="C1827" s="1" t="str">
        <f t="shared" si="301"/>
        <v>21:0524</v>
      </c>
      <c r="D1827" s="1" t="str">
        <f t="shared" si="305"/>
        <v>21:0083</v>
      </c>
      <c r="E1827" t="s">
        <v>7046</v>
      </c>
      <c r="F1827" t="s">
        <v>7047</v>
      </c>
      <c r="H1827">
        <v>57.333788300000002</v>
      </c>
      <c r="I1827">
        <v>-101.0716369</v>
      </c>
      <c r="J1827" s="1" t="str">
        <f t="shared" si="306"/>
        <v>Fluid (lake)</v>
      </c>
      <c r="K1827" s="1" t="str">
        <f t="shared" si="307"/>
        <v>Untreated Water</v>
      </c>
      <c r="L1827">
        <v>53</v>
      </c>
      <c r="M1827" t="s">
        <v>75</v>
      </c>
      <c r="N1827">
        <v>989</v>
      </c>
      <c r="O1827">
        <v>78</v>
      </c>
      <c r="P1827">
        <v>6.3</v>
      </c>
      <c r="Q1827">
        <v>-0.05</v>
      </c>
    </row>
    <row r="1828" spans="1:17" hidden="1" x14ac:dyDescent="0.3">
      <c r="A1828" t="s">
        <v>7048</v>
      </c>
      <c r="B1828" t="s">
        <v>7049</v>
      </c>
      <c r="C1828" s="1" t="str">
        <f t="shared" si="301"/>
        <v>21:0524</v>
      </c>
      <c r="D1828" s="1" t="str">
        <f t="shared" si="305"/>
        <v>21:0083</v>
      </c>
      <c r="E1828" t="s">
        <v>7050</v>
      </c>
      <c r="F1828" t="s">
        <v>7051</v>
      </c>
      <c r="H1828">
        <v>57.293498200000002</v>
      </c>
      <c r="I1828">
        <v>-101.0129104</v>
      </c>
      <c r="J1828" s="1" t="str">
        <f t="shared" si="306"/>
        <v>Fluid (lake)</v>
      </c>
      <c r="K1828" s="1" t="str">
        <f t="shared" si="307"/>
        <v>Untreated Water</v>
      </c>
      <c r="L1828">
        <v>53</v>
      </c>
      <c r="M1828" t="s">
        <v>80</v>
      </c>
      <c r="N1828">
        <v>990</v>
      </c>
      <c r="O1828">
        <v>72</v>
      </c>
      <c r="P1828">
        <v>6.3</v>
      </c>
      <c r="Q1828">
        <v>-0.05</v>
      </c>
    </row>
    <row r="1829" spans="1:17" hidden="1" x14ac:dyDescent="0.3">
      <c r="A1829" t="s">
        <v>7052</v>
      </c>
      <c r="B1829" t="s">
        <v>7053</v>
      </c>
      <c r="C1829" s="1" t="str">
        <f t="shared" si="301"/>
        <v>21:0524</v>
      </c>
      <c r="D1829" s="1" t="str">
        <f t="shared" si="305"/>
        <v>21:0083</v>
      </c>
      <c r="E1829" t="s">
        <v>7054</v>
      </c>
      <c r="F1829" t="s">
        <v>7055</v>
      </c>
      <c r="H1829">
        <v>57.213732800000002</v>
      </c>
      <c r="I1829">
        <v>-101.0415699</v>
      </c>
      <c r="J1829" s="1" t="str">
        <f t="shared" si="306"/>
        <v>Fluid (lake)</v>
      </c>
      <c r="K1829" s="1" t="str">
        <f t="shared" si="307"/>
        <v>Untreated Water</v>
      </c>
      <c r="L1829">
        <v>53</v>
      </c>
      <c r="M1829" t="s">
        <v>85</v>
      </c>
      <c r="N1829">
        <v>991</v>
      </c>
      <c r="O1829">
        <v>46</v>
      </c>
      <c r="P1829">
        <v>6.2</v>
      </c>
      <c r="Q1829">
        <v>-0.05</v>
      </c>
    </row>
    <row r="1830" spans="1:17" hidden="1" x14ac:dyDescent="0.3">
      <c r="A1830" t="s">
        <v>7056</v>
      </c>
      <c r="B1830" t="s">
        <v>7057</v>
      </c>
      <c r="C1830" s="1" t="str">
        <f t="shared" si="301"/>
        <v>21:0524</v>
      </c>
      <c r="D1830" s="1" t="str">
        <f t="shared" si="305"/>
        <v>21:0083</v>
      </c>
      <c r="E1830" t="s">
        <v>7058</v>
      </c>
      <c r="F1830" t="s">
        <v>7059</v>
      </c>
      <c r="H1830">
        <v>57.201171600000002</v>
      </c>
      <c r="I1830">
        <v>-101.0680095</v>
      </c>
      <c r="J1830" s="1" t="str">
        <f t="shared" si="306"/>
        <v>Fluid (lake)</v>
      </c>
      <c r="K1830" s="1" t="str">
        <f t="shared" si="307"/>
        <v>Untreated Water</v>
      </c>
      <c r="L1830">
        <v>53</v>
      </c>
      <c r="M1830" t="s">
        <v>90</v>
      </c>
      <c r="N1830">
        <v>992</v>
      </c>
      <c r="O1830">
        <v>44</v>
      </c>
      <c r="P1830">
        <v>5.8</v>
      </c>
      <c r="Q1830">
        <v>-0.05</v>
      </c>
    </row>
    <row r="1831" spans="1:17" hidden="1" x14ac:dyDescent="0.3">
      <c r="A1831" t="s">
        <v>7060</v>
      </c>
      <c r="B1831" t="s">
        <v>7061</v>
      </c>
      <c r="C1831" s="1" t="str">
        <f t="shared" si="301"/>
        <v>21:0524</v>
      </c>
      <c r="D1831" s="1" t="str">
        <f t="shared" si="305"/>
        <v>21:0083</v>
      </c>
      <c r="E1831" t="s">
        <v>7062</v>
      </c>
      <c r="F1831" t="s">
        <v>7063</v>
      </c>
      <c r="H1831">
        <v>57.1287369</v>
      </c>
      <c r="I1831">
        <v>-101.11745070000001</v>
      </c>
      <c r="J1831" s="1" t="str">
        <f t="shared" si="306"/>
        <v>Fluid (lake)</v>
      </c>
      <c r="K1831" s="1" t="str">
        <f t="shared" si="307"/>
        <v>Untreated Water</v>
      </c>
      <c r="L1831">
        <v>53</v>
      </c>
      <c r="M1831" t="s">
        <v>95</v>
      </c>
      <c r="N1831">
        <v>993</v>
      </c>
      <c r="O1831">
        <v>54</v>
      </c>
      <c r="P1831">
        <v>6.2</v>
      </c>
      <c r="Q1831">
        <v>-0.05</v>
      </c>
    </row>
    <row r="1832" spans="1:17" hidden="1" x14ac:dyDescent="0.3">
      <c r="A1832" t="s">
        <v>7064</v>
      </c>
      <c r="B1832" t="s">
        <v>7065</v>
      </c>
      <c r="C1832" s="1" t="str">
        <f t="shared" si="301"/>
        <v>21:0524</v>
      </c>
      <c r="D1832" s="1" t="str">
        <f t="shared" si="305"/>
        <v>21:0083</v>
      </c>
      <c r="E1832" t="s">
        <v>7066</v>
      </c>
      <c r="F1832" t="s">
        <v>7067</v>
      </c>
      <c r="H1832">
        <v>57.186703000000001</v>
      </c>
      <c r="I1832">
        <v>-101.0210977</v>
      </c>
      <c r="J1832" s="1" t="str">
        <f t="shared" si="306"/>
        <v>Fluid (lake)</v>
      </c>
      <c r="K1832" s="1" t="str">
        <f t="shared" si="307"/>
        <v>Untreated Water</v>
      </c>
      <c r="L1832">
        <v>53</v>
      </c>
      <c r="M1832" t="s">
        <v>100</v>
      </c>
      <c r="N1832">
        <v>994</v>
      </c>
      <c r="O1832">
        <v>40</v>
      </c>
      <c r="P1832">
        <v>5.9</v>
      </c>
      <c r="Q1832">
        <v>-0.05</v>
      </c>
    </row>
    <row r="1833" spans="1:17" hidden="1" x14ac:dyDescent="0.3">
      <c r="A1833" t="s">
        <v>7068</v>
      </c>
      <c r="B1833" t="s">
        <v>7069</v>
      </c>
      <c r="C1833" s="1" t="str">
        <f t="shared" si="301"/>
        <v>21:0524</v>
      </c>
      <c r="D1833" s="1" t="str">
        <f t="shared" si="305"/>
        <v>21:0083</v>
      </c>
      <c r="E1833" t="s">
        <v>7070</v>
      </c>
      <c r="F1833" t="s">
        <v>7071</v>
      </c>
      <c r="H1833">
        <v>57.262323700000003</v>
      </c>
      <c r="I1833">
        <v>-100.9480485</v>
      </c>
      <c r="J1833" s="1" t="str">
        <f t="shared" si="306"/>
        <v>Fluid (lake)</v>
      </c>
      <c r="K1833" s="1" t="str">
        <f t="shared" si="307"/>
        <v>Untreated Water</v>
      </c>
      <c r="L1833">
        <v>53</v>
      </c>
      <c r="M1833" t="s">
        <v>105</v>
      </c>
      <c r="N1833">
        <v>995</v>
      </c>
      <c r="O1833">
        <v>54</v>
      </c>
      <c r="P1833">
        <v>6.3</v>
      </c>
      <c r="Q1833">
        <v>-0.05</v>
      </c>
    </row>
    <row r="1834" spans="1:17" hidden="1" x14ac:dyDescent="0.3">
      <c r="A1834" t="s">
        <v>7072</v>
      </c>
      <c r="B1834" t="s">
        <v>7073</v>
      </c>
      <c r="C1834" s="1" t="str">
        <f t="shared" si="301"/>
        <v>21:0524</v>
      </c>
      <c r="D1834" s="1" t="str">
        <f t="shared" si="305"/>
        <v>21:0083</v>
      </c>
      <c r="E1834" t="s">
        <v>7074</v>
      </c>
      <c r="F1834" t="s">
        <v>7075</v>
      </c>
      <c r="H1834">
        <v>57.291231600000003</v>
      </c>
      <c r="I1834">
        <v>-100.8871292</v>
      </c>
      <c r="J1834" s="1" t="str">
        <f t="shared" si="306"/>
        <v>Fluid (lake)</v>
      </c>
      <c r="K1834" s="1" t="str">
        <f t="shared" si="307"/>
        <v>Untreated Water</v>
      </c>
      <c r="L1834">
        <v>53</v>
      </c>
      <c r="M1834" t="s">
        <v>110</v>
      </c>
      <c r="N1834">
        <v>996</v>
      </c>
      <c r="O1834">
        <v>52</v>
      </c>
      <c r="P1834">
        <v>6.2</v>
      </c>
      <c r="Q1834">
        <v>-0.05</v>
      </c>
    </row>
    <row r="1835" spans="1:17" hidden="1" x14ac:dyDescent="0.3">
      <c r="A1835" t="s">
        <v>7076</v>
      </c>
      <c r="B1835" t="s">
        <v>7077</v>
      </c>
      <c r="C1835" s="1" t="str">
        <f t="shared" si="301"/>
        <v>21:0524</v>
      </c>
      <c r="D1835" s="1" t="str">
        <f t="shared" si="305"/>
        <v>21:0083</v>
      </c>
      <c r="E1835" t="s">
        <v>7078</v>
      </c>
      <c r="F1835" t="s">
        <v>7079</v>
      </c>
      <c r="H1835">
        <v>57.331445199999997</v>
      </c>
      <c r="I1835">
        <v>-100.8468108</v>
      </c>
      <c r="J1835" s="1" t="str">
        <f t="shared" si="306"/>
        <v>Fluid (lake)</v>
      </c>
      <c r="K1835" s="1" t="str">
        <f t="shared" si="307"/>
        <v>Untreated Water</v>
      </c>
      <c r="L1835">
        <v>54</v>
      </c>
      <c r="M1835" t="s">
        <v>41</v>
      </c>
      <c r="N1835">
        <v>997</v>
      </c>
      <c r="O1835">
        <v>50</v>
      </c>
      <c r="P1835">
        <v>6.1</v>
      </c>
      <c r="Q1835">
        <v>-0.05</v>
      </c>
    </row>
    <row r="1836" spans="1:17" hidden="1" x14ac:dyDescent="0.3">
      <c r="A1836" t="s">
        <v>7080</v>
      </c>
      <c r="B1836" t="s">
        <v>7081</v>
      </c>
      <c r="C1836" s="1" t="str">
        <f t="shared" si="301"/>
        <v>21:0524</v>
      </c>
      <c r="D1836" s="1" t="str">
        <f t="shared" si="305"/>
        <v>21:0083</v>
      </c>
      <c r="E1836" t="s">
        <v>7078</v>
      </c>
      <c r="F1836" t="s">
        <v>7082</v>
      </c>
      <c r="H1836">
        <v>57.331445199999997</v>
      </c>
      <c r="I1836">
        <v>-100.8468108</v>
      </c>
      <c r="J1836" s="1" t="str">
        <f t="shared" si="306"/>
        <v>Fluid (lake)</v>
      </c>
      <c r="K1836" s="1" t="str">
        <f t="shared" si="307"/>
        <v>Untreated Water</v>
      </c>
      <c r="L1836">
        <v>54</v>
      </c>
      <c r="M1836" t="s">
        <v>45</v>
      </c>
      <c r="N1836">
        <v>998</v>
      </c>
      <c r="O1836">
        <v>52</v>
      </c>
      <c r="P1836">
        <v>6</v>
      </c>
      <c r="Q1836">
        <v>-0.05</v>
      </c>
    </row>
    <row r="1837" spans="1:17" hidden="1" x14ac:dyDescent="0.3">
      <c r="A1837" t="s">
        <v>7083</v>
      </c>
      <c r="B1837" t="s">
        <v>7084</v>
      </c>
      <c r="C1837" s="1" t="str">
        <f t="shared" si="301"/>
        <v>21:0524</v>
      </c>
      <c r="D1837" s="1" t="str">
        <f t="shared" si="305"/>
        <v>21:0083</v>
      </c>
      <c r="E1837" t="s">
        <v>7085</v>
      </c>
      <c r="F1837" t="s">
        <v>7086</v>
      </c>
      <c r="H1837">
        <v>57.3521395</v>
      </c>
      <c r="I1837">
        <v>-100.8232162</v>
      </c>
      <c r="J1837" s="1" t="str">
        <f t="shared" si="306"/>
        <v>Fluid (lake)</v>
      </c>
      <c r="K1837" s="1" t="str">
        <f t="shared" si="307"/>
        <v>Untreated Water</v>
      </c>
      <c r="L1837">
        <v>54</v>
      </c>
      <c r="M1837" t="s">
        <v>21</v>
      </c>
      <c r="N1837">
        <v>999</v>
      </c>
      <c r="O1837">
        <v>54</v>
      </c>
      <c r="P1837">
        <v>5.9</v>
      </c>
      <c r="Q1837">
        <v>-0.05</v>
      </c>
    </row>
    <row r="1838" spans="1:17" hidden="1" x14ac:dyDescent="0.3">
      <c r="A1838" t="s">
        <v>7087</v>
      </c>
      <c r="B1838" t="s">
        <v>7088</v>
      </c>
      <c r="C1838" s="1" t="str">
        <f t="shared" si="301"/>
        <v>21:0524</v>
      </c>
      <c r="D1838" s="1" t="str">
        <f t="shared" si="305"/>
        <v>21:0083</v>
      </c>
      <c r="E1838" t="s">
        <v>7089</v>
      </c>
      <c r="F1838" t="s">
        <v>7090</v>
      </c>
      <c r="H1838">
        <v>57.388549500000003</v>
      </c>
      <c r="I1838">
        <v>-100.770583</v>
      </c>
      <c r="J1838" s="1" t="str">
        <f t="shared" si="306"/>
        <v>Fluid (lake)</v>
      </c>
      <c r="K1838" s="1" t="str">
        <f t="shared" si="307"/>
        <v>Untreated Water</v>
      </c>
      <c r="L1838">
        <v>54</v>
      </c>
      <c r="M1838" t="s">
        <v>26</v>
      </c>
      <c r="N1838">
        <v>1000</v>
      </c>
      <c r="O1838">
        <v>48</v>
      </c>
      <c r="P1838">
        <v>6.1</v>
      </c>
      <c r="Q1838">
        <v>-0.05</v>
      </c>
    </row>
    <row r="1839" spans="1:17" hidden="1" x14ac:dyDescent="0.3">
      <c r="A1839" t="s">
        <v>7091</v>
      </c>
      <c r="B1839" t="s">
        <v>7092</v>
      </c>
      <c r="C1839" s="1" t="str">
        <f t="shared" si="301"/>
        <v>21:0524</v>
      </c>
      <c r="D1839" s="1" t="str">
        <f t="shared" si="305"/>
        <v>21:0083</v>
      </c>
      <c r="E1839" t="s">
        <v>7093</v>
      </c>
      <c r="F1839" t="s">
        <v>7094</v>
      </c>
      <c r="H1839">
        <v>57.4014399</v>
      </c>
      <c r="I1839">
        <v>-100.7364688</v>
      </c>
      <c r="J1839" s="1" t="str">
        <f t="shared" si="306"/>
        <v>Fluid (lake)</v>
      </c>
      <c r="K1839" s="1" t="str">
        <f t="shared" si="307"/>
        <v>Untreated Water</v>
      </c>
      <c r="L1839">
        <v>54</v>
      </c>
      <c r="M1839" t="s">
        <v>31</v>
      </c>
      <c r="N1839">
        <v>1001</v>
      </c>
      <c r="O1839">
        <v>46</v>
      </c>
      <c r="P1839">
        <v>6.3</v>
      </c>
      <c r="Q1839">
        <v>-0.05</v>
      </c>
    </row>
    <row r="1840" spans="1:17" hidden="1" x14ac:dyDescent="0.3">
      <c r="A1840" t="s">
        <v>7095</v>
      </c>
      <c r="B1840" t="s">
        <v>7096</v>
      </c>
      <c r="C1840" s="1" t="str">
        <f t="shared" si="301"/>
        <v>21:0524</v>
      </c>
      <c r="D1840" s="1" t="str">
        <f t="shared" si="305"/>
        <v>21:0083</v>
      </c>
      <c r="E1840" t="s">
        <v>7097</v>
      </c>
      <c r="F1840" t="s">
        <v>7098</v>
      </c>
      <c r="H1840">
        <v>57.423183999999999</v>
      </c>
      <c r="I1840">
        <v>-100.6919838</v>
      </c>
      <c r="J1840" s="1" t="str">
        <f t="shared" si="306"/>
        <v>Fluid (lake)</v>
      </c>
      <c r="K1840" s="1" t="str">
        <f t="shared" si="307"/>
        <v>Untreated Water</v>
      </c>
      <c r="L1840">
        <v>54</v>
      </c>
      <c r="M1840" t="s">
        <v>36</v>
      </c>
      <c r="N1840">
        <v>1002</v>
      </c>
      <c r="O1840">
        <v>40</v>
      </c>
      <c r="P1840">
        <v>6.2</v>
      </c>
      <c r="Q1840">
        <v>-0.05</v>
      </c>
    </row>
    <row r="1841" spans="1:17" hidden="1" x14ac:dyDescent="0.3">
      <c r="A1841" t="s">
        <v>7099</v>
      </c>
      <c r="B1841" t="s">
        <v>7100</v>
      </c>
      <c r="C1841" s="1" t="str">
        <f t="shared" si="301"/>
        <v>21:0524</v>
      </c>
      <c r="D1841" s="1" t="str">
        <f t="shared" si="305"/>
        <v>21:0083</v>
      </c>
      <c r="E1841" t="s">
        <v>7101</v>
      </c>
      <c r="F1841" t="s">
        <v>7102</v>
      </c>
      <c r="H1841">
        <v>57.4283438</v>
      </c>
      <c r="I1841">
        <v>-100.6323105</v>
      </c>
      <c r="J1841" s="1" t="str">
        <f t="shared" si="306"/>
        <v>Fluid (lake)</v>
      </c>
      <c r="K1841" s="1" t="str">
        <f t="shared" si="307"/>
        <v>Untreated Water</v>
      </c>
      <c r="L1841">
        <v>54</v>
      </c>
      <c r="M1841" t="s">
        <v>50</v>
      </c>
      <c r="N1841">
        <v>1003</v>
      </c>
      <c r="O1841">
        <v>44</v>
      </c>
      <c r="P1841">
        <v>5.8</v>
      </c>
      <c r="Q1841">
        <v>-0.05</v>
      </c>
    </row>
    <row r="1842" spans="1:17" hidden="1" x14ac:dyDescent="0.3">
      <c r="A1842" t="s">
        <v>7103</v>
      </c>
      <c r="B1842" t="s">
        <v>7104</v>
      </c>
      <c r="C1842" s="1" t="str">
        <f t="shared" si="301"/>
        <v>21:0524</v>
      </c>
      <c r="D1842" s="1" t="str">
        <f t="shared" si="305"/>
        <v>21:0083</v>
      </c>
      <c r="E1842" t="s">
        <v>7105</v>
      </c>
      <c r="F1842" t="s">
        <v>7106</v>
      </c>
      <c r="H1842">
        <v>57.453966899999998</v>
      </c>
      <c r="I1842">
        <v>-100.6282343</v>
      </c>
      <c r="J1842" s="1" t="str">
        <f t="shared" si="306"/>
        <v>Fluid (lake)</v>
      </c>
      <c r="K1842" s="1" t="str">
        <f t="shared" si="307"/>
        <v>Untreated Water</v>
      </c>
      <c r="L1842">
        <v>54</v>
      </c>
      <c r="M1842" t="s">
        <v>55</v>
      </c>
      <c r="N1842">
        <v>1004</v>
      </c>
      <c r="O1842">
        <v>48</v>
      </c>
      <c r="P1842">
        <v>5.9</v>
      </c>
      <c r="Q1842">
        <v>-0.05</v>
      </c>
    </row>
    <row r="1843" spans="1:17" hidden="1" x14ac:dyDescent="0.3">
      <c r="A1843" t="s">
        <v>7107</v>
      </c>
      <c r="B1843" t="s">
        <v>7108</v>
      </c>
      <c r="C1843" s="1" t="str">
        <f t="shared" si="301"/>
        <v>21:0524</v>
      </c>
      <c r="D1843" s="1" t="str">
        <f t="shared" si="305"/>
        <v>21:0083</v>
      </c>
      <c r="E1843" t="s">
        <v>7109</v>
      </c>
      <c r="F1843" t="s">
        <v>7110</v>
      </c>
      <c r="H1843">
        <v>57.464734</v>
      </c>
      <c r="I1843">
        <v>-100.5819296</v>
      </c>
      <c r="J1843" s="1" t="str">
        <f t="shared" si="306"/>
        <v>Fluid (lake)</v>
      </c>
      <c r="K1843" s="1" t="str">
        <f t="shared" si="307"/>
        <v>Untreated Water</v>
      </c>
      <c r="L1843">
        <v>54</v>
      </c>
      <c r="M1843" t="s">
        <v>65</v>
      </c>
      <c r="N1843">
        <v>1005</v>
      </c>
      <c r="O1843">
        <v>48</v>
      </c>
      <c r="P1843">
        <v>5.9</v>
      </c>
      <c r="Q1843">
        <v>-0.05</v>
      </c>
    </row>
    <row r="1844" spans="1:17" hidden="1" x14ac:dyDescent="0.3">
      <c r="A1844" t="s">
        <v>7111</v>
      </c>
      <c r="B1844" t="s">
        <v>7112</v>
      </c>
      <c r="C1844" s="1" t="str">
        <f t="shared" si="301"/>
        <v>21:0524</v>
      </c>
      <c r="D1844" s="1" t="str">
        <f t="shared" si="305"/>
        <v>21:0083</v>
      </c>
      <c r="E1844" t="s">
        <v>7113</v>
      </c>
      <c r="F1844" t="s">
        <v>7114</v>
      </c>
      <c r="H1844">
        <v>57.4854749</v>
      </c>
      <c r="I1844">
        <v>-100.59518660000001</v>
      </c>
      <c r="J1844" s="1" t="str">
        <f t="shared" si="306"/>
        <v>Fluid (lake)</v>
      </c>
      <c r="K1844" s="1" t="str">
        <f t="shared" si="307"/>
        <v>Untreated Water</v>
      </c>
      <c r="L1844">
        <v>54</v>
      </c>
      <c r="M1844" t="s">
        <v>70</v>
      </c>
      <c r="N1844">
        <v>1006</v>
      </c>
      <c r="O1844">
        <v>46</v>
      </c>
      <c r="P1844">
        <v>6</v>
      </c>
      <c r="Q1844">
        <v>-0.05</v>
      </c>
    </row>
    <row r="1845" spans="1:17" hidden="1" x14ac:dyDescent="0.3">
      <c r="A1845" t="s">
        <v>7115</v>
      </c>
      <c r="B1845" t="s">
        <v>7116</v>
      </c>
      <c r="C1845" s="1" t="str">
        <f t="shared" si="301"/>
        <v>21:0524</v>
      </c>
      <c r="D1845" s="1" t="str">
        <f>HYPERLINK("http://geochem.nrcan.gc.ca/cdogs/content/svy/svy_e.htm", "")</f>
        <v/>
      </c>
      <c r="G1845" s="1" t="str">
        <f>HYPERLINK("http://geochem.nrcan.gc.ca/cdogs/content/cr_/cr_00068_e.htm", "68")</f>
        <v>68</v>
      </c>
      <c r="J1845" t="s">
        <v>58</v>
      </c>
      <c r="K1845" t="s">
        <v>59</v>
      </c>
      <c r="L1845">
        <v>54</v>
      </c>
      <c r="M1845" t="s">
        <v>60</v>
      </c>
      <c r="N1845">
        <v>1007</v>
      </c>
      <c r="O1845">
        <v>82</v>
      </c>
      <c r="P1845">
        <v>7.1</v>
      </c>
      <c r="Q1845">
        <v>0.22</v>
      </c>
    </row>
    <row r="1846" spans="1:17" hidden="1" x14ac:dyDescent="0.3">
      <c r="A1846" t="s">
        <v>7117</v>
      </c>
      <c r="B1846" t="s">
        <v>7118</v>
      </c>
      <c r="C1846" s="1" t="str">
        <f t="shared" si="301"/>
        <v>21:0524</v>
      </c>
      <c r="D1846" s="1" t="str">
        <f t="shared" ref="D1846:D1859" si="308">HYPERLINK("http://geochem.nrcan.gc.ca/cdogs/content/svy/svy210083_e.htm", "21:0083")</f>
        <v>21:0083</v>
      </c>
      <c r="E1846" t="s">
        <v>7119</v>
      </c>
      <c r="F1846" t="s">
        <v>7120</v>
      </c>
      <c r="H1846">
        <v>57.513170000000002</v>
      </c>
      <c r="I1846">
        <v>-100.5507504</v>
      </c>
      <c r="J1846" s="1" t="str">
        <f t="shared" ref="J1846:J1859" si="309">HYPERLINK("http://geochem.nrcan.gc.ca/cdogs/content/kwd/kwd020016_e.htm", "Fluid (lake)")</f>
        <v>Fluid (lake)</v>
      </c>
      <c r="K1846" s="1" t="str">
        <f t="shared" ref="K1846:K1859" si="310">HYPERLINK("http://geochem.nrcan.gc.ca/cdogs/content/kwd/kwd080007_e.htm", "Untreated Water")</f>
        <v>Untreated Water</v>
      </c>
      <c r="L1846">
        <v>54</v>
      </c>
      <c r="M1846" t="s">
        <v>75</v>
      </c>
      <c r="N1846">
        <v>1008</v>
      </c>
      <c r="O1846">
        <v>34</v>
      </c>
      <c r="P1846">
        <v>6.2</v>
      </c>
      <c r="Q1846">
        <v>-0.05</v>
      </c>
    </row>
    <row r="1847" spans="1:17" hidden="1" x14ac:dyDescent="0.3">
      <c r="A1847" t="s">
        <v>7121</v>
      </c>
      <c r="B1847" t="s">
        <v>7122</v>
      </c>
      <c r="C1847" s="1" t="str">
        <f t="shared" si="301"/>
        <v>21:0524</v>
      </c>
      <c r="D1847" s="1" t="str">
        <f t="shared" si="308"/>
        <v>21:0083</v>
      </c>
      <c r="E1847" t="s">
        <v>7123</v>
      </c>
      <c r="F1847" t="s">
        <v>7124</v>
      </c>
      <c r="H1847">
        <v>57.522459400000002</v>
      </c>
      <c r="I1847">
        <v>-100.5841417</v>
      </c>
      <c r="J1847" s="1" t="str">
        <f t="shared" si="309"/>
        <v>Fluid (lake)</v>
      </c>
      <c r="K1847" s="1" t="str">
        <f t="shared" si="310"/>
        <v>Untreated Water</v>
      </c>
      <c r="L1847">
        <v>54</v>
      </c>
      <c r="M1847" t="s">
        <v>80</v>
      </c>
      <c r="N1847">
        <v>1009</v>
      </c>
      <c r="O1847">
        <v>32</v>
      </c>
      <c r="P1847">
        <v>5.8</v>
      </c>
      <c r="Q1847">
        <v>-0.05</v>
      </c>
    </row>
    <row r="1848" spans="1:17" hidden="1" x14ac:dyDescent="0.3">
      <c r="A1848" t="s">
        <v>7125</v>
      </c>
      <c r="B1848" t="s">
        <v>7126</v>
      </c>
      <c r="C1848" s="1" t="str">
        <f t="shared" si="301"/>
        <v>21:0524</v>
      </c>
      <c r="D1848" s="1" t="str">
        <f t="shared" si="308"/>
        <v>21:0083</v>
      </c>
      <c r="E1848" t="s">
        <v>7127</v>
      </c>
      <c r="F1848" t="s">
        <v>7128</v>
      </c>
      <c r="H1848">
        <v>57.515633999999999</v>
      </c>
      <c r="I1848">
        <v>-100.6354867</v>
      </c>
      <c r="J1848" s="1" t="str">
        <f t="shared" si="309"/>
        <v>Fluid (lake)</v>
      </c>
      <c r="K1848" s="1" t="str">
        <f t="shared" si="310"/>
        <v>Untreated Water</v>
      </c>
      <c r="L1848">
        <v>54</v>
      </c>
      <c r="M1848" t="s">
        <v>85</v>
      </c>
      <c r="N1848">
        <v>1010</v>
      </c>
      <c r="O1848">
        <v>34</v>
      </c>
      <c r="P1848">
        <v>6.2</v>
      </c>
      <c r="Q1848">
        <v>-0.05</v>
      </c>
    </row>
    <row r="1849" spans="1:17" hidden="1" x14ac:dyDescent="0.3">
      <c r="A1849" t="s">
        <v>7129</v>
      </c>
      <c r="B1849" t="s">
        <v>7130</v>
      </c>
      <c r="C1849" s="1" t="str">
        <f t="shared" si="301"/>
        <v>21:0524</v>
      </c>
      <c r="D1849" s="1" t="str">
        <f t="shared" si="308"/>
        <v>21:0083</v>
      </c>
      <c r="E1849" t="s">
        <v>7131</v>
      </c>
      <c r="F1849" t="s">
        <v>7132</v>
      </c>
      <c r="H1849">
        <v>57.486371300000002</v>
      </c>
      <c r="I1849">
        <v>-100.6472418</v>
      </c>
      <c r="J1849" s="1" t="str">
        <f t="shared" si="309"/>
        <v>Fluid (lake)</v>
      </c>
      <c r="K1849" s="1" t="str">
        <f t="shared" si="310"/>
        <v>Untreated Water</v>
      </c>
      <c r="L1849">
        <v>54</v>
      </c>
      <c r="M1849" t="s">
        <v>90</v>
      </c>
      <c r="N1849">
        <v>1011</v>
      </c>
      <c r="O1849">
        <v>44</v>
      </c>
      <c r="P1849">
        <v>6</v>
      </c>
      <c r="Q1849">
        <v>-0.05</v>
      </c>
    </row>
    <row r="1850" spans="1:17" hidden="1" x14ac:dyDescent="0.3">
      <c r="A1850" t="s">
        <v>7133</v>
      </c>
      <c r="B1850" t="s">
        <v>7134</v>
      </c>
      <c r="C1850" s="1" t="str">
        <f t="shared" si="301"/>
        <v>21:0524</v>
      </c>
      <c r="D1850" s="1" t="str">
        <f t="shared" si="308"/>
        <v>21:0083</v>
      </c>
      <c r="E1850" t="s">
        <v>7135</v>
      </c>
      <c r="F1850" t="s">
        <v>7136</v>
      </c>
      <c r="H1850">
        <v>57.488699400000002</v>
      </c>
      <c r="I1850">
        <v>-100.7154496</v>
      </c>
      <c r="J1850" s="1" t="str">
        <f t="shared" si="309"/>
        <v>Fluid (lake)</v>
      </c>
      <c r="K1850" s="1" t="str">
        <f t="shared" si="310"/>
        <v>Untreated Water</v>
      </c>
      <c r="L1850">
        <v>54</v>
      </c>
      <c r="M1850" t="s">
        <v>95</v>
      </c>
      <c r="N1850">
        <v>1012</v>
      </c>
      <c r="O1850">
        <v>40</v>
      </c>
      <c r="P1850">
        <v>6.2</v>
      </c>
      <c r="Q1850">
        <v>-0.05</v>
      </c>
    </row>
    <row r="1851" spans="1:17" hidden="1" x14ac:dyDescent="0.3">
      <c r="A1851" t="s">
        <v>7137</v>
      </c>
      <c r="B1851" t="s">
        <v>7138</v>
      </c>
      <c r="C1851" s="1" t="str">
        <f t="shared" si="301"/>
        <v>21:0524</v>
      </c>
      <c r="D1851" s="1" t="str">
        <f t="shared" si="308"/>
        <v>21:0083</v>
      </c>
      <c r="E1851" t="s">
        <v>7139</v>
      </c>
      <c r="F1851" t="s">
        <v>7140</v>
      </c>
      <c r="H1851">
        <v>57.463032300000002</v>
      </c>
      <c r="I1851">
        <v>-100.7225498</v>
      </c>
      <c r="J1851" s="1" t="str">
        <f t="shared" si="309"/>
        <v>Fluid (lake)</v>
      </c>
      <c r="K1851" s="1" t="str">
        <f t="shared" si="310"/>
        <v>Untreated Water</v>
      </c>
      <c r="L1851">
        <v>54</v>
      </c>
      <c r="M1851" t="s">
        <v>100</v>
      </c>
      <c r="N1851">
        <v>1013</v>
      </c>
      <c r="O1851">
        <v>42</v>
      </c>
      <c r="P1851">
        <v>6</v>
      </c>
      <c r="Q1851">
        <v>-0.05</v>
      </c>
    </row>
    <row r="1852" spans="1:17" hidden="1" x14ac:dyDescent="0.3">
      <c r="A1852" t="s">
        <v>7141</v>
      </c>
      <c r="B1852" t="s">
        <v>7142</v>
      </c>
      <c r="C1852" s="1" t="str">
        <f t="shared" si="301"/>
        <v>21:0524</v>
      </c>
      <c r="D1852" s="1" t="str">
        <f t="shared" si="308"/>
        <v>21:0083</v>
      </c>
      <c r="E1852" t="s">
        <v>7143</v>
      </c>
      <c r="F1852" t="s">
        <v>7144</v>
      </c>
      <c r="H1852">
        <v>57.459185599999998</v>
      </c>
      <c r="I1852">
        <v>-100.7739634</v>
      </c>
      <c r="J1852" s="1" t="str">
        <f t="shared" si="309"/>
        <v>Fluid (lake)</v>
      </c>
      <c r="K1852" s="1" t="str">
        <f t="shared" si="310"/>
        <v>Untreated Water</v>
      </c>
      <c r="L1852">
        <v>54</v>
      </c>
      <c r="M1852" t="s">
        <v>105</v>
      </c>
      <c r="N1852">
        <v>1014</v>
      </c>
      <c r="O1852">
        <v>42</v>
      </c>
      <c r="P1852">
        <v>6.1</v>
      </c>
      <c r="Q1852">
        <v>-0.05</v>
      </c>
    </row>
    <row r="1853" spans="1:17" hidden="1" x14ac:dyDescent="0.3">
      <c r="A1853" t="s">
        <v>7145</v>
      </c>
      <c r="B1853" t="s">
        <v>7146</v>
      </c>
      <c r="C1853" s="1" t="str">
        <f t="shared" si="301"/>
        <v>21:0524</v>
      </c>
      <c r="D1853" s="1" t="str">
        <f t="shared" si="308"/>
        <v>21:0083</v>
      </c>
      <c r="E1853" t="s">
        <v>7147</v>
      </c>
      <c r="F1853" t="s">
        <v>7148</v>
      </c>
      <c r="H1853">
        <v>57.4314483</v>
      </c>
      <c r="I1853">
        <v>-100.7740368</v>
      </c>
      <c r="J1853" s="1" t="str">
        <f t="shared" si="309"/>
        <v>Fluid (lake)</v>
      </c>
      <c r="K1853" s="1" t="str">
        <f t="shared" si="310"/>
        <v>Untreated Water</v>
      </c>
      <c r="L1853">
        <v>54</v>
      </c>
      <c r="M1853" t="s">
        <v>110</v>
      </c>
      <c r="N1853">
        <v>1015</v>
      </c>
      <c r="O1853">
        <v>36</v>
      </c>
      <c r="P1853">
        <v>6</v>
      </c>
      <c r="Q1853">
        <v>-0.05</v>
      </c>
    </row>
    <row r="1854" spans="1:17" hidden="1" x14ac:dyDescent="0.3">
      <c r="A1854" t="s">
        <v>7149</v>
      </c>
      <c r="B1854" t="s">
        <v>7150</v>
      </c>
      <c r="C1854" s="1" t="str">
        <f t="shared" si="301"/>
        <v>21:0524</v>
      </c>
      <c r="D1854" s="1" t="str">
        <f t="shared" si="308"/>
        <v>21:0083</v>
      </c>
      <c r="E1854" t="s">
        <v>7151</v>
      </c>
      <c r="F1854" t="s">
        <v>7152</v>
      </c>
      <c r="H1854">
        <v>57.452458499999999</v>
      </c>
      <c r="I1854">
        <v>-100.8211395</v>
      </c>
      <c r="J1854" s="1" t="str">
        <f t="shared" si="309"/>
        <v>Fluid (lake)</v>
      </c>
      <c r="K1854" s="1" t="str">
        <f t="shared" si="310"/>
        <v>Untreated Water</v>
      </c>
      <c r="L1854">
        <v>55</v>
      </c>
      <c r="M1854" t="s">
        <v>21</v>
      </c>
      <c r="N1854">
        <v>1016</v>
      </c>
      <c r="O1854">
        <v>40</v>
      </c>
      <c r="P1854">
        <v>6</v>
      </c>
      <c r="Q1854">
        <v>-0.05</v>
      </c>
    </row>
    <row r="1855" spans="1:17" hidden="1" x14ac:dyDescent="0.3">
      <c r="A1855" t="s">
        <v>7153</v>
      </c>
      <c r="B1855" t="s">
        <v>7154</v>
      </c>
      <c r="C1855" s="1" t="str">
        <f t="shared" si="301"/>
        <v>21:0524</v>
      </c>
      <c r="D1855" s="1" t="str">
        <f t="shared" si="308"/>
        <v>21:0083</v>
      </c>
      <c r="E1855" t="s">
        <v>7155</v>
      </c>
      <c r="F1855" t="s">
        <v>7156</v>
      </c>
      <c r="H1855">
        <v>57.447895299999999</v>
      </c>
      <c r="I1855">
        <v>-100.8750757</v>
      </c>
      <c r="J1855" s="1" t="str">
        <f t="shared" si="309"/>
        <v>Fluid (lake)</v>
      </c>
      <c r="K1855" s="1" t="str">
        <f t="shared" si="310"/>
        <v>Untreated Water</v>
      </c>
      <c r="L1855">
        <v>55</v>
      </c>
      <c r="M1855" t="s">
        <v>41</v>
      </c>
      <c r="N1855">
        <v>1017</v>
      </c>
      <c r="O1855">
        <v>42</v>
      </c>
      <c r="P1855">
        <v>5.9</v>
      </c>
      <c r="Q1855">
        <v>7.0000000000000007E-2</v>
      </c>
    </row>
    <row r="1856" spans="1:17" hidden="1" x14ac:dyDescent="0.3">
      <c r="A1856" t="s">
        <v>7157</v>
      </c>
      <c r="B1856" t="s">
        <v>7158</v>
      </c>
      <c r="C1856" s="1" t="str">
        <f t="shared" si="301"/>
        <v>21:0524</v>
      </c>
      <c r="D1856" s="1" t="str">
        <f t="shared" si="308"/>
        <v>21:0083</v>
      </c>
      <c r="E1856" t="s">
        <v>7155</v>
      </c>
      <c r="F1856" t="s">
        <v>7159</v>
      </c>
      <c r="H1856">
        <v>57.447895299999999</v>
      </c>
      <c r="I1856">
        <v>-100.8750757</v>
      </c>
      <c r="J1856" s="1" t="str">
        <f t="shared" si="309"/>
        <v>Fluid (lake)</v>
      </c>
      <c r="K1856" s="1" t="str">
        <f t="shared" si="310"/>
        <v>Untreated Water</v>
      </c>
      <c r="L1856">
        <v>55</v>
      </c>
      <c r="M1856" t="s">
        <v>45</v>
      </c>
      <c r="N1856">
        <v>1018</v>
      </c>
      <c r="O1856">
        <v>42</v>
      </c>
      <c r="P1856">
        <v>6</v>
      </c>
      <c r="Q1856">
        <v>0.08</v>
      </c>
    </row>
    <row r="1857" spans="1:17" hidden="1" x14ac:dyDescent="0.3">
      <c r="A1857" t="s">
        <v>7160</v>
      </c>
      <c r="B1857" t="s">
        <v>7161</v>
      </c>
      <c r="C1857" s="1" t="str">
        <f t="shared" si="301"/>
        <v>21:0524</v>
      </c>
      <c r="D1857" s="1" t="str">
        <f t="shared" si="308"/>
        <v>21:0083</v>
      </c>
      <c r="E1857" t="s">
        <v>7162</v>
      </c>
      <c r="F1857" t="s">
        <v>7163</v>
      </c>
      <c r="H1857">
        <v>57.446530500000001</v>
      </c>
      <c r="I1857">
        <v>-100.9758126</v>
      </c>
      <c r="J1857" s="1" t="str">
        <f t="shared" si="309"/>
        <v>Fluid (lake)</v>
      </c>
      <c r="K1857" s="1" t="str">
        <f t="shared" si="310"/>
        <v>Untreated Water</v>
      </c>
      <c r="L1857">
        <v>55</v>
      </c>
      <c r="M1857" t="s">
        <v>26</v>
      </c>
      <c r="N1857">
        <v>1019</v>
      </c>
      <c r="O1857">
        <v>58</v>
      </c>
      <c r="P1857">
        <v>6.1</v>
      </c>
      <c r="Q1857">
        <v>-0.05</v>
      </c>
    </row>
    <row r="1858" spans="1:17" hidden="1" x14ac:dyDescent="0.3">
      <c r="A1858" t="s">
        <v>7164</v>
      </c>
      <c r="B1858" t="s">
        <v>7165</v>
      </c>
      <c r="C1858" s="1" t="str">
        <f t="shared" si="301"/>
        <v>21:0524</v>
      </c>
      <c r="D1858" s="1" t="str">
        <f t="shared" si="308"/>
        <v>21:0083</v>
      </c>
      <c r="E1858" t="s">
        <v>7166</v>
      </c>
      <c r="F1858" t="s">
        <v>7167</v>
      </c>
      <c r="H1858">
        <v>57.4166381</v>
      </c>
      <c r="I1858">
        <v>-100.9479426</v>
      </c>
      <c r="J1858" s="1" t="str">
        <f t="shared" si="309"/>
        <v>Fluid (lake)</v>
      </c>
      <c r="K1858" s="1" t="str">
        <f t="shared" si="310"/>
        <v>Untreated Water</v>
      </c>
      <c r="L1858">
        <v>55</v>
      </c>
      <c r="M1858" t="s">
        <v>31</v>
      </c>
      <c r="N1858">
        <v>1020</v>
      </c>
      <c r="O1858">
        <v>66</v>
      </c>
      <c r="P1858">
        <v>6.3</v>
      </c>
      <c r="Q1858">
        <v>-0.05</v>
      </c>
    </row>
    <row r="1859" spans="1:17" hidden="1" x14ac:dyDescent="0.3">
      <c r="A1859" t="s">
        <v>7168</v>
      </c>
      <c r="B1859" t="s">
        <v>7169</v>
      </c>
      <c r="C1859" s="1" t="str">
        <f t="shared" si="301"/>
        <v>21:0524</v>
      </c>
      <c r="D1859" s="1" t="str">
        <f t="shared" si="308"/>
        <v>21:0083</v>
      </c>
      <c r="E1859" t="s">
        <v>7170</v>
      </c>
      <c r="F1859" t="s">
        <v>7171</v>
      </c>
      <c r="H1859">
        <v>57.4281024</v>
      </c>
      <c r="I1859">
        <v>-100.89604989999999</v>
      </c>
      <c r="J1859" s="1" t="str">
        <f t="shared" si="309"/>
        <v>Fluid (lake)</v>
      </c>
      <c r="K1859" s="1" t="str">
        <f t="shared" si="310"/>
        <v>Untreated Water</v>
      </c>
      <c r="L1859">
        <v>55</v>
      </c>
      <c r="M1859" t="s">
        <v>36</v>
      </c>
      <c r="N1859">
        <v>1021</v>
      </c>
      <c r="O1859">
        <v>52</v>
      </c>
      <c r="P1859">
        <v>6</v>
      </c>
      <c r="Q1859">
        <v>-0.05</v>
      </c>
    </row>
    <row r="1860" spans="1:17" hidden="1" x14ac:dyDescent="0.3">
      <c r="A1860" t="s">
        <v>7172</v>
      </c>
      <c r="B1860" t="s">
        <v>7173</v>
      </c>
      <c r="C1860" s="1" t="str">
        <f t="shared" si="301"/>
        <v>21:0524</v>
      </c>
      <c r="D1860" s="1" t="str">
        <f>HYPERLINK("http://geochem.nrcan.gc.ca/cdogs/content/svy/svy_e.htm", "")</f>
        <v/>
      </c>
      <c r="G1860" s="1" t="str">
        <f>HYPERLINK("http://geochem.nrcan.gc.ca/cdogs/content/cr_/cr_00066_e.htm", "66")</f>
        <v>66</v>
      </c>
      <c r="J1860" t="s">
        <v>58</v>
      </c>
      <c r="K1860" t="s">
        <v>59</v>
      </c>
      <c r="L1860">
        <v>55</v>
      </c>
      <c r="M1860" t="s">
        <v>60</v>
      </c>
      <c r="N1860">
        <v>1022</v>
      </c>
      <c r="O1860">
        <v>130</v>
      </c>
      <c r="P1860">
        <v>7.5</v>
      </c>
      <c r="Q1860">
        <v>0.26</v>
      </c>
    </row>
    <row r="1861" spans="1:17" hidden="1" x14ac:dyDescent="0.3">
      <c r="A1861" t="s">
        <v>7174</v>
      </c>
      <c r="B1861" t="s">
        <v>7175</v>
      </c>
      <c r="C1861" s="1" t="str">
        <f t="shared" si="301"/>
        <v>21:0524</v>
      </c>
      <c r="D1861" s="1" t="str">
        <f t="shared" ref="D1861:D1878" si="311">HYPERLINK("http://geochem.nrcan.gc.ca/cdogs/content/svy/svy210083_e.htm", "21:0083")</f>
        <v>21:0083</v>
      </c>
      <c r="E1861" t="s">
        <v>7176</v>
      </c>
      <c r="F1861" t="s">
        <v>7177</v>
      </c>
      <c r="H1861">
        <v>57.421525199999998</v>
      </c>
      <c r="I1861">
        <v>-100.83837149999999</v>
      </c>
      <c r="J1861" s="1" t="str">
        <f t="shared" ref="J1861:J1878" si="312">HYPERLINK("http://geochem.nrcan.gc.ca/cdogs/content/kwd/kwd020016_e.htm", "Fluid (lake)")</f>
        <v>Fluid (lake)</v>
      </c>
      <c r="K1861" s="1" t="str">
        <f t="shared" ref="K1861:K1878" si="313">HYPERLINK("http://geochem.nrcan.gc.ca/cdogs/content/kwd/kwd080007_e.htm", "Untreated Water")</f>
        <v>Untreated Water</v>
      </c>
      <c r="L1861">
        <v>55</v>
      </c>
      <c r="M1861" t="s">
        <v>50</v>
      </c>
      <c r="N1861">
        <v>1023</v>
      </c>
      <c r="O1861">
        <v>48</v>
      </c>
      <c r="P1861">
        <v>6.2</v>
      </c>
      <c r="Q1861">
        <v>-0.05</v>
      </c>
    </row>
    <row r="1862" spans="1:17" hidden="1" x14ac:dyDescent="0.3">
      <c r="A1862" t="s">
        <v>7178</v>
      </c>
      <c r="B1862" t="s">
        <v>7179</v>
      </c>
      <c r="C1862" s="1" t="str">
        <f t="shared" si="301"/>
        <v>21:0524</v>
      </c>
      <c r="D1862" s="1" t="str">
        <f t="shared" si="311"/>
        <v>21:0083</v>
      </c>
      <c r="E1862" t="s">
        <v>7180</v>
      </c>
      <c r="F1862" t="s">
        <v>7181</v>
      </c>
      <c r="H1862">
        <v>57.3956157</v>
      </c>
      <c r="I1862">
        <v>-100.8350935</v>
      </c>
      <c r="J1862" s="1" t="str">
        <f t="shared" si="312"/>
        <v>Fluid (lake)</v>
      </c>
      <c r="K1862" s="1" t="str">
        <f t="shared" si="313"/>
        <v>Untreated Water</v>
      </c>
      <c r="L1862">
        <v>55</v>
      </c>
      <c r="M1862" t="s">
        <v>55</v>
      </c>
      <c r="N1862">
        <v>1024</v>
      </c>
      <c r="O1862">
        <v>46</v>
      </c>
      <c r="P1862">
        <v>6</v>
      </c>
      <c r="Q1862">
        <v>-0.05</v>
      </c>
    </row>
    <row r="1863" spans="1:17" hidden="1" x14ac:dyDescent="0.3">
      <c r="A1863" t="s">
        <v>7182</v>
      </c>
      <c r="B1863" t="s">
        <v>7183</v>
      </c>
      <c r="C1863" s="1" t="str">
        <f t="shared" ref="C1863:C1920" si="314">HYPERLINK("http://geochem.nrcan.gc.ca/cdogs/content/bdl/bdl210524_e.htm", "21:0524")</f>
        <v>21:0524</v>
      </c>
      <c r="D1863" s="1" t="str">
        <f t="shared" si="311"/>
        <v>21:0083</v>
      </c>
      <c r="E1863" t="s">
        <v>7184</v>
      </c>
      <c r="F1863" t="s">
        <v>7185</v>
      </c>
      <c r="H1863">
        <v>57.390928099999996</v>
      </c>
      <c r="I1863">
        <v>-100.88248179999999</v>
      </c>
      <c r="J1863" s="1" t="str">
        <f t="shared" si="312"/>
        <v>Fluid (lake)</v>
      </c>
      <c r="K1863" s="1" t="str">
        <f t="shared" si="313"/>
        <v>Untreated Water</v>
      </c>
      <c r="L1863">
        <v>55</v>
      </c>
      <c r="M1863" t="s">
        <v>65</v>
      </c>
      <c r="N1863">
        <v>1025</v>
      </c>
      <c r="O1863">
        <v>48</v>
      </c>
      <c r="P1863">
        <v>5.5</v>
      </c>
      <c r="Q1863">
        <v>-0.05</v>
      </c>
    </row>
    <row r="1864" spans="1:17" hidden="1" x14ac:dyDescent="0.3">
      <c r="A1864" t="s">
        <v>7186</v>
      </c>
      <c r="B1864" t="s">
        <v>7187</v>
      </c>
      <c r="C1864" s="1" t="str">
        <f t="shared" si="314"/>
        <v>21:0524</v>
      </c>
      <c r="D1864" s="1" t="str">
        <f t="shared" si="311"/>
        <v>21:0083</v>
      </c>
      <c r="E1864" t="s">
        <v>7188</v>
      </c>
      <c r="F1864" t="s">
        <v>7189</v>
      </c>
      <c r="H1864">
        <v>57.386770800000001</v>
      </c>
      <c r="I1864">
        <v>-100.9590032</v>
      </c>
      <c r="J1864" s="1" t="str">
        <f t="shared" si="312"/>
        <v>Fluid (lake)</v>
      </c>
      <c r="K1864" s="1" t="str">
        <f t="shared" si="313"/>
        <v>Untreated Water</v>
      </c>
      <c r="L1864">
        <v>55</v>
      </c>
      <c r="M1864" t="s">
        <v>70</v>
      </c>
      <c r="N1864">
        <v>1026</v>
      </c>
      <c r="O1864">
        <v>64</v>
      </c>
      <c r="P1864">
        <v>6.2</v>
      </c>
      <c r="Q1864">
        <v>-0.05</v>
      </c>
    </row>
    <row r="1865" spans="1:17" hidden="1" x14ac:dyDescent="0.3">
      <c r="A1865" t="s">
        <v>7190</v>
      </c>
      <c r="B1865" t="s">
        <v>7191</v>
      </c>
      <c r="C1865" s="1" t="str">
        <f t="shared" si="314"/>
        <v>21:0524</v>
      </c>
      <c r="D1865" s="1" t="str">
        <f t="shared" si="311"/>
        <v>21:0083</v>
      </c>
      <c r="E1865" t="s">
        <v>7192</v>
      </c>
      <c r="F1865" t="s">
        <v>7193</v>
      </c>
      <c r="H1865">
        <v>57.355781100000002</v>
      </c>
      <c r="I1865">
        <v>-100.9427227</v>
      </c>
      <c r="J1865" s="1" t="str">
        <f t="shared" si="312"/>
        <v>Fluid (lake)</v>
      </c>
      <c r="K1865" s="1" t="str">
        <f t="shared" si="313"/>
        <v>Untreated Water</v>
      </c>
      <c r="L1865">
        <v>55</v>
      </c>
      <c r="M1865" t="s">
        <v>75</v>
      </c>
      <c r="N1865">
        <v>1027</v>
      </c>
      <c r="O1865">
        <v>64</v>
      </c>
      <c r="P1865">
        <v>6.3</v>
      </c>
      <c r="Q1865">
        <v>-0.05</v>
      </c>
    </row>
    <row r="1866" spans="1:17" hidden="1" x14ac:dyDescent="0.3">
      <c r="A1866" t="s">
        <v>7194</v>
      </c>
      <c r="B1866" t="s">
        <v>7195</v>
      </c>
      <c r="C1866" s="1" t="str">
        <f t="shared" si="314"/>
        <v>21:0524</v>
      </c>
      <c r="D1866" s="1" t="str">
        <f t="shared" si="311"/>
        <v>21:0083</v>
      </c>
      <c r="E1866" t="s">
        <v>7196</v>
      </c>
      <c r="F1866" t="s">
        <v>7197</v>
      </c>
      <c r="H1866">
        <v>57.345626899999999</v>
      </c>
      <c r="I1866">
        <v>-100.8679144</v>
      </c>
      <c r="J1866" s="1" t="str">
        <f t="shared" si="312"/>
        <v>Fluid (lake)</v>
      </c>
      <c r="K1866" s="1" t="str">
        <f t="shared" si="313"/>
        <v>Untreated Water</v>
      </c>
      <c r="L1866">
        <v>55</v>
      </c>
      <c r="M1866" t="s">
        <v>80</v>
      </c>
      <c r="N1866">
        <v>1028</v>
      </c>
      <c r="O1866">
        <v>54</v>
      </c>
      <c r="P1866">
        <v>6.3</v>
      </c>
      <c r="Q1866">
        <v>-0.05</v>
      </c>
    </row>
    <row r="1867" spans="1:17" hidden="1" x14ac:dyDescent="0.3">
      <c r="A1867" t="s">
        <v>7198</v>
      </c>
      <c r="B1867" t="s">
        <v>7199</v>
      </c>
      <c r="C1867" s="1" t="str">
        <f t="shared" si="314"/>
        <v>21:0524</v>
      </c>
      <c r="D1867" s="1" t="str">
        <f t="shared" si="311"/>
        <v>21:0083</v>
      </c>
      <c r="E1867" t="s">
        <v>7200</v>
      </c>
      <c r="F1867" t="s">
        <v>7201</v>
      </c>
      <c r="H1867">
        <v>57.325150899999997</v>
      </c>
      <c r="I1867">
        <v>-100.8871396</v>
      </c>
      <c r="J1867" s="1" t="str">
        <f t="shared" si="312"/>
        <v>Fluid (lake)</v>
      </c>
      <c r="K1867" s="1" t="str">
        <f t="shared" si="313"/>
        <v>Untreated Water</v>
      </c>
      <c r="L1867">
        <v>55</v>
      </c>
      <c r="M1867" t="s">
        <v>85</v>
      </c>
      <c r="N1867">
        <v>1029</v>
      </c>
      <c r="O1867">
        <v>46</v>
      </c>
      <c r="P1867">
        <v>6.3</v>
      </c>
      <c r="Q1867">
        <v>-0.05</v>
      </c>
    </row>
    <row r="1868" spans="1:17" hidden="1" x14ac:dyDescent="0.3">
      <c r="A1868" t="s">
        <v>7202</v>
      </c>
      <c r="B1868" t="s">
        <v>7203</v>
      </c>
      <c r="C1868" s="1" t="str">
        <f t="shared" si="314"/>
        <v>21:0524</v>
      </c>
      <c r="D1868" s="1" t="str">
        <f t="shared" si="311"/>
        <v>21:0083</v>
      </c>
      <c r="E1868" t="s">
        <v>7204</v>
      </c>
      <c r="F1868" t="s">
        <v>7205</v>
      </c>
      <c r="H1868">
        <v>57.3384578</v>
      </c>
      <c r="I1868">
        <v>-100.9397974</v>
      </c>
      <c r="J1868" s="1" t="str">
        <f t="shared" si="312"/>
        <v>Fluid (lake)</v>
      </c>
      <c r="K1868" s="1" t="str">
        <f t="shared" si="313"/>
        <v>Untreated Water</v>
      </c>
      <c r="L1868">
        <v>55</v>
      </c>
      <c r="M1868" t="s">
        <v>90</v>
      </c>
      <c r="N1868">
        <v>1030</v>
      </c>
      <c r="O1868">
        <v>68</v>
      </c>
      <c r="P1868">
        <v>6.2</v>
      </c>
      <c r="Q1868">
        <v>-0.05</v>
      </c>
    </row>
    <row r="1869" spans="1:17" hidden="1" x14ac:dyDescent="0.3">
      <c r="A1869" t="s">
        <v>7206</v>
      </c>
      <c r="B1869" t="s">
        <v>7207</v>
      </c>
      <c r="C1869" s="1" t="str">
        <f t="shared" si="314"/>
        <v>21:0524</v>
      </c>
      <c r="D1869" s="1" t="str">
        <f t="shared" si="311"/>
        <v>21:0083</v>
      </c>
      <c r="E1869" t="s">
        <v>7208</v>
      </c>
      <c r="F1869" t="s">
        <v>7209</v>
      </c>
      <c r="H1869">
        <v>57.324405300000002</v>
      </c>
      <c r="I1869">
        <v>-100.9864623</v>
      </c>
      <c r="J1869" s="1" t="str">
        <f t="shared" si="312"/>
        <v>Fluid (lake)</v>
      </c>
      <c r="K1869" s="1" t="str">
        <f t="shared" si="313"/>
        <v>Untreated Water</v>
      </c>
      <c r="L1869">
        <v>55</v>
      </c>
      <c r="M1869" t="s">
        <v>95</v>
      </c>
      <c r="N1869">
        <v>1031</v>
      </c>
      <c r="O1869">
        <v>66</v>
      </c>
      <c r="P1869">
        <v>6.3</v>
      </c>
      <c r="Q1869">
        <v>-0.05</v>
      </c>
    </row>
    <row r="1870" spans="1:17" hidden="1" x14ac:dyDescent="0.3">
      <c r="A1870" t="s">
        <v>7210</v>
      </c>
      <c r="B1870" t="s">
        <v>7211</v>
      </c>
      <c r="C1870" s="1" t="str">
        <f t="shared" si="314"/>
        <v>21:0524</v>
      </c>
      <c r="D1870" s="1" t="str">
        <f t="shared" si="311"/>
        <v>21:0083</v>
      </c>
      <c r="E1870" t="s">
        <v>7212</v>
      </c>
      <c r="F1870" t="s">
        <v>7213</v>
      </c>
      <c r="H1870">
        <v>57.293656900000002</v>
      </c>
      <c r="I1870">
        <v>-100.9681921</v>
      </c>
      <c r="J1870" s="1" t="str">
        <f t="shared" si="312"/>
        <v>Fluid (lake)</v>
      </c>
      <c r="K1870" s="1" t="str">
        <f t="shared" si="313"/>
        <v>Untreated Water</v>
      </c>
      <c r="L1870">
        <v>55</v>
      </c>
      <c r="M1870" t="s">
        <v>100</v>
      </c>
      <c r="N1870">
        <v>1032</v>
      </c>
      <c r="O1870">
        <v>56</v>
      </c>
      <c r="P1870">
        <v>6.4</v>
      </c>
      <c r="Q1870">
        <v>-0.05</v>
      </c>
    </row>
    <row r="1871" spans="1:17" hidden="1" x14ac:dyDescent="0.3">
      <c r="A1871" t="s">
        <v>7214</v>
      </c>
      <c r="B1871" t="s">
        <v>7215</v>
      </c>
      <c r="C1871" s="1" t="str">
        <f t="shared" si="314"/>
        <v>21:0524</v>
      </c>
      <c r="D1871" s="1" t="str">
        <f t="shared" si="311"/>
        <v>21:0083</v>
      </c>
      <c r="E1871" t="s">
        <v>7216</v>
      </c>
      <c r="F1871" t="s">
        <v>7217</v>
      </c>
      <c r="H1871">
        <v>57.237557799999998</v>
      </c>
      <c r="I1871">
        <v>-101.0127774</v>
      </c>
      <c r="J1871" s="1" t="str">
        <f t="shared" si="312"/>
        <v>Fluid (lake)</v>
      </c>
      <c r="K1871" s="1" t="str">
        <f t="shared" si="313"/>
        <v>Untreated Water</v>
      </c>
      <c r="L1871">
        <v>55</v>
      </c>
      <c r="M1871" t="s">
        <v>105</v>
      </c>
      <c r="N1871">
        <v>1033</v>
      </c>
      <c r="O1871">
        <v>62</v>
      </c>
      <c r="P1871">
        <v>6.3</v>
      </c>
      <c r="Q1871">
        <v>-0.05</v>
      </c>
    </row>
    <row r="1872" spans="1:17" hidden="1" x14ac:dyDescent="0.3">
      <c r="A1872" t="s">
        <v>7218</v>
      </c>
      <c r="B1872" t="s">
        <v>7219</v>
      </c>
      <c r="C1872" s="1" t="str">
        <f t="shared" si="314"/>
        <v>21:0524</v>
      </c>
      <c r="D1872" s="1" t="str">
        <f t="shared" si="311"/>
        <v>21:0083</v>
      </c>
      <c r="E1872" t="s">
        <v>7220</v>
      </c>
      <c r="F1872" t="s">
        <v>7221</v>
      </c>
      <c r="H1872">
        <v>57.152669600000003</v>
      </c>
      <c r="I1872">
        <v>-101.068558</v>
      </c>
      <c r="J1872" s="1" t="str">
        <f t="shared" si="312"/>
        <v>Fluid (lake)</v>
      </c>
      <c r="K1872" s="1" t="str">
        <f t="shared" si="313"/>
        <v>Untreated Water</v>
      </c>
      <c r="L1872">
        <v>55</v>
      </c>
      <c r="M1872" t="s">
        <v>110</v>
      </c>
      <c r="N1872">
        <v>1034</v>
      </c>
      <c r="O1872">
        <v>52</v>
      </c>
      <c r="P1872">
        <v>6.1</v>
      </c>
      <c r="Q1872">
        <v>-0.05</v>
      </c>
    </row>
    <row r="1873" spans="1:17" hidden="1" x14ac:dyDescent="0.3">
      <c r="A1873" t="s">
        <v>7222</v>
      </c>
      <c r="B1873" t="s">
        <v>7223</v>
      </c>
      <c r="C1873" s="1" t="str">
        <f t="shared" si="314"/>
        <v>21:0524</v>
      </c>
      <c r="D1873" s="1" t="str">
        <f t="shared" si="311"/>
        <v>21:0083</v>
      </c>
      <c r="E1873" t="s">
        <v>7224</v>
      </c>
      <c r="F1873" t="s">
        <v>7225</v>
      </c>
      <c r="H1873">
        <v>57.093787499999998</v>
      </c>
      <c r="I1873">
        <v>-101.11986450000001</v>
      </c>
      <c r="J1873" s="1" t="str">
        <f t="shared" si="312"/>
        <v>Fluid (lake)</v>
      </c>
      <c r="K1873" s="1" t="str">
        <f t="shared" si="313"/>
        <v>Untreated Water</v>
      </c>
      <c r="L1873">
        <v>56</v>
      </c>
      <c r="M1873" t="s">
        <v>41</v>
      </c>
      <c r="N1873">
        <v>1035</v>
      </c>
      <c r="O1873">
        <v>66</v>
      </c>
      <c r="P1873">
        <v>6.3</v>
      </c>
      <c r="Q1873">
        <v>0.05</v>
      </c>
    </row>
    <row r="1874" spans="1:17" hidden="1" x14ac:dyDescent="0.3">
      <c r="A1874" t="s">
        <v>7226</v>
      </c>
      <c r="B1874" t="s">
        <v>7227</v>
      </c>
      <c r="C1874" s="1" t="str">
        <f t="shared" si="314"/>
        <v>21:0524</v>
      </c>
      <c r="D1874" s="1" t="str">
        <f t="shared" si="311"/>
        <v>21:0083</v>
      </c>
      <c r="E1874" t="s">
        <v>7224</v>
      </c>
      <c r="F1874" t="s">
        <v>7228</v>
      </c>
      <c r="H1874">
        <v>57.093787499999998</v>
      </c>
      <c r="I1874">
        <v>-101.11986450000001</v>
      </c>
      <c r="J1874" s="1" t="str">
        <f t="shared" si="312"/>
        <v>Fluid (lake)</v>
      </c>
      <c r="K1874" s="1" t="str">
        <f t="shared" si="313"/>
        <v>Untreated Water</v>
      </c>
      <c r="L1874">
        <v>56</v>
      </c>
      <c r="M1874" t="s">
        <v>45</v>
      </c>
      <c r="N1874">
        <v>1036</v>
      </c>
      <c r="O1874">
        <v>66</v>
      </c>
      <c r="P1874">
        <v>6.4</v>
      </c>
      <c r="Q1874">
        <v>0.05</v>
      </c>
    </row>
    <row r="1875" spans="1:17" hidden="1" x14ac:dyDescent="0.3">
      <c r="A1875" t="s">
        <v>7229</v>
      </c>
      <c r="B1875" t="s">
        <v>7230</v>
      </c>
      <c r="C1875" s="1" t="str">
        <f t="shared" si="314"/>
        <v>21:0524</v>
      </c>
      <c r="D1875" s="1" t="str">
        <f t="shared" si="311"/>
        <v>21:0083</v>
      </c>
      <c r="E1875" t="s">
        <v>7231</v>
      </c>
      <c r="F1875" t="s">
        <v>7232</v>
      </c>
      <c r="H1875">
        <v>57.071930500000001</v>
      </c>
      <c r="I1875">
        <v>-101.1232701</v>
      </c>
      <c r="J1875" s="1" t="str">
        <f t="shared" si="312"/>
        <v>Fluid (lake)</v>
      </c>
      <c r="K1875" s="1" t="str">
        <f t="shared" si="313"/>
        <v>Untreated Water</v>
      </c>
      <c r="L1875">
        <v>56</v>
      </c>
      <c r="M1875" t="s">
        <v>21</v>
      </c>
      <c r="N1875">
        <v>1037</v>
      </c>
      <c r="O1875">
        <v>56</v>
      </c>
      <c r="P1875">
        <v>6.1</v>
      </c>
      <c r="Q1875">
        <v>-0.05</v>
      </c>
    </row>
    <row r="1876" spans="1:17" hidden="1" x14ac:dyDescent="0.3">
      <c r="A1876" t="s">
        <v>7233</v>
      </c>
      <c r="B1876" t="s">
        <v>7234</v>
      </c>
      <c r="C1876" s="1" t="str">
        <f t="shared" si="314"/>
        <v>21:0524</v>
      </c>
      <c r="D1876" s="1" t="str">
        <f t="shared" si="311"/>
        <v>21:0083</v>
      </c>
      <c r="E1876" t="s">
        <v>7235</v>
      </c>
      <c r="F1876" t="s">
        <v>7236</v>
      </c>
      <c r="H1876">
        <v>57.020446200000002</v>
      </c>
      <c r="I1876">
        <v>-101.0989831</v>
      </c>
      <c r="J1876" s="1" t="str">
        <f t="shared" si="312"/>
        <v>Fluid (lake)</v>
      </c>
      <c r="K1876" s="1" t="str">
        <f t="shared" si="313"/>
        <v>Untreated Water</v>
      </c>
      <c r="L1876">
        <v>56</v>
      </c>
      <c r="M1876" t="s">
        <v>26</v>
      </c>
      <c r="N1876">
        <v>1038</v>
      </c>
      <c r="O1876">
        <v>38</v>
      </c>
      <c r="P1876">
        <v>5.4</v>
      </c>
      <c r="Q1876">
        <v>-0.05</v>
      </c>
    </row>
    <row r="1877" spans="1:17" hidden="1" x14ac:dyDescent="0.3">
      <c r="A1877" t="s">
        <v>7237</v>
      </c>
      <c r="B1877" t="s">
        <v>7238</v>
      </c>
      <c r="C1877" s="1" t="str">
        <f t="shared" si="314"/>
        <v>21:0524</v>
      </c>
      <c r="D1877" s="1" t="str">
        <f t="shared" si="311"/>
        <v>21:0083</v>
      </c>
      <c r="E1877" t="s">
        <v>7239</v>
      </c>
      <c r="F1877" t="s">
        <v>7240</v>
      </c>
      <c r="H1877">
        <v>57.007270200000001</v>
      </c>
      <c r="I1877">
        <v>-101.1114326</v>
      </c>
      <c r="J1877" s="1" t="str">
        <f t="shared" si="312"/>
        <v>Fluid (lake)</v>
      </c>
      <c r="K1877" s="1" t="str">
        <f t="shared" si="313"/>
        <v>Untreated Water</v>
      </c>
      <c r="L1877">
        <v>56</v>
      </c>
      <c r="M1877" t="s">
        <v>31</v>
      </c>
      <c r="N1877">
        <v>1039</v>
      </c>
      <c r="O1877">
        <v>48</v>
      </c>
      <c r="P1877">
        <v>6</v>
      </c>
      <c r="Q1877">
        <v>-0.05</v>
      </c>
    </row>
    <row r="1878" spans="1:17" hidden="1" x14ac:dyDescent="0.3">
      <c r="A1878" t="s">
        <v>7241</v>
      </c>
      <c r="B1878" t="s">
        <v>7242</v>
      </c>
      <c r="C1878" s="1" t="str">
        <f t="shared" si="314"/>
        <v>21:0524</v>
      </c>
      <c r="D1878" s="1" t="str">
        <f t="shared" si="311"/>
        <v>21:0083</v>
      </c>
      <c r="E1878" t="s">
        <v>7243</v>
      </c>
      <c r="F1878" t="s">
        <v>7244</v>
      </c>
      <c r="H1878">
        <v>57.583979599999999</v>
      </c>
      <c r="I1878">
        <v>-101.1456453</v>
      </c>
      <c r="J1878" s="1" t="str">
        <f t="shared" si="312"/>
        <v>Fluid (lake)</v>
      </c>
      <c r="K1878" s="1" t="str">
        <f t="shared" si="313"/>
        <v>Untreated Water</v>
      </c>
      <c r="L1878">
        <v>56</v>
      </c>
      <c r="M1878" t="s">
        <v>36</v>
      </c>
      <c r="N1878">
        <v>1040</v>
      </c>
      <c r="O1878">
        <v>68</v>
      </c>
      <c r="P1878">
        <v>6.3</v>
      </c>
      <c r="Q1878">
        <v>-0.05</v>
      </c>
    </row>
    <row r="1879" spans="1:17" hidden="1" x14ac:dyDescent="0.3">
      <c r="A1879" t="s">
        <v>7245</v>
      </c>
      <c r="B1879" t="s">
        <v>7246</v>
      </c>
      <c r="C1879" s="1" t="str">
        <f t="shared" si="314"/>
        <v>21:0524</v>
      </c>
      <c r="D1879" s="1" t="str">
        <f>HYPERLINK("http://geochem.nrcan.gc.ca/cdogs/content/svy/svy_e.htm", "")</f>
        <v/>
      </c>
      <c r="G1879" s="1" t="str">
        <f>HYPERLINK("http://geochem.nrcan.gc.ca/cdogs/content/cr_/cr_00067_e.htm", "67")</f>
        <v>67</v>
      </c>
      <c r="J1879" t="s">
        <v>58</v>
      </c>
      <c r="K1879" t="s">
        <v>59</v>
      </c>
      <c r="L1879">
        <v>56</v>
      </c>
      <c r="M1879" t="s">
        <v>60</v>
      </c>
      <c r="N1879">
        <v>1041</v>
      </c>
      <c r="O1879">
        <v>76</v>
      </c>
      <c r="P1879">
        <v>8.1</v>
      </c>
      <c r="Q1879">
        <v>0.16</v>
      </c>
    </row>
    <row r="1880" spans="1:17" hidden="1" x14ac:dyDescent="0.3">
      <c r="A1880" t="s">
        <v>7247</v>
      </c>
      <c r="B1880" t="s">
        <v>7248</v>
      </c>
      <c r="C1880" s="1" t="str">
        <f t="shared" si="314"/>
        <v>21:0524</v>
      </c>
      <c r="D1880" s="1" t="str">
        <f t="shared" ref="D1880:D1893" si="315">HYPERLINK("http://geochem.nrcan.gc.ca/cdogs/content/svy/svy210083_e.htm", "21:0083")</f>
        <v>21:0083</v>
      </c>
      <c r="E1880" t="s">
        <v>7249</v>
      </c>
      <c r="F1880" t="s">
        <v>7250</v>
      </c>
      <c r="H1880">
        <v>57.548333399999997</v>
      </c>
      <c r="I1880">
        <v>-101.1514694</v>
      </c>
      <c r="J1880" s="1" t="str">
        <f t="shared" ref="J1880:J1893" si="316">HYPERLINK("http://geochem.nrcan.gc.ca/cdogs/content/kwd/kwd020016_e.htm", "Fluid (lake)")</f>
        <v>Fluid (lake)</v>
      </c>
      <c r="K1880" s="1" t="str">
        <f t="shared" ref="K1880:K1893" si="317">HYPERLINK("http://geochem.nrcan.gc.ca/cdogs/content/kwd/kwd080007_e.htm", "Untreated Water")</f>
        <v>Untreated Water</v>
      </c>
      <c r="L1880">
        <v>56</v>
      </c>
      <c r="M1880" t="s">
        <v>50</v>
      </c>
      <c r="N1880">
        <v>1042</v>
      </c>
      <c r="O1880">
        <v>66</v>
      </c>
      <c r="P1880">
        <v>6.2</v>
      </c>
      <c r="Q1880">
        <v>-0.05</v>
      </c>
    </row>
    <row r="1881" spans="1:17" hidden="1" x14ac:dyDescent="0.3">
      <c r="A1881" t="s">
        <v>7251</v>
      </c>
      <c r="B1881" t="s">
        <v>7252</v>
      </c>
      <c r="C1881" s="1" t="str">
        <f t="shared" si="314"/>
        <v>21:0524</v>
      </c>
      <c r="D1881" s="1" t="str">
        <f t="shared" si="315"/>
        <v>21:0083</v>
      </c>
      <c r="E1881" t="s">
        <v>7253</v>
      </c>
      <c r="F1881" t="s">
        <v>7254</v>
      </c>
      <c r="H1881">
        <v>57.551883199999999</v>
      </c>
      <c r="I1881">
        <v>-101.0602536</v>
      </c>
      <c r="J1881" s="1" t="str">
        <f t="shared" si="316"/>
        <v>Fluid (lake)</v>
      </c>
      <c r="K1881" s="1" t="str">
        <f t="shared" si="317"/>
        <v>Untreated Water</v>
      </c>
      <c r="L1881">
        <v>56</v>
      </c>
      <c r="M1881" t="s">
        <v>55</v>
      </c>
      <c r="N1881">
        <v>1043</v>
      </c>
      <c r="O1881">
        <v>120</v>
      </c>
      <c r="P1881">
        <v>6.2</v>
      </c>
      <c r="Q1881">
        <v>-0.05</v>
      </c>
    </row>
    <row r="1882" spans="1:17" hidden="1" x14ac:dyDescent="0.3">
      <c r="A1882" t="s">
        <v>7255</v>
      </c>
      <c r="B1882" t="s">
        <v>7256</v>
      </c>
      <c r="C1882" s="1" t="str">
        <f t="shared" si="314"/>
        <v>21:0524</v>
      </c>
      <c r="D1882" s="1" t="str">
        <f t="shared" si="315"/>
        <v>21:0083</v>
      </c>
      <c r="E1882" t="s">
        <v>7257</v>
      </c>
      <c r="F1882" t="s">
        <v>7258</v>
      </c>
      <c r="H1882">
        <v>57.524744200000001</v>
      </c>
      <c r="I1882">
        <v>-101.077978</v>
      </c>
      <c r="J1882" s="1" t="str">
        <f t="shared" si="316"/>
        <v>Fluid (lake)</v>
      </c>
      <c r="K1882" s="1" t="str">
        <f t="shared" si="317"/>
        <v>Untreated Water</v>
      </c>
      <c r="L1882">
        <v>56</v>
      </c>
      <c r="M1882" t="s">
        <v>65</v>
      </c>
      <c r="N1882">
        <v>1044</v>
      </c>
      <c r="O1882">
        <v>38</v>
      </c>
      <c r="P1882">
        <v>6.1</v>
      </c>
      <c r="Q1882">
        <v>-0.05</v>
      </c>
    </row>
    <row r="1883" spans="1:17" hidden="1" x14ac:dyDescent="0.3">
      <c r="A1883" t="s">
        <v>7259</v>
      </c>
      <c r="B1883" t="s">
        <v>7260</v>
      </c>
      <c r="C1883" s="1" t="str">
        <f t="shared" si="314"/>
        <v>21:0524</v>
      </c>
      <c r="D1883" s="1" t="str">
        <f t="shared" si="315"/>
        <v>21:0083</v>
      </c>
      <c r="E1883" t="s">
        <v>7261</v>
      </c>
      <c r="F1883" t="s">
        <v>7262</v>
      </c>
      <c r="H1883">
        <v>57.511106699999999</v>
      </c>
      <c r="I1883">
        <v>-101.02190760000001</v>
      </c>
      <c r="J1883" s="1" t="str">
        <f t="shared" si="316"/>
        <v>Fluid (lake)</v>
      </c>
      <c r="K1883" s="1" t="str">
        <f t="shared" si="317"/>
        <v>Untreated Water</v>
      </c>
      <c r="L1883">
        <v>56</v>
      </c>
      <c r="M1883" t="s">
        <v>70</v>
      </c>
      <c r="N1883">
        <v>1045</v>
      </c>
      <c r="O1883">
        <v>46</v>
      </c>
      <c r="P1883">
        <v>6</v>
      </c>
      <c r="Q1883">
        <v>-0.05</v>
      </c>
    </row>
    <row r="1884" spans="1:17" hidden="1" x14ac:dyDescent="0.3">
      <c r="A1884" t="s">
        <v>7263</v>
      </c>
      <c r="B1884" t="s">
        <v>7264</v>
      </c>
      <c r="C1884" s="1" t="str">
        <f t="shared" si="314"/>
        <v>21:0524</v>
      </c>
      <c r="D1884" s="1" t="str">
        <f t="shared" si="315"/>
        <v>21:0083</v>
      </c>
      <c r="E1884" t="s">
        <v>7265</v>
      </c>
      <c r="F1884" t="s">
        <v>7266</v>
      </c>
      <c r="H1884">
        <v>57.5146576</v>
      </c>
      <c r="I1884">
        <v>-100.9624821</v>
      </c>
      <c r="J1884" s="1" t="str">
        <f t="shared" si="316"/>
        <v>Fluid (lake)</v>
      </c>
      <c r="K1884" s="1" t="str">
        <f t="shared" si="317"/>
        <v>Untreated Water</v>
      </c>
      <c r="L1884">
        <v>56</v>
      </c>
      <c r="M1884" t="s">
        <v>75</v>
      </c>
      <c r="N1884">
        <v>1046</v>
      </c>
      <c r="O1884">
        <v>46</v>
      </c>
      <c r="P1884">
        <v>6</v>
      </c>
      <c r="Q1884">
        <v>-0.05</v>
      </c>
    </row>
    <row r="1885" spans="1:17" hidden="1" x14ac:dyDescent="0.3">
      <c r="A1885" t="s">
        <v>7267</v>
      </c>
      <c r="B1885" t="s">
        <v>7268</v>
      </c>
      <c r="C1885" s="1" t="str">
        <f t="shared" si="314"/>
        <v>21:0524</v>
      </c>
      <c r="D1885" s="1" t="str">
        <f t="shared" si="315"/>
        <v>21:0083</v>
      </c>
      <c r="E1885" t="s">
        <v>7269</v>
      </c>
      <c r="F1885" t="s">
        <v>7270</v>
      </c>
      <c r="H1885">
        <v>57.525272299999997</v>
      </c>
      <c r="I1885">
        <v>-100.8764245</v>
      </c>
      <c r="J1885" s="1" t="str">
        <f t="shared" si="316"/>
        <v>Fluid (lake)</v>
      </c>
      <c r="K1885" s="1" t="str">
        <f t="shared" si="317"/>
        <v>Untreated Water</v>
      </c>
      <c r="L1885">
        <v>56</v>
      </c>
      <c r="M1885" t="s">
        <v>80</v>
      </c>
      <c r="N1885">
        <v>1047</v>
      </c>
      <c r="O1885">
        <v>44</v>
      </c>
      <c r="P1885">
        <v>6.1</v>
      </c>
      <c r="Q1885">
        <v>-0.05</v>
      </c>
    </row>
    <row r="1886" spans="1:17" hidden="1" x14ac:dyDescent="0.3">
      <c r="A1886" t="s">
        <v>7271</v>
      </c>
      <c r="B1886" t="s">
        <v>7272</v>
      </c>
      <c r="C1886" s="1" t="str">
        <f t="shared" si="314"/>
        <v>21:0524</v>
      </c>
      <c r="D1886" s="1" t="str">
        <f t="shared" si="315"/>
        <v>21:0083</v>
      </c>
      <c r="E1886" t="s">
        <v>7273</v>
      </c>
      <c r="F1886" t="s">
        <v>7274</v>
      </c>
      <c r="H1886">
        <v>57.5289888</v>
      </c>
      <c r="I1886">
        <v>-100.8188576</v>
      </c>
      <c r="J1886" s="1" t="str">
        <f t="shared" si="316"/>
        <v>Fluid (lake)</v>
      </c>
      <c r="K1886" s="1" t="str">
        <f t="shared" si="317"/>
        <v>Untreated Water</v>
      </c>
      <c r="L1886">
        <v>56</v>
      </c>
      <c r="M1886" t="s">
        <v>85</v>
      </c>
      <c r="N1886">
        <v>1048</v>
      </c>
      <c r="O1886">
        <v>46</v>
      </c>
      <c r="P1886">
        <v>6.3</v>
      </c>
      <c r="Q1886">
        <v>-0.05</v>
      </c>
    </row>
    <row r="1887" spans="1:17" hidden="1" x14ac:dyDescent="0.3">
      <c r="A1887" t="s">
        <v>7275</v>
      </c>
      <c r="B1887" t="s">
        <v>7276</v>
      </c>
      <c r="C1887" s="1" t="str">
        <f t="shared" si="314"/>
        <v>21:0524</v>
      </c>
      <c r="D1887" s="1" t="str">
        <f t="shared" si="315"/>
        <v>21:0083</v>
      </c>
      <c r="E1887" t="s">
        <v>7277</v>
      </c>
      <c r="F1887" t="s">
        <v>7278</v>
      </c>
      <c r="H1887">
        <v>57.531492399999998</v>
      </c>
      <c r="I1887">
        <v>-100.78629340000001</v>
      </c>
      <c r="J1887" s="1" t="str">
        <f t="shared" si="316"/>
        <v>Fluid (lake)</v>
      </c>
      <c r="K1887" s="1" t="str">
        <f t="shared" si="317"/>
        <v>Untreated Water</v>
      </c>
      <c r="L1887">
        <v>56</v>
      </c>
      <c r="M1887" t="s">
        <v>90</v>
      </c>
      <c r="N1887">
        <v>1049</v>
      </c>
      <c r="O1887">
        <v>44</v>
      </c>
      <c r="P1887">
        <v>6.3</v>
      </c>
      <c r="Q1887">
        <v>-0.05</v>
      </c>
    </row>
    <row r="1888" spans="1:17" hidden="1" x14ac:dyDescent="0.3">
      <c r="A1888" t="s">
        <v>7279</v>
      </c>
      <c r="B1888" t="s">
        <v>7280</v>
      </c>
      <c r="C1888" s="1" t="str">
        <f t="shared" si="314"/>
        <v>21:0524</v>
      </c>
      <c r="D1888" s="1" t="str">
        <f t="shared" si="315"/>
        <v>21:0083</v>
      </c>
      <c r="E1888" t="s">
        <v>7281</v>
      </c>
      <c r="F1888" t="s">
        <v>7282</v>
      </c>
      <c r="H1888">
        <v>57.5461192</v>
      </c>
      <c r="I1888">
        <v>-100.77290549999999</v>
      </c>
      <c r="J1888" s="1" t="str">
        <f t="shared" si="316"/>
        <v>Fluid (lake)</v>
      </c>
      <c r="K1888" s="1" t="str">
        <f t="shared" si="317"/>
        <v>Untreated Water</v>
      </c>
      <c r="L1888">
        <v>56</v>
      </c>
      <c r="M1888" t="s">
        <v>95</v>
      </c>
      <c r="N1888">
        <v>1050</v>
      </c>
      <c r="O1888">
        <v>44</v>
      </c>
      <c r="P1888">
        <v>6.3</v>
      </c>
      <c r="Q1888">
        <v>-0.05</v>
      </c>
    </row>
    <row r="1889" spans="1:17" hidden="1" x14ac:dyDescent="0.3">
      <c r="A1889" t="s">
        <v>7283</v>
      </c>
      <c r="B1889" t="s">
        <v>7284</v>
      </c>
      <c r="C1889" s="1" t="str">
        <f t="shared" si="314"/>
        <v>21:0524</v>
      </c>
      <c r="D1889" s="1" t="str">
        <f t="shared" si="315"/>
        <v>21:0083</v>
      </c>
      <c r="E1889" t="s">
        <v>7285</v>
      </c>
      <c r="F1889" t="s">
        <v>7286</v>
      </c>
      <c r="H1889">
        <v>57.5570235</v>
      </c>
      <c r="I1889">
        <v>-100.693737</v>
      </c>
      <c r="J1889" s="1" t="str">
        <f t="shared" si="316"/>
        <v>Fluid (lake)</v>
      </c>
      <c r="K1889" s="1" t="str">
        <f t="shared" si="317"/>
        <v>Untreated Water</v>
      </c>
      <c r="L1889">
        <v>56</v>
      </c>
      <c r="M1889" t="s">
        <v>100</v>
      </c>
      <c r="N1889">
        <v>1051</v>
      </c>
      <c r="O1889">
        <v>34</v>
      </c>
      <c r="P1889">
        <v>5.7</v>
      </c>
      <c r="Q1889">
        <v>-0.05</v>
      </c>
    </row>
    <row r="1890" spans="1:17" hidden="1" x14ac:dyDescent="0.3">
      <c r="A1890" t="s">
        <v>7287</v>
      </c>
      <c r="B1890" t="s">
        <v>7288</v>
      </c>
      <c r="C1890" s="1" t="str">
        <f t="shared" si="314"/>
        <v>21:0524</v>
      </c>
      <c r="D1890" s="1" t="str">
        <f t="shared" si="315"/>
        <v>21:0083</v>
      </c>
      <c r="E1890" t="s">
        <v>7289</v>
      </c>
      <c r="F1890" t="s">
        <v>7290</v>
      </c>
      <c r="H1890">
        <v>57.577687300000001</v>
      </c>
      <c r="I1890">
        <v>-100.7105012</v>
      </c>
      <c r="J1890" s="1" t="str">
        <f t="shared" si="316"/>
        <v>Fluid (lake)</v>
      </c>
      <c r="K1890" s="1" t="str">
        <f t="shared" si="317"/>
        <v>Untreated Water</v>
      </c>
      <c r="L1890">
        <v>56</v>
      </c>
      <c r="M1890" t="s">
        <v>105</v>
      </c>
      <c r="N1890">
        <v>1052</v>
      </c>
      <c r="O1890">
        <v>46</v>
      </c>
      <c r="P1890">
        <v>6.1</v>
      </c>
      <c r="Q1890">
        <v>-0.05</v>
      </c>
    </row>
    <row r="1891" spans="1:17" hidden="1" x14ac:dyDescent="0.3">
      <c r="A1891" t="s">
        <v>7291</v>
      </c>
      <c r="B1891" t="s">
        <v>7292</v>
      </c>
      <c r="C1891" s="1" t="str">
        <f t="shared" si="314"/>
        <v>21:0524</v>
      </c>
      <c r="D1891" s="1" t="str">
        <f t="shared" si="315"/>
        <v>21:0083</v>
      </c>
      <c r="E1891" t="s">
        <v>7293</v>
      </c>
      <c r="F1891" t="s">
        <v>7294</v>
      </c>
      <c r="H1891">
        <v>57.5845445</v>
      </c>
      <c r="I1891">
        <v>-100.663132</v>
      </c>
      <c r="J1891" s="1" t="str">
        <f t="shared" si="316"/>
        <v>Fluid (lake)</v>
      </c>
      <c r="K1891" s="1" t="str">
        <f t="shared" si="317"/>
        <v>Untreated Water</v>
      </c>
      <c r="L1891">
        <v>56</v>
      </c>
      <c r="M1891" t="s">
        <v>110</v>
      </c>
      <c r="N1891">
        <v>1053</v>
      </c>
      <c r="O1891">
        <v>36</v>
      </c>
      <c r="P1891">
        <v>5.8</v>
      </c>
      <c r="Q1891">
        <v>-0.05</v>
      </c>
    </row>
    <row r="1892" spans="1:17" hidden="1" x14ac:dyDescent="0.3">
      <c r="A1892" t="s">
        <v>7295</v>
      </c>
      <c r="B1892" t="s">
        <v>7296</v>
      </c>
      <c r="C1892" s="1" t="str">
        <f t="shared" si="314"/>
        <v>21:0524</v>
      </c>
      <c r="D1892" s="1" t="str">
        <f t="shared" si="315"/>
        <v>21:0083</v>
      </c>
      <c r="E1892" t="s">
        <v>7297</v>
      </c>
      <c r="F1892" t="s">
        <v>7298</v>
      </c>
      <c r="H1892">
        <v>57.591118600000001</v>
      </c>
      <c r="I1892">
        <v>-100.59774640000001</v>
      </c>
      <c r="J1892" s="1" t="str">
        <f t="shared" si="316"/>
        <v>Fluid (lake)</v>
      </c>
      <c r="K1892" s="1" t="str">
        <f t="shared" si="317"/>
        <v>Untreated Water</v>
      </c>
      <c r="L1892">
        <v>57</v>
      </c>
      <c r="M1892" t="s">
        <v>41</v>
      </c>
      <c r="N1892">
        <v>1054</v>
      </c>
      <c r="O1892">
        <v>38</v>
      </c>
      <c r="P1892">
        <v>5.5</v>
      </c>
      <c r="Q1892">
        <v>-0.05</v>
      </c>
    </row>
    <row r="1893" spans="1:17" hidden="1" x14ac:dyDescent="0.3">
      <c r="A1893" t="s">
        <v>7299</v>
      </c>
      <c r="B1893" t="s">
        <v>7300</v>
      </c>
      <c r="C1893" s="1" t="str">
        <f t="shared" si="314"/>
        <v>21:0524</v>
      </c>
      <c r="D1893" s="1" t="str">
        <f t="shared" si="315"/>
        <v>21:0083</v>
      </c>
      <c r="E1893" t="s">
        <v>7297</v>
      </c>
      <c r="F1893" t="s">
        <v>7301</v>
      </c>
      <c r="H1893">
        <v>57.591118600000001</v>
      </c>
      <c r="I1893">
        <v>-100.59774640000001</v>
      </c>
      <c r="J1893" s="1" t="str">
        <f t="shared" si="316"/>
        <v>Fluid (lake)</v>
      </c>
      <c r="K1893" s="1" t="str">
        <f t="shared" si="317"/>
        <v>Untreated Water</v>
      </c>
      <c r="L1893">
        <v>57</v>
      </c>
      <c r="M1893" t="s">
        <v>45</v>
      </c>
      <c r="N1893">
        <v>1055</v>
      </c>
      <c r="O1893">
        <v>40</v>
      </c>
      <c r="P1893">
        <v>5.6</v>
      </c>
      <c r="Q1893">
        <v>-0.05</v>
      </c>
    </row>
    <row r="1894" spans="1:17" hidden="1" x14ac:dyDescent="0.3">
      <c r="A1894" t="s">
        <v>7302</v>
      </c>
      <c r="B1894" t="s">
        <v>7303</v>
      </c>
      <c r="C1894" s="1" t="str">
        <f t="shared" si="314"/>
        <v>21:0524</v>
      </c>
      <c r="D1894" s="1" t="str">
        <f>HYPERLINK("http://geochem.nrcan.gc.ca/cdogs/content/svy/svy_e.htm", "")</f>
        <v/>
      </c>
      <c r="G1894" s="1" t="str">
        <f>HYPERLINK("http://geochem.nrcan.gc.ca/cdogs/content/cr_/cr_00067_e.htm", "67")</f>
        <v>67</v>
      </c>
      <c r="J1894" t="s">
        <v>58</v>
      </c>
      <c r="K1894" t="s">
        <v>59</v>
      </c>
      <c r="L1894">
        <v>57</v>
      </c>
      <c r="M1894" t="s">
        <v>60</v>
      </c>
      <c r="N1894">
        <v>1056</v>
      </c>
      <c r="O1894">
        <v>74</v>
      </c>
      <c r="P1894">
        <v>8.4</v>
      </c>
      <c r="Q1894">
        <v>0.15</v>
      </c>
    </row>
    <row r="1895" spans="1:17" hidden="1" x14ac:dyDescent="0.3">
      <c r="A1895" t="s">
        <v>7304</v>
      </c>
      <c r="B1895" t="s">
        <v>7305</v>
      </c>
      <c r="C1895" s="1" t="str">
        <f t="shared" si="314"/>
        <v>21:0524</v>
      </c>
      <c r="D1895" s="1" t="str">
        <f t="shared" ref="D1895:D1919" si="318">HYPERLINK("http://geochem.nrcan.gc.ca/cdogs/content/svy/svy210083_e.htm", "21:0083")</f>
        <v>21:0083</v>
      </c>
      <c r="E1895" t="s">
        <v>7306</v>
      </c>
      <c r="F1895" t="s">
        <v>7307</v>
      </c>
      <c r="H1895">
        <v>57.583690599999997</v>
      </c>
      <c r="I1895">
        <v>-100.55063490000001</v>
      </c>
      <c r="J1895" s="1" t="str">
        <f t="shared" ref="J1895:J1919" si="319">HYPERLINK("http://geochem.nrcan.gc.ca/cdogs/content/kwd/kwd020016_e.htm", "Fluid (lake)")</f>
        <v>Fluid (lake)</v>
      </c>
      <c r="K1895" s="1" t="str">
        <f t="shared" ref="K1895:K1919" si="320">HYPERLINK("http://geochem.nrcan.gc.ca/cdogs/content/kwd/kwd080007_e.htm", "Untreated Water")</f>
        <v>Untreated Water</v>
      </c>
      <c r="L1895">
        <v>57</v>
      </c>
      <c r="M1895" t="s">
        <v>21</v>
      </c>
      <c r="N1895">
        <v>1057</v>
      </c>
      <c r="O1895">
        <v>42</v>
      </c>
      <c r="P1895">
        <v>5.8</v>
      </c>
      <c r="Q1895">
        <v>-0.05</v>
      </c>
    </row>
    <row r="1896" spans="1:17" hidden="1" x14ac:dyDescent="0.3">
      <c r="A1896" t="s">
        <v>7308</v>
      </c>
      <c r="B1896" t="s">
        <v>7309</v>
      </c>
      <c r="C1896" s="1" t="str">
        <f t="shared" si="314"/>
        <v>21:0524</v>
      </c>
      <c r="D1896" s="1" t="str">
        <f t="shared" si="318"/>
        <v>21:0083</v>
      </c>
      <c r="E1896" t="s">
        <v>7310</v>
      </c>
      <c r="F1896" t="s">
        <v>7311</v>
      </c>
      <c r="H1896">
        <v>57.635516699999997</v>
      </c>
      <c r="I1896">
        <v>-100.488114</v>
      </c>
      <c r="J1896" s="1" t="str">
        <f t="shared" si="319"/>
        <v>Fluid (lake)</v>
      </c>
      <c r="K1896" s="1" t="str">
        <f t="shared" si="320"/>
        <v>Untreated Water</v>
      </c>
      <c r="L1896">
        <v>57</v>
      </c>
      <c r="M1896" t="s">
        <v>26</v>
      </c>
      <c r="N1896">
        <v>1058</v>
      </c>
      <c r="O1896">
        <v>50</v>
      </c>
      <c r="P1896">
        <v>6</v>
      </c>
      <c r="Q1896">
        <v>-0.05</v>
      </c>
    </row>
    <row r="1897" spans="1:17" hidden="1" x14ac:dyDescent="0.3">
      <c r="A1897" t="s">
        <v>7312</v>
      </c>
      <c r="B1897" t="s">
        <v>7313</v>
      </c>
      <c r="C1897" s="1" t="str">
        <f t="shared" si="314"/>
        <v>21:0524</v>
      </c>
      <c r="D1897" s="1" t="str">
        <f t="shared" si="318"/>
        <v>21:0083</v>
      </c>
      <c r="E1897" t="s">
        <v>7314</v>
      </c>
      <c r="F1897" t="s">
        <v>7315</v>
      </c>
      <c r="H1897">
        <v>57.6604484</v>
      </c>
      <c r="I1897">
        <v>-100.4665205</v>
      </c>
      <c r="J1897" s="1" t="str">
        <f t="shared" si="319"/>
        <v>Fluid (lake)</v>
      </c>
      <c r="K1897" s="1" t="str">
        <f t="shared" si="320"/>
        <v>Untreated Water</v>
      </c>
      <c r="L1897">
        <v>57</v>
      </c>
      <c r="M1897" t="s">
        <v>31</v>
      </c>
      <c r="N1897">
        <v>1059</v>
      </c>
      <c r="O1897">
        <v>50</v>
      </c>
      <c r="P1897">
        <v>6.3</v>
      </c>
      <c r="Q1897">
        <v>-0.05</v>
      </c>
    </row>
    <row r="1898" spans="1:17" hidden="1" x14ac:dyDescent="0.3">
      <c r="A1898" t="s">
        <v>7316</v>
      </c>
      <c r="B1898" t="s">
        <v>7317</v>
      </c>
      <c r="C1898" s="1" t="str">
        <f t="shared" si="314"/>
        <v>21:0524</v>
      </c>
      <c r="D1898" s="1" t="str">
        <f t="shared" si="318"/>
        <v>21:0083</v>
      </c>
      <c r="E1898" t="s">
        <v>7318</v>
      </c>
      <c r="F1898" t="s">
        <v>7319</v>
      </c>
      <c r="H1898">
        <v>57.659302099999998</v>
      </c>
      <c r="I1898">
        <v>-100.4285256</v>
      </c>
      <c r="J1898" s="1" t="str">
        <f t="shared" si="319"/>
        <v>Fluid (lake)</v>
      </c>
      <c r="K1898" s="1" t="str">
        <f t="shared" si="320"/>
        <v>Untreated Water</v>
      </c>
      <c r="L1898">
        <v>57</v>
      </c>
      <c r="M1898" t="s">
        <v>36</v>
      </c>
      <c r="N1898">
        <v>1060</v>
      </c>
      <c r="O1898">
        <v>36</v>
      </c>
      <c r="P1898">
        <v>5.9</v>
      </c>
      <c r="Q1898">
        <v>-0.05</v>
      </c>
    </row>
    <row r="1899" spans="1:17" hidden="1" x14ac:dyDescent="0.3">
      <c r="A1899" t="s">
        <v>7320</v>
      </c>
      <c r="B1899" t="s">
        <v>7321</v>
      </c>
      <c r="C1899" s="1" t="str">
        <f t="shared" si="314"/>
        <v>21:0524</v>
      </c>
      <c r="D1899" s="1" t="str">
        <f t="shared" si="318"/>
        <v>21:0083</v>
      </c>
      <c r="E1899" t="s">
        <v>7322</v>
      </c>
      <c r="F1899" t="s">
        <v>7323</v>
      </c>
      <c r="H1899">
        <v>57.668678</v>
      </c>
      <c r="I1899">
        <v>-100.3511513</v>
      </c>
      <c r="J1899" s="1" t="str">
        <f t="shared" si="319"/>
        <v>Fluid (lake)</v>
      </c>
      <c r="K1899" s="1" t="str">
        <f t="shared" si="320"/>
        <v>Untreated Water</v>
      </c>
      <c r="L1899">
        <v>57</v>
      </c>
      <c r="M1899" t="s">
        <v>50</v>
      </c>
      <c r="N1899">
        <v>1061</v>
      </c>
      <c r="O1899">
        <v>54</v>
      </c>
      <c r="P1899">
        <v>6.1</v>
      </c>
      <c r="Q1899">
        <v>-0.05</v>
      </c>
    </row>
    <row r="1900" spans="1:17" hidden="1" x14ac:dyDescent="0.3">
      <c r="A1900" t="s">
        <v>7324</v>
      </c>
      <c r="B1900" t="s">
        <v>7325</v>
      </c>
      <c r="C1900" s="1" t="str">
        <f t="shared" si="314"/>
        <v>21:0524</v>
      </c>
      <c r="D1900" s="1" t="str">
        <f t="shared" si="318"/>
        <v>21:0083</v>
      </c>
      <c r="E1900" t="s">
        <v>7326</v>
      </c>
      <c r="F1900" t="s">
        <v>7327</v>
      </c>
      <c r="H1900">
        <v>57.648744600000001</v>
      </c>
      <c r="I1900">
        <v>-100.3020878</v>
      </c>
      <c r="J1900" s="1" t="str">
        <f t="shared" si="319"/>
        <v>Fluid (lake)</v>
      </c>
      <c r="K1900" s="1" t="str">
        <f t="shared" si="320"/>
        <v>Untreated Water</v>
      </c>
      <c r="L1900">
        <v>57</v>
      </c>
      <c r="M1900" t="s">
        <v>55</v>
      </c>
      <c r="N1900">
        <v>1062</v>
      </c>
      <c r="O1900">
        <v>48</v>
      </c>
      <c r="P1900">
        <v>6.2</v>
      </c>
      <c r="Q1900">
        <v>-0.05</v>
      </c>
    </row>
    <row r="1901" spans="1:17" hidden="1" x14ac:dyDescent="0.3">
      <c r="A1901" t="s">
        <v>7328</v>
      </c>
      <c r="B1901" t="s">
        <v>7329</v>
      </c>
      <c r="C1901" s="1" t="str">
        <f t="shared" si="314"/>
        <v>21:0524</v>
      </c>
      <c r="D1901" s="1" t="str">
        <f t="shared" si="318"/>
        <v>21:0083</v>
      </c>
      <c r="E1901" t="s">
        <v>7330</v>
      </c>
      <c r="F1901" t="s">
        <v>7331</v>
      </c>
      <c r="H1901">
        <v>57.618080999999997</v>
      </c>
      <c r="I1901">
        <v>-100.3012947</v>
      </c>
      <c r="J1901" s="1" t="str">
        <f t="shared" si="319"/>
        <v>Fluid (lake)</v>
      </c>
      <c r="K1901" s="1" t="str">
        <f t="shared" si="320"/>
        <v>Untreated Water</v>
      </c>
      <c r="L1901">
        <v>57</v>
      </c>
      <c r="M1901" t="s">
        <v>65</v>
      </c>
      <c r="N1901">
        <v>1063</v>
      </c>
      <c r="O1901">
        <v>50</v>
      </c>
      <c r="P1901">
        <v>6.2</v>
      </c>
      <c r="Q1901">
        <v>-0.05</v>
      </c>
    </row>
    <row r="1902" spans="1:17" hidden="1" x14ac:dyDescent="0.3">
      <c r="A1902" t="s">
        <v>7332</v>
      </c>
      <c r="B1902" t="s">
        <v>7333</v>
      </c>
      <c r="C1902" s="1" t="str">
        <f t="shared" si="314"/>
        <v>21:0524</v>
      </c>
      <c r="D1902" s="1" t="str">
        <f t="shared" si="318"/>
        <v>21:0083</v>
      </c>
      <c r="E1902" t="s">
        <v>7334</v>
      </c>
      <c r="F1902" t="s">
        <v>7335</v>
      </c>
      <c r="H1902">
        <v>57.581545400000003</v>
      </c>
      <c r="I1902">
        <v>-100.28077639999999</v>
      </c>
      <c r="J1902" s="1" t="str">
        <f t="shared" si="319"/>
        <v>Fluid (lake)</v>
      </c>
      <c r="K1902" s="1" t="str">
        <f t="shared" si="320"/>
        <v>Untreated Water</v>
      </c>
      <c r="L1902">
        <v>57</v>
      </c>
      <c r="M1902" t="s">
        <v>70</v>
      </c>
      <c r="N1902">
        <v>1064</v>
      </c>
      <c r="O1902">
        <v>46</v>
      </c>
      <c r="P1902">
        <v>6.3</v>
      </c>
      <c r="Q1902">
        <v>-0.05</v>
      </c>
    </row>
    <row r="1903" spans="1:17" hidden="1" x14ac:dyDescent="0.3">
      <c r="A1903" t="s">
        <v>7336</v>
      </c>
      <c r="B1903" t="s">
        <v>7337</v>
      </c>
      <c r="C1903" s="1" t="str">
        <f t="shared" si="314"/>
        <v>21:0524</v>
      </c>
      <c r="D1903" s="1" t="str">
        <f t="shared" si="318"/>
        <v>21:0083</v>
      </c>
      <c r="E1903" t="s">
        <v>7338</v>
      </c>
      <c r="F1903" t="s">
        <v>7339</v>
      </c>
      <c r="H1903">
        <v>57.560346099999997</v>
      </c>
      <c r="I1903">
        <v>-100.3102719</v>
      </c>
      <c r="J1903" s="1" t="str">
        <f t="shared" si="319"/>
        <v>Fluid (lake)</v>
      </c>
      <c r="K1903" s="1" t="str">
        <f t="shared" si="320"/>
        <v>Untreated Water</v>
      </c>
      <c r="L1903">
        <v>57</v>
      </c>
      <c r="M1903" t="s">
        <v>75</v>
      </c>
      <c r="N1903">
        <v>1065</v>
      </c>
      <c r="O1903">
        <v>36</v>
      </c>
      <c r="P1903">
        <v>6.7</v>
      </c>
      <c r="Q1903">
        <v>-0.05</v>
      </c>
    </row>
    <row r="1904" spans="1:17" hidden="1" x14ac:dyDescent="0.3">
      <c r="A1904" t="s">
        <v>7340</v>
      </c>
      <c r="B1904" t="s">
        <v>7341</v>
      </c>
      <c r="C1904" s="1" t="str">
        <f t="shared" si="314"/>
        <v>21:0524</v>
      </c>
      <c r="D1904" s="1" t="str">
        <f t="shared" si="318"/>
        <v>21:0083</v>
      </c>
      <c r="E1904" t="s">
        <v>7342</v>
      </c>
      <c r="F1904" t="s">
        <v>7343</v>
      </c>
      <c r="H1904">
        <v>57.530004499999997</v>
      </c>
      <c r="I1904">
        <v>-100.3455283</v>
      </c>
      <c r="J1904" s="1" t="str">
        <f t="shared" si="319"/>
        <v>Fluid (lake)</v>
      </c>
      <c r="K1904" s="1" t="str">
        <f t="shared" si="320"/>
        <v>Untreated Water</v>
      </c>
      <c r="L1904">
        <v>57</v>
      </c>
      <c r="M1904" t="s">
        <v>80</v>
      </c>
      <c r="N1904">
        <v>1066</v>
      </c>
      <c r="O1904">
        <v>40</v>
      </c>
      <c r="P1904">
        <v>6.3</v>
      </c>
      <c r="Q1904">
        <v>-0.05</v>
      </c>
    </row>
    <row r="1905" spans="1:17" hidden="1" x14ac:dyDescent="0.3">
      <c r="A1905" t="s">
        <v>7344</v>
      </c>
      <c r="B1905" t="s">
        <v>7345</v>
      </c>
      <c r="C1905" s="1" t="str">
        <f t="shared" si="314"/>
        <v>21:0524</v>
      </c>
      <c r="D1905" s="1" t="str">
        <f t="shared" si="318"/>
        <v>21:0083</v>
      </c>
      <c r="E1905" t="s">
        <v>7346</v>
      </c>
      <c r="F1905" t="s">
        <v>7347</v>
      </c>
      <c r="H1905">
        <v>57.507066100000003</v>
      </c>
      <c r="I1905">
        <v>-100.3591237</v>
      </c>
      <c r="J1905" s="1" t="str">
        <f t="shared" si="319"/>
        <v>Fluid (lake)</v>
      </c>
      <c r="K1905" s="1" t="str">
        <f t="shared" si="320"/>
        <v>Untreated Water</v>
      </c>
      <c r="L1905">
        <v>57</v>
      </c>
      <c r="M1905" t="s">
        <v>85</v>
      </c>
      <c r="N1905">
        <v>1067</v>
      </c>
      <c r="O1905">
        <v>34</v>
      </c>
      <c r="P1905">
        <v>6.2</v>
      </c>
      <c r="Q1905">
        <v>-0.05</v>
      </c>
    </row>
    <row r="1906" spans="1:17" hidden="1" x14ac:dyDescent="0.3">
      <c r="A1906" t="s">
        <v>7348</v>
      </c>
      <c r="B1906" t="s">
        <v>7349</v>
      </c>
      <c r="C1906" s="1" t="str">
        <f t="shared" si="314"/>
        <v>21:0524</v>
      </c>
      <c r="D1906" s="1" t="str">
        <f t="shared" si="318"/>
        <v>21:0083</v>
      </c>
      <c r="E1906" t="s">
        <v>7350</v>
      </c>
      <c r="F1906" t="s">
        <v>7351</v>
      </c>
      <c r="H1906">
        <v>57.490389399999998</v>
      </c>
      <c r="I1906">
        <v>-100.4117088</v>
      </c>
      <c r="J1906" s="1" t="str">
        <f t="shared" si="319"/>
        <v>Fluid (lake)</v>
      </c>
      <c r="K1906" s="1" t="str">
        <f t="shared" si="320"/>
        <v>Untreated Water</v>
      </c>
      <c r="L1906">
        <v>57</v>
      </c>
      <c r="M1906" t="s">
        <v>90</v>
      </c>
      <c r="N1906">
        <v>1068</v>
      </c>
      <c r="O1906">
        <v>36</v>
      </c>
      <c r="P1906">
        <v>6.1</v>
      </c>
      <c r="Q1906">
        <v>-0.05</v>
      </c>
    </row>
    <row r="1907" spans="1:17" hidden="1" x14ac:dyDescent="0.3">
      <c r="A1907" t="s">
        <v>7352</v>
      </c>
      <c r="B1907" t="s">
        <v>7353</v>
      </c>
      <c r="C1907" s="1" t="str">
        <f t="shared" si="314"/>
        <v>21:0524</v>
      </c>
      <c r="D1907" s="1" t="str">
        <f t="shared" si="318"/>
        <v>21:0083</v>
      </c>
      <c r="E1907" t="s">
        <v>7354</v>
      </c>
      <c r="F1907" t="s">
        <v>7355</v>
      </c>
      <c r="H1907">
        <v>57.454820099999999</v>
      </c>
      <c r="I1907">
        <v>-100.4668439</v>
      </c>
      <c r="J1907" s="1" t="str">
        <f t="shared" si="319"/>
        <v>Fluid (lake)</v>
      </c>
      <c r="K1907" s="1" t="str">
        <f t="shared" si="320"/>
        <v>Untreated Water</v>
      </c>
      <c r="L1907">
        <v>57</v>
      </c>
      <c r="M1907" t="s">
        <v>95</v>
      </c>
      <c r="N1907">
        <v>1069</v>
      </c>
      <c r="O1907">
        <v>32</v>
      </c>
      <c r="P1907">
        <v>6.4</v>
      </c>
      <c r="Q1907">
        <v>-0.05</v>
      </c>
    </row>
    <row r="1908" spans="1:17" hidden="1" x14ac:dyDescent="0.3">
      <c r="A1908" t="s">
        <v>7356</v>
      </c>
      <c r="B1908" t="s">
        <v>7357</v>
      </c>
      <c r="C1908" s="1" t="str">
        <f t="shared" si="314"/>
        <v>21:0524</v>
      </c>
      <c r="D1908" s="1" t="str">
        <f t="shared" si="318"/>
        <v>21:0083</v>
      </c>
      <c r="E1908" t="s">
        <v>7358</v>
      </c>
      <c r="F1908" t="s">
        <v>7359</v>
      </c>
      <c r="H1908">
        <v>57.432126199999999</v>
      </c>
      <c r="I1908">
        <v>-100.4729171</v>
      </c>
      <c r="J1908" s="1" t="str">
        <f t="shared" si="319"/>
        <v>Fluid (lake)</v>
      </c>
      <c r="K1908" s="1" t="str">
        <f t="shared" si="320"/>
        <v>Untreated Water</v>
      </c>
      <c r="L1908">
        <v>57</v>
      </c>
      <c r="M1908" t="s">
        <v>100</v>
      </c>
      <c r="N1908">
        <v>1070</v>
      </c>
      <c r="O1908">
        <v>42</v>
      </c>
      <c r="P1908">
        <v>6</v>
      </c>
      <c r="Q1908">
        <v>-0.05</v>
      </c>
    </row>
    <row r="1909" spans="1:17" hidden="1" x14ac:dyDescent="0.3">
      <c r="A1909" t="s">
        <v>7360</v>
      </c>
      <c r="B1909" t="s">
        <v>7361</v>
      </c>
      <c r="C1909" s="1" t="str">
        <f t="shared" si="314"/>
        <v>21:0524</v>
      </c>
      <c r="D1909" s="1" t="str">
        <f t="shared" si="318"/>
        <v>21:0083</v>
      </c>
      <c r="E1909" t="s">
        <v>7362</v>
      </c>
      <c r="F1909" t="s">
        <v>7363</v>
      </c>
      <c r="H1909">
        <v>57.427886299999997</v>
      </c>
      <c r="I1909">
        <v>-100.5302581</v>
      </c>
      <c r="J1909" s="1" t="str">
        <f t="shared" si="319"/>
        <v>Fluid (lake)</v>
      </c>
      <c r="K1909" s="1" t="str">
        <f t="shared" si="320"/>
        <v>Untreated Water</v>
      </c>
      <c r="L1909">
        <v>57</v>
      </c>
      <c r="M1909" t="s">
        <v>105</v>
      </c>
      <c r="N1909">
        <v>1071</v>
      </c>
      <c r="O1909">
        <v>32</v>
      </c>
      <c r="P1909">
        <v>6</v>
      </c>
      <c r="Q1909">
        <v>-0.05</v>
      </c>
    </row>
    <row r="1910" spans="1:17" hidden="1" x14ac:dyDescent="0.3">
      <c r="A1910" t="s">
        <v>7364</v>
      </c>
      <c r="B1910" t="s">
        <v>7365</v>
      </c>
      <c r="C1910" s="1" t="str">
        <f t="shared" si="314"/>
        <v>21:0524</v>
      </c>
      <c r="D1910" s="1" t="str">
        <f t="shared" si="318"/>
        <v>21:0083</v>
      </c>
      <c r="E1910" t="s">
        <v>7366</v>
      </c>
      <c r="F1910" t="s">
        <v>7367</v>
      </c>
      <c r="H1910">
        <v>57.396603599999999</v>
      </c>
      <c r="I1910">
        <v>-100.5783634</v>
      </c>
      <c r="J1910" s="1" t="str">
        <f t="shared" si="319"/>
        <v>Fluid (lake)</v>
      </c>
      <c r="K1910" s="1" t="str">
        <f t="shared" si="320"/>
        <v>Untreated Water</v>
      </c>
      <c r="L1910">
        <v>57</v>
      </c>
      <c r="M1910" t="s">
        <v>110</v>
      </c>
      <c r="N1910">
        <v>1072</v>
      </c>
      <c r="O1910">
        <v>32</v>
      </c>
      <c r="P1910">
        <v>6.2</v>
      </c>
      <c r="Q1910">
        <v>-0.05</v>
      </c>
    </row>
    <row r="1911" spans="1:17" hidden="1" x14ac:dyDescent="0.3">
      <c r="A1911" t="s">
        <v>7368</v>
      </c>
      <c r="B1911" t="s">
        <v>7369</v>
      </c>
      <c r="C1911" s="1" t="str">
        <f t="shared" si="314"/>
        <v>21:0524</v>
      </c>
      <c r="D1911" s="1" t="str">
        <f t="shared" si="318"/>
        <v>21:0083</v>
      </c>
      <c r="E1911" t="s">
        <v>7370</v>
      </c>
      <c r="F1911" t="s">
        <v>7371</v>
      </c>
      <c r="H1911">
        <v>57.358796099999999</v>
      </c>
      <c r="I1911">
        <v>-100.63427710000001</v>
      </c>
      <c r="J1911" s="1" t="str">
        <f t="shared" si="319"/>
        <v>Fluid (lake)</v>
      </c>
      <c r="K1911" s="1" t="str">
        <f t="shared" si="320"/>
        <v>Untreated Water</v>
      </c>
      <c r="L1911">
        <v>58</v>
      </c>
      <c r="M1911" t="s">
        <v>41</v>
      </c>
      <c r="N1911">
        <v>1073</v>
      </c>
      <c r="O1911">
        <v>30</v>
      </c>
      <c r="P1911">
        <v>6.1</v>
      </c>
      <c r="Q1911">
        <v>-0.05</v>
      </c>
    </row>
    <row r="1912" spans="1:17" hidden="1" x14ac:dyDescent="0.3">
      <c r="A1912" t="s">
        <v>7372</v>
      </c>
      <c r="B1912" t="s">
        <v>7373</v>
      </c>
      <c r="C1912" s="1" t="str">
        <f t="shared" si="314"/>
        <v>21:0524</v>
      </c>
      <c r="D1912" s="1" t="str">
        <f t="shared" si="318"/>
        <v>21:0083</v>
      </c>
      <c r="E1912" t="s">
        <v>7370</v>
      </c>
      <c r="F1912" t="s">
        <v>7374</v>
      </c>
      <c r="H1912">
        <v>57.358796099999999</v>
      </c>
      <c r="I1912">
        <v>-100.63427710000001</v>
      </c>
      <c r="J1912" s="1" t="str">
        <f t="shared" si="319"/>
        <v>Fluid (lake)</v>
      </c>
      <c r="K1912" s="1" t="str">
        <f t="shared" si="320"/>
        <v>Untreated Water</v>
      </c>
      <c r="L1912">
        <v>58</v>
      </c>
      <c r="M1912" t="s">
        <v>45</v>
      </c>
      <c r="N1912">
        <v>1074</v>
      </c>
      <c r="O1912">
        <v>32</v>
      </c>
      <c r="P1912">
        <v>6.1</v>
      </c>
      <c r="Q1912">
        <v>-0.05</v>
      </c>
    </row>
    <row r="1913" spans="1:17" hidden="1" x14ac:dyDescent="0.3">
      <c r="A1913" t="s">
        <v>7375</v>
      </c>
      <c r="B1913" t="s">
        <v>7376</v>
      </c>
      <c r="C1913" s="1" t="str">
        <f t="shared" si="314"/>
        <v>21:0524</v>
      </c>
      <c r="D1913" s="1" t="str">
        <f t="shared" si="318"/>
        <v>21:0083</v>
      </c>
      <c r="E1913" t="s">
        <v>7377</v>
      </c>
      <c r="F1913" t="s">
        <v>7378</v>
      </c>
      <c r="H1913">
        <v>57.3330913</v>
      </c>
      <c r="I1913">
        <v>-100.6895687</v>
      </c>
      <c r="J1913" s="1" t="str">
        <f t="shared" si="319"/>
        <v>Fluid (lake)</v>
      </c>
      <c r="K1913" s="1" t="str">
        <f t="shared" si="320"/>
        <v>Untreated Water</v>
      </c>
      <c r="L1913">
        <v>58</v>
      </c>
      <c r="M1913" t="s">
        <v>21</v>
      </c>
      <c r="N1913">
        <v>1075</v>
      </c>
      <c r="O1913">
        <v>40</v>
      </c>
      <c r="P1913">
        <v>6.2</v>
      </c>
      <c r="Q1913">
        <v>-0.05</v>
      </c>
    </row>
    <row r="1914" spans="1:17" hidden="1" x14ac:dyDescent="0.3">
      <c r="A1914" t="s">
        <v>7379</v>
      </c>
      <c r="B1914" t="s">
        <v>7380</v>
      </c>
      <c r="C1914" s="1" t="str">
        <f t="shared" si="314"/>
        <v>21:0524</v>
      </c>
      <c r="D1914" s="1" t="str">
        <f t="shared" si="318"/>
        <v>21:0083</v>
      </c>
      <c r="E1914" t="s">
        <v>7381</v>
      </c>
      <c r="F1914" t="s">
        <v>7382</v>
      </c>
      <c r="H1914">
        <v>57.296221199999998</v>
      </c>
      <c r="I1914">
        <v>-100.7583784</v>
      </c>
      <c r="J1914" s="1" t="str">
        <f t="shared" si="319"/>
        <v>Fluid (lake)</v>
      </c>
      <c r="K1914" s="1" t="str">
        <f t="shared" si="320"/>
        <v>Untreated Water</v>
      </c>
      <c r="L1914">
        <v>58</v>
      </c>
      <c r="M1914" t="s">
        <v>26</v>
      </c>
      <c r="N1914">
        <v>1076</v>
      </c>
      <c r="O1914">
        <v>48</v>
      </c>
      <c r="P1914">
        <v>6.1</v>
      </c>
      <c r="Q1914">
        <v>-0.05</v>
      </c>
    </row>
    <row r="1915" spans="1:17" hidden="1" x14ac:dyDescent="0.3">
      <c r="A1915" t="s">
        <v>7383</v>
      </c>
      <c r="B1915" t="s">
        <v>7384</v>
      </c>
      <c r="C1915" s="1" t="str">
        <f t="shared" si="314"/>
        <v>21:0524</v>
      </c>
      <c r="D1915" s="1" t="str">
        <f t="shared" si="318"/>
        <v>21:0083</v>
      </c>
      <c r="E1915" t="s">
        <v>7385</v>
      </c>
      <c r="F1915" t="s">
        <v>7386</v>
      </c>
      <c r="H1915">
        <v>57.266614400000002</v>
      </c>
      <c r="I1915">
        <v>-100.7859218</v>
      </c>
      <c r="J1915" s="1" t="str">
        <f t="shared" si="319"/>
        <v>Fluid (lake)</v>
      </c>
      <c r="K1915" s="1" t="str">
        <f t="shared" si="320"/>
        <v>Untreated Water</v>
      </c>
      <c r="L1915">
        <v>58</v>
      </c>
      <c r="M1915" t="s">
        <v>31</v>
      </c>
      <c r="N1915">
        <v>1077</v>
      </c>
      <c r="O1915">
        <v>46</v>
      </c>
      <c r="P1915">
        <v>6</v>
      </c>
      <c r="Q1915">
        <v>-0.05</v>
      </c>
    </row>
    <row r="1916" spans="1:17" hidden="1" x14ac:dyDescent="0.3">
      <c r="A1916" t="s">
        <v>7387</v>
      </c>
      <c r="B1916" t="s">
        <v>7388</v>
      </c>
      <c r="C1916" s="1" t="str">
        <f t="shared" si="314"/>
        <v>21:0524</v>
      </c>
      <c r="D1916" s="1" t="str">
        <f t="shared" si="318"/>
        <v>21:0083</v>
      </c>
      <c r="E1916" t="s">
        <v>7389</v>
      </c>
      <c r="F1916" t="s">
        <v>7390</v>
      </c>
      <c r="H1916">
        <v>57.255081699999998</v>
      </c>
      <c r="I1916">
        <v>-100.83804960000001</v>
      </c>
      <c r="J1916" s="1" t="str">
        <f t="shared" si="319"/>
        <v>Fluid (lake)</v>
      </c>
      <c r="K1916" s="1" t="str">
        <f t="shared" si="320"/>
        <v>Untreated Water</v>
      </c>
      <c r="L1916">
        <v>58</v>
      </c>
      <c r="M1916" t="s">
        <v>36</v>
      </c>
      <c r="N1916">
        <v>1078</v>
      </c>
      <c r="O1916">
        <v>44</v>
      </c>
      <c r="P1916">
        <v>5.8</v>
      </c>
      <c r="Q1916">
        <v>-0.05</v>
      </c>
    </row>
    <row r="1917" spans="1:17" hidden="1" x14ac:dyDescent="0.3">
      <c r="A1917" t="s">
        <v>7391</v>
      </c>
      <c r="B1917" t="s">
        <v>7392</v>
      </c>
      <c r="C1917" s="1" t="str">
        <f t="shared" si="314"/>
        <v>21:0524</v>
      </c>
      <c r="D1917" s="1" t="str">
        <f t="shared" si="318"/>
        <v>21:0083</v>
      </c>
      <c r="E1917" t="s">
        <v>7393</v>
      </c>
      <c r="F1917" t="s">
        <v>7394</v>
      </c>
      <c r="H1917">
        <v>57.235074099999999</v>
      </c>
      <c r="I1917">
        <v>-100.8750642</v>
      </c>
      <c r="J1917" s="1" t="str">
        <f t="shared" si="319"/>
        <v>Fluid (lake)</v>
      </c>
      <c r="K1917" s="1" t="str">
        <f t="shared" si="320"/>
        <v>Untreated Water</v>
      </c>
      <c r="L1917">
        <v>58</v>
      </c>
      <c r="M1917" t="s">
        <v>50</v>
      </c>
      <c r="N1917">
        <v>1079</v>
      </c>
      <c r="O1917">
        <v>44</v>
      </c>
      <c r="P1917">
        <v>6</v>
      </c>
      <c r="Q1917">
        <v>-0.05</v>
      </c>
    </row>
    <row r="1918" spans="1:17" hidden="1" x14ac:dyDescent="0.3">
      <c r="A1918" t="s">
        <v>7395</v>
      </c>
      <c r="B1918" t="s">
        <v>7396</v>
      </c>
      <c r="C1918" s="1" t="str">
        <f t="shared" si="314"/>
        <v>21:0524</v>
      </c>
      <c r="D1918" s="1" t="str">
        <f t="shared" si="318"/>
        <v>21:0083</v>
      </c>
      <c r="E1918" t="s">
        <v>7397</v>
      </c>
      <c r="F1918" t="s">
        <v>7398</v>
      </c>
      <c r="H1918">
        <v>57.195869600000002</v>
      </c>
      <c r="I1918">
        <v>-100.9398312</v>
      </c>
      <c r="J1918" s="1" t="str">
        <f t="shared" si="319"/>
        <v>Fluid (lake)</v>
      </c>
      <c r="K1918" s="1" t="str">
        <f t="shared" si="320"/>
        <v>Untreated Water</v>
      </c>
      <c r="L1918">
        <v>58</v>
      </c>
      <c r="M1918" t="s">
        <v>55</v>
      </c>
      <c r="N1918">
        <v>1080</v>
      </c>
      <c r="O1918">
        <v>58</v>
      </c>
      <c r="P1918">
        <v>6.2</v>
      </c>
      <c r="Q1918">
        <v>-0.05</v>
      </c>
    </row>
    <row r="1919" spans="1:17" hidden="1" x14ac:dyDescent="0.3">
      <c r="A1919" t="s">
        <v>7399</v>
      </c>
      <c r="B1919" t="s">
        <v>7400</v>
      </c>
      <c r="C1919" s="1" t="str">
        <f t="shared" si="314"/>
        <v>21:0524</v>
      </c>
      <c r="D1919" s="1" t="str">
        <f t="shared" si="318"/>
        <v>21:0083</v>
      </c>
      <c r="E1919" t="s">
        <v>7401</v>
      </c>
      <c r="F1919" t="s">
        <v>7402</v>
      </c>
      <c r="H1919">
        <v>57.175113799999998</v>
      </c>
      <c r="I1919">
        <v>-100.9403981</v>
      </c>
      <c r="J1919" s="1" t="str">
        <f t="shared" si="319"/>
        <v>Fluid (lake)</v>
      </c>
      <c r="K1919" s="1" t="str">
        <f t="shared" si="320"/>
        <v>Untreated Water</v>
      </c>
      <c r="L1919">
        <v>58</v>
      </c>
      <c r="M1919" t="s">
        <v>65</v>
      </c>
      <c r="N1919">
        <v>1081</v>
      </c>
      <c r="O1919">
        <v>56</v>
      </c>
      <c r="P1919">
        <v>5.7</v>
      </c>
      <c r="Q1919">
        <v>-0.05</v>
      </c>
    </row>
    <row r="1920" spans="1:17" hidden="1" x14ac:dyDescent="0.3">
      <c r="A1920" t="s">
        <v>7403</v>
      </c>
      <c r="B1920" t="s">
        <v>7404</v>
      </c>
      <c r="C1920" s="1" t="str">
        <f t="shared" si="314"/>
        <v>21:0524</v>
      </c>
      <c r="D1920" s="1" t="str">
        <f>HYPERLINK("http://geochem.nrcan.gc.ca/cdogs/content/svy/svy_e.htm", "")</f>
        <v/>
      </c>
      <c r="G1920" s="1" t="str">
        <f>HYPERLINK("http://geochem.nrcan.gc.ca/cdogs/content/cr_/cr_00068_e.htm", "68")</f>
        <v>68</v>
      </c>
      <c r="J1920" t="s">
        <v>58</v>
      </c>
      <c r="K1920" t="s">
        <v>59</v>
      </c>
      <c r="L1920">
        <v>58</v>
      </c>
      <c r="M1920" t="s">
        <v>60</v>
      </c>
      <c r="N1920">
        <v>1082</v>
      </c>
      <c r="O1920">
        <v>78</v>
      </c>
      <c r="P1920">
        <v>7</v>
      </c>
      <c r="Q1920">
        <v>0.2</v>
      </c>
    </row>
    <row r="1921" spans="1:17" x14ac:dyDescent="0.3">
      <c r="A1921" t="s">
        <v>7405</v>
      </c>
      <c r="B1921" t="s">
        <v>7406</v>
      </c>
      <c r="C1921" s="1" t="str">
        <f t="shared" ref="C1921:C1984" si="321">HYPERLINK("http://geochem.nrcan.gc.ca/cdogs/content/bdl/bdl210526_e.htm", "21:0526")</f>
        <v>21:0526</v>
      </c>
      <c r="D1921" s="1" t="str">
        <f t="shared" ref="D1921:D1937" si="322">HYPERLINK("http://geochem.nrcan.gc.ca/cdogs/content/svy/svy210084_e.htm", "21:0084")</f>
        <v>21:0084</v>
      </c>
      <c r="E1921" t="s">
        <v>7407</v>
      </c>
      <c r="F1921" t="s">
        <v>7408</v>
      </c>
      <c r="H1921">
        <v>57.012803699999999</v>
      </c>
      <c r="I1921">
        <v>-99.682361299999997</v>
      </c>
      <c r="J1921" s="1" t="str">
        <f t="shared" ref="J1921:J1937" si="323">HYPERLINK("http://geochem.nrcan.gc.ca/cdogs/content/kwd/kwd020016_e.htm", "Fluid (lake)")</f>
        <v>Fluid (lake)</v>
      </c>
      <c r="K1921" s="1" t="str">
        <f t="shared" ref="K1921:K1937" si="324">HYPERLINK("http://geochem.nrcan.gc.ca/cdogs/content/kwd/kwd080007_e.htm", "Untreated Water")</f>
        <v>Untreated Water</v>
      </c>
      <c r="L1921">
        <v>1</v>
      </c>
      <c r="M1921" t="s">
        <v>21</v>
      </c>
      <c r="N1921">
        <v>1</v>
      </c>
      <c r="O1921">
        <v>44</v>
      </c>
      <c r="P1921">
        <v>5.6</v>
      </c>
      <c r="Q1921">
        <v>0.05</v>
      </c>
    </row>
    <row r="1922" spans="1:17" x14ac:dyDescent="0.3">
      <c r="A1922" t="s">
        <v>7409</v>
      </c>
      <c r="B1922" t="s">
        <v>7410</v>
      </c>
      <c r="C1922" s="1" t="str">
        <f t="shared" si="321"/>
        <v>21:0526</v>
      </c>
      <c r="D1922" s="1" t="str">
        <f t="shared" si="322"/>
        <v>21:0084</v>
      </c>
      <c r="E1922" t="s">
        <v>7411</v>
      </c>
      <c r="F1922" t="s">
        <v>7412</v>
      </c>
      <c r="H1922">
        <v>57.043235500000002</v>
      </c>
      <c r="I1922">
        <v>-99.696350600000002</v>
      </c>
      <c r="J1922" s="1" t="str">
        <f t="shared" si="323"/>
        <v>Fluid (lake)</v>
      </c>
      <c r="K1922" s="1" t="str">
        <f t="shared" si="324"/>
        <v>Untreated Water</v>
      </c>
      <c r="L1922">
        <v>1</v>
      </c>
      <c r="M1922" t="s">
        <v>41</v>
      </c>
      <c r="N1922">
        <v>2</v>
      </c>
      <c r="O1922">
        <v>44</v>
      </c>
      <c r="P1922">
        <v>6.6</v>
      </c>
      <c r="Q1922">
        <v>-0.05</v>
      </c>
    </row>
    <row r="1923" spans="1:17" x14ac:dyDescent="0.3">
      <c r="A1923" t="s">
        <v>7413</v>
      </c>
      <c r="B1923" t="s">
        <v>7414</v>
      </c>
      <c r="C1923" s="1" t="str">
        <f t="shared" si="321"/>
        <v>21:0526</v>
      </c>
      <c r="D1923" s="1" t="str">
        <f t="shared" si="322"/>
        <v>21:0084</v>
      </c>
      <c r="E1923" t="s">
        <v>7411</v>
      </c>
      <c r="F1923" t="s">
        <v>7415</v>
      </c>
      <c r="H1923">
        <v>57.043235500000002</v>
      </c>
      <c r="I1923">
        <v>-99.696350600000002</v>
      </c>
      <c r="J1923" s="1" t="str">
        <f t="shared" si="323"/>
        <v>Fluid (lake)</v>
      </c>
      <c r="K1923" s="1" t="str">
        <f t="shared" si="324"/>
        <v>Untreated Water</v>
      </c>
      <c r="L1923">
        <v>1</v>
      </c>
      <c r="M1923" t="s">
        <v>45</v>
      </c>
      <c r="N1923">
        <v>3</v>
      </c>
      <c r="O1923">
        <v>46</v>
      </c>
      <c r="P1923">
        <v>6.6</v>
      </c>
      <c r="Q1923">
        <v>-0.05</v>
      </c>
    </row>
    <row r="1924" spans="1:17" x14ac:dyDescent="0.3">
      <c r="A1924" t="s">
        <v>7416</v>
      </c>
      <c r="B1924" t="s">
        <v>7417</v>
      </c>
      <c r="C1924" s="1" t="str">
        <f t="shared" si="321"/>
        <v>21:0526</v>
      </c>
      <c r="D1924" s="1" t="str">
        <f t="shared" si="322"/>
        <v>21:0084</v>
      </c>
      <c r="E1924" t="s">
        <v>7418</v>
      </c>
      <c r="F1924" t="s">
        <v>7419</v>
      </c>
      <c r="H1924">
        <v>57.076418500000003</v>
      </c>
      <c r="I1924">
        <v>-99.693623200000005</v>
      </c>
      <c r="J1924" s="1" t="str">
        <f t="shared" si="323"/>
        <v>Fluid (lake)</v>
      </c>
      <c r="K1924" s="1" t="str">
        <f t="shared" si="324"/>
        <v>Untreated Water</v>
      </c>
      <c r="L1924">
        <v>1</v>
      </c>
      <c r="M1924" t="s">
        <v>26</v>
      </c>
      <c r="N1924">
        <v>4</v>
      </c>
      <c r="O1924">
        <v>40</v>
      </c>
      <c r="P1924">
        <v>6.2</v>
      </c>
      <c r="Q1924">
        <v>-0.05</v>
      </c>
    </row>
    <row r="1925" spans="1:17" x14ac:dyDescent="0.3">
      <c r="A1925" t="s">
        <v>7420</v>
      </c>
      <c r="B1925" t="s">
        <v>7421</v>
      </c>
      <c r="C1925" s="1" t="str">
        <f t="shared" si="321"/>
        <v>21:0526</v>
      </c>
      <c r="D1925" s="1" t="str">
        <f t="shared" si="322"/>
        <v>21:0084</v>
      </c>
      <c r="E1925" t="s">
        <v>7422</v>
      </c>
      <c r="F1925" t="s">
        <v>7423</v>
      </c>
      <c r="H1925">
        <v>57.101604000000002</v>
      </c>
      <c r="I1925">
        <v>-99.691320099999999</v>
      </c>
      <c r="J1925" s="1" t="str">
        <f t="shared" si="323"/>
        <v>Fluid (lake)</v>
      </c>
      <c r="K1925" s="1" t="str">
        <f t="shared" si="324"/>
        <v>Untreated Water</v>
      </c>
      <c r="L1925">
        <v>1</v>
      </c>
      <c r="M1925" t="s">
        <v>31</v>
      </c>
      <c r="N1925">
        <v>5</v>
      </c>
      <c r="O1925">
        <v>44</v>
      </c>
      <c r="P1925">
        <v>6.3</v>
      </c>
      <c r="Q1925">
        <v>-0.05</v>
      </c>
    </row>
    <row r="1926" spans="1:17" x14ac:dyDescent="0.3">
      <c r="A1926" t="s">
        <v>7424</v>
      </c>
      <c r="B1926" t="s">
        <v>7425</v>
      </c>
      <c r="C1926" s="1" t="str">
        <f t="shared" si="321"/>
        <v>21:0526</v>
      </c>
      <c r="D1926" s="1" t="str">
        <f t="shared" si="322"/>
        <v>21:0084</v>
      </c>
      <c r="E1926" t="s">
        <v>7426</v>
      </c>
      <c r="F1926" t="s">
        <v>7427</v>
      </c>
      <c r="H1926">
        <v>57.106251800000003</v>
      </c>
      <c r="I1926">
        <v>-99.742352400000001</v>
      </c>
      <c r="J1926" s="1" t="str">
        <f t="shared" si="323"/>
        <v>Fluid (lake)</v>
      </c>
      <c r="K1926" s="1" t="str">
        <f t="shared" si="324"/>
        <v>Untreated Water</v>
      </c>
      <c r="L1926">
        <v>1</v>
      </c>
      <c r="M1926" t="s">
        <v>36</v>
      </c>
      <c r="N1926">
        <v>6</v>
      </c>
      <c r="O1926">
        <v>54</v>
      </c>
      <c r="P1926">
        <v>6.3</v>
      </c>
      <c r="Q1926">
        <v>-0.05</v>
      </c>
    </row>
    <row r="1927" spans="1:17" x14ac:dyDescent="0.3">
      <c r="A1927" t="s">
        <v>7428</v>
      </c>
      <c r="B1927" t="s">
        <v>7429</v>
      </c>
      <c r="C1927" s="1" t="str">
        <f t="shared" si="321"/>
        <v>21:0526</v>
      </c>
      <c r="D1927" s="1" t="str">
        <f t="shared" si="322"/>
        <v>21:0084</v>
      </c>
      <c r="E1927" t="s">
        <v>7430</v>
      </c>
      <c r="F1927" t="s">
        <v>7431</v>
      </c>
      <c r="H1927">
        <v>57.131664499999999</v>
      </c>
      <c r="I1927">
        <v>-99.7664185</v>
      </c>
      <c r="J1927" s="1" t="str">
        <f t="shared" si="323"/>
        <v>Fluid (lake)</v>
      </c>
      <c r="K1927" s="1" t="str">
        <f t="shared" si="324"/>
        <v>Untreated Water</v>
      </c>
      <c r="L1927">
        <v>1</v>
      </c>
      <c r="M1927" t="s">
        <v>50</v>
      </c>
      <c r="N1927">
        <v>7</v>
      </c>
      <c r="O1927">
        <v>44</v>
      </c>
      <c r="P1927">
        <v>6.4</v>
      </c>
      <c r="Q1927">
        <v>-0.05</v>
      </c>
    </row>
    <row r="1928" spans="1:17" x14ac:dyDescent="0.3">
      <c r="A1928" t="s">
        <v>7432</v>
      </c>
      <c r="B1928" t="s">
        <v>7433</v>
      </c>
      <c r="C1928" s="1" t="str">
        <f t="shared" si="321"/>
        <v>21:0526</v>
      </c>
      <c r="D1928" s="1" t="str">
        <f t="shared" si="322"/>
        <v>21:0084</v>
      </c>
      <c r="E1928" t="s">
        <v>7434</v>
      </c>
      <c r="F1928" t="s">
        <v>7435</v>
      </c>
      <c r="H1928">
        <v>57.207765600000002</v>
      </c>
      <c r="I1928">
        <v>-99.623328400000005</v>
      </c>
      <c r="J1928" s="1" t="str">
        <f t="shared" si="323"/>
        <v>Fluid (lake)</v>
      </c>
      <c r="K1928" s="1" t="str">
        <f t="shared" si="324"/>
        <v>Untreated Water</v>
      </c>
      <c r="L1928">
        <v>1</v>
      </c>
      <c r="M1928" t="s">
        <v>55</v>
      </c>
      <c r="N1928">
        <v>8</v>
      </c>
      <c r="O1928">
        <v>54</v>
      </c>
      <c r="P1928">
        <v>6.2</v>
      </c>
      <c r="Q1928">
        <v>-0.05</v>
      </c>
    </row>
    <row r="1929" spans="1:17" x14ac:dyDescent="0.3">
      <c r="A1929" t="s">
        <v>7436</v>
      </c>
      <c r="B1929" t="s">
        <v>7437</v>
      </c>
      <c r="C1929" s="1" t="str">
        <f t="shared" si="321"/>
        <v>21:0526</v>
      </c>
      <c r="D1929" s="1" t="str">
        <f t="shared" si="322"/>
        <v>21:0084</v>
      </c>
      <c r="E1929" t="s">
        <v>7438</v>
      </c>
      <c r="F1929" t="s">
        <v>7439</v>
      </c>
      <c r="H1929">
        <v>57.2376626</v>
      </c>
      <c r="I1929">
        <v>-99.614587900000004</v>
      </c>
      <c r="J1929" s="1" t="str">
        <f t="shared" si="323"/>
        <v>Fluid (lake)</v>
      </c>
      <c r="K1929" s="1" t="str">
        <f t="shared" si="324"/>
        <v>Untreated Water</v>
      </c>
      <c r="L1929">
        <v>1</v>
      </c>
      <c r="M1929" t="s">
        <v>65</v>
      </c>
      <c r="N1929">
        <v>9</v>
      </c>
      <c r="O1929">
        <v>26</v>
      </c>
      <c r="P1929">
        <v>6.3</v>
      </c>
      <c r="Q1929">
        <v>-0.05</v>
      </c>
    </row>
    <row r="1930" spans="1:17" x14ac:dyDescent="0.3">
      <c r="A1930" t="s">
        <v>7440</v>
      </c>
      <c r="B1930" t="s">
        <v>7441</v>
      </c>
      <c r="C1930" s="1" t="str">
        <f t="shared" si="321"/>
        <v>21:0526</v>
      </c>
      <c r="D1930" s="1" t="str">
        <f t="shared" si="322"/>
        <v>21:0084</v>
      </c>
      <c r="E1930" t="s">
        <v>7442</v>
      </c>
      <c r="F1930" t="s">
        <v>7443</v>
      </c>
      <c r="H1930">
        <v>57.258014699999997</v>
      </c>
      <c r="I1930">
        <v>-99.640719000000004</v>
      </c>
      <c r="J1930" s="1" t="str">
        <f t="shared" si="323"/>
        <v>Fluid (lake)</v>
      </c>
      <c r="K1930" s="1" t="str">
        <f t="shared" si="324"/>
        <v>Untreated Water</v>
      </c>
      <c r="L1930">
        <v>1</v>
      </c>
      <c r="M1930" t="s">
        <v>70</v>
      </c>
      <c r="N1930">
        <v>10</v>
      </c>
      <c r="O1930">
        <v>44</v>
      </c>
      <c r="P1930">
        <v>6.8</v>
      </c>
      <c r="Q1930">
        <v>-0.05</v>
      </c>
    </row>
    <row r="1931" spans="1:17" x14ac:dyDescent="0.3">
      <c r="A1931" t="s">
        <v>7444</v>
      </c>
      <c r="B1931" t="s">
        <v>7445</v>
      </c>
      <c r="C1931" s="1" t="str">
        <f t="shared" si="321"/>
        <v>21:0526</v>
      </c>
      <c r="D1931" s="1" t="str">
        <f t="shared" si="322"/>
        <v>21:0084</v>
      </c>
      <c r="E1931" t="s">
        <v>7446</v>
      </c>
      <c r="F1931" t="s">
        <v>7447</v>
      </c>
      <c r="H1931">
        <v>57.2960663</v>
      </c>
      <c r="I1931">
        <v>-99.648198300000004</v>
      </c>
      <c r="J1931" s="1" t="str">
        <f t="shared" si="323"/>
        <v>Fluid (lake)</v>
      </c>
      <c r="K1931" s="1" t="str">
        <f t="shared" si="324"/>
        <v>Untreated Water</v>
      </c>
      <c r="L1931">
        <v>1</v>
      </c>
      <c r="M1931" t="s">
        <v>75</v>
      </c>
      <c r="N1931">
        <v>11</v>
      </c>
      <c r="O1931">
        <v>42</v>
      </c>
      <c r="P1931">
        <v>6.5</v>
      </c>
      <c r="Q1931">
        <v>-0.05</v>
      </c>
    </row>
    <row r="1932" spans="1:17" x14ac:dyDescent="0.3">
      <c r="A1932" t="s">
        <v>7448</v>
      </c>
      <c r="B1932" t="s">
        <v>7449</v>
      </c>
      <c r="C1932" s="1" t="str">
        <f t="shared" si="321"/>
        <v>21:0526</v>
      </c>
      <c r="D1932" s="1" t="str">
        <f t="shared" si="322"/>
        <v>21:0084</v>
      </c>
      <c r="E1932" t="s">
        <v>7450</v>
      </c>
      <c r="F1932" t="s">
        <v>7451</v>
      </c>
      <c r="H1932">
        <v>57.3359983</v>
      </c>
      <c r="I1932">
        <v>-99.686539999999994</v>
      </c>
      <c r="J1932" s="1" t="str">
        <f t="shared" si="323"/>
        <v>Fluid (lake)</v>
      </c>
      <c r="K1932" s="1" t="str">
        <f t="shared" si="324"/>
        <v>Untreated Water</v>
      </c>
      <c r="L1932">
        <v>1</v>
      </c>
      <c r="M1932" t="s">
        <v>80</v>
      </c>
      <c r="N1932">
        <v>12</v>
      </c>
      <c r="O1932">
        <v>52</v>
      </c>
      <c r="P1932">
        <v>6.9</v>
      </c>
      <c r="Q1932">
        <v>-0.05</v>
      </c>
    </row>
    <row r="1933" spans="1:17" x14ac:dyDescent="0.3">
      <c r="A1933" t="s">
        <v>7452</v>
      </c>
      <c r="B1933" t="s">
        <v>7453</v>
      </c>
      <c r="C1933" s="1" t="str">
        <f t="shared" si="321"/>
        <v>21:0526</v>
      </c>
      <c r="D1933" s="1" t="str">
        <f t="shared" si="322"/>
        <v>21:0084</v>
      </c>
      <c r="E1933" t="s">
        <v>7454</v>
      </c>
      <c r="F1933" t="s">
        <v>7455</v>
      </c>
      <c r="H1933">
        <v>57.357392400000002</v>
      </c>
      <c r="I1933">
        <v>-99.733060800000004</v>
      </c>
      <c r="J1933" s="1" t="str">
        <f t="shared" si="323"/>
        <v>Fluid (lake)</v>
      </c>
      <c r="K1933" s="1" t="str">
        <f t="shared" si="324"/>
        <v>Untreated Water</v>
      </c>
      <c r="L1933">
        <v>1</v>
      </c>
      <c r="M1933" t="s">
        <v>85</v>
      </c>
      <c r="N1933">
        <v>13</v>
      </c>
      <c r="O1933">
        <v>56</v>
      </c>
      <c r="P1933">
        <v>6.9</v>
      </c>
      <c r="Q1933">
        <v>-0.05</v>
      </c>
    </row>
    <row r="1934" spans="1:17" x14ac:dyDescent="0.3">
      <c r="A1934" t="s">
        <v>7456</v>
      </c>
      <c r="B1934" t="s">
        <v>7457</v>
      </c>
      <c r="C1934" s="1" t="str">
        <f t="shared" si="321"/>
        <v>21:0526</v>
      </c>
      <c r="D1934" s="1" t="str">
        <f t="shared" si="322"/>
        <v>21:0084</v>
      </c>
      <c r="E1934" t="s">
        <v>7458</v>
      </c>
      <c r="F1934" t="s">
        <v>7459</v>
      </c>
      <c r="H1934">
        <v>57.3942421</v>
      </c>
      <c r="I1934">
        <v>-99.777851200000001</v>
      </c>
      <c r="J1934" s="1" t="str">
        <f t="shared" si="323"/>
        <v>Fluid (lake)</v>
      </c>
      <c r="K1934" s="1" t="str">
        <f t="shared" si="324"/>
        <v>Untreated Water</v>
      </c>
      <c r="L1934">
        <v>1</v>
      </c>
      <c r="M1934" t="s">
        <v>90</v>
      </c>
      <c r="N1934">
        <v>14</v>
      </c>
      <c r="O1934">
        <v>48</v>
      </c>
      <c r="P1934">
        <v>6.6</v>
      </c>
      <c r="Q1934">
        <v>-0.05</v>
      </c>
    </row>
    <row r="1935" spans="1:17" x14ac:dyDescent="0.3">
      <c r="A1935" t="s">
        <v>7460</v>
      </c>
      <c r="B1935" t="s">
        <v>7461</v>
      </c>
      <c r="C1935" s="1" t="str">
        <f t="shared" si="321"/>
        <v>21:0526</v>
      </c>
      <c r="D1935" s="1" t="str">
        <f t="shared" si="322"/>
        <v>21:0084</v>
      </c>
      <c r="E1935" t="s">
        <v>7462</v>
      </c>
      <c r="F1935" t="s">
        <v>7463</v>
      </c>
      <c r="H1935">
        <v>57.430698599999999</v>
      </c>
      <c r="I1935">
        <v>-99.853734799999998</v>
      </c>
      <c r="J1935" s="1" t="str">
        <f t="shared" si="323"/>
        <v>Fluid (lake)</v>
      </c>
      <c r="K1935" s="1" t="str">
        <f t="shared" si="324"/>
        <v>Untreated Water</v>
      </c>
      <c r="L1935">
        <v>1</v>
      </c>
      <c r="M1935" t="s">
        <v>95</v>
      </c>
      <c r="N1935">
        <v>15</v>
      </c>
      <c r="O1935">
        <v>48</v>
      </c>
      <c r="P1935">
        <v>6.6</v>
      </c>
      <c r="Q1935">
        <v>0.1</v>
      </c>
    </row>
    <row r="1936" spans="1:17" x14ac:dyDescent="0.3">
      <c r="A1936" t="s">
        <v>7464</v>
      </c>
      <c r="B1936" t="s">
        <v>7465</v>
      </c>
      <c r="C1936" s="1" t="str">
        <f t="shared" si="321"/>
        <v>21:0526</v>
      </c>
      <c r="D1936" s="1" t="str">
        <f t="shared" si="322"/>
        <v>21:0084</v>
      </c>
      <c r="E1936" t="s">
        <v>7466</v>
      </c>
      <c r="F1936" t="s">
        <v>7467</v>
      </c>
      <c r="H1936">
        <v>57.452304099999999</v>
      </c>
      <c r="I1936">
        <v>-99.922512600000005</v>
      </c>
      <c r="J1936" s="1" t="str">
        <f t="shared" si="323"/>
        <v>Fluid (lake)</v>
      </c>
      <c r="K1936" s="1" t="str">
        <f t="shared" si="324"/>
        <v>Untreated Water</v>
      </c>
      <c r="L1936">
        <v>1</v>
      </c>
      <c r="M1936" t="s">
        <v>100</v>
      </c>
      <c r="N1936">
        <v>16</v>
      </c>
      <c r="O1936">
        <v>52</v>
      </c>
      <c r="P1936">
        <v>6.4</v>
      </c>
      <c r="Q1936">
        <v>-0.05</v>
      </c>
    </row>
    <row r="1937" spans="1:17" x14ac:dyDescent="0.3">
      <c r="A1937" t="s">
        <v>7468</v>
      </c>
      <c r="B1937" t="s">
        <v>7469</v>
      </c>
      <c r="C1937" s="1" t="str">
        <f t="shared" si="321"/>
        <v>21:0526</v>
      </c>
      <c r="D1937" s="1" t="str">
        <f t="shared" si="322"/>
        <v>21:0084</v>
      </c>
      <c r="E1937" t="s">
        <v>7470</v>
      </c>
      <c r="F1937" t="s">
        <v>7471</v>
      </c>
      <c r="H1937">
        <v>57.4559888</v>
      </c>
      <c r="I1937">
        <v>-99.965471699999995</v>
      </c>
      <c r="J1937" s="1" t="str">
        <f t="shared" si="323"/>
        <v>Fluid (lake)</v>
      </c>
      <c r="K1937" s="1" t="str">
        <f t="shared" si="324"/>
        <v>Untreated Water</v>
      </c>
      <c r="L1937">
        <v>1</v>
      </c>
      <c r="M1937" t="s">
        <v>105</v>
      </c>
      <c r="N1937">
        <v>17</v>
      </c>
      <c r="O1937">
        <v>76</v>
      </c>
      <c r="P1937">
        <v>6.4</v>
      </c>
      <c r="Q1937">
        <v>0.08</v>
      </c>
    </row>
    <row r="1938" spans="1:17" x14ac:dyDescent="0.3">
      <c r="A1938" t="s">
        <v>7472</v>
      </c>
      <c r="B1938" t="s">
        <v>7473</v>
      </c>
      <c r="C1938" s="1" t="str">
        <f t="shared" si="321"/>
        <v>21:0526</v>
      </c>
      <c r="D1938" s="1" t="str">
        <f>HYPERLINK("http://geochem.nrcan.gc.ca/cdogs/content/svy/svy_e.htm", "")</f>
        <v/>
      </c>
      <c r="G1938" s="1" t="str">
        <f>HYPERLINK("http://geochem.nrcan.gc.ca/cdogs/content/cr_/cr_00068_e.htm", "68")</f>
        <v>68</v>
      </c>
      <c r="J1938" t="s">
        <v>58</v>
      </c>
      <c r="K1938" t="s">
        <v>59</v>
      </c>
      <c r="L1938">
        <v>1</v>
      </c>
      <c r="M1938" t="s">
        <v>60</v>
      </c>
      <c r="N1938">
        <v>18</v>
      </c>
      <c r="O1938">
        <v>84</v>
      </c>
      <c r="P1938">
        <v>7.3</v>
      </c>
      <c r="Q1938">
        <v>0.2</v>
      </c>
    </row>
    <row r="1939" spans="1:17" x14ac:dyDescent="0.3">
      <c r="A1939" t="s">
        <v>7474</v>
      </c>
      <c r="B1939" t="s">
        <v>7475</v>
      </c>
      <c r="C1939" s="1" t="str">
        <f t="shared" si="321"/>
        <v>21:0526</v>
      </c>
      <c r="D1939" s="1" t="str">
        <f t="shared" ref="D1939:D1948" si="325">HYPERLINK("http://geochem.nrcan.gc.ca/cdogs/content/svy/svy210084_e.htm", "21:0084")</f>
        <v>21:0084</v>
      </c>
      <c r="E1939" t="s">
        <v>7476</v>
      </c>
      <c r="F1939" t="s">
        <v>7477</v>
      </c>
      <c r="H1939">
        <v>57.500394700000001</v>
      </c>
      <c r="I1939">
        <v>-99.986597000000003</v>
      </c>
      <c r="J1939" s="1" t="str">
        <f t="shared" ref="J1939:J1948" si="326">HYPERLINK("http://geochem.nrcan.gc.ca/cdogs/content/kwd/kwd020016_e.htm", "Fluid (lake)")</f>
        <v>Fluid (lake)</v>
      </c>
      <c r="K1939" s="1" t="str">
        <f t="shared" ref="K1939:K1948" si="327">HYPERLINK("http://geochem.nrcan.gc.ca/cdogs/content/kwd/kwd080007_e.htm", "Untreated Water")</f>
        <v>Untreated Water</v>
      </c>
      <c r="L1939">
        <v>1</v>
      </c>
      <c r="M1939" t="s">
        <v>110</v>
      </c>
      <c r="N1939">
        <v>19</v>
      </c>
      <c r="O1939">
        <v>86</v>
      </c>
      <c r="P1939">
        <v>6.2</v>
      </c>
      <c r="Q1939">
        <v>-0.05</v>
      </c>
    </row>
    <row r="1940" spans="1:17" x14ac:dyDescent="0.3">
      <c r="A1940" t="s">
        <v>7478</v>
      </c>
      <c r="B1940" t="s">
        <v>7479</v>
      </c>
      <c r="C1940" s="1" t="str">
        <f t="shared" si="321"/>
        <v>21:0526</v>
      </c>
      <c r="D1940" s="1" t="str">
        <f t="shared" si="325"/>
        <v>21:0084</v>
      </c>
      <c r="E1940" t="s">
        <v>7480</v>
      </c>
      <c r="F1940" t="s">
        <v>7481</v>
      </c>
      <c r="H1940">
        <v>57.502468299999997</v>
      </c>
      <c r="I1940">
        <v>-99.916664999999995</v>
      </c>
      <c r="J1940" s="1" t="str">
        <f t="shared" si="326"/>
        <v>Fluid (lake)</v>
      </c>
      <c r="K1940" s="1" t="str">
        <f t="shared" si="327"/>
        <v>Untreated Water</v>
      </c>
      <c r="L1940">
        <v>2</v>
      </c>
      <c r="M1940" t="s">
        <v>41</v>
      </c>
      <c r="N1940">
        <v>20</v>
      </c>
      <c r="O1940">
        <v>52</v>
      </c>
      <c r="P1940">
        <v>6.5</v>
      </c>
      <c r="Q1940">
        <v>0.05</v>
      </c>
    </row>
    <row r="1941" spans="1:17" x14ac:dyDescent="0.3">
      <c r="A1941" t="s">
        <v>7482</v>
      </c>
      <c r="B1941" t="s">
        <v>7483</v>
      </c>
      <c r="C1941" s="1" t="str">
        <f t="shared" si="321"/>
        <v>21:0526</v>
      </c>
      <c r="D1941" s="1" t="str">
        <f t="shared" si="325"/>
        <v>21:0084</v>
      </c>
      <c r="E1941" t="s">
        <v>7480</v>
      </c>
      <c r="F1941" t="s">
        <v>7484</v>
      </c>
      <c r="H1941">
        <v>57.502468299999997</v>
      </c>
      <c r="I1941">
        <v>-99.916664999999995</v>
      </c>
      <c r="J1941" s="1" t="str">
        <f t="shared" si="326"/>
        <v>Fluid (lake)</v>
      </c>
      <c r="K1941" s="1" t="str">
        <f t="shared" si="327"/>
        <v>Untreated Water</v>
      </c>
      <c r="L1941">
        <v>2</v>
      </c>
      <c r="M1941" t="s">
        <v>45</v>
      </c>
      <c r="N1941">
        <v>21</v>
      </c>
      <c r="O1941">
        <v>52</v>
      </c>
      <c r="P1941">
        <v>6.2</v>
      </c>
      <c r="Q1941">
        <v>-0.05</v>
      </c>
    </row>
    <row r="1942" spans="1:17" x14ac:dyDescent="0.3">
      <c r="A1942" t="s">
        <v>7485</v>
      </c>
      <c r="B1942" t="s">
        <v>7486</v>
      </c>
      <c r="C1942" s="1" t="str">
        <f t="shared" si="321"/>
        <v>21:0526</v>
      </c>
      <c r="D1942" s="1" t="str">
        <f t="shared" si="325"/>
        <v>21:0084</v>
      </c>
      <c r="E1942" t="s">
        <v>7487</v>
      </c>
      <c r="F1942" t="s">
        <v>7488</v>
      </c>
      <c r="H1942">
        <v>57.5001526</v>
      </c>
      <c r="I1942">
        <v>-99.881215699999998</v>
      </c>
      <c r="J1942" s="1" t="str">
        <f t="shared" si="326"/>
        <v>Fluid (lake)</v>
      </c>
      <c r="K1942" s="1" t="str">
        <f t="shared" si="327"/>
        <v>Untreated Water</v>
      </c>
      <c r="L1942">
        <v>2</v>
      </c>
      <c r="M1942" t="s">
        <v>21</v>
      </c>
      <c r="N1942">
        <v>22</v>
      </c>
      <c r="O1942">
        <v>62</v>
      </c>
      <c r="P1942">
        <v>6.3</v>
      </c>
      <c r="Q1942">
        <v>-0.05</v>
      </c>
    </row>
    <row r="1943" spans="1:17" x14ac:dyDescent="0.3">
      <c r="A1943" t="s">
        <v>7489</v>
      </c>
      <c r="B1943" t="s">
        <v>7490</v>
      </c>
      <c r="C1943" s="1" t="str">
        <f t="shared" si="321"/>
        <v>21:0526</v>
      </c>
      <c r="D1943" s="1" t="str">
        <f t="shared" si="325"/>
        <v>21:0084</v>
      </c>
      <c r="E1943" t="s">
        <v>7491</v>
      </c>
      <c r="F1943" t="s">
        <v>7492</v>
      </c>
      <c r="H1943">
        <v>57.472971299999998</v>
      </c>
      <c r="I1943">
        <v>-99.881896900000001</v>
      </c>
      <c r="J1943" s="1" t="str">
        <f t="shared" si="326"/>
        <v>Fluid (lake)</v>
      </c>
      <c r="K1943" s="1" t="str">
        <f t="shared" si="327"/>
        <v>Untreated Water</v>
      </c>
      <c r="L1943">
        <v>2</v>
      </c>
      <c r="M1943" t="s">
        <v>26</v>
      </c>
      <c r="N1943">
        <v>23</v>
      </c>
      <c r="O1943">
        <v>62</v>
      </c>
      <c r="P1943">
        <v>6.3</v>
      </c>
      <c r="Q1943">
        <v>0.05</v>
      </c>
    </row>
    <row r="1944" spans="1:17" x14ac:dyDescent="0.3">
      <c r="A1944" t="s">
        <v>7493</v>
      </c>
      <c r="B1944" t="s">
        <v>7494</v>
      </c>
      <c r="C1944" s="1" t="str">
        <f t="shared" si="321"/>
        <v>21:0526</v>
      </c>
      <c r="D1944" s="1" t="str">
        <f t="shared" si="325"/>
        <v>21:0084</v>
      </c>
      <c r="E1944" t="s">
        <v>7495</v>
      </c>
      <c r="F1944" t="s">
        <v>7496</v>
      </c>
      <c r="H1944">
        <v>57.461842599999997</v>
      </c>
      <c r="I1944">
        <v>-99.815087599999998</v>
      </c>
      <c r="J1944" s="1" t="str">
        <f t="shared" si="326"/>
        <v>Fluid (lake)</v>
      </c>
      <c r="K1944" s="1" t="str">
        <f t="shared" si="327"/>
        <v>Untreated Water</v>
      </c>
      <c r="L1944">
        <v>2</v>
      </c>
      <c r="M1944" t="s">
        <v>31</v>
      </c>
      <c r="N1944">
        <v>24</v>
      </c>
      <c r="O1944">
        <v>52</v>
      </c>
      <c r="P1944">
        <v>6.1</v>
      </c>
      <c r="Q1944">
        <v>-0.05</v>
      </c>
    </row>
    <row r="1945" spans="1:17" x14ac:dyDescent="0.3">
      <c r="A1945" t="s">
        <v>7497</v>
      </c>
      <c r="B1945" t="s">
        <v>7498</v>
      </c>
      <c r="C1945" s="1" t="str">
        <f t="shared" si="321"/>
        <v>21:0526</v>
      </c>
      <c r="D1945" s="1" t="str">
        <f t="shared" si="325"/>
        <v>21:0084</v>
      </c>
      <c r="E1945" t="s">
        <v>7499</v>
      </c>
      <c r="F1945" t="s">
        <v>7500</v>
      </c>
      <c r="H1945">
        <v>57.437516000000002</v>
      </c>
      <c r="I1945">
        <v>-99.754580500000003</v>
      </c>
      <c r="J1945" s="1" t="str">
        <f t="shared" si="326"/>
        <v>Fluid (lake)</v>
      </c>
      <c r="K1945" s="1" t="str">
        <f t="shared" si="327"/>
        <v>Untreated Water</v>
      </c>
      <c r="L1945">
        <v>2</v>
      </c>
      <c r="M1945" t="s">
        <v>36</v>
      </c>
      <c r="N1945">
        <v>25</v>
      </c>
      <c r="O1945">
        <v>54</v>
      </c>
      <c r="P1945">
        <v>6.3</v>
      </c>
      <c r="Q1945">
        <v>7.0000000000000007E-2</v>
      </c>
    </row>
    <row r="1946" spans="1:17" x14ac:dyDescent="0.3">
      <c r="A1946" t="s">
        <v>7501</v>
      </c>
      <c r="B1946" t="s">
        <v>7502</v>
      </c>
      <c r="C1946" s="1" t="str">
        <f t="shared" si="321"/>
        <v>21:0526</v>
      </c>
      <c r="D1946" s="1" t="str">
        <f t="shared" si="325"/>
        <v>21:0084</v>
      </c>
      <c r="E1946" t="s">
        <v>7503</v>
      </c>
      <c r="F1946" t="s">
        <v>7504</v>
      </c>
      <c r="H1946">
        <v>57.3924904</v>
      </c>
      <c r="I1946">
        <v>-99.695694799999998</v>
      </c>
      <c r="J1946" s="1" t="str">
        <f t="shared" si="326"/>
        <v>Fluid (lake)</v>
      </c>
      <c r="K1946" s="1" t="str">
        <f t="shared" si="327"/>
        <v>Untreated Water</v>
      </c>
      <c r="L1946">
        <v>2</v>
      </c>
      <c r="M1946" t="s">
        <v>50</v>
      </c>
      <c r="N1946">
        <v>26</v>
      </c>
      <c r="O1946">
        <v>50</v>
      </c>
      <c r="P1946">
        <v>6.4</v>
      </c>
      <c r="Q1946">
        <v>-0.05</v>
      </c>
    </row>
    <row r="1947" spans="1:17" x14ac:dyDescent="0.3">
      <c r="A1947" t="s">
        <v>7505</v>
      </c>
      <c r="B1947" t="s">
        <v>7506</v>
      </c>
      <c r="C1947" s="1" t="str">
        <f t="shared" si="321"/>
        <v>21:0526</v>
      </c>
      <c r="D1947" s="1" t="str">
        <f t="shared" si="325"/>
        <v>21:0084</v>
      </c>
      <c r="E1947" t="s">
        <v>7507</v>
      </c>
      <c r="F1947" t="s">
        <v>7508</v>
      </c>
      <c r="H1947">
        <v>57.379345999999998</v>
      </c>
      <c r="I1947">
        <v>-99.669752299999999</v>
      </c>
      <c r="J1947" s="1" t="str">
        <f t="shared" si="326"/>
        <v>Fluid (lake)</v>
      </c>
      <c r="K1947" s="1" t="str">
        <f t="shared" si="327"/>
        <v>Untreated Water</v>
      </c>
      <c r="L1947">
        <v>2</v>
      </c>
      <c r="M1947" t="s">
        <v>55</v>
      </c>
      <c r="N1947">
        <v>27</v>
      </c>
      <c r="O1947">
        <v>32</v>
      </c>
      <c r="P1947">
        <v>6.7</v>
      </c>
      <c r="Q1947">
        <v>-0.05</v>
      </c>
    </row>
    <row r="1948" spans="1:17" x14ac:dyDescent="0.3">
      <c r="A1948" t="s">
        <v>7509</v>
      </c>
      <c r="B1948" t="s">
        <v>7510</v>
      </c>
      <c r="C1948" s="1" t="str">
        <f t="shared" si="321"/>
        <v>21:0526</v>
      </c>
      <c r="D1948" s="1" t="str">
        <f t="shared" si="325"/>
        <v>21:0084</v>
      </c>
      <c r="E1948" t="s">
        <v>7511</v>
      </c>
      <c r="F1948" t="s">
        <v>7512</v>
      </c>
      <c r="H1948">
        <v>57.330611300000001</v>
      </c>
      <c r="I1948">
        <v>-99.630020700000003</v>
      </c>
      <c r="J1948" s="1" t="str">
        <f t="shared" si="326"/>
        <v>Fluid (lake)</v>
      </c>
      <c r="K1948" s="1" t="str">
        <f t="shared" si="327"/>
        <v>Untreated Water</v>
      </c>
      <c r="L1948">
        <v>2</v>
      </c>
      <c r="M1948" t="s">
        <v>65</v>
      </c>
      <c r="N1948">
        <v>28</v>
      </c>
      <c r="O1948">
        <v>46</v>
      </c>
      <c r="P1948">
        <v>6.8</v>
      </c>
      <c r="Q1948">
        <v>-0.05</v>
      </c>
    </row>
    <row r="1949" spans="1:17" x14ac:dyDescent="0.3">
      <c r="A1949" t="s">
        <v>7513</v>
      </c>
      <c r="B1949" t="s">
        <v>7514</v>
      </c>
      <c r="C1949" s="1" t="str">
        <f t="shared" si="321"/>
        <v>21:0526</v>
      </c>
      <c r="D1949" s="1" t="str">
        <f>HYPERLINK("http://geochem.nrcan.gc.ca/cdogs/content/svy/svy_e.htm", "")</f>
        <v/>
      </c>
      <c r="G1949" s="1" t="str">
        <f>HYPERLINK("http://geochem.nrcan.gc.ca/cdogs/content/cr_/cr_00066_e.htm", "66")</f>
        <v>66</v>
      </c>
      <c r="J1949" t="s">
        <v>58</v>
      </c>
      <c r="K1949" t="s">
        <v>59</v>
      </c>
      <c r="L1949">
        <v>2</v>
      </c>
      <c r="M1949" t="s">
        <v>60</v>
      </c>
      <c r="N1949">
        <v>29</v>
      </c>
      <c r="O1949">
        <v>140</v>
      </c>
      <c r="P1949">
        <v>7.6</v>
      </c>
      <c r="Q1949">
        <v>0.26</v>
      </c>
    </row>
    <row r="1950" spans="1:17" x14ac:dyDescent="0.3">
      <c r="A1950" t="s">
        <v>7515</v>
      </c>
      <c r="B1950" t="s">
        <v>7516</v>
      </c>
      <c r="C1950" s="1" t="str">
        <f t="shared" si="321"/>
        <v>21:0526</v>
      </c>
      <c r="D1950" s="1" t="str">
        <f t="shared" ref="D1950:D1973" si="328">HYPERLINK("http://geochem.nrcan.gc.ca/cdogs/content/svy/svy210084_e.htm", "21:0084")</f>
        <v>21:0084</v>
      </c>
      <c r="E1950" t="s">
        <v>7517</v>
      </c>
      <c r="F1950" t="s">
        <v>7518</v>
      </c>
      <c r="H1950">
        <v>57.297771699999998</v>
      </c>
      <c r="I1950">
        <v>-99.563450099999997</v>
      </c>
      <c r="J1950" s="1" t="str">
        <f t="shared" ref="J1950:J1973" si="329">HYPERLINK("http://geochem.nrcan.gc.ca/cdogs/content/kwd/kwd020016_e.htm", "Fluid (lake)")</f>
        <v>Fluid (lake)</v>
      </c>
      <c r="K1950" s="1" t="str">
        <f t="shared" ref="K1950:K1973" si="330">HYPERLINK("http://geochem.nrcan.gc.ca/cdogs/content/kwd/kwd080007_e.htm", "Untreated Water")</f>
        <v>Untreated Water</v>
      </c>
      <c r="L1950">
        <v>2</v>
      </c>
      <c r="M1950" t="s">
        <v>70</v>
      </c>
      <c r="N1950">
        <v>30</v>
      </c>
      <c r="O1950">
        <v>38</v>
      </c>
      <c r="P1950">
        <v>7</v>
      </c>
      <c r="Q1950">
        <v>-0.05</v>
      </c>
    </row>
    <row r="1951" spans="1:17" x14ac:dyDescent="0.3">
      <c r="A1951" t="s">
        <v>7519</v>
      </c>
      <c r="B1951" t="s">
        <v>7520</v>
      </c>
      <c r="C1951" s="1" t="str">
        <f t="shared" si="321"/>
        <v>21:0526</v>
      </c>
      <c r="D1951" s="1" t="str">
        <f t="shared" si="328"/>
        <v>21:0084</v>
      </c>
      <c r="E1951" t="s">
        <v>7521</v>
      </c>
      <c r="F1951" t="s">
        <v>7522</v>
      </c>
      <c r="H1951">
        <v>57.270060800000003</v>
      </c>
      <c r="I1951">
        <v>-99.568466099999995</v>
      </c>
      <c r="J1951" s="1" t="str">
        <f t="shared" si="329"/>
        <v>Fluid (lake)</v>
      </c>
      <c r="K1951" s="1" t="str">
        <f t="shared" si="330"/>
        <v>Untreated Water</v>
      </c>
      <c r="L1951">
        <v>2</v>
      </c>
      <c r="M1951" t="s">
        <v>75</v>
      </c>
      <c r="N1951">
        <v>31</v>
      </c>
      <c r="O1951">
        <v>40</v>
      </c>
      <c r="P1951">
        <v>6.6</v>
      </c>
      <c r="Q1951">
        <v>-0.05</v>
      </c>
    </row>
    <row r="1952" spans="1:17" x14ac:dyDescent="0.3">
      <c r="A1952" t="s">
        <v>7523</v>
      </c>
      <c r="B1952" t="s">
        <v>7524</v>
      </c>
      <c r="C1952" s="1" t="str">
        <f t="shared" si="321"/>
        <v>21:0526</v>
      </c>
      <c r="D1952" s="1" t="str">
        <f t="shared" si="328"/>
        <v>21:0084</v>
      </c>
      <c r="E1952" t="s">
        <v>7525</v>
      </c>
      <c r="F1952" t="s">
        <v>7526</v>
      </c>
      <c r="H1952">
        <v>57.233363699999998</v>
      </c>
      <c r="I1952">
        <v>-99.583605700000007</v>
      </c>
      <c r="J1952" s="1" t="str">
        <f t="shared" si="329"/>
        <v>Fluid (lake)</v>
      </c>
      <c r="K1952" s="1" t="str">
        <f t="shared" si="330"/>
        <v>Untreated Water</v>
      </c>
      <c r="L1952">
        <v>2</v>
      </c>
      <c r="M1952" t="s">
        <v>80</v>
      </c>
      <c r="N1952">
        <v>32</v>
      </c>
      <c r="O1952">
        <v>42</v>
      </c>
      <c r="P1952">
        <v>7</v>
      </c>
      <c r="Q1952">
        <v>-0.05</v>
      </c>
    </row>
    <row r="1953" spans="1:17" x14ac:dyDescent="0.3">
      <c r="A1953" t="s">
        <v>7527</v>
      </c>
      <c r="B1953" t="s">
        <v>7528</v>
      </c>
      <c r="C1953" s="1" t="str">
        <f t="shared" si="321"/>
        <v>21:0526</v>
      </c>
      <c r="D1953" s="1" t="str">
        <f t="shared" si="328"/>
        <v>21:0084</v>
      </c>
      <c r="E1953" t="s">
        <v>7529</v>
      </c>
      <c r="F1953" t="s">
        <v>7530</v>
      </c>
      <c r="H1953">
        <v>57.208963799999999</v>
      </c>
      <c r="I1953">
        <v>-99.552032999999994</v>
      </c>
      <c r="J1953" s="1" t="str">
        <f t="shared" si="329"/>
        <v>Fluid (lake)</v>
      </c>
      <c r="K1953" s="1" t="str">
        <f t="shared" si="330"/>
        <v>Untreated Water</v>
      </c>
      <c r="L1953">
        <v>2</v>
      </c>
      <c r="M1953" t="s">
        <v>85</v>
      </c>
      <c r="N1953">
        <v>33</v>
      </c>
      <c r="O1953">
        <v>36</v>
      </c>
      <c r="P1953">
        <v>6.8</v>
      </c>
      <c r="Q1953">
        <v>-0.05</v>
      </c>
    </row>
    <row r="1954" spans="1:17" x14ac:dyDescent="0.3">
      <c r="A1954" t="s">
        <v>7531</v>
      </c>
      <c r="B1954" t="s">
        <v>7532</v>
      </c>
      <c r="C1954" s="1" t="str">
        <f t="shared" si="321"/>
        <v>21:0526</v>
      </c>
      <c r="D1954" s="1" t="str">
        <f t="shared" si="328"/>
        <v>21:0084</v>
      </c>
      <c r="E1954" t="s">
        <v>7533</v>
      </c>
      <c r="F1954" t="s">
        <v>7534</v>
      </c>
      <c r="H1954">
        <v>57.167686000000003</v>
      </c>
      <c r="I1954">
        <v>-99.571211399999996</v>
      </c>
      <c r="J1954" s="1" t="str">
        <f t="shared" si="329"/>
        <v>Fluid (lake)</v>
      </c>
      <c r="K1954" s="1" t="str">
        <f t="shared" si="330"/>
        <v>Untreated Water</v>
      </c>
      <c r="L1954">
        <v>2</v>
      </c>
      <c r="M1954" t="s">
        <v>90</v>
      </c>
      <c r="N1954">
        <v>34</v>
      </c>
      <c r="O1954">
        <v>76</v>
      </c>
      <c r="P1954">
        <v>7.2</v>
      </c>
      <c r="Q1954">
        <v>-0.05</v>
      </c>
    </row>
    <row r="1955" spans="1:17" x14ac:dyDescent="0.3">
      <c r="A1955" t="s">
        <v>7535</v>
      </c>
      <c r="B1955" t="s">
        <v>7536</v>
      </c>
      <c r="C1955" s="1" t="str">
        <f t="shared" si="321"/>
        <v>21:0526</v>
      </c>
      <c r="D1955" s="1" t="str">
        <f t="shared" si="328"/>
        <v>21:0084</v>
      </c>
      <c r="E1955" t="s">
        <v>7537</v>
      </c>
      <c r="F1955" t="s">
        <v>7538</v>
      </c>
      <c r="H1955">
        <v>57.147812299999998</v>
      </c>
      <c r="I1955">
        <v>-99.625841100000002</v>
      </c>
      <c r="J1955" s="1" t="str">
        <f t="shared" si="329"/>
        <v>Fluid (lake)</v>
      </c>
      <c r="K1955" s="1" t="str">
        <f t="shared" si="330"/>
        <v>Untreated Water</v>
      </c>
      <c r="L1955">
        <v>2</v>
      </c>
      <c r="M1955" t="s">
        <v>95</v>
      </c>
      <c r="N1955">
        <v>35</v>
      </c>
      <c r="O1955">
        <v>42</v>
      </c>
      <c r="P1955">
        <v>6.8</v>
      </c>
      <c r="Q1955">
        <v>-0.05</v>
      </c>
    </row>
    <row r="1956" spans="1:17" x14ac:dyDescent="0.3">
      <c r="A1956" t="s">
        <v>7539</v>
      </c>
      <c r="B1956" t="s">
        <v>7540</v>
      </c>
      <c r="C1956" s="1" t="str">
        <f t="shared" si="321"/>
        <v>21:0526</v>
      </c>
      <c r="D1956" s="1" t="str">
        <f t="shared" si="328"/>
        <v>21:0084</v>
      </c>
      <c r="E1956" t="s">
        <v>7541</v>
      </c>
      <c r="F1956" t="s">
        <v>7542</v>
      </c>
      <c r="H1956">
        <v>57.123246700000003</v>
      </c>
      <c r="I1956">
        <v>-99.6442555</v>
      </c>
      <c r="J1956" s="1" t="str">
        <f t="shared" si="329"/>
        <v>Fluid (lake)</v>
      </c>
      <c r="K1956" s="1" t="str">
        <f t="shared" si="330"/>
        <v>Untreated Water</v>
      </c>
      <c r="L1956">
        <v>2</v>
      </c>
      <c r="M1956" t="s">
        <v>100</v>
      </c>
      <c r="N1956">
        <v>36</v>
      </c>
      <c r="O1956">
        <v>28</v>
      </c>
      <c r="P1956">
        <v>6.4</v>
      </c>
      <c r="Q1956">
        <v>-0.05</v>
      </c>
    </row>
    <row r="1957" spans="1:17" x14ac:dyDescent="0.3">
      <c r="A1957" t="s">
        <v>7543</v>
      </c>
      <c r="B1957" t="s">
        <v>7544</v>
      </c>
      <c r="C1957" s="1" t="str">
        <f t="shared" si="321"/>
        <v>21:0526</v>
      </c>
      <c r="D1957" s="1" t="str">
        <f t="shared" si="328"/>
        <v>21:0084</v>
      </c>
      <c r="E1957" t="s">
        <v>7545</v>
      </c>
      <c r="F1957" t="s">
        <v>7546</v>
      </c>
      <c r="H1957">
        <v>57.069344100000002</v>
      </c>
      <c r="I1957">
        <v>-99.614114599999994</v>
      </c>
      <c r="J1957" s="1" t="str">
        <f t="shared" si="329"/>
        <v>Fluid (lake)</v>
      </c>
      <c r="K1957" s="1" t="str">
        <f t="shared" si="330"/>
        <v>Untreated Water</v>
      </c>
      <c r="L1957">
        <v>2</v>
      </c>
      <c r="M1957" t="s">
        <v>105</v>
      </c>
      <c r="N1957">
        <v>37</v>
      </c>
      <c r="O1957">
        <v>36</v>
      </c>
      <c r="P1957">
        <v>6.8</v>
      </c>
      <c r="Q1957">
        <v>0.08</v>
      </c>
    </row>
    <row r="1958" spans="1:17" x14ac:dyDescent="0.3">
      <c r="A1958" t="s">
        <v>7547</v>
      </c>
      <c r="B1958" t="s">
        <v>7548</v>
      </c>
      <c r="C1958" s="1" t="str">
        <f t="shared" si="321"/>
        <v>21:0526</v>
      </c>
      <c r="D1958" s="1" t="str">
        <f t="shared" si="328"/>
        <v>21:0084</v>
      </c>
      <c r="E1958" t="s">
        <v>7549</v>
      </c>
      <c r="F1958" t="s">
        <v>7550</v>
      </c>
      <c r="H1958">
        <v>57.036194899999998</v>
      </c>
      <c r="I1958">
        <v>-99.606647499999994</v>
      </c>
      <c r="J1958" s="1" t="str">
        <f t="shared" si="329"/>
        <v>Fluid (lake)</v>
      </c>
      <c r="K1958" s="1" t="str">
        <f t="shared" si="330"/>
        <v>Untreated Water</v>
      </c>
      <c r="L1958">
        <v>2</v>
      </c>
      <c r="M1958" t="s">
        <v>110</v>
      </c>
      <c r="N1958">
        <v>38</v>
      </c>
      <c r="O1958">
        <v>64</v>
      </c>
      <c r="P1958">
        <v>6.7</v>
      </c>
      <c r="Q1958">
        <v>-0.05</v>
      </c>
    </row>
    <row r="1959" spans="1:17" x14ac:dyDescent="0.3">
      <c r="A1959" t="s">
        <v>7551</v>
      </c>
      <c r="B1959" t="s">
        <v>7552</v>
      </c>
      <c r="C1959" s="1" t="str">
        <f t="shared" si="321"/>
        <v>21:0526</v>
      </c>
      <c r="D1959" s="1" t="str">
        <f t="shared" si="328"/>
        <v>21:0084</v>
      </c>
      <c r="E1959" t="s">
        <v>7553</v>
      </c>
      <c r="F1959" t="s">
        <v>7554</v>
      </c>
      <c r="H1959">
        <v>57.007658599999999</v>
      </c>
      <c r="I1959">
        <v>-99.621939999999995</v>
      </c>
      <c r="J1959" s="1" t="str">
        <f t="shared" si="329"/>
        <v>Fluid (lake)</v>
      </c>
      <c r="K1959" s="1" t="str">
        <f t="shared" si="330"/>
        <v>Untreated Water</v>
      </c>
      <c r="L1959">
        <v>3</v>
      </c>
      <c r="M1959" t="s">
        <v>21</v>
      </c>
      <c r="N1959">
        <v>39</v>
      </c>
      <c r="O1959">
        <v>44</v>
      </c>
      <c r="P1959">
        <v>7.1</v>
      </c>
      <c r="Q1959">
        <v>0.05</v>
      </c>
    </row>
    <row r="1960" spans="1:17" x14ac:dyDescent="0.3">
      <c r="A1960" t="s">
        <v>7555</v>
      </c>
      <c r="B1960" t="s">
        <v>7556</v>
      </c>
      <c r="C1960" s="1" t="str">
        <f t="shared" si="321"/>
        <v>21:0526</v>
      </c>
      <c r="D1960" s="1" t="str">
        <f t="shared" si="328"/>
        <v>21:0084</v>
      </c>
      <c r="E1960" t="s">
        <v>7557</v>
      </c>
      <c r="F1960" t="s">
        <v>7558</v>
      </c>
      <c r="H1960">
        <v>57.026634399999999</v>
      </c>
      <c r="I1960">
        <v>-99.561339500000003</v>
      </c>
      <c r="J1960" s="1" t="str">
        <f t="shared" si="329"/>
        <v>Fluid (lake)</v>
      </c>
      <c r="K1960" s="1" t="str">
        <f t="shared" si="330"/>
        <v>Untreated Water</v>
      </c>
      <c r="L1960">
        <v>3</v>
      </c>
      <c r="M1960" t="s">
        <v>26</v>
      </c>
      <c r="N1960">
        <v>40</v>
      </c>
      <c r="O1960">
        <v>38</v>
      </c>
      <c r="P1960">
        <v>6.9</v>
      </c>
      <c r="Q1960">
        <v>0.05</v>
      </c>
    </row>
    <row r="1961" spans="1:17" x14ac:dyDescent="0.3">
      <c r="A1961" t="s">
        <v>7559</v>
      </c>
      <c r="B1961" t="s">
        <v>7560</v>
      </c>
      <c r="C1961" s="1" t="str">
        <f t="shared" si="321"/>
        <v>21:0526</v>
      </c>
      <c r="D1961" s="1" t="str">
        <f t="shared" si="328"/>
        <v>21:0084</v>
      </c>
      <c r="E1961" t="s">
        <v>7561</v>
      </c>
      <c r="F1961" t="s">
        <v>7562</v>
      </c>
      <c r="H1961">
        <v>57.057084600000003</v>
      </c>
      <c r="I1961">
        <v>-99.552385000000001</v>
      </c>
      <c r="J1961" s="1" t="str">
        <f t="shared" si="329"/>
        <v>Fluid (lake)</v>
      </c>
      <c r="K1961" s="1" t="str">
        <f t="shared" si="330"/>
        <v>Untreated Water</v>
      </c>
      <c r="L1961">
        <v>3</v>
      </c>
      <c r="M1961" t="s">
        <v>41</v>
      </c>
      <c r="N1961">
        <v>41</v>
      </c>
      <c r="O1961">
        <v>38</v>
      </c>
      <c r="P1961">
        <v>6.9</v>
      </c>
      <c r="Q1961">
        <v>7.0000000000000007E-2</v>
      </c>
    </row>
    <row r="1962" spans="1:17" x14ac:dyDescent="0.3">
      <c r="A1962" t="s">
        <v>7563</v>
      </c>
      <c r="B1962" t="s">
        <v>7564</v>
      </c>
      <c r="C1962" s="1" t="str">
        <f t="shared" si="321"/>
        <v>21:0526</v>
      </c>
      <c r="D1962" s="1" t="str">
        <f t="shared" si="328"/>
        <v>21:0084</v>
      </c>
      <c r="E1962" t="s">
        <v>7561</v>
      </c>
      <c r="F1962" t="s">
        <v>7565</v>
      </c>
      <c r="H1962">
        <v>57.057084600000003</v>
      </c>
      <c r="I1962">
        <v>-99.552385000000001</v>
      </c>
      <c r="J1962" s="1" t="str">
        <f t="shared" si="329"/>
        <v>Fluid (lake)</v>
      </c>
      <c r="K1962" s="1" t="str">
        <f t="shared" si="330"/>
        <v>Untreated Water</v>
      </c>
      <c r="L1962">
        <v>3</v>
      </c>
      <c r="M1962" t="s">
        <v>45</v>
      </c>
      <c r="N1962">
        <v>42</v>
      </c>
      <c r="O1962">
        <v>38</v>
      </c>
      <c r="P1962">
        <v>7</v>
      </c>
      <c r="Q1962">
        <v>7.0000000000000007E-2</v>
      </c>
    </row>
    <row r="1963" spans="1:17" x14ac:dyDescent="0.3">
      <c r="A1963" t="s">
        <v>7566</v>
      </c>
      <c r="B1963" t="s">
        <v>7567</v>
      </c>
      <c r="C1963" s="1" t="str">
        <f t="shared" si="321"/>
        <v>21:0526</v>
      </c>
      <c r="D1963" s="1" t="str">
        <f t="shared" si="328"/>
        <v>21:0084</v>
      </c>
      <c r="E1963" t="s">
        <v>7568</v>
      </c>
      <c r="F1963" t="s">
        <v>7569</v>
      </c>
      <c r="H1963">
        <v>57.078044499999997</v>
      </c>
      <c r="I1963">
        <v>-99.552151800000004</v>
      </c>
      <c r="J1963" s="1" t="str">
        <f t="shared" si="329"/>
        <v>Fluid (lake)</v>
      </c>
      <c r="K1963" s="1" t="str">
        <f t="shared" si="330"/>
        <v>Untreated Water</v>
      </c>
      <c r="L1963">
        <v>3</v>
      </c>
      <c r="M1963" t="s">
        <v>31</v>
      </c>
      <c r="N1963">
        <v>43</v>
      </c>
      <c r="O1963">
        <v>32</v>
      </c>
      <c r="P1963">
        <v>6.5</v>
      </c>
      <c r="Q1963">
        <v>-0.05</v>
      </c>
    </row>
    <row r="1964" spans="1:17" x14ac:dyDescent="0.3">
      <c r="A1964" t="s">
        <v>7570</v>
      </c>
      <c r="B1964" t="s">
        <v>7571</v>
      </c>
      <c r="C1964" s="1" t="str">
        <f t="shared" si="321"/>
        <v>21:0526</v>
      </c>
      <c r="D1964" s="1" t="str">
        <f t="shared" si="328"/>
        <v>21:0084</v>
      </c>
      <c r="E1964" t="s">
        <v>7572</v>
      </c>
      <c r="F1964" t="s">
        <v>7573</v>
      </c>
      <c r="H1964">
        <v>57.125137799999997</v>
      </c>
      <c r="I1964">
        <v>-99.575545199999993</v>
      </c>
      <c r="J1964" s="1" t="str">
        <f t="shared" si="329"/>
        <v>Fluid (lake)</v>
      </c>
      <c r="K1964" s="1" t="str">
        <f t="shared" si="330"/>
        <v>Untreated Water</v>
      </c>
      <c r="L1964">
        <v>3</v>
      </c>
      <c r="M1964" t="s">
        <v>36</v>
      </c>
      <c r="N1964">
        <v>44</v>
      </c>
      <c r="O1964">
        <v>34</v>
      </c>
      <c r="P1964">
        <v>6.6</v>
      </c>
      <c r="Q1964">
        <v>-0.05</v>
      </c>
    </row>
    <row r="1965" spans="1:17" x14ac:dyDescent="0.3">
      <c r="A1965" t="s">
        <v>7574</v>
      </c>
      <c r="B1965" t="s">
        <v>7575</v>
      </c>
      <c r="C1965" s="1" t="str">
        <f t="shared" si="321"/>
        <v>21:0526</v>
      </c>
      <c r="D1965" s="1" t="str">
        <f t="shared" si="328"/>
        <v>21:0084</v>
      </c>
      <c r="E1965" t="s">
        <v>7576</v>
      </c>
      <c r="F1965" t="s">
        <v>7577</v>
      </c>
      <c r="H1965">
        <v>57.151316299999998</v>
      </c>
      <c r="I1965">
        <v>-99.565703499999998</v>
      </c>
      <c r="J1965" s="1" t="str">
        <f t="shared" si="329"/>
        <v>Fluid (lake)</v>
      </c>
      <c r="K1965" s="1" t="str">
        <f t="shared" si="330"/>
        <v>Untreated Water</v>
      </c>
      <c r="L1965">
        <v>3</v>
      </c>
      <c r="M1965" t="s">
        <v>50</v>
      </c>
      <c r="N1965">
        <v>45</v>
      </c>
      <c r="O1965">
        <v>62</v>
      </c>
      <c r="P1965">
        <v>6.9</v>
      </c>
      <c r="Q1965">
        <v>-0.05</v>
      </c>
    </row>
    <row r="1966" spans="1:17" x14ac:dyDescent="0.3">
      <c r="A1966" t="s">
        <v>7578</v>
      </c>
      <c r="B1966" t="s">
        <v>7579</v>
      </c>
      <c r="C1966" s="1" t="str">
        <f t="shared" si="321"/>
        <v>21:0526</v>
      </c>
      <c r="D1966" s="1" t="str">
        <f t="shared" si="328"/>
        <v>21:0084</v>
      </c>
      <c r="E1966" t="s">
        <v>7580</v>
      </c>
      <c r="F1966" t="s">
        <v>7581</v>
      </c>
      <c r="H1966">
        <v>57.174146899999997</v>
      </c>
      <c r="I1966">
        <v>-99.502445100000003</v>
      </c>
      <c r="J1966" s="1" t="str">
        <f t="shared" si="329"/>
        <v>Fluid (lake)</v>
      </c>
      <c r="K1966" s="1" t="str">
        <f t="shared" si="330"/>
        <v>Untreated Water</v>
      </c>
      <c r="L1966">
        <v>3</v>
      </c>
      <c r="M1966" t="s">
        <v>55</v>
      </c>
      <c r="N1966">
        <v>46</v>
      </c>
      <c r="O1966">
        <v>48</v>
      </c>
      <c r="P1966">
        <v>6.9</v>
      </c>
      <c r="Q1966">
        <v>-0.05</v>
      </c>
    </row>
    <row r="1967" spans="1:17" x14ac:dyDescent="0.3">
      <c r="A1967" t="s">
        <v>7582</v>
      </c>
      <c r="B1967" t="s">
        <v>7583</v>
      </c>
      <c r="C1967" s="1" t="str">
        <f t="shared" si="321"/>
        <v>21:0526</v>
      </c>
      <c r="D1967" s="1" t="str">
        <f t="shared" si="328"/>
        <v>21:0084</v>
      </c>
      <c r="E1967" t="s">
        <v>7584</v>
      </c>
      <c r="F1967" t="s">
        <v>7585</v>
      </c>
      <c r="H1967">
        <v>57.205421000000001</v>
      </c>
      <c r="I1967">
        <v>-99.486168000000006</v>
      </c>
      <c r="J1967" s="1" t="str">
        <f t="shared" si="329"/>
        <v>Fluid (lake)</v>
      </c>
      <c r="K1967" s="1" t="str">
        <f t="shared" si="330"/>
        <v>Untreated Water</v>
      </c>
      <c r="L1967">
        <v>3</v>
      </c>
      <c r="M1967" t="s">
        <v>65</v>
      </c>
      <c r="N1967">
        <v>47</v>
      </c>
      <c r="O1967">
        <v>46</v>
      </c>
      <c r="P1967">
        <v>6.7</v>
      </c>
      <c r="Q1967">
        <v>-0.05</v>
      </c>
    </row>
    <row r="1968" spans="1:17" x14ac:dyDescent="0.3">
      <c r="A1968" t="s">
        <v>7586</v>
      </c>
      <c r="B1968" t="s">
        <v>7587</v>
      </c>
      <c r="C1968" s="1" t="str">
        <f t="shared" si="321"/>
        <v>21:0526</v>
      </c>
      <c r="D1968" s="1" t="str">
        <f t="shared" si="328"/>
        <v>21:0084</v>
      </c>
      <c r="E1968" t="s">
        <v>7588</v>
      </c>
      <c r="F1968" t="s">
        <v>7589</v>
      </c>
      <c r="H1968">
        <v>57.246240499999999</v>
      </c>
      <c r="I1968">
        <v>-99.488874999999993</v>
      </c>
      <c r="J1968" s="1" t="str">
        <f t="shared" si="329"/>
        <v>Fluid (lake)</v>
      </c>
      <c r="K1968" s="1" t="str">
        <f t="shared" si="330"/>
        <v>Untreated Water</v>
      </c>
      <c r="L1968">
        <v>3</v>
      </c>
      <c r="M1968" t="s">
        <v>70</v>
      </c>
      <c r="N1968">
        <v>48</v>
      </c>
      <c r="O1968">
        <v>48</v>
      </c>
      <c r="P1968">
        <v>7</v>
      </c>
      <c r="Q1968">
        <v>-0.05</v>
      </c>
    </row>
    <row r="1969" spans="1:17" x14ac:dyDescent="0.3">
      <c r="A1969" t="s">
        <v>7590</v>
      </c>
      <c r="B1969" t="s">
        <v>7591</v>
      </c>
      <c r="C1969" s="1" t="str">
        <f t="shared" si="321"/>
        <v>21:0526</v>
      </c>
      <c r="D1969" s="1" t="str">
        <f t="shared" si="328"/>
        <v>21:0084</v>
      </c>
      <c r="E1969" t="s">
        <v>7592</v>
      </c>
      <c r="F1969" t="s">
        <v>7593</v>
      </c>
      <c r="H1969">
        <v>57.275956100000002</v>
      </c>
      <c r="I1969">
        <v>-99.500877000000003</v>
      </c>
      <c r="J1969" s="1" t="str">
        <f t="shared" si="329"/>
        <v>Fluid (lake)</v>
      </c>
      <c r="K1969" s="1" t="str">
        <f t="shared" si="330"/>
        <v>Untreated Water</v>
      </c>
      <c r="L1969">
        <v>3</v>
      </c>
      <c r="M1969" t="s">
        <v>75</v>
      </c>
      <c r="N1969">
        <v>49</v>
      </c>
      <c r="O1969">
        <v>50</v>
      </c>
      <c r="P1969">
        <v>6.8</v>
      </c>
      <c r="Q1969">
        <v>-0.05</v>
      </c>
    </row>
    <row r="1970" spans="1:17" x14ac:dyDescent="0.3">
      <c r="A1970" t="s">
        <v>7594</v>
      </c>
      <c r="B1970" t="s">
        <v>7595</v>
      </c>
      <c r="C1970" s="1" t="str">
        <f t="shared" si="321"/>
        <v>21:0526</v>
      </c>
      <c r="D1970" s="1" t="str">
        <f t="shared" si="328"/>
        <v>21:0084</v>
      </c>
      <c r="E1970" t="s">
        <v>7596</v>
      </c>
      <c r="F1970" t="s">
        <v>7597</v>
      </c>
      <c r="H1970">
        <v>57.309490599999997</v>
      </c>
      <c r="I1970">
        <v>-99.516835999999998</v>
      </c>
      <c r="J1970" s="1" t="str">
        <f t="shared" si="329"/>
        <v>Fluid (lake)</v>
      </c>
      <c r="K1970" s="1" t="str">
        <f t="shared" si="330"/>
        <v>Untreated Water</v>
      </c>
      <c r="L1970">
        <v>3</v>
      </c>
      <c r="M1970" t="s">
        <v>80</v>
      </c>
      <c r="N1970">
        <v>50</v>
      </c>
      <c r="O1970">
        <v>46</v>
      </c>
      <c r="P1970">
        <v>7.2</v>
      </c>
      <c r="Q1970">
        <v>-0.05</v>
      </c>
    </row>
    <row r="1971" spans="1:17" x14ac:dyDescent="0.3">
      <c r="A1971" t="s">
        <v>7598</v>
      </c>
      <c r="B1971" t="s">
        <v>7599</v>
      </c>
      <c r="C1971" s="1" t="str">
        <f t="shared" si="321"/>
        <v>21:0526</v>
      </c>
      <c r="D1971" s="1" t="str">
        <f t="shared" si="328"/>
        <v>21:0084</v>
      </c>
      <c r="E1971" t="s">
        <v>7600</v>
      </c>
      <c r="F1971" t="s">
        <v>7601</v>
      </c>
      <c r="H1971">
        <v>57.342813599999999</v>
      </c>
      <c r="I1971">
        <v>-99.565982899999995</v>
      </c>
      <c r="J1971" s="1" t="str">
        <f t="shared" si="329"/>
        <v>Fluid (lake)</v>
      </c>
      <c r="K1971" s="1" t="str">
        <f t="shared" si="330"/>
        <v>Untreated Water</v>
      </c>
      <c r="L1971">
        <v>3</v>
      </c>
      <c r="M1971" t="s">
        <v>85</v>
      </c>
      <c r="N1971">
        <v>51</v>
      </c>
      <c r="O1971">
        <v>48</v>
      </c>
      <c r="P1971">
        <v>7.3</v>
      </c>
      <c r="Q1971">
        <v>-0.05</v>
      </c>
    </row>
    <row r="1972" spans="1:17" x14ac:dyDescent="0.3">
      <c r="A1972" t="s">
        <v>7602</v>
      </c>
      <c r="B1972" t="s">
        <v>7603</v>
      </c>
      <c r="C1972" s="1" t="str">
        <f t="shared" si="321"/>
        <v>21:0526</v>
      </c>
      <c r="D1972" s="1" t="str">
        <f t="shared" si="328"/>
        <v>21:0084</v>
      </c>
      <c r="E1972" t="s">
        <v>7604</v>
      </c>
      <c r="F1972" t="s">
        <v>7605</v>
      </c>
      <c r="H1972">
        <v>57.367726500000003</v>
      </c>
      <c r="I1972">
        <v>-99.612999000000002</v>
      </c>
      <c r="J1972" s="1" t="str">
        <f t="shared" si="329"/>
        <v>Fluid (lake)</v>
      </c>
      <c r="K1972" s="1" t="str">
        <f t="shared" si="330"/>
        <v>Untreated Water</v>
      </c>
      <c r="L1972">
        <v>3</v>
      </c>
      <c r="M1972" t="s">
        <v>90</v>
      </c>
      <c r="N1972">
        <v>52</v>
      </c>
      <c r="O1972">
        <v>40</v>
      </c>
      <c r="P1972">
        <v>7</v>
      </c>
      <c r="Q1972">
        <v>-0.05</v>
      </c>
    </row>
    <row r="1973" spans="1:17" x14ac:dyDescent="0.3">
      <c r="A1973" t="s">
        <v>7606</v>
      </c>
      <c r="B1973" t="s">
        <v>7607</v>
      </c>
      <c r="C1973" s="1" t="str">
        <f t="shared" si="321"/>
        <v>21:0526</v>
      </c>
      <c r="D1973" s="1" t="str">
        <f t="shared" si="328"/>
        <v>21:0084</v>
      </c>
      <c r="E1973" t="s">
        <v>7608</v>
      </c>
      <c r="F1973" t="s">
        <v>7609</v>
      </c>
      <c r="H1973">
        <v>57.401248000000002</v>
      </c>
      <c r="I1973">
        <v>-99.626569700000005</v>
      </c>
      <c r="J1973" s="1" t="str">
        <f t="shared" si="329"/>
        <v>Fluid (lake)</v>
      </c>
      <c r="K1973" s="1" t="str">
        <f t="shared" si="330"/>
        <v>Untreated Water</v>
      </c>
      <c r="L1973">
        <v>3</v>
      </c>
      <c r="M1973" t="s">
        <v>95</v>
      </c>
      <c r="N1973">
        <v>53</v>
      </c>
      <c r="O1973">
        <v>38</v>
      </c>
      <c r="P1973">
        <v>6.2</v>
      </c>
      <c r="Q1973">
        <v>-0.05</v>
      </c>
    </row>
    <row r="1974" spans="1:17" x14ac:dyDescent="0.3">
      <c r="A1974" t="s">
        <v>7610</v>
      </c>
      <c r="B1974" t="s">
        <v>7611</v>
      </c>
      <c r="C1974" s="1" t="str">
        <f t="shared" si="321"/>
        <v>21:0526</v>
      </c>
      <c r="D1974" s="1" t="str">
        <f>HYPERLINK("http://geochem.nrcan.gc.ca/cdogs/content/svy/svy_e.htm", "")</f>
        <v/>
      </c>
      <c r="G1974" s="1" t="str">
        <f>HYPERLINK("http://geochem.nrcan.gc.ca/cdogs/content/cr_/cr_00067_e.htm", "67")</f>
        <v>67</v>
      </c>
      <c r="J1974" t="s">
        <v>58</v>
      </c>
      <c r="K1974" t="s">
        <v>59</v>
      </c>
      <c r="L1974">
        <v>3</v>
      </c>
      <c r="M1974" t="s">
        <v>60</v>
      </c>
      <c r="N1974">
        <v>54</v>
      </c>
      <c r="O1974">
        <v>74</v>
      </c>
      <c r="P1974">
        <v>8.1</v>
      </c>
      <c r="Q1974">
        <v>0.15</v>
      </c>
    </row>
    <row r="1975" spans="1:17" x14ac:dyDescent="0.3">
      <c r="A1975" t="s">
        <v>7612</v>
      </c>
      <c r="B1975" t="s">
        <v>7613</v>
      </c>
      <c r="C1975" s="1" t="str">
        <f t="shared" si="321"/>
        <v>21:0526</v>
      </c>
      <c r="D1975" s="1" t="str">
        <f t="shared" ref="D1975:D1983" si="331">HYPERLINK("http://geochem.nrcan.gc.ca/cdogs/content/svy/svy210084_e.htm", "21:0084")</f>
        <v>21:0084</v>
      </c>
      <c r="E1975" t="s">
        <v>7614</v>
      </c>
      <c r="F1975" t="s">
        <v>7615</v>
      </c>
      <c r="H1975">
        <v>57.438450099999997</v>
      </c>
      <c r="I1975">
        <v>-99.695865499999996</v>
      </c>
      <c r="J1975" s="1" t="str">
        <f t="shared" ref="J1975:J1983" si="332">HYPERLINK("http://geochem.nrcan.gc.ca/cdogs/content/kwd/kwd020016_e.htm", "Fluid (lake)")</f>
        <v>Fluid (lake)</v>
      </c>
      <c r="K1975" s="1" t="str">
        <f t="shared" ref="K1975:K1983" si="333">HYPERLINK("http://geochem.nrcan.gc.ca/cdogs/content/kwd/kwd080007_e.htm", "Untreated Water")</f>
        <v>Untreated Water</v>
      </c>
      <c r="L1975">
        <v>3</v>
      </c>
      <c r="M1975" t="s">
        <v>100</v>
      </c>
      <c r="N1975">
        <v>55</v>
      </c>
      <c r="O1975">
        <v>48</v>
      </c>
      <c r="P1975">
        <v>7</v>
      </c>
      <c r="Q1975">
        <v>0.1</v>
      </c>
    </row>
    <row r="1976" spans="1:17" x14ac:dyDescent="0.3">
      <c r="A1976" t="s">
        <v>7616</v>
      </c>
      <c r="B1976" t="s">
        <v>7617</v>
      </c>
      <c r="C1976" s="1" t="str">
        <f t="shared" si="321"/>
        <v>21:0526</v>
      </c>
      <c r="D1976" s="1" t="str">
        <f t="shared" si="331"/>
        <v>21:0084</v>
      </c>
      <c r="E1976" t="s">
        <v>7618</v>
      </c>
      <c r="F1976" t="s">
        <v>7619</v>
      </c>
      <c r="H1976">
        <v>57.465018299999997</v>
      </c>
      <c r="I1976">
        <v>-99.731475799999998</v>
      </c>
      <c r="J1976" s="1" t="str">
        <f t="shared" si="332"/>
        <v>Fluid (lake)</v>
      </c>
      <c r="K1976" s="1" t="str">
        <f t="shared" si="333"/>
        <v>Untreated Water</v>
      </c>
      <c r="L1976">
        <v>3</v>
      </c>
      <c r="M1976" t="s">
        <v>105</v>
      </c>
      <c r="N1976">
        <v>56</v>
      </c>
      <c r="O1976">
        <v>34</v>
      </c>
      <c r="P1976">
        <v>6.3</v>
      </c>
      <c r="Q1976">
        <v>-0.05</v>
      </c>
    </row>
    <row r="1977" spans="1:17" x14ac:dyDescent="0.3">
      <c r="A1977" t="s">
        <v>7620</v>
      </c>
      <c r="B1977" t="s">
        <v>7621</v>
      </c>
      <c r="C1977" s="1" t="str">
        <f t="shared" si="321"/>
        <v>21:0526</v>
      </c>
      <c r="D1977" s="1" t="str">
        <f t="shared" si="331"/>
        <v>21:0084</v>
      </c>
      <c r="E1977" t="s">
        <v>7622</v>
      </c>
      <c r="F1977" t="s">
        <v>7623</v>
      </c>
      <c r="H1977">
        <v>57.502108999999997</v>
      </c>
      <c r="I1977">
        <v>-99.823258899999999</v>
      </c>
      <c r="J1977" s="1" t="str">
        <f t="shared" si="332"/>
        <v>Fluid (lake)</v>
      </c>
      <c r="K1977" s="1" t="str">
        <f t="shared" si="333"/>
        <v>Untreated Water</v>
      </c>
      <c r="L1977">
        <v>3</v>
      </c>
      <c r="M1977" t="s">
        <v>110</v>
      </c>
      <c r="N1977">
        <v>57</v>
      </c>
      <c r="O1977">
        <v>48</v>
      </c>
      <c r="P1977">
        <v>6.6</v>
      </c>
      <c r="Q1977">
        <v>-0.05</v>
      </c>
    </row>
    <row r="1978" spans="1:17" x14ac:dyDescent="0.3">
      <c r="A1978" t="s">
        <v>7624</v>
      </c>
      <c r="B1978" t="s">
        <v>7625</v>
      </c>
      <c r="C1978" s="1" t="str">
        <f t="shared" si="321"/>
        <v>21:0526</v>
      </c>
      <c r="D1978" s="1" t="str">
        <f t="shared" si="331"/>
        <v>21:0084</v>
      </c>
      <c r="E1978" t="s">
        <v>7626</v>
      </c>
      <c r="F1978" t="s">
        <v>7627</v>
      </c>
      <c r="H1978">
        <v>57.521731500000001</v>
      </c>
      <c r="I1978">
        <v>-99.870882600000002</v>
      </c>
      <c r="J1978" s="1" t="str">
        <f t="shared" si="332"/>
        <v>Fluid (lake)</v>
      </c>
      <c r="K1978" s="1" t="str">
        <f t="shared" si="333"/>
        <v>Untreated Water</v>
      </c>
      <c r="L1978">
        <v>4</v>
      </c>
      <c r="M1978" t="s">
        <v>41</v>
      </c>
      <c r="N1978">
        <v>58</v>
      </c>
      <c r="O1978">
        <v>42</v>
      </c>
      <c r="P1978">
        <v>6.1</v>
      </c>
      <c r="Q1978">
        <v>-0.05</v>
      </c>
    </row>
    <row r="1979" spans="1:17" x14ac:dyDescent="0.3">
      <c r="A1979" t="s">
        <v>7628</v>
      </c>
      <c r="B1979" t="s">
        <v>7629</v>
      </c>
      <c r="C1979" s="1" t="str">
        <f t="shared" si="321"/>
        <v>21:0526</v>
      </c>
      <c r="D1979" s="1" t="str">
        <f t="shared" si="331"/>
        <v>21:0084</v>
      </c>
      <c r="E1979" t="s">
        <v>7626</v>
      </c>
      <c r="F1979" t="s">
        <v>7630</v>
      </c>
      <c r="H1979">
        <v>57.521731500000001</v>
      </c>
      <c r="I1979">
        <v>-99.870882600000002</v>
      </c>
      <c r="J1979" s="1" t="str">
        <f t="shared" si="332"/>
        <v>Fluid (lake)</v>
      </c>
      <c r="K1979" s="1" t="str">
        <f t="shared" si="333"/>
        <v>Untreated Water</v>
      </c>
      <c r="L1979">
        <v>4</v>
      </c>
      <c r="M1979" t="s">
        <v>45</v>
      </c>
      <c r="N1979">
        <v>59</v>
      </c>
      <c r="O1979">
        <v>42</v>
      </c>
      <c r="P1979">
        <v>6.1</v>
      </c>
      <c r="Q1979">
        <v>-0.05</v>
      </c>
    </row>
    <row r="1980" spans="1:17" x14ac:dyDescent="0.3">
      <c r="A1980" t="s">
        <v>7631</v>
      </c>
      <c r="B1980" t="s">
        <v>7632</v>
      </c>
      <c r="C1980" s="1" t="str">
        <f t="shared" si="321"/>
        <v>21:0526</v>
      </c>
      <c r="D1980" s="1" t="str">
        <f t="shared" si="331"/>
        <v>21:0084</v>
      </c>
      <c r="E1980" t="s">
        <v>7633</v>
      </c>
      <c r="F1980" t="s">
        <v>7634</v>
      </c>
      <c r="H1980">
        <v>57.535144500000001</v>
      </c>
      <c r="I1980">
        <v>-99.912622799999994</v>
      </c>
      <c r="J1980" s="1" t="str">
        <f t="shared" si="332"/>
        <v>Fluid (lake)</v>
      </c>
      <c r="K1980" s="1" t="str">
        <f t="shared" si="333"/>
        <v>Untreated Water</v>
      </c>
      <c r="L1980">
        <v>4</v>
      </c>
      <c r="M1980" t="s">
        <v>21</v>
      </c>
      <c r="N1980">
        <v>60</v>
      </c>
      <c r="O1980">
        <v>46</v>
      </c>
      <c r="P1980">
        <v>6.4</v>
      </c>
      <c r="Q1980">
        <v>-0.05</v>
      </c>
    </row>
    <row r="1981" spans="1:17" x14ac:dyDescent="0.3">
      <c r="A1981" t="s">
        <v>7635</v>
      </c>
      <c r="B1981" t="s">
        <v>7636</v>
      </c>
      <c r="C1981" s="1" t="str">
        <f t="shared" si="321"/>
        <v>21:0526</v>
      </c>
      <c r="D1981" s="1" t="str">
        <f t="shared" si="331"/>
        <v>21:0084</v>
      </c>
      <c r="E1981" t="s">
        <v>7637</v>
      </c>
      <c r="F1981" t="s">
        <v>7638</v>
      </c>
      <c r="H1981">
        <v>57.530554700000003</v>
      </c>
      <c r="I1981">
        <v>-99.993270999999993</v>
      </c>
      <c r="J1981" s="1" t="str">
        <f t="shared" si="332"/>
        <v>Fluid (lake)</v>
      </c>
      <c r="K1981" s="1" t="str">
        <f t="shared" si="333"/>
        <v>Untreated Water</v>
      </c>
      <c r="L1981">
        <v>4</v>
      </c>
      <c r="M1981" t="s">
        <v>26</v>
      </c>
      <c r="N1981">
        <v>61</v>
      </c>
      <c r="O1981">
        <v>110</v>
      </c>
      <c r="P1981">
        <v>7</v>
      </c>
      <c r="Q1981">
        <v>-0.05</v>
      </c>
    </row>
    <row r="1982" spans="1:17" x14ac:dyDescent="0.3">
      <c r="A1982" t="s">
        <v>7639</v>
      </c>
      <c r="B1982" t="s">
        <v>7640</v>
      </c>
      <c r="C1982" s="1" t="str">
        <f t="shared" si="321"/>
        <v>21:0526</v>
      </c>
      <c r="D1982" s="1" t="str">
        <f t="shared" si="331"/>
        <v>21:0084</v>
      </c>
      <c r="E1982" t="s">
        <v>7641</v>
      </c>
      <c r="F1982" t="s">
        <v>7642</v>
      </c>
      <c r="H1982">
        <v>57.5638462</v>
      </c>
      <c r="I1982">
        <v>-99.983242799999999</v>
      </c>
      <c r="J1982" s="1" t="str">
        <f t="shared" si="332"/>
        <v>Fluid (lake)</v>
      </c>
      <c r="K1982" s="1" t="str">
        <f t="shared" si="333"/>
        <v>Untreated Water</v>
      </c>
      <c r="L1982">
        <v>4</v>
      </c>
      <c r="M1982" t="s">
        <v>31</v>
      </c>
      <c r="N1982">
        <v>62</v>
      </c>
      <c r="O1982">
        <v>110</v>
      </c>
      <c r="P1982">
        <v>6.6</v>
      </c>
      <c r="Q1982">
        <v>-0.05</v>
      </c>
    </row>
    <row r="1983" spans="1:17" x14ac:dyDescent="0.3">
      <c r="A1983" t="s">
        <v>7643</v>
      </c>
      <c r="B1983" t="s">
        <v>7644</v>
      </c>
      <c r="C1983" s="1" t="str">
        <f t="shared" si="321"/>
        <v>21:0526</v>
      </c>
      <c r="D1983" s="1" t="str">
        <f t="shared" si="331"/>
        <v>21:0084</v>
      </c>
      <c r="E1983" t="s">
        <v>7645</v>
      </c>
      <c r="F1983" t="s">
        <v>7646</v>
      </c>
      <c r="H1983">
        <v>57.591738700000001</v>
      </c>
      <c r="I1983">
        <v>-99.968403100000003</v>
      </c>
      <c r="J1983" s="1" t="str">
        <f t="shared" si="332"/>
        <v>Fluid (lake)</v>
      </c>
      <c r="K1983" s="1" t="str">
        <f t="shared" si="333"/>
        <v>Untreated Water</v>
      </c>
      <c r="L1983">
        <v>4</v>
      </c>
      <c r="M1983" t="s">
        <v>36</v>
      </c>
      <c r="N1983">
        <v>63</v>
      </c>
      <c r="O1983">
        <v>90</v>
      </c>
      <c r="P1983">
        <v>6.6</v>
      </c>
      <c r="Q1983">
        <v>-0.05</v>
      </c>
    </row>
    <row r="1984" spans="1:17" x14ac:dyDescent="0.3">
      <c r="A1984" t="s">
        <v>7647</v>
      </c>
      <c r="B1984" t="s">
        <v>7648</v>
      </c>
      <c r="C1984" s="1" t="str">
        <f t="shared" si="321"/>
        <v>21:0526</v>
      </c>
      <c r="D1984" s="1" t="str">
        <f>HYPERLINK("http://geochem.nrcan.gc.ca/cdogs/content/svy/svy_e.htm", "")</f>
        <v/>
      </c>
      <c r="G1984" s="1" t="str">
        <f>HYPERLINK("http://geochem.nrcan.gc.ca/cdogs/content/cr_/cr_00068_e.htm", "68")</f>
        <v>68</v>
      </c>
      <c r="J1984" t="s">
        <v>58</v>
      </c>
      <c r="K1984" t="s">
        <v>59</v>
      </c>
      <c r="L1984">
        <v>4</v>
      </c>
      <c r="M1984" t="s">
        <v>60</v>
      </c>
      <c r="N1984">
        <v>64</v>
      </c>
      <c r="O1984">
        <v>110</v>
      </c>
      <c r="P1984">
        <v>7.4</v>
      </c>
      <c r="Q1984">
        <v>0.2</v>
      </c>
    </row>
    <row r="1985" spans="1:17" x14ac:dyDescent="0.3">
      <c r="A1985" t="s">
        <v>7649</v>
      </c>
      <c r="B1985" t="s">
        <v>7650</v>
      </c>
      <c r="C1985" s="1" t="str">
        <f t="shared" ref="C1985:C2048" si="334">HYPERLINK("http://geochem.nrcan.gc.ca/cdogs/content/bdl/bdl210526_e.htm", "21:0526")</f>
        <v>21:0526</v>
      </c>
      <c r="D1985" s="1" t="str">
        <f t="shared" ref="D1985:D2009" si="335">HYPERLINK("http://geochem.nrcan.gc.ca/cdogs/content/svy/svy210084_e.htm", "21:0084")</f>
        <v>21:0084</v>
      </c>
      <c r="E1985" t="s">
        <v>7651</v>
      </c>
      <c r="F1985" t="s">
        <v>7652</v>
      </c>
      <c r="H1985">
        <v>57.5892081</v>
      </c>
      <c r="I1985">
        <v>-99.913839499999995</v>
      </c>
      <c r="J1985" s="1" t="str">
        <f t="shared" ref="J1985:J2009" si="336">HYPERLINK("http://geochem.nrcan.gc.ca/cdogs/content/kwd/kwd020016_e.htm", "Fluid (lake)")</f>
        <v>Fluid (lake)</v>
      </c>
      <c r="K1985" s="1" t="str">
        <f t="shared" ref="K1985:K2009" si="337">HYPERLINK("http://geochem.nrcan.gc.ca/cdogs/content/kwd/kwd080007_e.htm", "Untreated Water")</f>
        <v>Untreated Water</v>
      </c>
      <c r="L1985">
        <v>4</v>
      </c>
      <c r="M1985" t="s">
        <v>50</v>
      </c>
      <c r="N1985">
        <v>65</v>
      </c>
      <c r="O1985">
        <v>94</v>
      </c>
      <c r="P1985">
        <v>6.6</v>
      </c>
      <c r="Q1985">
        <v>-0.05</v>
      </c>
    </row>
    <row r="1986" spans="1:17" x14ac:dyDescent="0.3">
      <c r="A1986" t="s">
        <v>7653</v>
      </c>
      <c r="B1986" t="s">
        <v>7654</v>
      </c>
      <c r="C1986" s="1" t="str">
        <f t="shared" si="334"/>
        <v>21:0526</v>
      </c>
      <c r="D1986" s="1" t="str">
        <f t="shared" si="335"/>
        <v>21:0084</v>
      </c>
      <c r="E1986" t="s">
        <v>7655</v>
      </c>
      <c r="F1986" t="s">
        <v>7656</v>
      </c>
      <c r="H1986">
        <v>57.587844099999998</v>
      </c>
      <c r="I1986">
        <v>-99.870568700000007</v>
      </c>
      <c r="J1986" s="1" t="str">
        <f t="shared" si="336"/>
        <v>Fluid (lake)</v>
      </c>
      <c r="K1986" s="1" t="str">
        <f t="shared" si="337"/>
        <v>Untreated Water</v>
      </c>
      <c r="L1986">
        <v>4</v>
      </c>
      <c r="M1986" t="s">
        <v>55</v>
      </c>
      <c r="N1986">
        <v>66</v>
      </c>
      <c r="O1986">
        <v>68</v>
      </c>
      <c r="P1986">
        <v>6.5</v>
      </c>
      <c r="Q1986">
        <v>-0.05</v>
      </c>
    </row>
    <row r="1987" spans="1:17" x14ac:dyDescent="0.3">
      <c r="A1987" t="s">
        <v>7657</v>
      </c>
      <c r="B1987" t="s">
        <v>7658</v>
      </c>
      <c r="C1987" s="1" t="str">
        <f t="shared" si="334"/>
        <v>21:0526</v>
      </c>
      <c r="D1987" s="1" t="str">
        <f t="shared" si="335"/>
        <v>21:0084</v>
      </c>
      <c r="E1987" t="s">
        <v>7659</v>
      </c>
      <c r="F1987" t="s">
        <v>7660</v>
      </c>
      <c r="H1987">
        <v>57.602580799999998</v>
      </c>
      <c r="I1987">
        <v>-99.725816199999997</v>
      </c>
      <c r="J1987" s="1" t="str">
        <f t="shared" si="336"/>
        <v>Fluid (lake)</v>
      </c>
      <c r="K1987" s="1" t="str">
        <f t="shared" si="337"/>
        <v>Untreated Water</v>
      </c>
      <c r="L1987">
        <v>4</v>
      </c>
      <c r="M1987" t="s">
        <v>65</v>
      </c>
      <c r="N1987">
        <v>67</v>
      </c>
      <c r="O1987">
        <v>62</v>
      </c>
      <c r="P1987">
        <v>6.8</v>
      </c>
      <c r="Q1987">
        <v>0.05</v>
      </c>
    </row>
    <row r="1988" spans="1:17" x14ac:dyDescent="0.3">
      <c r="A1988" t="s">
        <v>7661</v>
      </c>
      <c r="B1988" t="s">
        <v>7662</v>
      </c>
      <c r="C1988" s="1" t="str">
        <f t="shared" si="334"/>
        <v>21:0526</v>
      </c>
      <c r="D1988" s="1" t="str">
        <f t="shared" si="335"/>
        <v>21:0084</v>
      </c>
      <c r="E1988" t="s">
        <v>7663</v>
      </c>
      <c r="F1988" t="s">
        <v>7664</v>
      </c>
      <c r="H1988">
        <v>57.609082000000001</v>
      </c>
      <c r="I1988">
        <v>-99.686349399999997</v>
      </c>
      <c r="J1988" s="1" t="str">
        <f t="shared" si="336"/>
        <v>Fluid (lake)</v>
      </c>
      <c r="K1988" s="1" t="str">
        <f t="shared" si="337"/>
        <v>Untreated Water</v>
      </c>
      <c r="L1988">
        <v>4</v>
      </c>
      <c r="M1988" t="s">
        <v>70</v>
      </c>
      <c r="N1988">
        <v>68</v>
      </c>
      <c r="O1988">
        <v>44</v>
      </c>
      <c r="P1988">
        <v>6.7</v>
      </c>
      <c r="Q1988">
        <v>-0.05</v>
      </c>
    </row>
    <row r="1989" spans="1:17" x14ac:dyDescent="0.3">
      <c r="A1989" t="s">
        <v>7665</v>
      </c>
      <c r="B1989" t="s">
        <v>7666</v>
      </c>
      <c r="C1989" s="1" t="str">
        <f t="shared" si="334"/>
        <v>21:0526</v>
      </c>
      <c r="D1989" s="1" t="str">
        <f t="shared" si="335"/>
        <v>21:0084</v>
      </c>
      <c r="E1989" t="s">
        <v>7667</v>
      </c>
      <c r="F1989" t="s">
        <v>7668</v>
      </c>
      <c r="H1989">
        <v>57.601077400000001</v>
      </c>
      <c r="I1989">
        <v>-99.626298500000004</v>
      </c>
      <c r="J1989" s="1" t="str">
        <f t="shared" si="336"/>
        <v>Fluid (lake)</v>
      </c>
      <c r="K1989" s="1" t="str">
        <f t="shared" si="337"/>
        <v>Untreated Water</v>
      </c>
      <c r="L1989">
        <v>4</v>
      </c>
      <c r="M1989" t="s">
        <v>75</v>
      </c>
      <c r="N1989">
        <v>69</v>
      </c>
      <c r="O1989">
        <v>38</v>
      </c>
      <c r="P1989">
        <v>6.3</v>
      </c>
      <c r="Q1989">
        <v>-0.05</v>
      </c>
    </row>
    <row r="1990" spans="1:17" x14ac:dyDescent="0.3">
      <c r="A1990" t="s">
        <v>7669</v>
      </c>
      <c r="B1990" t="s">
        <v>7670</v>
      </c>
      <c r="C1990" s="1" t="str">
        <f t="shared" si="334"/>
        <v>21:0526</v>
      </c>
      <c r="D1990" s="1" t="str">
        <f t="shared" si="335"/>
        <v>21:0084</v>
      </c>
      <c r="E1990" t="s">
        <v>7671</v>
      </c>
      <c r="F1990" t="s">
        <v>7672</v>
      </c>
      <c r="H1990">
        <v>57.609638699999998</v>
      </c>
      <c r="I1990">
        <v>-99.573644299999998</v>
      </c>
      <c r="J1990" s="1" t="str">
        <f t="shared" si="336"/>
        <v>Fluid (lake)</v>
      </c>
      <c r="K1990" s="1" t="str">
        <f t="shared" si="337"/>
        <v>Untreated Water</v>
      </c>
      <c r="L1990">
        <v>4</v>
      </c>
      <c r="M1990" t="s">
        <v>80</v>
      </c>
      <c r="N1990">
        <v>70</v>
      </c>
      <c r="O1990">
        <v>40</v>
      </c>
      <c r="P1990">
        <v>6.4</v>
      </c>
      <c r="Q1990">
        <v>-0.05</v>
      </c>
    </row>
    <row r="1991" spans="1:17" x14ac:dyDescent="0.3">
      <c r="A1991" t="s">
        <v>7673</v>
      </c>
      <c r="B1991" t="s">
        <v>7674</v>
      </c>
      <c r="C1991" s="1" t="str">
        <f t="shared" si="334"/>
        <v>21:0526</v>
      </c>
      <c r="D1991" s="1" t="str">
        <f t="shared" si="335"/>
        <v>21:0084</v>
      </c>
      <c r="E1991" t="s">
        <v>7675</v>
      </c>
      <c r="F1991" t="s">
        <v>7676</v>
      </c>
      <c r="H1991">
        <v>57.589238799999997</v>
      </c>
      <c r="I1991">
        <v>-99.517659600000002</v>
      </c>
      <c r="J1991" s="1" t="str">
        <f t="shared" si="336"/>
        <v>Fluid (lake)</v>
      </c>
      <c r="K1991" s="1" t="str">
        <f t="shared" si="337"/>
        <v>Untreated Water</v>
      </c>
      <c r="L1991">
        <v>4</v>
      </c>
      <c r="M1991" t="s">
        <v>85</v>
      </c>
      <c r="N1991">
        <v>71</v>
      </c>
      <c r="O1991">
        <v>30</v>
      </c>
      <c r="P1991">
        <v>6.6</v>
      </c>
      <c r="Q1991">
        <v>-0.05</v>
      </c>
    </row>
    <row r="1992" spans="1:17" x14ac:dyDescent="0.3">
      <c r="A1992" t="s">
        <v>7677</v>
      </c>
      <c r="B1992" t="s">
        <v>7678</v>
      </c>
      <c r="C1992" s="1" t="str">
        <f t="shared" si="334"/>
        <v>21:0526</v>
      </c>
      <c r="D1992" s="1" t="str">
        <f t="shared" si="335"/>
        <v>21:0084</v>
      </c>
      <c r="E1992" t="s">
        <v>7679</v>
      </c>
      <c r="F1992" t="s">
        <v>7680</v>
      </c>
      <c r="H1992">
        <v>57.571923099999999</v>
      </c>
      <c r="I1992">
        <v>-99.452197299999995</v>
      </c>
      <c r="J1992" s="1" t="str">
        <f t="shared" si="336"/>
        <v>Fluid (lake)</v>
      </c>
      <c r="K1992" s="1" t="str">
        <f t="shared" si="337"/>
        <v>Untreated Water</v>
      </c>
      <c r="L1992">
        <v>4</v>
      </c>
      <c r="M1992" t="s">
        <v>90</v>
      </c>
      <c r="N1992">
        <v>72</v>
      </c>
      <c r="O1992">
        <v>40</v>
      </c>
      <c r="P1992">
        <v>7</v>
      </c>
      <c r="Q1992">
        <v>-0.05</v>
      </c>
    </row>
    <row r="1993" spans="1:17" x14ac:dyDescent="0.3">
      <c r="A1993" t="s">
        <v>7681</v>
      </c>
      <c r="B1993" t="s">
        <v>7682</v>
      </c>
      <c r="C1993" s="1" t="str">
        <f t="shared" si="334"/>
        <v>21:0526</v>
      </c>
      <c r="D1993" s="1" t="str">
        <f t="shared" si="335"/>
        <v>21:0084</v>
      </c>
      <c r="E1993" t="s">
        <v>7683</v>
      </c>
      <c r="F1993" t="s">
        <v>7684</v>
      </c>
      <c r="H1993">
        <v>57.531988200000001</v>
      </c>
      <c r="I1993">
        <v>-99.403674699999996</v>
      </c>
      <c r="J1993" s="1" t="str">
        <f t="shared" si="336"/>
        <v>Fluid (lake)</v>
      </c>
      <c r="K1993" s="1" t="str">
        <f t="shared" si="337"/>
        <v>Untreated Water</v>
      </c>
      <c r="L1993">
        <v>4</v>
      </c>
      <c r="M1993" t="s">
        <v>95</v>
      </c>
      <c r="N1993">
        <v>73</v>
      </c>
      <c r="O1993">
        <v>26</v>
      </c>
      <c r="P1993">
        <v>6.7</v>
      </c>
      <c r="Q1993">
        <v>-0.05</v>
      </c>
    </row>
    <row r="1994" spans="1:17" x14ac:dyDescent="0.3">
      <c r="A1994" t="s">
        <v>7685</v>
      </c>
      <c r="B1994" t="s">
        <v>7686</v>
      </c>
      <c r="C1994" s="1" t="str">
        <f t="shared" si="334"/>
        <v>21:0526</v>
      </c>
      <c r="D1994" s="1" t="str">
        <f t="shared" si="335"/>
        <v>21:0084</v>
      </c>
      <c r="E1994" t="s">
        <v>7687</v>
      </c>
      <c r="F1994" t="s">
        <v>7688</v>
      </c>
      <c r="H1994">
        <v>57.5113074</v>
      </c>
      <c r="I1994">
        <v>-99.414930200000001</v>
      </c>
      <c r="J1994" s="1" t="str">
        <f t="shared" si="336"/>
        <v>Fluid (lake)</v>
      </c>
      <c r="K1994" s="1" t="str">
        <f t="shared" si="337"/>
        <v>Untreated Water</v>
      </c>
      <c r="L1994">
        <v>4</v>
      </c>
      <c r="M1994" t="s">
        <v>100</v>
      </c>
      <c r="N1994">
        <v>74</v>
      </c>
      <c r="O1994">
        <v>30</v>
      </c>
      <c r="P1994">
        <v>7</v>
      </c>
      <c r="Q1994">
        <v>-0.05</v>
      </c>
    </row>
    <row r="1995" spans="1:17" x14ac:dyDescent="0.3">
      <c r="A1995" t="s">
        <v>7689</v>
      </c>
      <c r="B1995" t="s">
        <v>7690</v>
      </c>
      <c r="C1995" s="1" t="str">
        <f t="shared" si="334"/>
        <v>21:0526</v>
      </c>
      <c r="D1995" s="1" t="str">
        <f t="shared" si="335"/>
        <v>21:0084</v>
      </c>
      <c r="E1995" t="s">
        <v>7691</v>
      </c>
      <c r="F1995" t="s">
        <v>7692</v>
      </c>
      <c r="H1995">
        <v>57.559139399999999</v>
      </c>
      <c r="I1995">
        <v>-99.419099299999999</v>
      </c>
      <c r="J1995" s="1" t="str">
        <f t="shared" si="336"/>
        <v>Fluid (lake)</v>
      </c>
      <c r="K1995" s="1" t="str">
        <f t="shared" si="337"/>
        <v>Untreated Water</v>
      </c>
      <c r="L1995">
        <v>4</v>
      </c>
      <c r="M1995" t="s">
        <v>105</v>
      </c>
      <c r="N1995">
        <v>75</v>
      </c>
      <c r="O1995">
        <v>30</v>
      </c>
      <c r="P1995">
        <v>6.6</v>
      </c>
      <c r="Q1995">
        <v>-0.05</v>
      </c>
    </row>
    <row r="1996" spans="1:17" x14ac:dyDescent="0.3">
      <c r="A1996" t="s">
        <v>7693</v>
      </c>
      <c r="B1996" t="s">
        <v>7694</v>
      </c>
      <c r="C1996" s="1" t="str">
        <f t="shared" si="334"/>
        <v>21:0526</v>
      </c>
      <c r="D1996" s="1" t="str">
        <f t="shared" si="335"/>
        <v>21:0084</v>
      </c>
      <c r="E1996" t="s">
        <v>7695</v>
      </c>
      <c r="F1996" t="s">
        <v>7696</v>
      </c>
      <c r="H1996">
        <v>57.607280500000002</v>
      </c>
      <c r="I1996">
        <v>-99.442208699999995</v>
      </c>
      <c r="J1996" s="1" t="str">
        <f t="shared" si="336"/>
        <v>Fluid (lake)</v>
      </c>
      <c r="K1996" s="1" t="str">
        <f t="shared" si="337"/>
        <v>Untreated Water</v>
      </c>
      <c r="L1996">
        <v>4</v>
      </c>
      <c r="M1996" t="s">
        <v>110</v>
      </c>
      <c r="N1996">
        <v>76</v>
      </c>
      <c r="O1996">
        <v>34</v>
      </c>
      <c r="P1996">
        <v>7.2</v>
      </c>
      <c r="Q1996">
        <v>-0.05</v>
      </c>
    </row>
    <row r="1997" spans="1:17" x14ac:dyDescent="0.3">
      <c r="A1997" t="s">
        <v>7697</v>
      </c>
      <c r="B1997" t="s">
        <v>7698</v>
      </c>
      <c r="C1997" s="1" t="str">
        <f t="shared" si="334"/>
        <v>21:0526</v>
      </c>
      <c r="D1997" s="1" t="str">
        <f t="shared" si="335"/>
        <v>21:0084</v>
      </c>
      <c r="E1997" t="s">
        <v>7699</v>
      </c>
      <c r="F1997" t="s">
        <v>7700</v>
      </c>
      <c r="H1997">
        <v>57.615220399999998</v>
      </c>
      <c r="I1997">
        <v>-99.517224299999995</v>
      </c>
      <c r="J1997" s="1" t="str">
        <f t="shared" si="336"/>
        <v>Fluid (lake)</v>
      </c>
      <c r="K1997" s="1" t="str">
        <f t="shared" si="337"/>
        <v>Untreated Water</v>
      </c>
      <c r="L1997">
        <v>5</v>
      </c>
      <c r="M1997" t="s">
        <v>21</v>
      </c>
      <c r="N1997">
        <v>77</v>
      </c>
      <c r="O1997">
        <v>-20</v>
      </c>
      <c r="P1997">
        <v>6.1</v>
      </c>
      <c r="Q1997">
        <v>-0.05</v>
      </c>
    </row>
    <row r="1998" spans="1:17" x14ac:dyDescent="0.3">
      <c r="A1998" t="s">
        <v>7701</v>
      </c>
      <c r="B1998" t="s">
        <v>7702</v>
      </c>
      <c r="C1998" s="1" t="str">
        <f t="shared" si="334"/>
        <v>21:0526</v>
      </c>
      <c r="D1998" s="1" t="str">
        <f t="shared" si="335"/>
        <v>21:0084</v>
      </c>
      <c r="E1998" t="s">
        <v>7703</v>
      </c>
      <c r="F1998" t="s">
        <v>7704</v>
      </c>
      <c r="H1998">
        <v>57.620085099999997</v>
      </c>
      <c r="I1998">
        <v>-99.593210900000003</v>
      </c>
      <c r="J1998" s="1" t="str">
        <f t="shared" si="336"/>
        <v>Fluid (lake)</v>
      </c>
      <c r="K1998" s="1" t="str">
        <f t="shared" si="337"/>
        <v>Untreated Water</v>
      </c>
      <c r="L1998">
        <v>5</v>
      </c>
      <c r="M1998" t="s">
        <v>26</v>
      </c>
      <c r="N1998">
        <v>78</v>
      </c>
      <c r="O1998">
        <v>36</v>
      </c>
      <c r="P1998">
        <v>6.5</v>
      </c>
      <c r="Q1998">
        <v>-0.05</v>
      </c>
    </row>
    <row r="1999" spans="1:17" x14ac:dyDescent="0.3">
      <c r="A1999" t="s">
        <v>7705</v>
      </c>
      <c r="B1999" t="s">
        <v>7706</v>
      </c>
      <c r="C1999" s="1" t="str">
        <f t="shared" si="334"/>
        <v>21:0526</v>
      </c>
      <c r="D1999" s="1" t="str">
        <f t="shared" si="335"/>
        <v>21:0084</v>
      </c>
      <c r="E1999" t="s">
        <v>7707</v>
      </c>
      <c r="F1999" t="s">
        <v>7708</v>
      </c>
      <c r="H1999">
        <v>57.617917499999997</v>
      </c>
      <c r="I1999">
        <v>-99.660301599999997</v>
      </c>
      <c r="J1999" s="1" t="str">
        <f t="shared" si="336"/>
        <v>Fluid (lake)</v>
      </c>
      <c r="K1999" s="1" t="str">
        <f t="shared" si="337"/>
        <v>Untreated Water</v>
      </c>
      <c r="L1999">
        <v>5</v>
      </c>
      <c r="M1999" t="s">
        <v>41</v>
      </c>
      <c r="N1999">
        <v>79</v>
      </c>
      <c r="O1999">
        <v>28</v>
      </c>
      <c r="P1999">
        <v>6.1</v>
      </c>
      <c r="Q1999">
        <v>-0.05</v>
      </c>
    </row>
    <row r="2000" spans="1:17" x14ac:dyDescent="0.3">
      <c r="A2000" t="s">
        <v>7709</v>
      </c>
      <c r="B2000" t="s">
        <v>7710</v>
      </c>
      <c r="C2000" s="1" t="str">
        <f t="shared" si="334"/>
        <v>21:0526</v>
      </c>
      <c r="D2000" s="1" t="str">
        <f t="shared" si="335"/>
        <v>21:0084</v>
      </c>
      <c r="E2000" t="s">
        <v>7707</v>
      </c>
      <c r="F2000" t="s">
        <v>7711</v>
      </c>
      <c r="H2000">
        <v>57.617917499999997</v>
      </c>
      <c r="I2000">
        <v>-99.660301599999997</v>
      </c>
      <c r="J2000" s="1" t="str">
        <f t="shared" si="336"/>
        <v>Fluid (lake)</v>
      </c>
      <c r="K2000" s="1" t="str">
        <f t="shared" si="337"/>
        <v>Untreated Water</v>
      </c>
      <c r="L2000">
        <v>5</v>
      </c>
      <c r="M2000" t="s">
        <v>45</v>
      </c>
      <c r="N2000">
        <v>80</v>
      </c>
      <c r="O2000">
        <v>24</v>
      </c>
      <c r="P2000">
        <v>6</v>
      </c>
      <c r="Q2000">
        <v>-0.05</v>
      </c>
    </row>
    <row r="2001" spans="1:17" x14ac:dyDescent="0.3">
      <c r="A2001" t="s">
        <v>7712</v>
      </c>
      <c r="B2001" t="s">
        <v>7713</v>
      </c>
      <c r="C2001" s="1" t="str">
        <f t="shared" si="334"/>
        <v>21:0526</v>
      </c>
      <c r="D2001" s="1" t="str">
        <f t="shared" si="335"/>
        <v>21:0084</v>
      </c>
      <c r="E2001" t="s">
        <v>7714</v>
      </c>
      <c r="F2001" t="s">
        <v>7715</v>
      </c>
      <c r="H2001">
        <v>57.624830099999997</v>
      </c>
      <c r="I2001">
        <v>-99.687935400000001</v>
      </c>
      <c r="J2001" s="1" t="str">
        <f t="shared" si="336"/>
        <v>Fluid (lake)</v>
      </c>
      <c r="K2001" s="1" t="str">
        <f t="shared" si="337"/>
        <v>Untreated Water</v>
      </c>
      <c r="L2001">
        <v>5</v>
      </c>
      <c r="M2001" t="s">
        <v>31</v>
      </c>
      <c r="N2001">
        <v>81</v>
      </c>
      <c r="O2001">
        <v>36</v>
      </c>
      <c r="P2001">
        <v>6</v>
      </c>
      <c r="Q2001">
        <v>-0.05</v>
      </c>
    </row>
    <row r="2002" spans="1:17" x14ac:dyDescent="0.3">
      <c r="A2002" t="s">
        <v>7716</v>
      </c>
      <c r="B2002" t="s">
        <v>7717</v>
      </c>
      <c r="C2002" s="1" t="str">
        <f t="shared" si="334"/>
        <v>21:0526</v>
      </c>
      <c r="D2002" s="1" t="str">
        <f t="shared" si="335"/>
        <v>21:0084</v>
      </c>
      <c r="E2002" t="s">
        <v>7718</v>
      </c>
      <c r="F2002" t="s">
        <v>7719</v>
      </c>
      <c r="H2002">
        <v>57.662370500000002</v>
      </c>
      <c r="I2002">
        <v>-99.694578699999994</v>
      </c>
      <c r="J2002" s="1" t="str">
        <f t="shared" si="336"/>
        <v>Fluid (lake)</v>
      </c>
      <c r="K2002" s="1" t="str">
        <f t="shared" si="337"/>
        <v>Untreated Water</v>
      </c>
      <c r="L2002">
        <v>5</v>
      </c>
      <c r="M2002" t="s">
        <v>36</v>
      </c>
      <c r="N2002">
        <v>82</v>
      </c>
      <c r="O2002">
        <v>44</v>
      </c>
      <c r="P2002">
        <v>6.7</v>
      </c>
      <c r="Q2002">
        <v>-0.05</v>
      </c>
    </row>
    <row r="2003" spans="1:17" x14ac:dyDescent="0.3">
      <c r="A2003" t="s">
        <v>7720</v>
      </c>
      <c r="B2003" t="s">
        <v>7721</v>
      </c>
      <c r="C2003" s="1" t="str">
        <f t="shared" si="334"/>
        <v>21:0526</v>
      </c>
      <c r="D2003" s="1" t="str">
        <f t="shared" si="335"/>
        <v>21:0084</v>
      </c>
      <c r="E2003" t="s">
        <v>7722</v>
      </c>
      <c r="F2003" t="s">
        <v>7723</v>
      </c>
      <c r="H2003">
        <v>57.688592399999997</v>
      </c>
      <c r="I2003">
        <v>-99.746504900000005</v>
      </c>
      <c r="J2003" s="1" t="str">
        <f t="shared" si="336"/>
        <v>Fluid (lake)</v>
      </c>
      <c r="K2003" s="1" t="str">
        <f t="shared" si="337"/>
        <v>Untreated Water</v>
      </c>
      <c r="L2003">
        <v>5</v>
      </c>
      <c r="M2003" t="s">
        <v>50</v>
      </c>
      <c r="N2003">
        <v>83</v>
      </c>
      <c r="O2003">
        <v>60</v>
      </c>
      <c r="P2003">
        <v>6.6</v>
      </c>
      <c r="Q2003">
        <v>-0.05</v>
      </c>
    </row>
    <row r="2004" spans="1:17" x14ac:dyDescent="0.3">
      <c r="A2004" t="s">
        <v>7724</v>
      </c>
      <c r="B2004" t="s">
        <v>7725</v>
      </c>
      <c r="C2004" s="1" t="str">
        <f t="shared" si="334"/>
        <v>21:0526</v>
      </c>
      <c r="D2004" s="1" t="str">
        <f t="shared" si="335"/>
        <v>21:0084</v>
      </c>
      <c r="E2004" t="s">
        <v>7726</v>
      </c>
      <c r="F2004" t="s">
        <v>7727</v>
      </c>
      <c r="H2004">
        <v>57.654603999999999</v>
      </c>
      <c r="I2004">
        <v>-99.799779000000001</v>
      </c>
      <c r="J2004" s="1" t="str">
        <f t="shared" si="336"/>
        <v>Fluid (lake)</v>
      </c>
      <c r="K2004" s="1" t="str">
        <f t="shared" si="337"/>
        <v>Untreated Water</v>
      </c>
      <c r="L2004">
        <v>5</v>
      </c>
      <c r="M2004" t="s">
        <v>55</v>
      </c>
      <c r="N2004">
        <v>84</v>
      </c>
      <c r="O2004">
        <v>60</v>
      </c>
      <c r="P2004">
        <v>6.5</v>
      </c>
      <c r="Q2004">
        <v>-0.05</v>
      </c>
    </row>
    <row r="2005" spans="1:17" x14ac:dyDescent="0.3">
      <c r="A2005" t="s">
        <v>7728</v>
      </c>
      <c r="B2005" t="s">
        <v>7729</v>
      </c>
      <c r="C2005" s="1" t="str">
        <f t="shared" si="334"/>
        <v>21:0526</v>
      </c>
      <c r="D2005" s="1" t="str">
        <f t="shared" si="335"/>
        <v>21:0084</v>
      </c>
      <c r="E2005" t="s">
        <v>7730</v>
      </c>
      <c r="F2005" t="s">
        <v>7731</v>
      </c>
      <c r="H2005">
        <v>57.621186199999997</v>
      </c>
      <c r="I2005">
        <v>-99.850305899999995</v>
      </c>
      <c r="J2005" s="1" t="str">
        <f t="shared" si="336"/>
        <v>Fluid (lake)</v>
      </c>
      <c r="K2005" s="1" t="str">
        <f t="shared" si="337"/>
        <v>Untreated Water</v>
      </c>
      <c r="L2005">
        <v>5</v>
      </c>
      <c r="M2005" t="s">
        <v>65</v>
      </c>
      <c r="N2005">
        <v>85</v>
      </c>
      <c r="O2005">
        <v>62</v>
      </c>
      <c r="P2005">
        <v>6.5</v>
      </c>
      <c r="Q2005">
        <v>-0.05</v>
      </c>
    </row>
    <row r="2006" spans="1:17" x14ac:dyDescent="0.3">
      <c r="A2006" t="s">
        <v>7732</v>
      </c>
      <c r="B2006" t="s">
        <v>7733</v>
      </c>
      <c r="C2006" s="1" t="str">
        <f t="shared" si="334"/>
        <v>21:0526</v>
      </c>
      <c r="D2006" s="1" t="str">
        <f t="shared" si="335"/>
        <v>21:0084</v>
      </c>
      <c r="E2006" t="s">
        <v>7734</v>
      </c>
      <c r="F2006" t="s">
        <v>7735</v>
      </c>
      <c r="H2006">
        <v>57.6116241</v>
      </c>
      <c r="I2006">
        <v>-99.957232500000003</v>
      </c>
      <c r="J2006" s="1" t="str">
        <f t="shared" si="336"/>
        <v>Fluid (lake)</v>
      </c>
      <c r="K2006" s="1" t="str">
        <f t="shared" si="337"/>
        <v>Untreated Water</v>
      </c>
      <c r="L2006">
        <v>5</v>
      </c>
      <c r="M2006" t="s">
        <v>70</v>
      </c>
      <c r="N2006">
        <v>86</v>
      </c>
      <c r="O2006">
        <v>76</v>
      </c>
      <c r="P2006">
        <v>6.8</v>
      </c>
      <c r="Q2006">
        <v>-0.05</v>
      </c>
    </row>
    <row r="2007" spans="1:17" x14ac:dyDescent="0.3">
      <c r="A2007" t="s">
        <v>7736</v>
      </c>
      <c r="B2007" t="s">
        <v>7737</v>
      </c>
      <c r="C2007" s="1" t="str">
        <f t="shared" si="334"/>
        <v>21:0526</v>
      </c>
      <c r="D2007" s="1" t="str">
        <f t="shared" si="335"/>
        <v>21:0084</v>
      </c>
      <c r="E2007" t="s">
        <v>7738</v>
      </c>
      <c r="F2007" t="s">
        <v>7739</v>
      </c>
      <c r="H2007">
        <v>57.637051300000003</v>
      </c>
      <c r="I2007">
        <v>-99.981350000000006</v>
      </c>
      <c r="J2007" s="1" t="str">
        <f t="shared" si="336"/>
        <v>Fluid (lake)</v>
      </c>
      <c r="K2007" s="1" t="str">
        <f t="shared" si="337"/>
        <v>Untreated Water</v>
      </c>
      <c r="L2007">
        <v>5</v>
      </c>
      <c r="M2007" t="s">
        <v>75</v>
      </c>
      <c r="N2007">
        <v>87</v>
      </c>
      <c r="O2007">
        <v>110</v>
      </c>
      <c r="P2007">
        <v>6.8</v>
      </c>
      <c r="Q2007">
        <v>-0.05</v>
      </c>
    </row>
    <row r="2008" spans="1:17" x14ac:dyDescent="0.3">
      <c r="A2008" t="s">
        <v>7740</v>
      </c>
      <c r="B2008" t="s">
        <v>7741</v>
      </c>
      <c r="C2008" s="1" t="str">
        <f t="shared" si="334"/>
        <v>21:0526</v>
      </c>
      <c r="D2008" s="1" t="str">
        <f t="shared" si="335"/>
        <v>21:0084</v>
      </c>
      <c r="E2008" t="s">
        <v>7742</v>
      </c>
      <c r="F2008" t="s">
        <v>7743</v>
      </c>
      <c r="H2008">
        <v>57.649839399999998</v>
      </c>
      <c r="I2008">
        <v>-99.971508200000002</v>
      </c>
      <c r="J2008" s="1" t="str">
        <f t="shared" si="336"/>
        <v>Fluid (lake)</v>
      </c>
      <c r="K2008" s="1" t="str">
        <f t="shared" si="337"/>
        <v>Untreated Water</v>
      </c>
      <c r="L2008">
        <v>5</v>
      </c>
      <c r="M2008" t="s">
        <v>80</v>
      </c>
      <c r="N2008">
        <v>88</v>
      </c>
      <c r="O2008">
        <v>88</v>
      </c>
      <c r="P2008">
        <v>6.4</v>
      </c>
      <c r="Q2008">
        <v>-0.05</v>
      </c>
    </row>
    <row r="2009" spans="1:17" x14ac:dyDescent="0.3">
      <c r="A2009" t="s">
        <v>7744</v>
      </c>
      <c r="B2009" t="s">
        <v>7745</v>
      </c>
      <c r="C2009" s="1" t="str">
        <f t="shared" si="334"/>
        <v>21:0526</v>
      </c>
      <c r="D2009" s="1" t="str">
        <f t="shared" si="335"/>
        <v>21:0084</v>
      </c>
      <c r="E2009" t="s">
        <v>7746</v>
      </c>
      <c r="F2009" t="s">
        <v>7747</v>
      </c>
      <c r="H2009">
        <v>57.668894799999997</v>
      </c>
      <c r="I2009">
        <v>-99.935691199999994</v>
      </c>
      <c r="J2009" s="1" t="str">
        <f t="shared" si="336"/>
        <v>Fluid (lake)</v>
      </c>
      <c r="K2009" s="1" t="str">
        <f t="shared" si="337"/>
        <v>Untreated Water</v>
      </c>
      <c r="L2009">
        <v>5</v>
      </c>
      <c r="M2009" t="s">
        <v>85</v>
      </c>
      <c r="N2009">
        <v>89</v>
      </c>
      <c r="O2009">
        <v>82</v>
      </c>
      <c r="P2009">
        <v>6.6</v>
      </c>
      <c r="Q2009">
        <v>-0.05</v>
      </c>
    </row>
    <row r="2010" spans="1:17" x14ac:dyDescent="0.3">
      <c r="A2010" t="s">
        <v>7748</v>
      </c>
      <c r="B2010" t="s">
        <v>7749</v>
      </c>
      <c r="C2010" s="1" t="str">
        <f t="shared" si="334"/>
        <v>21:0526</v>
      </c>
      <c r="D2010" s="1" t="str">
        <f>HYPERLINK("http://geochem.nrcan.gc.ca/cdogs/content/svy/svy_e.htm", "")</f>
        <v/>
      </c>
      <c r="G2010" s="1" t="str">
        <f>HYPERLINK("http://geochem.nrcan.gc.ca/cdogs/content/cr_/cr_00066_e.htm", "66")</f>
        <v>66</v>
      </c>
      <c r="J2010" t="s">
        <v>58</v>
      </c>
      <c r="K2010" t="s">
        <v>59</v>
      </c>
      <c r="L2010">
        <v>5</v>
      </c>
      <c r="M2010" t="s">
        <v>60</v>
      </c>
      <c r="N2010">
        <v>90</v>
      </c>
      <c r="O2010">
        <v>150</v>
      </c>
      <c r="P2010">
        <v>7.7</v>
      </c>
      <c r="Q2010">
        <v>0.24</v>
      </c>
    </row>
    <row r="2011" spans="1:17" x14ac:dyDescent="0.3">
      <c r="A2011" t="s">
        <v>7750</v>
      </c>
      <c r="B2011" t="s">
        <v>7751</v>
      </c>
      <c r="C2011" s="1" t="str">
        <f t="shared" si="334"/>
        <v>21:0526</v>
      </c>
      <c r="D2011" s="1" t="str">
        <f t="shared" ref="D2011:D2027" si="338">HYPERLINK("http://geochem.nrcan.gc.ca/cdogs/content/svy/svy210084_e.htm", "21:0084")</f>
        <v>21:0084</v>
      </c>
      <c r="E2011" t="s">
        <v>7752</v>
      </c>
      <c r="F2011" t="s">
        <v>7753</v>
      </c>
      <c r="H2011">
        <v>57.664892899999998</v>
      </c>
      <c r="I2011">
        <v>-99.854044000000002</v>
      </c>
      <c r="J2011" s="1" t="str">
        <f t="shared" ref="J2011:J2027" si="339">HYPERLINK("http://geochem.nrcan.gc.ca/cdogs/content/kwd/kwd020016_e.htm", "Fluid (lake)")</f>
        <v>Fluid (lake)</v>
      </c>
      <c r="K2011" s="1" t="str">
        <f t="shared" ref="K2011:K2027" si="340">HYPERLINK("http://geochem.nrcan.gc.ca/cdogs/content/kwd/kwd080007_e.htm", "Untreated Water")</f>
        <v>Untreated Water</v>
      </c>
      <c r="L2011">
        <v>5</v>
      </c>
      <c r="M2011" t="s">
        <v>90</v>
      </c>
      <c r="N2011">
        <v>91</v>
      </c>
      <c r="O2011">
        <v>62</v>
      </c>
      <c r="P2011">
        <v>6</v>
      </c>
      <c r="Q2011">
        <v>-0.05</v>
      </c>
    </row>
    <row r="2012" spans="1:17" x14ac:dyDescent="0.3">
      <c r="A2012" t="s">
        <v>7754</v>
      </c>
      <c r="B2012" t="s">
        <v>7755</v>
      </c>
      <c r="C2012" s="1" t="str">
        <f t="shared" si="334"/>
        <v>21:0526</v>
      </c>
      <c r="D2012" s="1" t="str">
        <f t="shared" si="338"/>
        <v>21:0084</v>
      </c>
      <c r="E2012" t="s">
        <v>7756</v>
      </c>
      <c r="F2012" t="s">
        <v>7757</v>
      </c>
      <c r="H2012">
        <v>57.681428099999998</v>
      </c>
      <c r="I2012">
        <v>-99.8806431</v>
      </c>
      <c r="J2012" s="1" t="str">
        <f t="shared" si="339"/>
        <v>Fluid (lake)</v>
      </c>
      <c r="K2012" s="1" t="str">
        <f t="shared" si="340"/>
        <v>Untreated Water</v>
      </c>
      <c r="L2012">
        <v>5</v>
      </c>
      <c r="M2012" t="s">
        <v>95</v>
      </c>
      <c r="N2012">
        <v>92</v>
      </c>
      <c r="O2012">
        <v>78</v>
      </c>
      <c r="P2012">
        <v>6.5</v>
      </c>
      <c r="Q2012">
        <v>-0.05</v>
      </c>
    </row>
    <row r="2013" spans="1:17" x14ac:dyDescent="0.3">
      <c r="A2013" t="s">
        <v>7758</v>
      </c>
      <c r="B2013" t="s">
        <v>7759</v>
      </c>
      <c r="C2013" s="1" t="str">
        <f t="shared" si="334"/>
        <v>21:0526</v>
      </c>
      <c r="D2013" s="1" t="str">
        <f t="shared" si="338"/>
        <v>21:0084</v>
      </c>
      <c r="E2013" t="s">
        <v>7760</v>
      </c>
      <c r="F2013" t="s">
        <v>7761</v>
      </c>
      <c r="H2013">
        <v>57.691709000000003</v>
      </c>
      <c r="I2013">
        <v>-99.939869299999998</v>
      </c>
      <c r="J2013" s="1" t="str">
        <f t="shared" si="339"/>
        <v>Fluid (lake)</v>
      </c>
      <c r="K2013" s="1" t="str">
        <f t="shared" si="340"/>
        <v>Untreated Water</v>
      </c>
      <c r="L2013">
        <v>5</v>
      </c>
      <c r="M2013" t="s">
        <v>100</v>
      </c>
      <c r="N2013">
        <v>93</v>
      </c>
      <c r="O2013">
        <v>84</v>
      </c>
      <c r="P2013">
        <v>6.6</v>
      </c>
      <c r="Q2013">
        <v>-0.05</v>
      </c>
    </row>
    <row r="2014" spans="1:17" x14ac:dyDescent="0.3">
      <c r="A2014" t="s">
        <v>7762</v>
      </c>
      <c r="B2014" t="s">
        <v>7763</v>
      </c>
      <c r="C2014" s="1" t="str">
        <f t="shared" si="334"/>
        <v>21:0526</v>
      </c>
      <c r="D2014" s="1" t="str">
        <f t="shared" si="338"/>
        <v>21:0084</v>
      </c>
      <c r="E2014" t="s">
        <v>7764</v>
      </c>
      <c r="F2014" t="s">
        <v>7765</v>
      </c>
      <c r="H2014">
        <v>57.721729099999997</v>
      </c>
      <c r="I2014">
        <v>-99.932992799999994</v>
      </c>
      <c r="J2014" s="1" t="str">
        <f t="shared" si="339"/>
        <v>Fluid (lake)</v>
      </c>
      <c r="K2014" s="1" t="str">
        <f t="shared" si="340"/>
        <v>Untreated Water</v>
      </c>
      <c r="L2014">
        <v>5</v>
      </c>
      <c r="M2014" t="s">
        <v>105</v>
      </c>
      <c r="N2014">
        <v>94</v>
      </c>
      <c r="O2014">
        <v>92</v>
      </c>
      <c r="P2014">
        <v>6.6</v>
      </c>
      <c r="Q2014">
        <v>-0.05</v>
      </c>
    </row>
    <row r="2015" spans="1:17" x14ac:dyDescent="0.3">
      <c r="A2015" t="s">
        <v>7766</v>
      </c>
      <c r="B2015" t="s">
        <v>7767</v>
      </c>
      <c r="C2015" s="1" t="str">
        <f t="shared" si="334"/>
        <v>21:0526</v>
      </c>
      <c r="D2015" s="1" t="str">
        <f t="shared" si="338"/>
        <v>21:0084</v>
      </c>
      <c r="E2015" t="s">
        <v>7768</v>
      </c>
      <c r="F2015" t="s">
        <v>7769</v>
      </c>
      <c r="H2015">
        <v>57.721204499999999</v>
      </c>
      <c r="I2015">
        <v>-99.991214999999997</v>
      </c>
      <c r="J2015" s="1" t="str">
        <f t="shared" si="339"/>
        <v>Fluid (lake)</v>
      </c>
      <c r="K2015" s="1" t="str">
        <f t="shared" si="340"/>
        <v>Untreated Water</v>
      </c>
      <c r="L2015">
        <v>5</v>
      </c>
      <c r="M2015" t="s">
        <v>110</v>
      </c>
      <c r="N2015">
        <v>95</v>
      </c>
      <c r="O2015">
        <v>70</v>
      </c>
      <c r="P2015">
        <v>6</v>
      </c>
      <c r="Q2015">
        <v>-0.05</v>
      </c>
    </row>
    <row r="2016" spans="1:17" x14ac:dyDescent="0.3">
      <c r="A2016" t="s">
        <v>7770</v>
      </c>
      <c r="B2016" t="s">
        <v>7771</v>
      </c>
      <c r="C2016" s="1" t="str">
        <f t="shared" si="334"/>
        <v>21:0526</v>
      </c>
      <c r="D2016" s="1" t="str">
        <f t="shared" si="338"/>
        <v>21:0084</v>
      </c>
      <c r="E2016" t="s">
        <v>7772</v>
      </c>
      <c r="F2016" t="s">
        <v>7773</v>
      </c>
      <c r="H2016">
        <v>57.748784299999997</v>
      </c>
      <c r="I2016">
        <v>-99.980797699999997</v>
      </c>
      <c r="J2016" s="1" t="str">
        <f t="shared" si="339"/>
        <v>Fluid (lake)</v>
      </c>
      <c r="K2016" s="1" t="str">
        <f t="shared" si="340"/>
        <v>Untreated Water</v>
      </c>
      <c r="L2016">
        <v>6</v>
      </c>
      <c r="M2016" t="s">
        <v>21</v>
      </c>
      <c r="N2016">
        <v>96</v>
      </c>
      <c r="O2016">
        <v>98</v>
      </c>
      <c r="P2016">
        <v>6.4</v>
      </c>
      <c r="Q2016">
        <v>-0.05</v>
      </c>
    </row>
    <row r="2017" spans="1:17" x14ac:dyDescent="0.3">
      <c r="A2017" t="s">
        <v>7774</v>
      </c>
      <c r="B2017" t="s">
        <v>7775</v>
      </c>
      <c r="C2017" s="1" t="str">
        <f t="shared" si="334"/>
        <v>21:0526</v>
      </c>
      <c r="D2017" s="1" t="str">
        <f t="shared" si="338"/>
        <v>21:0084</v>
      </c>
      <c r="E2017" t="s">
        <v>7776</v>
      </c>
      <c r="F2017" t="s">
        <v>7777</v>
      </c>
      <c r="H2017">
        <v>57.753245200000002</v>
      </c>
      <c r="I2017">
        <v>-99.941181299999997</v>
      </c>
      <c r="J2017" s="1" t="str">
        <f t="shared" si="339"/>
        <v>Fluid (lake)</v>
      </c>
      <c r="K2017" s="1" t="str">
        <f t="shared" si="340"/>
        <v>Untreated Water</v>
      </c>
      <c r="L2017">
        <v>6</v>
      </c>
      <c r="M2017" t="s">
        <v>26</v>
      </c>
      <c r="N2017">
        <v>97</v>
      </c>
      <c r="O2017">
        <v>82</v>
      </c>
      <c r="P2017">
        <v>6.3</v>
      </c>
      <c r="Q2017">
        <v>-0.05</v>
      </c>
    </row>
    <row r="2018" spans="1:17" x14ac:dyDescent="0.3">
      <c r="A2018" t="s">
        <v>7778</v>
      </c>
      <c r="B2018" t="s">
        <v>7779</v>
      </c>
      <c r="C2018" s="1" t="str">
        <f t="shared" si="334"/>
        <v>21:0526</v>
      </c>
      <c r="D2018" s="1" t="str">
        <f t="shared" si="338"/>
        <v>21:0084</v>
      </c>
      <c r="E2018" t="s">
        <v>7780</v>
      </c>
      <c r="F2018" t="s">
        <v>7781</v>
      </c>
      <c r="H2018">
        <v>57.801348300000001</v>
      </c>
      <c r="I2018">
        <v>-99.955808300000001</v>
      </c>
      <c r="J2018" s="1" t="str">
        <f t="shared" si="339"/>
        <v>Fluid (lake)</v>
      </c>
      <c r="K2018" s="1" t="str">
        <f t="shared" si="340"/>
        <v>Untreated Water</v>
      </c>
      <c r="L2018">
        <v>6</v>
      </c>
      <c r="M2018" t="s">
        <v>31</v>
      </c>
      <c r="N2018">
        <v>98</v>
      </c>
      <c r="O2018">
        <v>76</v>
      </c>
      <c r="P2018">
        <v>6.5</v>
      </c>
      <c r="Q2018">
        <v>-0.05</v>
      </c>
    </row>
    <row r="2019" spans="1:17" x14ac:dyDescent="0.3">
      <c r="A2019" t="s">
        <v>7782</v>
      </c>
      <c r="B2019" t="s">
        <v>7783</v>
      </c>
      <c r="C2019" s="1" t="str">
        <f t="shared" si="334"/>
        <v>21:0526</v>
      </c>
      <c r="D2019" s="1" t="str">
        <f t="shared" si="338"/>
        <v>21:0084</v>
      </c>
      <c r="E2019" t="s">
        <v>7784</v>
      </c>
      <c r="F2019" t="s">
        <v>7785</v>
      </c>
      <c r="H2019">
        <v>57.816322399999997</v>
      </c>
      <c r="I2019">
        <v>-99.923281500000002</v>
      </c>
      <c r="J2019" s="1" t="str">
        <f t="shared" si="339"/>
        <v>Fluid (lake)</v>
      </c>
      <c r="K2019" s="1" t="str">
        <f t="shared" si="340"/>
        <v>Untreated Water</v>
      </c>
      <c r="L2019">
        <v>6</v>
      </c>
      <c r="M2019" t="s">
        <v>36</v>
      </c>
      <c r="N2019">
        <v>99</v>
      </c>
      <c r="O2019">
        <v>84</v>
      </c>
      <c r="P2019">
        <v>6.2</v>
      </c>
      <c r="Q2019">
        <v>-0.05</v>
      </c>
    </row>
    <row r="2020" spans="1:17" x14ac:dyDescent="0.3">
      <c r="A2020" t="s">
        <v>7786</v>
      </c>
      <c r="B2020" t="s">
        <v>7787</v>
      </c>
      <c r="C2020" s="1" t="str">
        <f t="shared" si="334"/>
        <v>21:0526</v>
      </c>
      <c r="D2020" s="1" t="str">
        <f t="shared" si="338"/>
        <v>21:0084</v>
      </c>
      <c r="E2020" t="s">
        <v>7788</v>
      </c>
      <c r="F2020" t="s">
        <v>7789</v>
      </c>
      <c r="H2020">
        <v>57.839019299999997</v>
      </c>
      <c r="I2020">
        <v>-99.854809200000005</v>
      </c>
      <c r="J2020" s="1" t="str">
        <f t="shared" si="339"/>
        <v>Fluid (lake)</v>
      </c>
      <c r="K2020" s="1" t="str">
        <f t="shared" si="340"/>
        <v>Untreated Water</v>
      </c>
      <c r="L2020">
        <v>6</v>
      </c>
      <c r="M2020" t="s">
        <v>41</v>
      </c>
      <c r="N2020">
        <v>100</v>
      </c>
      <c r="O2020">
        <v>74</v>
      </c>
      <c r="P2020">
        <v>6.2</v>
      </c>
      <c r="Q2020">
        <v>-0.05</v>
      </c>
    </row>
    <row r="2021" spans="1:17" x14ac:dyDescent="0.3">
      <c r="A2021" t="s">
        <v>7790</v>
      </c>
      <c r="B2021" t="s">
        <v>7791</v>
      </c>
      <c r="C2021" s="1" t="str">
        <f t="shared" si="334"/>
        <v>21:0526</v>
      </c>
      <c r="D2021" s="1" t="str">
        <f t="shared" si="338"/>
        <v>21:0084</v>
      </c>
      <c r="E2021" t="s">
        <v>7788</v>
      </c>
      <c r="F2021" t="s">
        <v>7792</v>
      </c>
      <c r="H2021">
        <v>57.839019299999997</v>
      </c>
      <c r="I2021">
        <v>-99.854809200000005</v>
      </c>
      <c r="J2021" s="1" t="str">
        <f t="shared" si="339"/>
        <v>Fluid (lake)</v>
      </c>
      <c r="K2021" s="1" t="str">
        <f t="shared" si="340"/>
        <v>Untreated Water</v>
      </c>
      <c r="L2021">
        <v>6</v>
      </c>
      <c r="M2021" t="s">
        <v>45</v>
      </c>
      <c r="N2021">
        <v>101</v>
      </c>
      <c r="O2021">
        <v>76</v>
      </c>
      <c r="P2021">
        <v>6.1</v>
      </c>
      <c r="Q2021">
        <v>-0.05</v>
      </c>
    </row>
    <row r="2022" spans="1:17" x14ac:dyDescent="0.3">
      <c r="A2022" t="s">
        <v>7793</v>
      </c>
      <c r="B2022" t="s">
        <v>7794</v>
      </c>
      <c r="C2022" s="1" t="str">
        <f t="shared" si="334"/>
        <v>21:0526</v>
      </c>
      <c r="D2022" s="1" t="str">
        <f t="shared" si="338"/>
        <v>21:0084</v>
      </c>
      <c r="E2022" t="s">
        <v>7795</v>
      </c>
      <c r="F2022" t="s">
        <v>7796</v>
      </c>
      <c r="H2022">
        <v>57.830304400000003</v>
      </c>
      <c r="I2022">
        <v>-99.817003600000007</v>
      </c>
      <c r="J2022" s="1" t="str">
        <f t="shared" si="339"/>
        <v>Fluid (lake)</v>
      </c>
      <c r="K2022" s="1" t="str">
        <f t="shared" si="340"/>
        <v>Untreated Water</v>
      </c>
      <c r="L2022">
        <v>6</v>
      </c>
      <c r="M2022" t="s">
        <v>50</v>
      </c>
      <c r="N2022">
        <v>102</v>
      </c>
      <c r="O2022">
        <v>80</v>
      </c>
      <c r="P2022">
        <v>6.1</v>
      </c>
      <c r="Q2022">
        <v>-0.05</v>
      </c>
    </row>
    <row r="2023" spans="1:17" x14ac:dyDescent="0.3">
      <c r="A2023" t="s">
        <v>7797</v>
      </c>
      <c r="B2023" t="s">
        <v>7798</v>
      </c>
      <c r="C2023" s="1" t="str">
        <f t="shared" si="334"/>
        <v>21:0526</v>
      </c>
      <c r="D2023" s="1" t="str">
        <f t="shared" si="338"/>
        <v>21:0084</v>
      </c>
      <c r="E2023" t="s">
        <v>7799</v>
      </c>
      <c r="F2023" t="s">
        <v>7800</v>
      </c>
      <c r="H2023">
        <v>57.820559899999999</v>
      </c>
      <c r="I2023">
        <v>-99.858665000000002</v>
      </c>
      <c r="J2023" s="1" t="str">
        <f t="shared" si="339"/>
        <v>Fluid (lake)</v>
      </c>
      <c r="K2023" s="1" t="str">
        <f t="shared" si="340"/>
        <v>Untreated Water</v>
      </c>
      <c r="L2023">
        <v>6</v>
      </c>
      <c r="M2023" t="s">
        <v>55</v>
      </c>
      <c r="N2023">
        <v>103</v>
      </c>
      <c r="O2023">
        <v>70</v>
      </c>
      <c r="P2023">
        <v>6.2</v>
      </c>
      <c r="Q2023">
        <v>-0.05</v>
      </c>
    </row>
    <row r="2024" spans="1:17" x14ac:dyDescent="0.3">
      <c r="A2024" t="s">
        <v>7801</v>
      </c>
      <c r="B2024" t="s">
        <v>7802</v>
      </c>
      <c r="C2024" s="1" t="str">
        <f t="shared" si="334"/>
        <v>21:0526</v>
      </c>
      <c r="D2024" s="1" t="str">
        <f t="shared" si="338"/>
        <v>21:0084</v>
      </c>
      <c r="E2024" t="s">
        <v>7803</v>
      </c>
      <c r="F2024" t="s">
        <v>7804</v>
      </c>
      <c r="H2024">
        <v>57.786090600000001</v>
      </c>
      <c r="I2024">
        <v>-99.888723999999996</v>
      </c>
      <c r="J2024" s="1" t="str">
        <f t="shared" si="339"/>
        <v>Fluid (lake)</v>
      </c>
      <c r="K2024" s="1" t="str">
        <f t="shared" si="340"/>
        <v>Untreated Water</v>
      </c>
      <c r="L2024">
        <v>6</v>
      </c>
      <c r="M2024" t="s">
        <v>65</v>
      </c>
      <c r="N2024">
        <v>104</v>
      </c>
      <c r="O2024">
        <v>70</v>
      </c>
      <c r="P2024">
        <v>6.1</v>
      </c>
      <c r="Q2024">
        <v>-0.05</v>
      </c>
    </row>
    <row r="2025" spans="1:17" x14ac:dyDescent="0.3">
      <c r="A2025" t="s">
        <v>7805</v>
      </c>
      <c r="B2025" t="s">
        <v>7806</v>
      </c>
      <c r="C2025" s="1" t="str">
        <f t="shared" si="334"/>
        <v>21:0526</v>
      </c>
      <c r="D2025" s="1" t="str">
        <f t="shared" si="338"/>
        <v>21:0084</v>
      </c>
      <c r="E2025" t="s">
        <v>7807</v>
      </c>
      <c r="F2025" t="s">
        <v>7808</v>
      </c>
      <c r="H2025">
        <v>57.764569799999997</v>
      </c>
      <c r="I2025">
        <v>-99.888330400000001</v>
      </c>
      <c r="J2025" s="1" t="str">
        <f t="shared" si="339"/>
        <v>Fluid (lake)</v>
      </c>
      <c r="K2025" s="1" t="str">
        <f t="shared" si="340"/>
        <v>Untreated Water</v>
      </c>
      <c r="L2025">
        <v>6</v>
      </c>
      <c r="M2025" t="s">
        <v>70</v>
      </c>
      <c r="N2025">
        <v>105</v>
      </c>
      <c r="O2025">
        <v>56</v>
      </c>
      <c r="P2025">
        <v>5.4</v>
      </c>
      <c r="Q2025">
        <v>-0.05</v>
      </c>
    </row>
    <row r="2026" spans="1:17" x14ac:dyDescent="0.3">
      <c r="A2026" t="s">
        <v>7809</v>
      </c>
      <c r="B2026" t="s">
        <v>7810</v>
      </c>
      <c r="C2026" s="1" t="str">
        <f t="shared" si="334"/>
        <v>21:0526</v>
      </c>
      <c r="D2026" s="1" t="str">
        <f t="shared" si="338"/>
        <v>21:0084</v>
      </c>
      <c r="E2026" t="s">
        <v>7811</v>
      </c>
      <c r="F2026" t="s">
        <v>7812</v>
      </c>
      <c r="H2026">
        <v>57.720530699999998</v>
      </c>
      <c r="I2026">
        <v>-99.870682000000002</v>
      </c>
      <c r="J2026" s="1" t="str">
        <f t="shared" si="339"/>
        <v>Fluid (lake)</v>
      </c>
      <c r="K2026" s="1" t="str">
        <f t="shared" si="340"/>
        <v>Untreated Water</v>
      </c>
      <c r="L2026">
        <v>6</v>
      </c>
      <c r="M2026" t="s">
        <v>75</v>
      </c>
      <c r="N2026">
        <v>106</v>
      </c>
      <c r="O2026">
        <v>66</v>
      </c>
      <c r="P2026">
        <v>6.2</v>
      </c>
      <c r="Q2026">
        <v>-0.05</v>
      </c>
    </row>
    <row r="2027" spans="1:17" x14ac:dyDescent="0.3">
      <c r="A2027" t="s">
        <v>7813</v>
      </c>
      <c r="B2027" t="s">
        <v>7814</v>
      </c>
      <c r="C2027" s="1" t="str">
        <f t="shared" si="334"/>
        <v>21:0526</v>
      </c>
      <c r="D2027" s="1" t="str">
        <f t="shared" si="338"/>
        <v>21:0084</v>
      </c>
      <c r="E2027" t="s">
        <v>7815</v>
      </c>
      <c r="F2027" t="s">
        <v>7816</v>
      </c>
      <c r="H2027">
        <v>57.701523899999998</v>
      </c>
      <c r="I2027">
        <v>-99.826316899999995</v>
      </c>
      <c r="J2027" s="1" t="str">
        <f t="shared" si="339"/>
        <v>Fluid (lake)</v>
      </c>
      <c r="K2027" s="1" t="str">
        <f t="shared" si="340"/>
        <v>Untreated Water</v>
      </c>
      <c r="L2027">
        <v>6</v>
      </c>
      <c r="M2027" t="s">
        <v>80</v>
      </c>
      <c r="N2027">
        <v>107</v>
      </c>
      <c r="O2027">
        <v>82</v>
      </c>
      <c r="P2027">
        <v>6.4</v>
      </c>
      <c r="Q2027">
        <v>-0.05</v>
      </c>
    </row>
    <row r="2028" spans="1:17" x14ac:dyDescent="0.3">
      <c r="A2028" t="s">
        <v>7817</v>
      </c>
      <c r="B2028" t="s">
        <v>7818</v>
      </c>
      <c r="C2028" s="1" t="str">
        <f t="shared" si="334"/>
        <v>21:0526</v>
      </c>
      <c r="D2028" s="1" t="str">
        <f>HYPERLINK("http://geochem.nrcan.gc.ca/cdogs/content/svy/svy_e.htm", "")</f>
        <v/>
      </c>
      <c r="G2028" s="1" t="str">
        <f>HYPERLINK("http://geochem.nrcan.gc.ca/cdogs/content/cr_/cr_00068_e.htm", "68")</f>
        <v>68</v>
      </c>
      <c r="J2028" t="s">
        <v>58</v>
      </c>
      <c r="K2028" t="s">
        <v>59</v>
      </c>
      <c r="L2028">
        <v>6</v>
      </c>
      <c r="M2028" t="s">
        <v>60</v>
      </c>
      <c r="N2028">
        <v>108</v>
      </c>
      <c r="O2028">
        <v>98</v>
      </c>
      <c r="P2028">
        <v>7.1</v>
      </c>
      <c r="Q2028">
        <v>0.19</v>
      </c>
    </row>
    <row r="2029" spans="1:17" x14ac:dyDescent="0.3">
      <c r="A2029" t="s">
        <v>7819</v>
      </c>
      <c r="B2029" t="s">
        <v>7820</v>
      </c>
      <c r="C2029" s="1" t="str">
        <f t="shared" si="334"/>
        <v>21:0526</v>
      </c>
      <c r="D2029" s="1" t="str">
        <f t="shared" ref="D2029:D2051" si="341">HYPERLINK("http://geochem.nrcan.gc.ca/cdogs/content/svy/svy210084_e.htm", "21:0084")</f>
        <v>21:0084</v>
      </c>
      <c r="E2029" t="s">
        <v>7821</v>
      </c>
      <c r="F2029" t="s">
        <v>7822</v>
      </c>
      <c r="H2029">
        <v>57.7142202</v>
      </c>
      <c r="I2029">
        <v>-99.798056700000004</v>
      </c>
      <c r="J2029" s="1" t="str">
        <f t="shared" ref="J2029:J2051" si="342">HYPERLINK("http://geochem.nrcan.gc.ca/cdogs/content/kwd/kwd020016_e.htm", "Fluid (lake)")</f>
        <v>Fluid (lake)</v>
      </c>
      <c r="K2029" s="1" t="str">
        <f t="shared" ref="K2029:K2051" si="343">HYPERLINK("http://geochem.nrcan.gc.ca/cdogs/content/kwd/kwd080007_e.htm", "Untreated Water")</f>
        <v>Untreated Water</v>
      </c>
      <c r="L2029">
        <v>6</v>
      </c>
      <c r="M2029" t="s">
        <v>85</v>
      </c>
      <c r="N2029">
        <v>109</v>
      </c>
      <c r="O2029">
        <v>84</v>
      </c>
      <c r="P2029">
        <v>6</v>
      </c>
      <c r="Q2029">
        <v>-0.05</v>
      </c>
    </row>
    <row r="2030" spans="1:17" x14ac:dyDescent="0.3">
      <c r="A2030" t="s">
        <v>7823</v>
      </c>
      <c r="B2030" t="s">
        <v>7824</v>
      </c>
      <c r="C2030" s="1" t="str">
        <f t="shared" si="334"/>
        <v>21:0526</v>
      </c>
      <c r="D2030" s="1" t="str">
        <f t="shared" si="341"/>
        <v>21:0084</v>
      </c>
      <c r="E2030" t="s">
        <v>7825</v>
      </c>
      <c r="F2030" t="s">
        <v>7826</v>
      </c>
      <c r="H2030">
        <v>57.725187699999999</v>
      </c>
      <c r="I2030">
        <v>-99.745530000000002</v>
      </c>
      <c r="J2030" s="1" t="str">
        <f t="shared" si="342"/>
        <v>Fluid (lake)</v>
      </c>
      <c r="K2030" s="1" t="str">
        <f t="shared" si="343"/>
        <v>Untreated Water</v>
      </c>
      <c r="L2030">
        <v>6</v>
      </c>
      <c r="M2030" t="s">
        <v>90</v>
      </c>
      <c r="N2030">
        <v>110</v>
      </c>
      <c r="O2030">
        <v>60</v>
      </c>
      <c r="P2030">
        <v>6.5</v>
      </c>
      <c r="Q2030">
        <v>0.05</v>
      </c>
    </row>
    <row r="2031" spans="1:17" x14ac:dyDescent="0.3">
      <c r="A2031" t="s">
        <v>7827</v>
      </c>
      <c r="B2031" t="s">
        <v>7828</v>
      </c>
      <c r="C2031" s="1" t="str">
        <f t="shared" si="334"/>
        <v>21:0526</v>
      </c>
      <c r="D2031" s="1" t="str">
        <f t="shared" si="341"/>
        <v>21:0084</v>
      </c>
      <c r="E2031" t="s">
        <v>7829</v>
      </c>
      <c r="F2031" t="s">
        <v>7830</v>
      </c>
      <c r="H2031">
        <v>57.699042200000001</v>
      </c>
      <c r="I2031">
        <v>-99.689409100000006</v>
      </c>
      <c r="J2031" s="1" t="str">
        <f t="shared" si="342"/>
        <v>Fluid (lake)</v>
      </c>
      <c r="K2031" s="1" t="str">
        <f t="shared" si="343"/>
        <v>Untreated Water</v>
      </c>
      <c r="L2031">
        <v>6</v>
      </c>
      <c r="M2031" t="s">
        <v>95</v>
      </c>
      <c r="N2031">
        <v>111</v>
      </c>
      <c r="O2031">
        <v>40</v>
      </c>
      <c r="P2031">
        <v>6.1</v>
      </c>
      <c r="Q2031">
        <v>-0.05</v>
      </c>
    </row>
    <row r="2032" spans="1:17" x14ac:dyDescent="0.3">
      <c r="A2032" t="s">
        <v>7831</v>
      </c>
      <c r="B2032" t="s">
        <v>7832</v>
      </c>
      <c r="C2032" s="1" t="str">
        <f t="shared" si="334"/>
        <v>21:0526</v>
      </c>
      <c r="D2032" s="1" t="str">
        <f t="shared" si="341"/>
        <v>21:0084</v>
      </c>
      <c r="E2032" t="s">
        <v>7833</v>
      </c>
      <c r="F2032" t="s">
        <v>7834</v>
      </c>
      <c r="H2032">
        <v>57.693967100000002</v>
      </c>
      <c r="I2032">
        <v>-99.643517099999997</v>
      </c>
      <c r="J2032" s="1" t="str">
        <f t="shared" si="342"/>
        <v>Fluid (lake)</v>
      </c>
      <c r="K2032" s="1" t="str">
        <f t="shared" si="343"/>
        <v>Untreated Water</v>
      </c>
      <c r="L2032">
        <v>6</v>
      </c>
      <c r="M2032" t="s">
        <v>100</v>
      </c>
      <c r="N2032">
        <v>112</v>
      </c>
      <c r="O2032">
        <v>30</v>
      </c>
      <c r="P2032">
        <v>5.8</v>
      </c>
      <c r="Q2032">
        <v>0.05</v>
      </c>
    </row>
    <row r="2033" spans="1:17" x14ac:dyDescent="0.3">
      <c r="A2033" t="s">
        <v>7835</v>
      </c>
      <c r="B2033" t="s">
        <v>7836</v>
      </c>
      <c r="C2033" s="1" t="str">
        <f t="shared" si="334"/>
        <v>21:0526</v>
      </c>
      <c r="D2033" s="1" t="str">
        <f t="shared" si="341"/>
        <v>21:0084</v>
      </c>
      <c r="E2033" t="s">
        <v>7837</v>
      </c>
      <c r="F2033" t="s">
        <v>7838</v>
      </c>
      <c r="H2033">
        <v>57.662767000000002</v>
      </c>
      <c r="I2033">
        <v>-99.633142500000005</v>
      </c>
      <c r="J2033" s="1" t="str">
        <f t="shared" si="342"/>
        <v>Fluid (lake)</v>
      </c>
      <c r="K2033" s="1" t="str">
        <f t="shared" si="343"/>
        <v>Untreated Water</v>
      </c>
      <c r="L2033">
        <v>6</v>
      </c>
      <c r="M2033" t="s">
        <v>105</v>
      </c>
      <c r="N2033">
        <v>113</v>
      </c>
      <c r="O2033">
        <v>48</v>
      </c>
      <c r="P2033">
        <v>5.7</v>
      </c>
      <c r="Q2033">
        <v>0.05</v>
      </c>
    </row>
    <row r="2034" spans="1:17" x14ac:dyDescent="0.3">
      <c r="A2034" t="s">
        <v>7839</v>
      </c>
      <c r="B2034" t="s">
        <v>7840</v>
      </c>
      <c r="C2034" s="1" t="str">
        <f t="shared" si="334"/>
        <v>21:0526</v>
      </c>
      <c r="D2034" s="1" t="str">
        <f t="shared" si="341"/>
        <v>21:0084</v>
      </c>
      <c r="E2034" t="s">
        <v>7841</v>
      </c>
      <c r="F2034" t="s">
        <v>7842</v>
      </c>
      <c r="H2034">
        <v>57.688016599999997</v>
      </c>
      <c r="I2034">
        <v>-99.595057499999996</v>
      </c>
      <c r="J2034" s="1" t="str">
        <f t="shared" si="342"/>
        <v>Fluid (lake)</v>
      </c>
      <c r="K2034" s="1" t="str">
        <f t="shared" si="343"/>
        <v>Untreated Water</v>
      </c>
      <c r="L2034">
        <v>6</v>
      </c>
      <c r="M2034" t="s">
        <v>110</v>
      </c>
      <c r="N2034">
        <v>114</v>
      </c>
      <c r="O2034">
        <v>54</v>
      </c>
      <c r="P2034">
        <v>6.5</v>
      </c>
      <c r="Q2034">
        <v>-0.05</v>
      </c>
    </row>
    <row r="2035" spans="1:17" x14ac:dyDescent="0.3">
      <c r="A2035" t="s">
        <v>7843</v>
      </c>
      <c r="B2035" t="s">
        <v>7844</v>
      </c>
      <c r="C2035" s="1" t="str">
        <f t="shared" si="334"/>
        <v>21:0526</v>
      </c>
      <c r="D2035" s="1" t="str">
        <f t="shared" si="341"/>
        <v>21:0084</v>
      </c>
      <c r="E2035" t="s">
        <v>7845</v>
      </c>
      <c r="F2035" t="s">
        <v>7846</v>
      </c>
      <c r="H2035">
        <v>57.669749799999998</v>
      </c>
      <c r="I2035">
        <v>-99.574742299999997</v>
      </c>
      <c r="J2035" s="1" t="str">
        <f t="shared" si="342"/>
        <v>Fluid (lake)</v>
      </c>
      <c r="K2035" s="1" t="str">
        <f t="shared" si="343"/>
        <v>Untreated Water</v>
      </c>
      <c r="L2035">
        <v>7</v>
      </c>
      <c r="M2035" t="s">
        <v>21</v>
      </c>
      <c r="N2035">
        <v>115</v>
      </c>
      <c r="O2035">
        <v>48</v>
      </c>
      <c r="P2035">
        <v>6.8</v>
      </c>
      <c r="Q2035">
        <v>-0.05</v>
      </c>
    </row>
    <row r="2036" spans="1:17" x14ac:dyDescent="0.3">
      <c r="A2036" t="s">
        <v>7847</v>
      </c>
      <c r="B2036" t="s">
        <v>7848</v>
      </c>
      <c r="C2036" s="1" t="str">
        <f t="shared" si="334"/>
        <v>21:0526</v>
      </c>
      <c r="D2036" s="1" t="str">
        <f t="shared" si="341"/>
        <v>21:0084</v>
      </c>
      <c r="E2036" t="s">
        <v>7849</v>
      </c>
      <c r="F2036" t="s">
        <v>7850</v>
      </c>
      <c r="H2036">
        <v>57.688219699999998</v>
      </c>
      <c r="I2036">
        <v>-99.501187299999998</v>
      </c>
      <c r="J2036" s="1" t="str">
        <f t="shared" si="342"/>
        <v>Fluid (lake)</v>
      </c>
      <c r="K2036" s="1" t="str">
        <f t="shared" si="343"/>
        <v>Untreated Water</v>
      </c>
      <c r="L2036">
        <v>7</v>
      </c>
      <c r="M2036" t="s">
        <v>41</v>
      </c>
      <c r="N2036">
        <v>116</v>
      </c>
      <c r="O2036">
        <v>58</v>
      </c>
      <c r="P2036">
        <v>6.9</v>
      </c>
      <c r="Q2036">
        <v>-0.05</v>
      </c>
    </row>
    <row r="2037" spans="1:17" x14ac:dyDescent="0.3">
      <c r="A2037" t="s">
        <v>7851</v>
      </c>
      <c r="B2037" t="s">
        <v>7852</v>
      </c>
      <c r="C2037" s="1" t="str">
        <f t="shared" si="334"/>
        <v>21:0526</v>
      </c>
      <c r="D2037" s="1" t="str">
        <f t="shared" si="341"/>
        <v>21:0084</v>
      </c>
      <c r="E2037" t="s">
        <v>7849</v>
      </c>
      <c r="F2037" t="s">
        <v>7853</v>
      </c>
      <c r="H2037">
        <v>57.688219699999998</v>
      </c>
      <c r="I2037">
        <v>-99.501187299999998</v>
      </c>
      <c r="J2037" s="1" t="str">
        <f t="shared" si="342"/>
        <v>Fluid (lake)</v>
      </c>
      <c r="K2037" s="1" t="str">
        <f t="shared" si="343"/>
        <v>Untreated Water</v>
      </c>
      <c r="L2037">
        <v>7</v>
      </c>
      <c r="M2037" t="s">
        <v>45</v>
      </c>
      <c r="N2037">
        <v>117</v>
      </c>
      <c r="O2037">
        <v>58</v>
      </c>
      <c r="P2037">
        <v>7</v>
      </c>
      <c r="Q2037">
        <v>-0.05</v>
      </c>
    </row>
    <row r="2038" spans="1:17" x14ac:dyDescent="0.3">
      <c r="A2038" t="s">
        <v>7854</v>
      </c>
      <c r="B2038" t="s">
        <v>7855</v>
      </c>
      <c r="C2038" s="1" t="str">
        <f t="shared" si="334"/>
        <v>21:0526</v>
      </c>
      <c r="D2038" s="1" t="str">
        <f t="shared" si="341"/>
        <v>21:0084</v>
      </c>
      <c r="E2038" t="s">
        <v>7856</v>
      </c>
      <c r="F2038" t="s">
        <v>7857</v>
      </c>
      <c r="H2038">
        <v>57.673822700000002</v>
      </c>
      <c r="I2038">
        <v>-99.427372199999994</v>
      </c>
      <c r="J2038" s="1" t="str">
        <f t="shared" si="342"/>
        <v>Fluid (lake)</v>
      </c>
      <c r="K2038" s="1" t="str">
        <f t="shared" si="343"/>
        <v>Untreated Water</v>
      </c>
      <c r="L2038">
        <v>7</v>
      </c>
      <c r="M2038" t="s">
        <v>26</v>
      </c>
      <c r="N2038">
        <v>118</v>
      </c>
      <c r="O2038">
        <v>30</v>
      </c>
      <c r="P2038">
        <v>5.9</v>
      </c>
      <c r="Q2038">
        <v>-0.05</v>
      </c>
    </row>
    <row r="2039" spans="1:17" x14ac:dyDescent="0.3">
      <c r="A2039" t="s">
        <v>7858</v>
      </c>
      <c r="B2039" t="s">
        <v>7859</v>
      </c>
      <c r="C2039" s="1" t="str">
        <f t="shared" si="334"/>
        <v>21:0526</v>
      </c>
      <c r="D2039" s="1" t="str">
        <f t="shared" si="341"/>
        <v>21:0084</v>
      </c>
      <c r="E2039" t="s">
        <v>7860</v>
      </c>
      <c r="F2039" t="s">
        <v>7861</v>
      </c>
      <c r="H2039">
        <v>57.632935400000001</v>
      </c>
      <c r="I2039">
        <v>-99.459700400000003</v>
      </c>
      <c r="J2039" s="1" t="str">
        <f t="shared" si="342"/>
        <v>Fluid (lake)</v>
      </c>
      <c r="K2039" s="1" t="str">
        <f t="shared" si="343"/>
        <v>Untreated Water</v>
      </c>
      <c r="L2039">
        <v>7</v>
      </c>
      <c r="M2039" t="s">
        <v>31</v>
      </c>
      <c r="N2039">
        <v>119</v>
      </c>
      <c r="O2039">
        <v>38</v>
      </c>
      <c r="P2039">
        <v>6.9</v>
      </c>
      <c r="Q2039">
        <v>-0.05</v>
      </c>
    </row>
    <row r="2040" spans="1:17" x14ac:dyDescent="0.3">
      <c r="A2040" t="s">
        <v>7862</v>
      </c>
      <c r="B2040" t="s">
        <v>7863</v>
      </c>
      <c r="C2040" s="1" t="str">
        <f t="shared" si="334"/>
        <v>21:0526</v>
      </c>
      <c r="D2040" s="1" t="str">
        <f t="shared" si="341"/>
        <v>21:0084</v>
      </c>
      <c r="E2040" t="s">
        <v>7864</v>
      </c>
      <c r="F2040" t="s">
        <v>7865</v>
      </c>
      <c r="H2040">
        <v>57.609104000000002</v>
      </c>
      <c r="I2040">
        <v>-99.379272</v>
      </c>
      <c r="J2040" s="1" t="str">
        <f t="shared" si="342"/>
        <v>Fluid (lake)</v>
      </c>
      <c r="K2040" s="1" t="str">
        <f t="shared" si="343"/>
        <v>Untreated Water</v>
      </c>
      <c r="L2040">
        <v>7</v>
      </c>
      <c r="M2040" t="s">
        <v>36</v>
      </c>
      <c r="N2040">
        <v>120</v>
      </c>
      <c r="O2040">
        <v>22</v>
      </c>
      <c r="P2040">
        <v>6.4</v>
      </c>
      <c r="Q2040">
        <v>-0.05</v>
      </c>
    </row>
    <row r="2041" spans="1:17" x14ac:dyDescent="0.3">
      <c r="A2041" t="s">
        <v>7866</v>
      </c>
      <c r="B2041" t="s">
        <v>7867</v>
      </c>
      <c r="C2041" s="1" t="str">
        <f t="shared" si="334"/>
        <v>21:0526</v>
      </c>
      <c r="D2041" s="1" t="str">
        <f t="shared" si="341"/>
        <v>21:0084</v>
      </c>
      <c r="E2041" t="s">
        <v>7868</v>
      </c>
      <c r="F2041" t="s">
        <v>7869</v>
      </c>
      <c r="H2041">
        <v>57.597106799999999</v>
      </c>
      <c r="I2041">
        <v>-99.343613000000005</v>
      </c>
      <c r="J2041" s="1" t="str">
        <f t="shared" si="342"/>
        <v>Fluid (lake)</v>
      </c>
      <c r="K2041" s="1" t="str">
        <f t="shared" si="343"/>
        <v>Untreated Water</v>
      </c>
      <c r="L2041">
        <v>7</v>
      </c>
      <c r="M2041" t="s">
        <v>50</v>
      </c>
      <c r="N2041">
        <v>121</v>
      </c>
      <c r="O2041">
        <v>32</v>
      </c>
      <c r="P2041">
        <v>6.6</v>
      </c>
      <c r="Q2041">
        <v>-0.05</v>
      </c>
    </row>
    <row r="2042" spans="1:17" x14ac:dyDescent="0.3">
      <c r="A2042" t="s">
        <v>7870</v>
      </c>
      <c r="B2042" t="s">
        <v>7871</v>
      </c>
      <c r="C2042" s="1" t="str">
        <f t="shared" si="334"/>
        <v>21:0526</v>
      </c>
      <c r="D2042" s="1" t="str">
        <f t="shared" si="341"/>
        <v>21:0084</v>
      </c>
      <c r="E2042" t="s">
        <v>7872</v>
      </c>
      <c r="F2042" t="s">
        <v>7873</v>
      </c>
      <c r="H2042">
        <v>57.559548999999997</v>
      </c>
      <c r="I2042">
        <v>-99.333399999999997</v>
      </c>
      <c r="J2042" s="1" t="str">
        <f t="shared" si="342"/>
        <v>Fluid (lake)</v>
      </c>
      <c r="K2042" s="1" t="str">
        <f t="shared" si="343"/>
        <v>Untreated Water</v>
      </c>
      <c r="L2042">
        <v>7</v>
      </c>
      <c r="M2042" t="s">
        <v>55</v>
      </c>
      <c r="N2042">
        <v>122</v>
      </c>
      <c r="O2042">
        <v>34</v>
      </c>
      <c r="P2042">
        <v>6.5</v>
      </c>
      <c r="Q2042">
        <v>-0.05</v>
      </c>
    </row>
    <row r="2043" spans="1:17" x14ac:dyDescent="0.3">
      <c r="A2043" t="s">
        <v>7874</v>
      </c>
      <c r="B2043" t="s">
        <v>7875</v>
      </c>
      <c r="C2043" s="1" t="str">
        <f t="shared" si="334"/>
        <v>21:0526</v>
      </c>
      <c r="D2043" s="1" t="str">
        <f t="shared" si="341"/>
        <v>21:0084</v>
      </c>
      <c r="E2043" t="s">
        <v>7876</v>
      </c>
      <c r="F2043" t="s">
        <v>7877</v>
      </c>
      <c r="H2043">
        <v>57.534171000000001</v>
      </c>
      <c r="I2043">
        <v>-99.356250299999999</v>
      </c>
      <c r="J2043" s="1" t="str">
        <f t="shared" si="342"/>
        <v>Fluid (lake)</v>
      </c>
      <c r="K2043" s="1" t="str">
        <f t="shared" si="343"/>
        <v>Untreated Water</v>
      </c>
      <c r="L2043">
        <v>7</v>
      </c>
      <c r="M2043" t="s">
        <v>65</v>
      </c>
      <c r="N2043">
        <v>123</v>
      </c>
      <c r="O2043">
        <v>34</v>
      </c>
      <c r="P2043">
        <v>6.6</v>
      </c>
      <c r="Q2043">
        <v>-0.05</v>
      </c>
    </row>
    <row r="2044" spans="1:17" x14ac:dyDescent="0.3">
      <c r="A2044" t="s">
        <v>7878</v>
      </c>
      <c r="B2044" t="s">
        <v>7879</v>
      </c>
      <c r="C2044" s="1" t="str">
        <f t="shared" si="334"/>
        <v>21:0526</v>
      </c>
      <c r="D2044" s="1" t="str">
        <f t="shared" si="341"/>
        <v>21:0084</v>
      </c>
      <c r="E2044" t="s">
        <v>7880</v>
      </c>
      <c r="F2044" t="s">
        <v>7881</v>
      </c>
      <c r="H2044">
        <v>57.0313114</v>
      </c>
      <c r="I2044">
        <v>-98.105843899999996</v>
      </c>
      <c r="J2044" s="1" t="str">
        <f t="shared" si="342"/>
        <v>Fluid (lake)</v>
      </c>
      <c r="K2044" s="1" t="str">
        <f t="shared" si="343"/>
        <v>Untreated Water</v>
      </c>
      <c r="L2044">
        <v>7</v>
      </c>
      <c r="M2044" t="s">
        <v>70</v>
      </c>
      <c r="N2044">
        <v>124</v>
      </c>
      <c r="O2044">
        <v>86</v>
      </c>
      <c r="P2044">
        <v>7.4</v>
      </c>
      <c r="Q2044">
        <v>0.52</v>
      </c>
    </row>
    <row r="2045" spans="1:17" x14ac:dyDescent="0.3">
      <c r="A2045" t="s">
        <v>7882</v>
      </c>
      <c r="B2045" t="s">
        <v>7883</v>
      </c>
      <c r="C2045" s="1" t="str">
        <f t="shared" si="334"/>
        <v>21:0526</v>
      </c>
      <c r="D2045" s="1" t="str">
        <f t="shared" si="341"/>
        <v>21:0084</v>
      </c>
      <c r="E2045" t="s">
        <v>7884</v>
      </c>
      <c r="F2045" t="s">
        <v>7885</v>
      </c>
      <c r="H2045">
        <v>57.060789</v>
      </c>
      <c r="I2045">
        <v>-98.107244600000001</v>
      </c>
      <c r="J2045" s="1" t="str">
        <f t="shared" si="342"/>
        <v>Fluid (lake)</v>
      </c>
      <c r="K2045" s="1" t="str">
        <f t="shared" si="343"/>
        <v>Untreated Water</v>
      </c>
      <c r="L2045">
        <v>7</v>
      </c>
      <c r="M2045" t="s">
        <v>75</v>
      </c>
      <c r="N2045">
        <v>125</v>
      </c>
      <c r="O2045">
        <v>40</v>
      </c>
      <c r="P2045">
        <v>7.4</v>
      </c>
      <c r="Q2045">
        <v>-0.05</v>
      </c>
    </row>
    <row r="2046" spans="1:17" x14ac:dyDescent="0.3">
      <c r="A2046" t="s">
        <v>7886</v>
      </c>
      <c r="B2046" t="s">
        <v>7887</v>
      </c>
      <c r="C2046" s="1" t="str">
        <f t="shared" si="334"/>
        <v>21:0526</v>
      </c>
      <c r="D2046" s="1" t="str">
        <f t="shared" si="341"/>
        <v>21:0084</v>
      </c>
      <c r="E2046" t="s">
        <v>7888</v>
      </c>
      <c r="F2046" t="s">
        <v>7889</v>
      </c>
      <c r="H2046">
        <v>57.120376999999998</v>
      </c>
      <c r="I2046">
        <v>-98.072181799999996</v>
      </c>
      <c r="J2046" s="1" t="str">
        <f t="shared" si="342"/>
        <v>Fluid (lake)</v>
      </c>
      <c r="K2046" s="1" t="str">
        <f t="shared" si="343"/>
        <v>Untreated Water</v>
      </c>
      <c r="L2046">
        <v>7</v>
      </c>
      <c r="M2046" t="s">
        <v>80</v>
      </c>
      <c r="N2046">
        <v>126</v>
      </c>
      <c r="O2046">
        <v>60</v>
      </c>
      <c r="P2046">
        <v>7.1</v>
      </c>
      <c r="Q2046">
        <v>0.3</v>
      </c>
    </row>
    <row r="2047" spans="1:17" x14ac:dyDescent="0.3">
      <c r="A2047" t="s">
        <v>7890</v>
      </c>
      <c r="B2047" t="s">
        <v>7891</v>
      </c>
      <c r="C2047" s="1" t="str">
        <f t="shared" si="334"/>
        <v>21:0526</v>
      </c>
      <c r="D2047" s="1" t="str">
        <f t="shared" si="341"/>
        <v>21:0084</v>
      </c>
      <c r="E2047" t="s">
        <v>7892</v>
      </c>
      <c r="F2047" t="s">
        <v>7893</v>
      </c>
      <c r="H2047">
        <v>57.136816099999997</v>
      </c>
      <c r="I2047">
        <v>-98.0964381</v>
      </c>
      <c r="J2047" s="1" t="str">
        <f t="shared" si="342"/>
        <v>Fluid (lake)</v>
      </c>
      <c r="K2047" s="1" t="str">
        <f t="shared" si="343"/>
        <v>Untreated Water</v>
      </c>
      <c r="L2047">
        <v>7</v>
      </c>
      <c r="M2047" t="s">
        <v>85</v>
      </c>
      <c r="N2047">
        <v>127</v>
      </c>
      <c r="O2047">
        <v>56</v>
      </c>
      <c r="P2047">
        <v>7</v>
      </c>
      <c r="Q2047">
        <v>0.1</v>
      </c>
    </row>
    <row r="2048" spans="1:17" x14ac:dyDescent="0.3">
      <c r="A2048" t="s">
        <v>7894</v>
      </c>
      <c r="B2048" t="s">
        <v>7895</v>
      </c>
      <c r="C2048" s="1" t="str">
        <f t="shared" si="334"/>
        <v>21:0526</v>
      </c>
      <c r="D2048" s="1" t="str">
        <f t="shared" si="341"/>
        <v>21:0084</v>
      </c>
      <c r="E2048" t="s">
        <v>7896</v>
      </c>
      <c r="F2048" t="s">
        <v>7897</v>
      </c>
      <c r="H2048">
        <v>57.206090600000003</v>
      </c>
      <c r="I2048">
        <v>-98.091363200000004</v>
      </c>
      <c r="J2048" s="1" t="str">
        <f t="shared" si="342"/>
        <v>Fluid (lake)</v>
      </c>
      <c r="K2048" s="1" t="str">
        <f t="shared" si="343"/>
        <v>Untreated Water</v>
      </c>
      <c r="L2048">
        <v>7</v>
      </c>
      <c r="M2048" t="s">
        <v>90</v>
      </c>
      <c r="N2048">
        <v>128</v>
      </c>
      <c r="O2048">
        <v>36</v>
      </c>
      <c r="P2048">
        <v>6.4</v>
      </c>
      <c r="Q2048">
        <v>-0.05</v>
      </c>
    </row>
    <row r="2049" spans="1:17" x14ac:dyDescent="0.3">
      <c r="A2049" t="s">
        <v>7898</v>
      </c>
      <c r="B2049" t="s">
        <v>7899</v>
      </c>
      <c r="C2049" s="1" t="str">
        <f t="shared" ref="C2049:C2112" si="344">HYPERLINK("http://geochem.nrcan.gc.ca/cdogs/content/bdl/bdl210526_e.htm", "21:0526")</f>
        <v>21:0526</v>
      </c>
      <c r="D2049" s="1" t="str">
        <f t="shared" si="341"/>
        <v>21:0084</v>
      </c>
      <c r="E2049" t="s">
        <v>7900</v>
      </c>
      <c r="F2049" t="s">
        <v>7901</v>
      </c>
      <c r="H2049">
        <v>57.242246100000003</v>
      </c>
      <c r="I2049">
        <v>-98.073618600000003</v>
      </c>
      <c r="J2049" s="1" t="str">
        <f t="shared" si="342"/>
        <v>Fluid (lake)</v>
      </c>
      <c r="K2049" s="1" t="str">
        <f t="shared" si="343"/>
        <v>Untreated Water</v>
      </c>
      <c r="L2049">
        <v>7</v>
      </c>
      <c r="M2049" t="s">
        <v>95</v>
      </c>
      <c r="N2049">
        <v>129</v>
      </c>
      <c r="O2049">
        <v>50</v>
      </c>
      <c r="P2049">
        <v>7.3</v>
      </c>
      <c r="Q2049">
        <v>0.05</v>
      </c>
    </row>
    <row r="2050" spans="1:17" x14ac:dyDescent="0.3">
      <c r="A2050" t="s">
        <v>7902</v>
      </c>
      <c r="B2050" t="s">
        <v>7903</v>
      </c>
      <c r="C2050" s="1" t="str">
        <f t="shared" si="344"/>
        <v>21:0526</v>
      </c>
      <c r="D2050" s="1" t="str">
        <f t="shared" si="341"/>
        <v>21:0084</v>
      </c>
      <c r="E2050" t="s">
        <v>7904</v>
      </c>
      <c r="F2050" t="s">
        <v>7905</v>
      </c>
      <c r="H2050">
        <v>57.260665600000003</v>
      </c>
      <c r="I2050">
        <v>-98.097474899999995</v>
      </c>
      <c r="J2050" s="1" t="str">
        <f t="shared" si="342"/>
        <v>Fluid (lake)</v>
      </c>
      <c r="K2050" s="1" t="str">
        <f t="shared" si="343"/>
        <v>Untreated Water</v>
      </c>
      <c r="L2050">
        <v>7</v>
      </c>
      <c r="M2050" t="s">
        <v>100</v>
      </c>
      <c r="N2050">
        <v>130</v>
      </c>
      <c r="O2050">
        <v>48</v>
      </c>
      <c r="P2050">
        <v>7.2</v>
      </c>
      <c r="Q2050">
        <v>0.1</v>
      </c>
    </row>
    <row r="2051" spans="1:17" x14ac:dyDescent="0.3">
      <c r="A2051" t="s">
        <v>7906</v>
      </c>
      <c r="B2051" t="s">
        <v>7907</v>
      </c>
      <c r="C2051" s="1" t="str">
        <f t="shared" si="344"/>
        <v>21:0526</v>
      </c>
      <c r="D2051" s="1" t="str">
        <f t="shared" si="341"/>
        <v>21:0084</v>
      </c>
      <c r="E2051" t="s">
        <v>7908</v>
      </c>
      <c r="F2051" t="s">
        <v>7909</v>
      </c>
      <c r="H2051">
        <v>57.288677200000002</v>
      </c>
      <c r="I2051">
        <v>-98.075317799999993</v>
      </c>
      <c r="J2051" s="1" t="str">
        <f t="shared" si="342"/>
        <v>Fluid (lake)</v>
      </c>
      <c r="K2051" s="1" t="str">
        <f t="shared" si="343"/>
        <v>Untreated Water</v>
      </c>
      <c r="L2051">
        <v>7</v>
      </c>
      <c r="M2051" t="s">
        <v>105</v>
      </c>
      <c r="N2051">
        <v>131</v>
      </c>
      <c r="O2051">
        <v>62</v>
      </c>
      <c r="P2051">
        <v>7.4</v>
      </c>
      <c r="Q2051">
        <v>0.06</v>
      </c>
    </row>
    <row r="2052" spans="1:17" x14ac:dyDescent="0.3">
      <c r="A2052" t="s">
        <v>7910</v>
      </c>
      <c r="B2052" t="s">
        <v>7911</v>
      </c>
      <c r="C2052" s="1" t="str">
        <f t="shared" si="344"/>
        <v>21:0526</v>
      </c>
      <c r="D2052" s="1" t="str">
        <f>HYPERLINK("http://geochem.nrcan.gc.ca/cdogs/content/svy/svy_e.htm", "")</f>
        <v/>
      </c>
      <c r="G2052" s="1" t="str">
        <f>HYPERLINK("http://geochem.nrcan.gc.ca/cdogs/content/cr_/cr_00068_e.htm", "68")</f>
        <v>68</v>
      </c>
      <c r="J2052" t="s">
        <v>58</v>
      </c>
      <c r="K2052" t="s">
        <v>59</v>
      </c>
      <c r="L2052">
        <v>7</v>
      </c>
      <c r="M2052" t="s">
        <v>60</v>
      </c>
      <c r="N2052">
        <v>132</v>
      </c>
      <c r="O2052">
        <v>84</v>
      </c>
      <c r="P2052">
        <v>7.1</v>
      </c>
      <c r="Q2052">
        <v>0.2</v>
      </c>
    </row>
    <row r="2053" spans="1:17" x14ac:dyDescent="0.3">
      <c r="A2053" t="s">
        <v>7912</v>
      </c>
      <c r="B2053" t="s">
        <v>7913</v>
      </c>
      <c r="C2053" s="1" t="str">
        <f t="shared" si="344"/>
        <v>21:0526</v>
      </c>
      <c r="D2053" s="1" t="str">
        <f>HYPERLINK("http://geochem.nrcan.gc.ca/cdogs/content/svy/svy210084_e.htm", "21:0084")</f>
        <v>21:0084</v>
      </c>
      <c r="E2053" t="s">
        <v>7914</v>
      </c>
      <c r="F2053" t="s">
        <v>7915</v>
      </c>
      <c r="H2053">
        <v>57.439286099999997</v>
      </c>
      <c r="I2053">
        <v>-98.552081299999998</v>
      </c>
      <c r="J2053" s="1" t="str">
        <f>HYPERLINK("http://geochem.nrcan.gc.ca/cdogs/content/kwd/kwd020016_e.htm", "Fluid (lake)")</f>
        <v>Fluid (lake)</v>
      </c>
      <c r="K2053" s="1" t="str">
        <f>HYPERLINK("http://geochem.nrcan.gc.ca/cdogs/content/kwd/kwd080007_e.htm", "Untreated Water")</f>
        <v>Untreated Water</v>
      </c>
      <c r="L2053">
        <v>7</v>
      </c>
      <c r="M2053" t="s">
        <v>110</v>
      </c>
      <c r="N2053">
        <v>133</v>
      </c>
      <c r="O2053">
        <v>30</v>
      </c>
      <c r="P2053">
        <v>6.6</v>
      </c>
      <c r="Q2053">
        <v>-0.05</v>
      </c>
    </row>
    <row r="2054" spans="1:17" x14ac:dyDescent="0.3">
      <c r="A2054" t="s">
        <v>7916</v>
      </c>
      <c r="B2054" t="s">
        <v>7917</v>
      </c>
      <c r="C2054" s="1" t="str">
        <f t="shared" si="344"/>
        <v>21:0526</v>
      </c>
      <c r="D2054" s="1" t="str">
        <f>HYPERLINK("http://geochem.nrcan.gc.ca/cdogs/content/svy/svy210084_e.htm", "21:0084")</f>
        <v>21:0084</v>
      </c>
      <c r="E2054" t="s">
        <v>7918</v>
      </c>
      <c r="F2054" t="s">
        <v>7919</v>
      </c>
      <c r="H2054">
        <v>57.469132500000001</v>
      </c>
      <c r="I2054">
        <v>-98.561065799999994</v>
      </c>
      <c r="J2054" s="1" t="str">
        <f>HYPERLINK("http://geochem.nrcan.gc.ca/cdogs/content/kwd/kwd020016_e.htm", "Fluid (lake)")</f>
        <v>Fluid (lake)</v>
      </c>
      <c r="K2054" s="1" t="str">
        <f>HYPERLINK("http://geochem.nrcan.gc.ca/cdogs/content/kwd/kwd080007_e.htm", "Untreated Water")</f>
        <v>Untreated Water</v>
      </c>
      <c r="L2054">
        <v>8</v>
      </c>
      <c r="M2054" t="s">
        <v>21</v>
      </c>
      <c r="N2054">
        <v>134</v>
      </c>
      <c r="O2054">
        <v>34</v>
      </c>
      <c r="P2054">
        <v>7.3</v>
      </c>
      <c r="Q2054">
        <v>-0.05</v>
      </c>
    </row>
    <row r="2055" spans="1:17" x14ac:dyDescent="0.3">
      <c r="A2055" t="s">
        <v>7920</v>
      </c>
      <c r="B2055" t="s">
        <v>7921</v>
      </c>
      <c r="C2055" s="1" t="str">
        <f t="shared" si="344"/>
        <v>21:0526</v>
      </c>
      <c r="D2055" s="1" t="str">
        <f>HYPERLINK("http://geochem.nrcan.gc.ca/cdogs/content/svy/svy210084_e.htm", "21:0084")</f>
        <v>21:0084</v>
      </c>
      <c r="E2055" t="s">
        <v>7922</v>
      </c>
      <c r="F2055" t="s">
        <v>7923</v>
      </c>
      <c r="H2055">
        <v>57.491288900000001</v>
      </c>
      <c r="I2055">
        <v>-98.572742000000005</v>
      </c>
      <c r="J2055" s="1" t="str">
        <f>HYPERLINK("http://geochem.nrcan.gc.ca/cdogs/content/kwd/kwd020016_e.htm", "Fluid (lake)")</f>
        <v>Fluid (lake)</v>
      </c>
      <c r="K2055" s="1" t="str">
        <f>HYPERLINK("http://geochem.nrcan.gc.ca/cdogs/content/kwd/kwd080007_e.htm", "Untreated Water")</f>
        <v>Untreated Water</v>
      </c>
      <c r="L2055">
        <v>8</v>
      </c>
      <c r="M2055" t="s">
        <v>41</v>
      </c>
      <c r="N2055">
        <v>135</v>
      </c>
      <c r="O2055">
        <v>38</v>
      </c>
      <c r="P2055">
        <v>6.9</v>
      </c>
      <c r="Q2055">
        <v>-0.05</v>
      </c>
    </row>
    <row r="2056" spans="1:17" x14ac:dyDescent="0.3">
      <c r="A2056" t="s">
        <v>7924</v>
      </c>
      <c r="B2056" t="s">
        <v>7925</v>
      </c>
      <c r="C2056" s="1" t="str">
        <f t="shared" si="344"/>
        <v>21:0526</v>
      </c>
      <c r="D2056" s="1" t="str">
        <f>HYPERLINK("http://geochem.nrcan.gc.ca/cdogs/content/svy/svy210084_e.htm", "21:0084")</f>
        <v>21:0084</v>
      </c>
      <c r="E2056" t="s">
        <v>7922</v>
      </c>
      <c r="F2056" t="s">
        <v>7926</v>
      </c>
      <c r="H2056">
        <v>57.491288900000001</v>
      </c>
      <c r="I2056">
        <v>-98.572742000000005</v>
      </c>
      <c r="J2056" s="1" t="str">
        <f>HYPERLINK("http://geochem.nrcan.gc.ca/cdogs/content/kwd/kwd020016_e.htm", "Fluid (lake)")</f>
        <v>Fluid (lake)</v>
      </c>
      <c r="K2056" s="1" t="str">
        <f>HYPERLINK("http://geochem.nrcan.gc.ca/cdogs/content/kwd/kwd080007_e.htm", "Untreated Water")</f>
        <v>Untreated Water</v>
      </c>
      <c r="L2056">
        <v>8</v>
      </c>
      <c r="M2056" t="s">
        <v>45</v>
      </c>
      <c r="N2056">
        <v>136</v>
      </c>
      <c r="O2056">
        <v>38</v>
      </c>
      <c r="P2056">
        <v>6.8</v>
      </c>
      <c r="Q2056">
        <v>-0.05</v>
      </c>
    </row>
    <row r="2057" spans="1:17" x14ac:dyDescent="0.3">
      <c r="A2057" t="s">
        <v>7927</v>
      </c>
      <c r="B2057" t="s">
        <v>7928</v>
      </c>
      <c r="C2057" s="1" t="str">
        <f t="shared" si="344"/>
        <v>21:0526</v>
      </c>
      <c r="D2057" s="1" t="str">
        <f>HYPERLINK("http://geochem.nrcan.gc.ca/cdogs/content/svy/svy210084_e.htm", "21:0084")</f>
        <v>21:0084</v>
      </c>
      <c r="E2057" t="s">
        <v>7929</v>
      </c>
      <c r="F2057" t="s">
        <v>7930</v>
      </c>
      <c r="H2057">
        <v>57.521931899999998</v>
      </c>
      <c r="I2057">
        <v>-98.547569600000003</v>
      </c>
      <c r="J2057" s="1" t="str">
        <f>HYPERLINK("http://geochem.nrcan.gc.ca/cdogs/content/kwd/kwd020016_e.htm", "Fluid (lake)")</f>
        <v>Fluid (lake)</v>
      </c>
      <c r="K2057" s="1" t="str">
        <f>HYPERLINK("http://geochem.nrcan.gc.ca/cdogs/content/kwd/kwd080007_e.htm", "Untreated Water")</f>
        <v>Untreated Water</v>
      </c>
      <c r="L2057">
        <v>8</v>
      </c>
      <c r="M2057" t="s">
        <v>26</v>
      </c>
      <c r="N2057">
        <v>137</v>
      </c>
      <c r="O2057">
        <v>42</v>
      </c>
      <c r="P2057">
        <v>6.7</v>
      </c>
      <c r="Q2057">
        <v>-0.05</v>
      </c>
    </row>
    <row r="2058" spans="1:17" x14ac:dyDescent="0.3">
      <c r="A2058" t="s">
        <v>7931</v>
      </c>
      <c r="B2058" t="s">
        <v>7932</v>
      </c>
      <c r="C2058" s="1" t="str">
        <f t="shared" si="344"/>
        <v>21:0526</v>
      </c>
      <c r="D2058" s="1" t="str">
        <f>HYPERLINK("http://geochem.nrcan.gc.ca/cdogs/content/svy/svy_e.htm", "")</f>
        <v/>
      </c>
      <c r="G2058" s="1" t="str">
        <f>HYPERLINK("http://geochem.nrcan.gc.ca/cdogs/content/cr_/cr_00067_e.htm", "67")</f>
        <v>67</v>
      </c>
      <c r="J2058" t="s">
        <v>58</v>
      </c>
      <c r="K2058" t="s">
        <v>59</v>
      </c>
      <c r="L2058">
        <v>8</v>
      </c>
      <c r="M2058" t="s">
        <v>60</v>
      </c>
      <c r="N2058">
        <v>138</v>
      </c>
      <c r="O2058">
        <v>78</v>
      </c>
      <c r="P2058">
        <v>8.1</v>
      </c>
      <c r="Q2058">
        <v>0.15</v>
      </c>
    </row>
    <row r="2059" spans="1:17" x14ac:dyDescent="0.3">
      <c r="A2059" t="s">
        <v>7933</v>
      </c>
      <c r="B2059" t="s">
        <v>7934</v>
      </c>
      <c r="C2059" s="1" t="str">
        <f t="shared" si="344"/>
        <v>21:0526</v>
      </c>
      <c r="D2059" s="1" t="str">
        <f t="shared" ref="D2059:D2081" si="345">HYPERLINK("http://geochem.nrcan.gc.ca/cdogs/content/svy/svy210084_e.htm", "21:0084")</f>
        <v>21:0084</v>
      </c>
      <c r="E2059" t="s">
        <v>7935</v>
      </c>
      <c r="F2059" t="s">
        <v>7936</v>
      </c>
      <c r="H2059">
        <v>57.5746033</v>
      </c>
      <c r="I2059">
        <v>-98.531495500000005</v>
      </c>
      <c r="J2059" s="1" t="str">
        <f t="shared" ref="J2059:J2081" si="346">HYPERLINK("http://geochem.nrcan.gc.ca/cdogs/content/kwd/kwd020016_e.htm", "Fluid (lake)")</f>
        <v>Fluid (lake)</v>
      </c>
      <c r="K2059" s="1" t="str">
        <f t="shared" ref="K2059:K2081" si="347">HYPERLINK("http://geochem.nrcan.gc.ca/cdogs/content/kwd/kwd080007_e.htm", "Untreated Water")</f>
        <v>Untreated Water</v>
      </c>
      <c r="L2059">
        <v>8</v>
      </c>
      <c r="M2059" t="s">
        <v>31</v>
      </c>
      <c r="N2059">
        <v>139</v>
      </c>
      <c r="O2059">
        <v>40</v>
      </c>
      <c r="P2059">
        <v>6.6</v>
      </c>
      <c r="Q2059">
        <v>-0.05</v>
      </c>
    </row>
    <row r="2060" spans="1:17" x14ac:dyDescent="0.3">
      <c r="A2060" t="s">
        <v>7937</v>
      </c>
      <c r="B2060" t="s">
        <v>7938</v>
      </c>
      <c r="C2060" s="1" t="str">
        <f t="shared" si="344"/>
        <v>21:0526</v>
      </c>
      <c r="D2060" s="1" t="str">
        <f t="shared" si="345"/>
        <v>21:0084</v>
      </c>
      <c r="E2060" t="s">
        <v>7939</v>
      </c>
      <c r="F2060" t="s">
        <v>7940</v>
      </c>
      <c r="H2060">
        <v>57.591774800000003</v>
      </c>
      <c r="I2060">
        <v>-98.428078400000004</v>
      </c>
      <c r="J2060" s="1" t="str">
        <f t="shared" si="346"/>
        <v>Fluid (lake)</v>
      </c>
      <c r="K2060" s="1" t="str">
        <f t="shared" si="347"/>
        <v>Untreated Water</v>
      </c>
      <c r="L2060">
        <v>8</v>
      </c>
      <c r="M2060" t="s">
        <v>36</v>
      </c>
      <c r="N2060">
        <v>140</v>
      </c>
      <c r="O2060">
        <v>36</v>
      </c>
      <c r="P2060">
        <v>6.6</v>
      </c>
      <c r="Q2060">
        <v>-0.05</v>
      </c>
    </row>
    <row r="2061" spans="1:17" x14ac:dyDescent="0.3">
      <c r="A2061" t="s">
        <v>7941</v>
      </c>
      <c r="B2061" t="s">
        <v>7942</v>
      </c>
      <c r="C2061" s="1" t="str">
        <f t="shared" si="344"/>
        <v>21:0526</v>
      </c>
      <c r="D2061" s="1" t="str">
        <f t="shared" si="345"/>
        <v>21:0084</v>
      </c>
      <c r="E2061" t="s">
        <v>7943</v>
      </c>
      <c r="F2061" t="s">
        <v>7944</v>
      </c>
      <c r="H2061">
        <v>57.627780100000003</v>
      </c>
      <c r="I2061">
        <v>-98.406965200000002</v>
      </c>
      <c r="J2061" s="1" t="str">
        <f t="shared" si="346"/>
        <v>Fluid (lake)</v>
      </c>
      <c r="K2061" s="1" t="str">
        <f t="shared" si="347"/>
        <v>Untreated Water</v>
      </c>
      <c r="L2061">
        <v>8</v>
      </c>
      <c r="M2061" t="s">
        <v>50</v>
      </c>
      <c r="N2061">
        <v>141</v>
      </c>
      <c r="O2061">
        <v>38</v>
      </c>
      <c r="P2061">
        <v>6.7</v>
      </c>
      <c r="Q2061">
        <v>-0.05</v>
      </c>
    </row>
    <row r="2062" spans="1:17" x14ac:dyDescent="0.3">
      <c r="A2062" t="s">
        <v>7945</v>
      </c>
      <c r="B2062" t="s">
        <v>7946</v>
      </c>
      <c r="C2062" s="1" t="str">
        <f t="shared" si="344"/>
        <v>21:0526</v>
      </c>
      <c r="D2062" s="1" t="str">
        <f t="shared" si="345"/>
        <v>21:0084</v>
      </c>
      <c r="E2062" t="s">
        <v>7947</v>
      </c>
      <c r="F2062" t="s">
        <v>7948</v>
      </c>
      <c r="H2062">
        <v>57.658580399999998</v>
      </c>
      <c r="I2062">
        <v>-98.341202100000004</v>
      </c>
      <c r="J2062" s="1" t="str">
        <f t="shared" si="346"/>
        <v>Fluid (lake)</v>
      </c>
      <c r="K2062" s="1" t="str">
        <f t="shared" si="347"/>
        <v>Untreated Water</v>
      </c>
      <c r="L2062">
        <v>8</v>
      </c>
      <c r="M2062" t="s">
        <v>55</v>
      </c>
      <c r="N2062">
        <v>142</v>
      </c>
      <c r="O2062">
        <v>28</v>
      </c>
      <c r="P2062">
        <v>7</v>
      </c>
      <c r="Q2062">
        <v>-0.05</v>
      </c>
    </row>
    <row r="2063" spans="1:17" x14ac:dyDescent="0.3">
      <c r="A2063" t="s">
        <v>7949</v>
      </c>
      <c r="B2063" t="s">
        <v>7950</v>
      </c>
      <c r="C2063" s="1" t="str">
        <f t="shared" si="344"/>
        <v>21:0526</v>
      </c>
      <c r="D2063" s="1" t="str">
        <f t="shared" si="345"/>
        <v>21:0084</v>
      </c>
      <c r="E2063" t="s">
        <v>7951</v>
      </c>
      <c r="F2063" t="s">
        <v>7952</v>
      </c>
      <c r="H2063">
        <v>57.6891812</v>
      </c>
      <c r="I2063">
        <v>-98.3667777</v>
      </c>
      <c r="J2063" s="1" t="str">
        <f t="shared" si="346"/>
        <v>Fluid (lake)</v>
      </c>
      <c r="K2063" s="1" t="str">
        <f t="shared" si="347"/>
        <v>Untreated Water</v>
      </c>
      <c r="L2063">
        <v>8</v>
      </c>
      <c r="M2063" t="s">
        <v>65</v>
      </c>
      <c r="N2063">
        <v>143</v>
      </c>
      <c r="O2063">
        <v>28</v>
      </c>
      <c r="P2063">
        <v>7.1</v>
      </c>
      <c r="Q2063">
        <v>-0.05</v>
      </c>
    </row>
    <row r="2064" spans="1:17" x14ac:dyDescent="0.3">
      <c r="A2064" t="s">
        <v>7953</v>
      </c>
      <c r="B2064" t="s">
        <v>7954</v>
      </c>
      <c r="C2064" s="1" t="str">
        <f t="shared" si="344"/>
        <v>21:0526</v>
      </c>
      <c r="D2064" s="1" t="str">
        <f t="shared" si="345"/>
        <v>21:0084</v>
      </c>
      <c r="E2064" t="s">
        <v>7955</v>
      </c>
      <c r="F2064" t="s">
        <v>7956</v>
      </c>
      <c r="H2064">
        <v>57.7243396</v>
      </c>
      <c r="I2064">
        <v>-98.364869100000007</v>
      </c>
      <c r="J2064" s="1" t="str">
        <f t="shared" si="346"/>
        <v>Fluid (lake)</v>
      </c>
      <c r="K2064" s="1" t="str">
        <f t="shared" si="347"/>
        <v>Untreated Water</v>
      </c>
      <c r="L2064">
        <v>8</v>
      </c>
      <c r="M2064" t="s">
        <v>70</v>
      </c>
      <c r="N2064">
        <v>144</v>
      </c>
      <c r="O2064">
        <v>32</v>
      </c>
      <c r="P2064">
        <v>7</v>
      </c>
      <c r="Q2064">
        <v>-0.05</v>
      </c>
    </row>
    <row r="2065" spans="1:17" x14ac:dyDescent="0.3">
      <c r="A2065" t="s">
        <v>7957</v>
      </c>
      <c r="B2065" t="s">
        <v>7958</v>
      </c>
      <c r="C2065" s="1" t="str">
        <f t="shared" si="344"/>
        <v>21:0526</v>
      </c>
      <c r="D2065" s="1" t="str">
        <f t="shared" si="345"/>
        <v>21:0084</v>
      </c>
      <c r="E2065" t="s">
        <v>7959</v>
      </c>
      <c r="F2065" t="s">
        <v>7960</v>
      </c>
      <c r="H2065">
        <v>57.762318800000003</v>
      </c>
      <c r="I2065">
        <v>-98.366637900000001</v>
      </c>
      <c r="J2065" s="1" t="str">
        <f t="shared" si="346"/>
        <v>Fluid (lake)</v>
      </c>
      <c r="K2065" s="1" t="str">
        <f t="shared" si="347"/>
        <v>Untreated Water</v>
      </c>
      <c r="L2065">
        <v>8</v>
      </c>
      <c r="M2065" t="s">
        <v>75</v>
      </c>
      <c r="N2065">
        <v>145</v>
      </c>
      <c r="O2065">
        <v>38</v>
      </c>
      <c r="P2065">
        <v>7.2</v>
      </c>
      <c r="Q2065">
        <v>-0.05</v>
      </c>
    </row>
    <row r="2066" spans="1:17" x14ac:dyDescent="0.3">
      <c r="A2066" t="s">
        <v>7961</v>
      </c>
      <c r="B2066" t="s">
        <v>7962</v>
      </c>
      <c r="C2066" s="1" t="str">
        <f t="shared" si="344"/>
        <v>21:0526</v>
      </c>
      <c r="D2066" s="1" t="str">
        <f t="shared" si="345"/>
        <v>21:0084</v>
      </c>
      <c r="E2066" t="s">
        <v>7963</v>
      </c>
      <c r="F2066" t="s">
        <v>7964</v>
      </c>
      <c r="H2066">
        <v>57.8019368</v>
      </c>
      <c r="I2066">
        <v>-98.349755700000003</v>
      </c>
      <c r="J2066" s="1" t="str">
        <f t="shared" si="346"/>
        <v>Fluid (lake)</v>
      </c>
      <c r="K2066" s="1" t="str">
        <f t="shared" si="347"/>
        <v>Untreated Water</v>
      </c>
      <c r="L2066">
        <v>8</v>
      </c>
      <c r="M2066" t="s">
        <v>80</v>
      </c>
      <c r="N2066">
        <v>146</v>
      </c>
      <c r="O2066">
        <v>26</v>
      </c>
      <c r="P2066">
        <v>7</v>
      </c>
      <c r="Q2066">
        <v>-0.05</v>
      </c>
    </row>
    <row r="2067" spans="1:17" x14ac:dyDescent="0.3">
      <c r="A2067" t="s">
        <v>7965</v>
      </c>
      <c r="B2067" t="s">
        <v>7966</v>
      </c>
      <c r="C2067" s="1" t="str">
        <f t="shared" si="344"/>
        <v>21:0526</v>
      </c>
      <c r="D2067" s="1" t="str">
        <f t="shared" si="345"/>
        <v>21:0084</v>
      </c>
      <c r="E2067" t="s">
        <v>7967</v>
      </c>
      <c r="F2067" t="s">
        <v>7968</v>
      </c>
      <c r="H2067">
        <v>57.822879800000003</v>
      </c>
      <c r="I2067">
        <v>-98.382947099999996</v>
      </c>
      <c r="J2067" s="1" t="str">
        <f t="shared" si="346"/>
        <v>Fluid (lake)</v>
      </c>
      <c r="K2067" s="1" t="str">
        <f t="shared" si="347"/>
        <v>Untreated Water</v>
      </c>
      <c r="L2067">
        <v>8</v>
      </c>
      <c r="M2067" t="s">
        <v>85</v>
      </c>
      <c r="N2067">
        <v>147</v>
      </c>
      <c r="O2067">
        <v>32</v>
      </c>
      <c r="P2067">
        <v>7.2</v>
      </c>
      <c r="Q2067">
        <v>-0.05</v>
      </c>
    </row>
    <row r="2068" spans="1:17" x14ac:dyDescent="0.3">
      <c r="A2068" t="s">
        <v>7969</v>
      </c>
      <c r="B2068" t="s">
        <v>7970</v>
      </c>
      <c r="C2068" s="1" t="str">
        <f t="shared" si="344"/>
        <v>21:0526</v>
      </c>
      <c r="D2068" s="1" t="str">
        <f t="shared" si="345"/>
        <v>21:0084</v>
      </c>
      <c r="E2068" t="s">
        <v>7971</v>
      </c>
      <c r="F2068" t="s">
        <v>7972</v>
      </c>
      <c r="H2068">
        <v>57.847007099999999</v>
      </c>
      <c r="I2068">
        <v>-98.271262399999998</v>
      </c>
      <c r="J2068" s="1" t="str">
        <f t="shared" si="346"/>
        <v>Fluid (lake)</v>
      </c>
      <c r="K2068" s="1" t="str">
        <f t="shared" si="347"/>
        <v>Untreated Water</v>
      </c>
      <c r="L2068">
        <v>8</v>
      </c>
      <c r="M2068" t="s">
        <v>90</v>
      </c>
      <c r="N2068">
        <v>148</v>
      </c>
      <c r="O2068">
        <v>38</v>
      </c>
      <c r="P2068">
        <v>7.1</v>
      </c>
      <c r="Q2068">
        <v>-0.05</v>
      </c>
    </row>
    <row r="2069" spans="1:17" x14ac:dyDescent="0.3">
      <c r="A2069" t="s">
        <v>7973</v>
      </c>
      <c r="B2069" t="s">
        <v>7974</v>
      </c>
      <c r="C2069" s="1" t="str">
        <f t="shared" si="344"/>
        <v>21:0526</v>
      </c>
      <c r="D2069" s="1" t="str">
        <f t="shared" si="345"/>
        <v>21:0084</v>
      </c>
      <c r="E2069" t="s">
        <v>7975</v>
      </c>
      <c r="F2069" t="s">
        <v>7976</v>
      </c>
      <c r="H2069">
        <v>57.843443899999997</v>
      </c>
      <c r="I2069">
        <v>-98.383538000000001</v>
      </c>
      <c r="J2069" s="1" t="str">
        <f t="shared" si="346"/>
        <v>Fluid (lake)</v>
      </c>
      <c r="K2069" s="1" t="str">
        <f t="shared" si="347"/>
        <v>Untreated Water</v>
      </c>
      <c r="L2069">
        <v>8</v>
      </c>
      <c r="M2069" t="s">
        <v>95</v>
      </c>
      <c r="N2069">
        <v>149</v>
      </c>
      <c r="O2069">
        <v>34</v>
      </c>
      <c r="P2069">
        <v>7.2</v>
      </c>
      <c r="Q2069">
        <v>-0.05</v>
      </c>
    </row>
    <row r="2070" spans="1:17" x14ac:dyDescent="0.3">
      <c r="A2070" t="s">
        <v>7977</v>
      </c>
      <c r="B2070" t="s">
        <v>7978</v>
      </c>
      <c r="C2070" s="1" t="str">
        <f t="shared" si="344"/>
        <v>21:0526</v>
      </c>
      <c r="D2070" s="1" t="str">
        <f t="shared" si="345"/>
        <v>21:0084</v>
      </c>
      <c r="E2070" t="s">
        <v>7979</v>
      </c>
      <c r="F2070" t="s">
        <v>7980</v>
      </c>
      <c r="H2070">
        <v>57.864115900000002</v>
      </c>
      <c r="I2070">
        <v>-98.402971199999996</v>
      </c>
      <c r="J2070" s="1" t="str">
        <f t="shared" si="346"/>
        <v>Fluid (lake)</v>
      </c>
      <c r="K2070" s="1" t="str">
        <f t="shared" si="347"/>
        <v>Untreated Water</v>
      </c>
      <c r="L2070">
        <v>8</v>
      </c>
      <c r="M2070" t="s">
        <v>100</v>
      </c>
      <c r="N2070">
        <v>150</v>
      </c>
      <c r="O2070">
        <v>34</v>
      </c>
      <c r="P2070">
        <v>7.2</v>
      </c>
      <c r="Q2070">
        <v>-0.05</v>
      </c>
    </row>
    <row r="2071" spans="1:17" x14ac:dyDescent="0.3">
      <c r="A2071" t="s">
        <v>7981</v>
      </c>
      <c r="B2071" t="s">
        <v>7982</v>
      </c>
      <c r="C2071" s="1" t="str">
        <f t="shared" si="344"/>
        <v>21:0526</v>
      </c>
      <c r="D2071" s="1" t="str">
        <f t="shared" si="345"/>
        <v>21:0084</v>
      </c>
      <c r="E2071" t="s">
        <v>7983</v>
      </c>
      <c r="F2071" t="s">
        <v>7984</v>
      </c>
      <c r="H2071">
        <v>57.899749700000001</v>
      </c>
      <c r="I2071">
        <v>-98.422405400000002</v>
      </c>
      <c r="J2071" s="1" t="str">
        <f t="shared" si="346"/>
        <v>Fluid (lake)</v>
      </c>
      <c r="K2071" s="1" t="str">
        <f t="shared" si="347"/>
        <v>Untreated Water</v>
      </c>
      <c r="L2071">
        <v>8</v>
      </c>
      <c r="M2071" t="s">
        <v>105</v>
      </c>
      <c r="N2071">
        <v>151</v>
      </c>
      <c r="O2071">
        <v>42</v>
      </c>
      <c r="P2071">
        <v>7.1</v>
      </c>
      <c r="Q2071">
        <v>-0.05</v>
      </c>
    </row>
    <row r="2072" spans="1:17" x14ac:dyDescent="0.3">
      <c r="A2072" t="s">
        <v>7985</v>
      </c>
      <c r="B2072" t="s">
        <v>7986</v>
      </c>
      <c r="C2072" s="1" t="str">
        <f t="shared" si="344"/>
        <v>21:0526</v>
      </c>
      <c r="D2072" s="1" t="str">
        <f t="shared" si="345"/>
        <v>21:0084</v>
      </c>
      <c r="E2072" t="s">
        <v>7987</v>
      </c>
      <c r="F2072" t="s">
        <v>7988</v>
      </c>
      <c r="H2072">
        <v>57.930153400000002</v>
      </c>
      <c r="I2072">
        <v>-98.427944299999993</v>
      </c>
      <c r="J2072" s="1" t="str">
        <f t="shared" si="346"/>
        <v>Fluid (lake)</v>
      </c>
      <c r="K2072" s="1" t="str">
        <f t="shared" si="347"/>
        <v>Untreated Water</v>
      </c>
      <c r="L2072">
        <v>8</v>
      </c>
      <c r="M2072" t="s">
        <v>110</v>
      </c>
      <c r="N2072">
        <v>152</v>
      </c>
      <c r="O2072">
        <v>36</v>
      </c>
      <c r="P2072">
        <v>6.9</v>
      </c>
      <c r="Q2072">
        <v>0.05</v>
      </c>
    </row>
    <row r="2073" spans="1:17" x14ac:dyDescent="0.3">
      <c r="A2073" t="s">
        <v>7989</v>
      </c>
      <c r="B2073" t="s">
        <v>7990</v>
      </c>
      <c r="C2073" s="1" t="str">
        <f t="shared" si="344"/>
        <v>21:0526</v>
      </c>
      <c r="D2073" s="1" t="str">
        <f t="shared" si="345"/>
        <v>21:0084</v>
      </c>
      <c r="E2073" t="s">
        <v>7991</v>
      </c>
      <c r="F2073" t="s">
        <v>7992</v>
      </c>
      <c r="H2073">
        <v>57.950370700000001</v>
      </c>
      <c r="I2073">
        <v>-98.439532600000007</v>
      </c>
      <c r="J2073" s="1" t="str">
        <f t="shared" si="346"/>
        <v>Fluid (lake)</v>
      </c>
      <c r="K2073" s="1" t="str">
        <f t="shared" si="347"/>
        <v>Untreated Water</v>
      </c>
      <c r="L2073">
        <v>9</v>
      </c>
      <c r="M2073" t="s">
        <v>21</v>
      </c>
      <c r="N2073">
        <v>153</v>
      </c>
      <c r="O2073">
        <v>42</v>
      </c>
      <c r="P2073">
        <v>7.2</v>
      </c>
      <c r="Q2073">
        <v>-0.05</v>
      </c>
    </row>
    <row r="2074" spans="1:17" x14ac:dyDescent="0.3">
      <c r="A2074" t="s">
        <v>7993</v>
      </c>
      <c r="B2074" t="s">
        <v>7994</v>
      </c>
      <c r="C2074" s="1" t="str">
        <f t="shared" si="344"/>
        <v>21:0526</v>
      </c>
      <c r="D2074" s="1" t="str">
        <f t="shared" si="345"/>
        <v>21:0084</v>
      </c>
      <c r="E2074" t="s">
        <v>7995</v>
      </c>
      <c r="F2074" t="s">
        <v>7996</v>
      </c>
      <c r="H2074">
        <v>57.954833100000002</v>
      </c>
      <c r="I2074">
        <v>-98.554834600000007</v>
      </c>
      <c r="J2074" s="1" t="str">
        <f t="shared" si="346"/>
        <v>Fluid (lake)</v>
      </c>
      <c r="K2074" s="1" t="str">
        <f t="shared" si="347"/>
        <v>Untreated Water</v>
      </c>
      <c r="L2074">
        <v>9</v>
      </c>
      <c r="M2074" t="s">
        <v>41</v>
      </c>
      <c r="N2074">
        <v>154</v>
      </c>
      <c r="O2074">
        <v>32</v>
      </c>
      <c r="P2074">
        <v>6.5</v>
      </c>
      <c r="Q2074">
        <v>-0.05</v>
      </c>
    </row>
    <row r="2075" spans="1:17" x14ac:dyDescent="0.3">
      <c r="A2075" t="s">
        <v>7997</v>
      </c>
      <c r="B2075" t="s">
        <v>7998</v>
      </c>
      <c r="C2075" s="1" t="str">
        <f t="shared" si="344"/>
        <v>21:0526</v>
      </c>
      <c r="D2075" s="1" t="str">
        <f t="shared" si="345"/>
        <v>21:0084</v>
      </c>
      <c r="E2075" t="s">
        <v>7995</v>
      </c>
      <c r="F2075" t="s">
        <v>7999</v>
      </c>
      <c r="H2075">
        <v>57.954833100000002</v>
      </c>
      <c r="I2075">
        <v>-98.554834600000007</v>
      </c>
      <c r="J2075" s="1" t="str">
        <f t="shared" si="346"/>
        <v>Fluid (lake)</v>
      </c>
      <c r="K2075" s="1" t="str">
        <f t="shared" si="347"/>
        <v>Untreated Water</v>
      </c>
      <c r="L2075">
        <v>9</v>
      </c>
      <c r="M2075" t="s">
        <v>45</v>
      </c>
      <c r="N2075">
        <v>155</v>
      </c>
      <c r="O2075">
        <v>30</v>
      </c>
      <c r="P2075">
        <v>6.5</v>
      </c>
      <c r="Q2075">
        <v>-0.05</v>
      </c>
    </row>
    <row r="2076" spans="1:17" x14ac:dyDescent="0.3">
      <c r="A2076" t="s">
        <v>8000</v>
      </c>
      <c r="B2076" t="s">
        <v>8001</v>
      </c>
      <c r="C2076" s="1" t="str">
        <f t="shared" si="344"/>
        <v>21:0526</v>
      </c>
      <c r="D2076" s="1" t="str">
        <f t="shared" si="345"/>
        <v>21:0084</v>
      </c>
      <c r="E2076" t="s">
        <v>8002</v>
      </c>
      <c r="F2076" t="s">
        <v>8003</v>
      </c>
      <c r="H2076">
        <v>57.984873499999999</v>
      </c>
      <c r="I2076">
        <v>-98.667747800000001</v>
      </c>
      <c r="J2076" s="1" t="str">
        <f t="shared" si="346"/>
        <v>Fluid (lake)</v>
      </c>
      <c r="K2076" s="1" t="str">
        <f t="shared" si="347"/>
        <v>Untreated Water</v>
      </c>
      <c r="L2076">
        <v>9</v>
      </c>
      <c r="M2076" t="s">
        <v>26</v>
      </c>
      <c r="N2076">
        <v>156</v>
      </c>
      <c r="O2076">
        <v>34</v>
      </c>
      <c r="P2076">
        <v>6.4</v>
      </c>
      <c r="Q2076">
        <v>-0.05</v>
      </c>
    </row>
    <row r="2077" spans="1:17" x14ac:dyDescent="0.3">
      <c r="A2077" t="s">
        <v>8004</v>
      </c>
      <c r="B2077" t="s">
        <v>8005</v>
      </c>
      <c r="C2077" s="1" t="str">
        <f t="shared" si="344"/>
        <v>21:0526</v>
      </c>
      <c r="D2077" s="1" t="str">
        <f t="shared" si="345"/>
        <v>21:0084</v>
      </c>
      <c r="E2077" t="s">
        <v>8006</v>
      </c>
      <c r="F2077" t="s">
        <v>8007</v>
      </c>
      <c r="H2077">
        <v>57.958626299999999</v>
      </c>
      <c r="I2077">
        <v>-98.685007999999996</v>
      </c>
      <c r="J2077" s="1" t="str">
        <f t="shared" si="346"/>
        <v>Fluid (lake)</v>
      </c>
      <c r="K2077" s="1" t="str">
        <f t="shared" si="347"/>
        <v>Untreated Water</v>
      </c>
      <c r="L2077">
        <v>9</v>
      </c>
      <c r="M2077" t="s">
        <v>31</v>
      </c>
      <c r="N2077">
        <v>157</v>
      </c>
      <c r="O2077">
        <v>56</v>
      </c>
      <c r="P2077">
        <v>6.6</v>
      </c>
      <c r="Q2077">
        <v>-0.05</v>
      </c>
    </row>
    <row r="2078" spans="1:17" x14ac:dyDescent="0.3">
      <c r="A2078" t="s">
        <v>8008</v>
      </c>
      <c r="B2078" t="s">
        <v>8009</v>
      </c>
      <c r="C2078" s="1" t="str">
        <f t="shared" si="344"/>
        <v>21:0526</v>
      </c>
      <c r="D2078" s="1" t="str">
        <f t="shared" si="345"/>
        <v>21:0084</v>
      </c>
      <c r="E2078" t="s">
        <v>8010</v>
      </c>
      <c r="F2078" t="s">
        <v>8011</v>
      </c>
      <c r="H2078">
        <v>57.9101924</v>
      </c>
      <c r="I2078">
        <v>-98.7229478</v>
      </c>
      <c r="J2078" s="1" t="str">
        <f t="shared" si="346"/>
        <v>Fluid (lake)</v>
      </c>
      <c r="K2078" s="1" t="str">
        <f t="shared" si="347"/>
        <v>Untreated Water</v>
      </c>
      <c r="L2078">
        <v>9</v>
      </c>
      <c r="M2078" t="s">
        <v>36</v>
      </c>
      <c r="N2078">
        <v>158</v>
      </c>
      <c r="O2078">
        <v>42</v>
      </c>
      <c r="P2078">
        <v>6.5</v>
      </c>
      <c r="Q2078">
        <v>-0.05</v>
      </c>
    </row>
    <row r="2079" spans="1:17" x14ac:dyDescent="0.3">
      <c r="A2079" t="s">
        <v>8012</v>
      </c>
      <c r="B2079" t="s">
        <v>8013</v>
      </c>
      <c r="C2079" s="1" t="str">
        <f t="shared" si="344"/>
        <v>21:0526</v>
      </c>
      <c r="D2079" s="1" t="str">
        <f t="shared" si="345"/>
        <v>21:0084</v>
      </c>
      <c r="E2079" t="s">
        <v>8014</v>
      </c>
      <c r="F2079" t="s">
        <v>8015</v>
      </c>
      <c r="H2079">
        <v>57.890980300000003</v>
      </c>
      <c r="I2079">
        <v>-98.7317994</v>
      </c>
      <c r="J2079" s="1" t="str">
        <f t="shared" si="346"/>
        <v>Fluid (lake)</v>
      </c>
      <c r="K2079" s="1" t="str">
        <f t="shared" si="347"/>
        <v>Untreated Water</v>
      </c>
      <c r="L2079">
        <v>9</v>
      </c>
      <c r="M2079" t="s">
        <v>50</v>
      </c>
      <c r="N2079">
        <v>159</v>
      </c>
      <c r="O2079">
        <v>40</v>
      </c>
      <c r="P2079">
        <v>6.8</v>
      </c>
      <c r="Q2079">
        <v>-0.05</v>
      </c>
    </row>
    <row r="2080" spans="1:17" x14ac:dyDescent="0.3">
      <c r="A2080" t="s">
        <v>8016</v>
      </c>
      <c r="B2080" t="s">
        <v>8017</v>
      </c>
      <c r="C2080" s="1" t="str">
        <f t="shared" si="344"/>
        <v>21:0526</v>
      </c>
      <c r="D2080" s="1" t="str">
        <f t="shared" si="345"/>
        <v>21:0084</v>
      </c>
      <c r="E2080" t="s">
        <v>8018</v>
      </c>
      <c r="F2080" t="s">
        <v>8019</v>
      </c>
      <c r="H2080">
        <v>57.930425900000003</v>
      </c>
      <c r="I2080">
        <v>-98.797441199999994</v>
      </c>
      <c r="J2080" s="1" t="str">
        <f t="shared" si="346"/>
        <v>Fluid (lake)</v>
      </c>
      <c r="K2080" s="1" t="str">
        <f t="shared" si="347"/>
        <v>Untreated Water</v>
      </c>
      <c r="L2080">
        <v>9</v>
      </c>
      <c r="M2080" t="s">
        <v>55</v>
      </c>
      <c r="N2080">
        <v>160</v>
      </c>
      <c r="O2080">
        <v>72</v>
      </c>
      <c r="P2080">
        <v>7.4</v>
      </c>
      <c r="Q2080">
        <v>0.08</v>
      </c>
    </row>
    <row r="2081" spans="1:17" x14ac:dyDescent="0.3">
      <c r="A2081" t="s">
        <v>8020</v>
      </c>
      <c r="B2081" t="s">
        <v>8021</v>
      </c>
      <c r="C2081" s="1" t="str">
        <f t="shared" si="344"/>
        <v>21:0526</v>
      </c>
      <c r="D2081" s="1" t="str">
        <f t="shared" si="345"/>
        <v>21:0084</v>
      </c>
      <c r="E2081" t="s">
        <v>8022</v>
      </c>
      <c r="F2081" t="s">
        <v>8023</v>
      </c>
      <c r="H2081">
        <v>57.909740300000003</v>
      </c>
      <c r="I2081">
        <v>-98.828355799999997</v>
      </c>
      <c r="J2081" s="1" t="str">
        <f t="shared" si="346"/>
        <v>Fluid (lake)</v>
      </c>
      <c r="K2081" s="1" t="str">
        <f t="shared" si="347"/>
        <v>Untreated Water</v>
      </c>
      <c r="L2081">
        <v>9</v>
      </c>
      <c r="M2081" t="s">
        <v>65</v>
      </c>
      <c r="N2081">
        <v>161</v>
      </c>
      <c r="O2081">
        <v>22</v>
      </c>
      <c r="P2081">
        <v>6.3</v>
      </c>
      <c r="Q2081">
        <v>-0.05</v>
      </c>
    </row>
    <row r="2082" spans="1:17" x14ac:dyDescent="0.3">
      <c r="A2082" t="s">
        <v>8024</v>
      </c>
      <c r="B2082" t="s">
        <v>8025</v>
      </c>
      <c r="C2082" s="1" t="str">
        <f t="shared" si="344"/>
        <v>21:0526</v>
      </c>
      <c r="D2082" s="1" t="str">
        <f>HYPERLINK("http://geochem.nrcan.gc.ca/cdogs/content/svy/svy_e.htm", "")</f>
        <v/>
      </c>
      <c r="G2082" s="1" t="str">
        <f>HYPERLINK("http://geochem.nrcan.gc.ca/cdogs/content/cr_/cr_00066_e.htm", "66")</f>
        <v>66</v>
      </c>
      <c r="J2082" t="s">
        <v>58</v>
      </c>
      <c r="K2082" t="s">
        <v>59</v>
      </c>
      <c r="L2082">
        <v>9</v>
      </c>
      <c r="M2082" t="s">
        <v>60</v>
      </c>
      <c r="N2082">
        <v>162</v>
      </c>
      <c r="O2082">
        <v>160</v>
      </c>
      <c r="P2082">
        <v>7.5</v>
      </c>
      <c r="Q2082">
        <v>0.25</v>
      </c>
    </row>
    <row r="2083" spans="1:17" x14ac:dyDescent="0.3">
      <c r="A2083" t="s">
        <v>8026</v>
      </c>
      <c r="B2083" t="s">
        <v>8027</v>
      </c>
      <c r="C2083" s="1" t="str">
        <f t="shared" si="344"/>
        <v>21:0526</v>
      </c>
      <c r="D2083" s="1" t="str">
        <f t="shared" ref="D2083:D2094" si="348">HYPERLINK("http://geochem.nrcan.gc.ca/cdogs/content/svy/svy210084_e.htm", "21:0084")</f>
        <v>21:0084</v>
      </c>
      <c r="E2083" t="s">
        <v>8028</v>
      </c>
      <c r="F2083" t="s">
        <v>8029</v>
      </c>
      <c r="H2083">
        <v>57.8875873</v>
      </c>
      <c r="I2083">
        <v>-98.847569800000002</v>
      </c>
      <c r="J2083" s="1" t="str">
        <f t="shared" ref="J2083:J2094" si="349">HYPERLINK("http://geochem.nrcan.gc.ca/cdogs/content/kwd/kwd020016_e.htm", "Fluid (lake)")</f>
        <v>Fluid (lake)</v>
      </c>
      <c r="K2083" s="1" t="str">
        <f t="shared" ref="K2083:K2094" si="350">HYPERLINK("http://geochem.nrcan.gc.ca/cdogs/content/kwd/kwd080007_e.htm", "Untreated Water")</f>
        <v>Untreated Water</v>
      </c>
      <c r="L2083">
        <v>9</v>
      </c>
      <c r="M2083" t="s">
        <v>70</v>
      </c>
      <c r="N2083">
        <v>163</v>
      </c>
      <c r="O2083">
        <v>48</v>
      </c>
      <c r="P2083">
        <v>7.3</v>
      </c>
      <c r="Q2083">
        <v>-0.05</v>
      </c>
    </row>
    <row r="2084" spans="1:17" x14ac:dyDescent="0.3">
      <c r="A2084" t="s">
        <v>8030</v>
      </c>
      <c r="B2084" t="s">
        <v>8031</v>
      </c>
      <c r="C2084" s="1" t="str">
        <f t="shared" si="344"/>
        <v>21:0526</v>
      </c>
      <c r="D2084" s="1" t="str">
        <f t="shared" si="348"/>
        <v>21:0084</v>
      </c>
      <c r="E2084" t="s">
        <v>8032</v>
      </c>
      <c r="F2084" t="s">
        <v>8033</v>
      </c>
      <c r="H2084">
        <v>57.874447199999999</v>
      </c>
      <c r="I2084">
        <v>-98.770260100000002</v>
      </c>
      <c r="J2084" s="1" t="str">
        <f t="shared" si="349"/>
        <v>Fluid (lake)</v>
      </c>
      <c r="K2084" s="1" t="str">
        <f t="shared" si="350"/>
        <v>Untreated Water</v>
      </c>
      <c r="L2084">
        <v>9</v>
      </c>
      <c r="M2084" t="s">
        <v>75</v>
      </c>
      <c r="N2084">
        <v>164</v>
      </c>
      <c r="O2084">
        <v>40</v>
      </c>
      <c r="P2084">
        <v>6.8</v>
      </c>
      <c r="Q2084">
        <v>-0.05</v>
      </c>
    </row>
    <row r="2085" spans="1:17" x14ac:dyDescent="0.3">
      <c r="A2085" t="s">
        <v>8034</v>
      </c>
      <c r="B2085" t="s">
        <v>8035</v>
      </c>
      <c r="C2085" s="1" t="str">
        <f t="shared" si="344"/>
        <v>21:0526</v>
      </c>
      <c r="D2085" s="1" t="str">
        <f t="shared" si="348"/>
        <v>21:0084</v>
      </c>
      <c r="E2085" t="s">
        <v>8036</v>
      </c>
      <c r="F2085" t="s">
        <v>8037</v>
      </c>
      <c r="H2085">
        <v>57.849381000000001</v>
      </c>
      <c r="I2085">
        <v>-98.823034300000003</v>
      </c>
      <c r="J2085" s="1" t="str">
        <f t="shared" si="349"/>
        <v>Fluid (lake)</v>
      </c>
      <c r="K2085" s="1" t="str">
        <f t="shared" si="350"/>
        <v>Untreated Water</v>
      </c>
      <c r="L2085">
        <v>9</v>
      </c>
      <c r="M2085" t="s">
        <v>80</v>
      </c>
      <c r="N2085">
        <v>165</v>
      </c>
      <c r="O2085">
        <v>50</v>
      </c>
      <c r="P2085">
        <v>7.3</v>
      </c>
      <c r="Q2085">
        <v>0.05</v>
      </c>
    </row>
    <row r="2086" spans="1:17" x14ac:dyDescent="0.3">
      <c r="A2086" t="s">
        <v>8038</v>
      </c>
      <c r="B2086" t="s">
        <v>8039</v>
      </c>
      <c r="C2086" s="1" t="str">
        <f t="shared" si="344"/>
        <v>21:0526</v>
      </c>
      <c r="D2086" s="1" t="str">
        <f t="shared" si="348"/>
        <v>21:0084</v>
      </c>
      <c r="E2086" t="s">
        <v>8040</v>
      </c>
      <c r="F2086" t="s">
        <v>8041</v>
      </c>
      <c r="H2086">
        <v>57.839190899999998</v>
      </c>
      <c r="I2086">
        <v>-98.872685099999998</v>
      </c>
      <c r="J2086" s="1" t="str">
        <f t="shared" si="349"/>
        <v>Fluid (lake)</v>
      </c>
      <c r="K2086" s="1" t="str">
        <f t="shared" si="350"/>
        <v>Untreated Water</v>
      </c>
      <c r="L2086">
        <v>9</v>
      </c>
      <c r="M2086" t="s">
        <v>85</v>
      </c>
      <c r="N2086">
        <v>166</v>
      </c>
      <c r="O2086">
        <v>66</v>
      </c>
      <c r="P2086">
        <v>7.7</v>
      </c>
      <c r="Q2086">
        <v>0.12</v>
      </c>
    </row>
    <row r="2087" spans="1:17" x14ac:dyDescent="0.3">
      <c r="A2087" t="s">
        <v>8042</v>
      </c>
      <c r="B2087" t="s">
        <v>8043</v>
      </c>
      <c r="C2087" s="1" t="str">
        <f t="shared" si="344"/>
        <v>21:0526</v>
      </c>
      <c r="D2087" s="1" t="str">
        <f t="shared" si="348"/>
        <v>21:0084</v>
      </c>
      <c r="E2087" t="s">
        <v>8044</v>
      </c>
      <c r="F2087" t="s">
        <v>8045</v>
      </c>
      <c r="H2087">
        <v>57.7641329</v>
      </c>
      <c r="I2087">
        <v>-98.716558199999994</v>
      </c>
      <c r="J2087" s="1" t="str">
        <f t="shared" si="349"/>
        <v>Fluid (lake)</v>
      </c>
      <c r="K2087" s="1" t="str">
        <f t="shared" si="350"/>
        <v>Untreated Water</v>
      </c>
      <c r="L2087">
        <v>9</v>
      </c>
      <c r="M2087" t="s">
        <v>90</v>
      </c>
      <c r="N2087">
        <v>167</v>
      </c>
      <c r="O2087">
        <v>50</v>
      </c>
      <c r="P2087">
        <v>7.4</v>
      </c>
      <c r="Q2087">
        <v>-0.05</v>
      </c>
    </row>
    <row r="2088" spans="1:17" x14ac:dyDescent="0.3">
      <c r="A2088" t="s">
        <v>8046</v>
      </c>
      <c r="B2088" t="s">
        <v>8047</v>
      </c>
      <c r="C2088" s="1" t="str">
        <f t="shared" si="344"/>
        <v>21:0526</v>
      </c>
      <c r="D2088" s="1" t="str">
        <f t="shared" si="348"/>
        <v>21:0084</v>
      </c>
      <c r="E2088" t="s">
        <v>8048</v>
      </c>
      <c r="F2088" t="s">
        <v>8049</v>
      </c>
      <c r="H2088">
        <v>57.793039999999998</v>
      </c>
      <c r="I2088">
        <v>-98.721175099999996</v>
      </c>
      <c r="J2088" s="1" t="str">
        <f t="shared" si="349"/>
        <v>Fluid (lake)</v>
      </c>
      <c r="K2088" s="1" t="str">
        <f t="shared" si="350"/>
        <v>Untreated Water</v>
      </c>
      <c r="L2088">
        <v>9</v>
      </c>
      <c r="M2088" t="s">
        <v>95</v>
      </c>
      <c r="N2088">
        <v>168</v>
      </c>
      <c r="O2088">
        <v>34</v>
      </c>
      <c r="P2088">
        <v>7.2</v>
      </c>
      <c r="Q2088">
        <v>-0.05</v>
      </c>
    </row>
    <row r="2089" spans="1:17" x14ac:dyDescent="0.3">
      <c r="A2089" t="s">
        <v>8050</v>
      </c>
      <c r="B2089" t="s">
        <v>8051</v>
      </c>
      <c r="C2089" s="1" t="str">
        <f t="shared" si="344"/>
        <v>21:0526</v>
      </c>
      <c r="D2089" s="1" t="str">
        <f t="shared" si="348"/>
        <v>21:0084</v>
      </c>
      <c r="E2089" t="s">
        <v>8052</v>
      </c>
      <c r="F2089" t="s">
        <v>8053</v>
      </c>
      <c r="H2089">
        <v>57.737374199999998</v>
      </c>
      <c r="I2089">
        <v>-98.750980100000007</v>
      </c>
      <c r="J2089" s="1" t="str">
        <f t="shared" si="349"/>
        <v>Fluid (lake)</v>
      </c>
      <c r="K2089" s="1" t="str">
        <f t="shared" si="350"/>
        <v>Untreated Water</v>
      </c>
      <c r="L2089">
        <v>9</v>
      </c>
      <c r="M2089" t="s">
        <v>100</v>
      </c>
      <c r="N2089">
        <v>169</v>
      </c>
      <c r="O2089">
        <v>42</v>
      </c>
      <c r="P2089">
        <v>7.3</v>
      </c>
      <c r="Q2089">
        <v>-0.05</v>
      </c>
    </row>
    <row r="2090" spans="1:17" x14ac:dyDescent="0.3">
      <c r="A2090" t="s">
        <v>8054</v>
      </c>
      <c r="B2090" t="s">
        <v>8055</v>
      </c>
      <c r="C2090" s="1" t="str">
        <f t="shared" si="344"/>
        <v>21:0526</v>
      </c>
      <c r="D2090" s="1" t="str">
        <f t="shared" si="348"/>
        <v>21:0084</v>
      </c>
      <c r="E2090" t="s">
        <v>8056</v>
      </c>
      <c r="F2090" t="s">
        <v>8057</v>
      </c>
      <c r="H2090">
        <v>57.707003700000001</v>
      </c>
      <c r="I2090">
        <v>-98.720765900000004</v>
      </c>
      <c r="J2090" s="1" t="str">
        <f t="shared" si="349"/>
        <v>Fluid (lake)</v>
      </c>
      <c r="K2090" s="1" t="str">
        <f t="shared" si="350"/>
        <v>Untreated Water</v>
      </c>
      <c r="L2090">
        <v>9</v>
      </c>
      <c r="M2090" t="s">
        <v>105</v>
      </c>
      <c r="N2090">
        <v>170</v>
      </c>
      <c r="O2090">
        <v>36</v>
      </c>
      <c r="P2090">
        <v>6.9</v>
      </c>
      <c r="Q2090">
        <v>-0.05</v>
      </c>
    </row>
    <row r="2091" spans="1:17" x14ac:dyDescent="0.3">
      <c r="A2091" t="s">
        <v>8058</v>
      </c>
      <c r="B2091" t="s">
        <v>8059</v>
      </c>
      <c r="C2091" s="1" t="str">
        <f t="shared" si="344"/>
        <v>21:0526</v>
      </c>
      <c r="D2091" s="1" t="str">
        <f t="shared" si="348"/>
        <v>21:0084</v>
      </c>
      <c r="E2091" t="s">
        <v>8060</v>
      </c>
      <c r="F2091" t="s">
        <v>8061</v>
      </c>
      <c r="H2091">
        <v>57.654909000000004</v>
      </c>
      <c r="I2091">
        <v>-98.744494599999996</v>
      </c>
      <c r="J2091" s="1" t="str">
        <f t="shared" si="349"/>
        <v>Fluid (lake)</v>
      </c>
      <c r="K2091" s="1" t="str">
        <f t="shared" si="350"/>
        <v>Untreated Water</v>
      </c>
      <c r="L2091">
        <v>9</v>
      </c>
      <c r="M2091" t="s">
        <v>110</v>
      </c>
      <c r="N2091">
        <v>171</v>
      </c>
      <c r="O2091">
        <v>38</v>
      </c>
      <c r="P2091">
        <v>7.2</v>
      </c>
      <c r="Q2091">
        <v>-0.05</v>
      </c>
    </row>
    <row r="2092" spans="1:17" x14ac:dyDescent="0.3">
      <c r="A2092" t="s">
        <v>8062</v>
      </c>
      <c r="B2092" t="s">
        <v>8063</v>
      </c>
      <c r="C2092" s="1" t="str">
        <f t="shared" si="344"/>
        <v>21:0526</v>
      </c>
      <c r="D2092" s="1" t="str">
        <f t="shared" si="348"/>
        <v>21:0084</v>
      </c>
      <c r="E2092" t="s">
        <v>8064</v>
      </c>
      <c r="F2092" t="s">
        <v>8065</v>
      </c>
      <c r="H2092">
        <v>57.626974400000002</v>
      </c>
      <c r="I2092">
        <v>-98.807532800000004</v>
      </c>
      <c r="J2092" s="1" t="str">
        <f t="shared" si="349"/>
        <v>Fluid (lake)</v>
      </c>
      <c r="K2092" s="1" t="str">
        <f t="shared" si="350"/>
        <v>Untreated Water</v>
      </c>
      <c r="L2092">
        <v>10</v>
      </c>
      <c r="M2092" t="s">
        <v>21</v>
      </c>
      <c r="N2092">
        <v>172</v>
      </c>
      <c r="O2092">
        <v>50</v>
      </c>
      <c r="P2092">
        <v>7.6</v>
      </c>
      <c r="Q2092">
        <v>-0.05</v>
      </c>
    </row>
    <row r="2093" spans="1:17" x14ac:dyDescent="0.3">
      <c r="A2093" t="s">
        <v>8066</v>
      </c>
      <c r="B2093" t="s">
        <v>8067</v>
      </c>
      <c r="C2093" s="1" t="str">
        <f t="shared" si="344"/>
        <v>21:0526</v>
      </c>
      <c r="D2093" s="1" t="str">
        <f t="shared" si="348"/>
        <v>21:0084</v>
      </c>
      <c r="E2093" t="s">
        <v>8068</v>
      </c>
      <c r="F2093" t="s">
        <v>8069</v>
      </c>
      <c r="H2093">
        <v>57.604317500000001</v>
      </c>
      <c r="I2093">
        <v>-98.812255800000003</v>
      </c>
      <c r="J2093" s="1" t="str">
        <f t="shared" si="349"/>
        <v>Fluid (lake)</v>
      </c>
      <c r="K2093" s="1" t="str">
        <f t="shared" si="350"/>
        <v>Untreated Water</v>
      </c>
      <c r="L2093">
        <v>10</v>
      </c>
      <c r="M2093" t="s">
        <v>26</v>
      </c>
      <c r="N2093">
        <v>173</v>
      </c>
      <c r="O2093">
        <v>36</v>
      </c>
      <c r="P2093">
        <v>7</v>
      </c>
      <c r="Q2093">
        <v>-0.05</v>
      </c>
    </row>
    <row r="2094" spans="1:17" x14ac:dyDescent="0.3">
      <c r="A2094" t="s">
        <v>8070</v>
      </c>
      <c r="B2094" t="s">
        <v>8071</v>
      </c>
      <c r="C2094" s="1" t="str">
        <f t="shared" si="344"/>
        <v>21:0526</v>
      </c>
      <c r="D2094" s="1" t="str">
        <f t="shared" si="348"/>
        <v>21:0084</v>
      </c>
      <c r="E2094" t="s">
        <v>8072</v>
      </c>
      <c r="F2094" t="s">
        <v>8073</v>
      </c>
      <c r="H2094">
        <v>57.564515800000002</v>
      </c>
      <c r="I2094">
        <v>-98.848617200000007</v>
      </c>
      <c r="J2094" s="1" t="str">
        <f t="shared" si="349"/>
        <v>Fluid (lake)</v>
      </c>
      <c r="K2094" s="1" t="str">
        <f t="shared" si="350"/>
        <v>Untreated Water</v>
      </c>
      <c r="L2094">
        <v>10</v>
      </c>
      <c r="M2094" t="s">
        <v>41</v>
      </c>
      <c r="N2094">
        <v>174</v>
      </c>
      <c r="O2094">
        <v>32</v>
      </c>
      <c r="P2094">
        <v>7</v>
      </c>
      <c r="Q2094">
        <v>-0.05</v>
      </c>
    </row>
    <row r="2095" spans="1:17" x14ac:dyDescent="0.3">
      <c r="A2095" t="s">
        <v>8074</v>
      </c>
      <c r="B2095" t="s">
        <v>8075</v>
      </c>
      <c r="C2095" s="1" t="str">
        <f t="shared" si="344"/>
        <v>21:0526</v>
      </c>
      <c r="D2095" s="1" t="str">
        <f>HYPERLINK("http://geochem.nrcan.gc.ca/cdogs/content/svy/svy_e.htm", "")</f>
        <v/>
      </c>
      <c r="G2095" s="1" t="str">
        <f>HYPERLINK("http://geochem.nrcan.gc.ca/cdogs/content/cr_/cr_00067_e.htm", "67")</f>
        <v>67</v>
      </c>
      <c r="J2095" t="s">
        <v>58</v>
      </c>
      <c r="K2095" t="s">
        <v>59</v>
      </c>
      <c r="L2095">
        <v>10</v>
      </c>
      <c r="M2095" t="s">
        <v>60</v>
      </c>
      <c r="N2095">
        <v>175</v>
      </c>
      <c r="O2095">
        <v>82</v>
      </c>
      <c r="P2095">
        <v>8.1</v>
      </c>
      <c r="Q2095">
        <v>0.16</v>
      </c>
    </row>
    <row r="2096" spans="1:17" x14ac:dyDescent="0.3">
      <c r="A2096" t="s">
        <v>8076</v>
      </c>
      <c r="B2096" t="s">
        <v>8077</v>
      </c>
      <c r="C2096" s="1" t="str">
        <f t="shared" si="344"/>
        <v>21:0526</v>
      </c>
      <c r="D2096" s="1" t="str">
        <f t="shared" ref="D2096:D2113" si="351">HYPERLINK("http://geochem.nrcan.gc.ca/cdogs/content/svy/svy210084_e.htm", "21:0084")</f>
        <v>21:0084</v>
      </c>
      <c r="E2096" t="s">
        <v>8072</v>
      </c>
      <c r="F2096" t="s">
        <v>8078</v>
      </c>
      <c r="H2096">
        <v>57.564515800000002</v>
      </c>
      <c r="I2096">
        <v>-98.848617200000007</v>
      </c>
      <c r="J2096" s="1" t="str">
        <f t="shared" ref="J2096:J2113" si="352">HYPERLINK("http://geochem.nrcan.gc.ca/cdogs/content/kwd/kwd020016_e.htm", "Fluid (lake)")</f>
        <v>Fluid (lake)</v>
      </c>
      <c r="K2096" s="1" t="str">
        <f t="shared" ref="K2096:K2113" si="353">HYPERLINK("http://geochem.nrcan.gc.ca/cdogs/content/kwd/kwd080007_e.htm", "Untreated Water")</f>
        <v>Untreated Water</v>
      </c>
      <c r="L2096">
        <v>10</v>
      </c>
      <c r="M2096" t="s">
        <v>45</v>
      </c>
      <c r="N2096">
        <v>176</v>
      </c>
      <c r="O2096">
        <v>34</v>
      </c>
      <c r="P2096">
        <v>7.5</v>
      </c>
      <c r="Q2096">
        <v>-0.05</v>
      </c>
    </row>
    <row r="2097" spans="1:17" x14ac:dyDescent="0.3">
      <c r="A2097" t="s">
        <v>8079</v>
      </c>
      <c r="B2097" t="s">
        <v>8080</v>
      </c>
      <c r="C2097" s="1" t="str">
        <f t="shared" si="344"/>
        <v>21:0526</v>
      </c>
      <c r="D2097" s="1" t="str">
        <f t="shared" si="351"/>
        <v>21:0084</v>
      </c>
      <c r="E2097" t="s">
        <v>8081</v>
      </c>
      <c r="F2097" t="s">
        <v>8082</v>
      </c>
      <c r="H2097">
        <v>57.521831400000003</v>
      </c>
      <c r="I2097">
        <v>-98.878546099999994</v>
      </c>
      <c r="J2097" s="1" t="str">
        <f t="shared" si="352"/>
        <v>Fluid (lake)</v>
      </c>
      <c r="K2097" s="1" t="str">
        <f t="shared" si="353"/>
        <v>Untreated Water</v>
      </c>
      <c r="L2097">
        <v>10</v>
      </c>
      <c r="M2097" t="s">
        <v>31</v>
      </c>
      <c r="N2097">
        <v>177</v>
      </c>
      <c r="O2097">
        <v>30</v>
      </c>
      <c r="P2097">
        <v>7.4</v>
      </c>
      <c r="Q2097">
        <v>-0.05</v>
      </c>
    </row>
    <row r="2098" spans="1:17" x14ac:dyDescent="0.3">
      <c r="A2098" t="s">
        <v>8083</v>
      </c>
      <c r="B2098" t="s">
        <v>8084</v>
      </c>
      <c r="C2098" s="1" t="str">
        <f t="shared" si="344"/>
        <v>21:0526</v>
      </c>
      <c r="D2098" s="1" t="str">
        <f t="shared" si="351"/>
        <v>21:0084</v>
      </c>
      <c r="E2098" t="s">
        <v>8085</v>
      </c>
      <c r="F2098" t="s">
        <v>8086</v>
      </c>
      <c r="H2098">
        <v>57.504833699999999</v>
      </c>
      <c r="I2098">
        <v>-98.911159699999999</v>
      </c>
      <c r="J2098" s="1" t="str">
        <f t="shared" si="352"/>
        <v>Fluid (lake)</v>
      </c>
      <c r="K2098" s="1" t="str">
        <f t="shared" si="353"/>
        <v>Untreated Water</v>
      </c>
      <c r="L2098">
        <v>10</v>
      </c>
      <c r="M2098" t="s">
        <v>36</v>
      </c>
      <c r="N2098">
        <v>178</v>
      </c>
      <c r="O2098">
        <v>34</v>
      </c>
      <c r="P2098">
        <v>7.9</v>
      </c>
      <c r="Q2098">
        <v>-0.05</v>
      </c>
    </row>
    <row r="2099" spans="1:17" x14ac:dyDescent="0.3">
      <c r="A2099" t="s">
        <v>8087</v>
      </c>
      <c r="B2099" t="s">
        <v>8088</v>
      </c>
      <c r="C2099" s="1" t="str">
        <f t="shared" si="344"/>
        <v>21:0526</v>
      </c>
      <c r="D2099" s="1" t="str">
        <f t="shared" si="351"/>
        <v>21:0084</v>
      </c>
      <c r="E2099" t="s">
        <v>8089</v>
      </c>
      <c r="F2099" t="s">
        <v>8090</v>
      </c>
      <c r="H2099">
        <v>57.4595214</v>
      </c>
      <c r="I2099">
        <v>-98.944270500000002</v>
      </c>
      <c r="J2099" s="1" t="str">
        <f t="shared" si="352"/>
        <v>Fluid (lake)</v>
      </c>
      <c r="K2099" s="1" t="str">
        <f t="shared" si="353"/>
        <v>Untreated Water</v>
      </c>
      <c r="L2099">
        <v>10</v>
      </c>
      <c r="M2099" t="s">
        <v>50</v>
      </c>
      <c r="N2099">
        <v>179</v>
      </c>
      <c r="O2099">
        <v>30</v>
      </c>
      <c r="P2099">
        <v>6.9</v>
      </c>
      <c r="Q2099">
        <v>-0.05</v>
      </c>
    </row>
    <row r="2100" spans="1:17" x14ac:dyDescent="0.3">
      <c r="A2100" t="s">
        <v>8091</v>
      </c>
      <c r="B2100" t="s">
        <v>8092</v>
      </c>
      <c r="C2100" s="1" t="str">
        <f t="shared" si="344"/>
        <v>21:0526</v>
      </c>
      <c r="D2100" s="1" t="str">
        <f t="shared" si="351"/>
        <v>21:0084</v>
      </c>
      <c r="E2100" t="s">
        <v>8093</v>
      </c>
      <c r="F2100" t="s">
        <v>8094</v>
      </c>
      <c r="H2100">
        <v>57.480724799999997</v>
      </c>
      <c r="I2100">
        <v>-98.901513399999999</v>
      </c>
      <c r="J2100" s="1" t="str">
        <f t="shared" si="352"/>
        <v>Fluid (lake)</v>
      </c>
      <c r="K2100" s="1" t="str">
        <f t="shared" si="353"/>
        <v>Untreated Water</v>
      </c>
      <c r="L2100">
        <v>10</v>
      </c>
      <c r="M2100" t="s">
        <v>55</v>
      </c>
      <c r="N2100">
        <v>180</v>
      </c>
      <c r="O2100">
        <v>24</v>
      </c>
      <c r="P2100">
        <v>7.1</v>
      </c>
      <c r="Q2100">
        <v>-0.05</v>
      </c>
    </row>
    <row r="2101" spans="1:17" x14ac:dyDescent="0.3">
      <c r="A2101" t="s">
        <v>8095</v>
      </c>
      <c r="B2101" t="s">
        <v>8096</v>
      </c>
      <c r="C2101" s="1" t="str">
        <f t="shared" si="344"/>
        <v>21:0526</v>
      </c>
      <c r="D2101" s="1" t="str">
        <f t="shared" si="351"/>
        <v>21:0084</v>
      </c>
      <c r="E2101" t="s">
        <v>8097</v>
      </c>
      <c r="F2101" t="s">
        <v>8098</v>
      </c>
      <c r="H2101">
        <v>57.442081600000002</v>
      </c>
      <c r="I2101">
        <v>-98.962188600000005</v>
      </c>
      <c r="J2101" s="1" t="str">
        <f t="shared" si="352"/>
        <v>Fluid (lake)</v>
      </c>
      <c r="K2101" s="1" t="str">
        <f t="shared" si="353"/>
        <v>Untreated Water</v>
      </c>
      <c r="L2101">
        <v>10</v>
      </c>
      <c r="M2101" t="s">
        <v>65</v>
      </c>
      <c r="N2101">
        <v>181</v>
      </c>
      <c r="O2101">
        <v>32</v>
      </c>
      <c r="P2101">
        <v>7.1</v>
      </c>
      <c r="Q2101">
        <v>-0.05</v>
      </c>
    </row>
    <row r="2102" spans="1:17" x14ac:dyDescent="0.3">
      <c r="A2102" t="s">
        <v>8099</v>
      </c>
      <c r="B2102" t="s">
        <v>8100</v>
      </c>
      <c r="C2102" s="1" t="str">
        <f t="shared" si="344"/>
        <v>21:0526</v>
      </c>
      <c r="D2102" s="1" t="str">
        <f t="shared" si="351"/>
        <v>21:0084</v>
      </c>
      <c r="E2102" t="s">
        <v>8101</v>
      </c>
      <c r="F2102" t="s">
        <v>8102</v>
      </c>
      <c r="H2102">
        <v>57.434357900000002</v>
      </c>
      <c r="I2102">
        <v>-99.020240299999998</v>
      </c>
      <c r="J2102" s="1" t="str">
        <f t="shared" si="352"/>
        <v>Fluid (lake)</v>
      </c>
      <c r="K2102" s="1" t="str">
        <f t="shared" si="353"/>
        <v>Untreated Water</v>
      </c>
      <c r="L2102">
        <v>10</v>
      </c>
      <c r="M2102" t="s">
        <v>70</v>
      </c>
      <c r="N2102">
        <v>182</v>
      </c>
      <c r="O2102">
        <v>38</v>
      </c>
      <c r="P2102">
        <v>7</v>
      </c>
      <c r="Q2102">
        <v>0.05</v>
      </c>
    </row>
    <row r="2103" spans="1:17" x14ac:dyDescent="0.3">
      <c r="A2103" t="s">
        <v>8103</v>
      </c>
      <c r="B2103" t="s">
        <v>8104</v>
      </c>
      <c r="C2103" s="1" t="str">
        <f t="shared" si="344"/>
        <v>21:0526</v>
      </c>
      <c r="D2103" s="1" t="str">
        <f t="shared" si="351"/>
        <v>21:0084</v>
      </c>
      <c r="E2103" t="s">
        <v>8105</v>
      </c>
      <c r="F2103" t="s">
        <v>8106</v>
      </c>
      <c r="H2103">
        <v>57.436828900000002</v>
      </c>
      <c r="I2103">
        <v>-99.094197300000005</v>
      </c>
      <c r="J2103" s="1" t="str">
        <f t="shared" si="352"/>
        <v>Fluid (lake)</v>
      </c>
      <c r="K2103" s="1" t="str">
        <f t="shared" si="353"/>
        <v>Untreated Water</v>
      </c>
      <c r="L2103">
        <v>10</v>
      </c>
      <c r="M2103" t="s">
        <v>75</v>
      </c>
      <c r="N2103">
        <v>183</v>
      </c>
      <c r="O2103">
        <v>44</v>
      </c>
      <c r="P2103">
        <v>6.9</v>
      </c>
      <c r="Q2103">
        <v>0.05</v>
      </c>
    </row>
    <row r="2104" spans="1:17" x14ac:dyDescent="0.3">
      <c r="A2104" t="s">
        <v>8107</v>
      </c>
      <c r="B2104" t="s">
        <v>8108</v>
      </c>
      <c r="C2104" s="1" t="str">
        <f t="shared" si="344"/>
        <v>21:0526</v>
      </c>
      <c r="D2104" s="1" t="str">
        <f t="shared" si="351"/>
        <v>21:0084</v>
      </c>
      <c r="E2104" t="s">
        <v>8109</v>
      </c>
      <c r="F2104" t="s">
        <v>8110</v>
      </c>
      <c r="H2104">
        <v>57.4388687</v>
      </c>
      <c r="I2104">
        <v>-99.175258299999996</v>
      </c>
      <c r="J2104" s="1" t="str">
        <f t="shared" si="352"/>
        <v>Fluid (lake)</v>
      </c>
      <c r="K2104" s="1" t="str">
        <f t="shared" si="353"/>
        <v>Untreated Water</v>
      </c>
      <c r="L2104">
        <v>10</v>
      </c>
      <c r="M2104" t="s">
        <v>80</v>
      </c>
      <c r="N2104">
        <v>184</v>
      </c>
      <c r="O2104">
        <v>40</v>
      </c>
      <c r="P2104">
        <v>6.8</v>
      </c>
      <c r="Q2104">
        <v>-0.05</v>
      </c>
    </row>
    <row r="2105" spans="1:17" x14ac:dyDescent="0.3">
      <c r="A2105" t="s">
        <v>8111</v>
      </c>
      <c r="B2105" t="s">
        <v>8112</v>
      </c>
      <c r="C2105" s="1" t="str">
        <f t="shared" si="344"/>
        <v>21:0526</v>
      </c>
      <c r="D2105" s="1" t="str">
        <f t="shared" si="351"/>
        <v>21:0084</v>
      </c>
      <c r="E2105" t="s">
        <v>8113</v>
      </c>
      <c r="F2105" t="s">
        <v>8114</v>
      </c>
      <c r="H2105">
        <v>57.562046500000001</v>
      </c>
      <c r="I2105">
        <v>-99.282127900000006</v>
      </c>
      <c r="J2105" s="1" t="str">
        <f t="shared" si="352"/>
        <v>Fluid (lake)</v>
      </c>
      <c r="K2105" s="1" t="str">
        <f t="shared" si="353"/>
        <v>Untreated Water</v>
      </c>
      <c r="L2105">
        <v>10</v>
      </c>
      <c r="M2105" t="s">
        <v>85</v>
      </c>
      <c r="N2105">
        <v>185</v>
      </c>
      <c r="O2105">
        <v>34</v>
      </c>
      <c r="P2105">
        <v>6.3</v>
      </c>
      <c r="Q2105">
        <v>-0.05</v>
      </c>
    </row>
    <row r="2106" spans="1:17" x14ac:dyDescent="0.3">
      <c r="A2106" t="s">
        <v>8115</v>
      </c>
      <c r="B2106" t="s">
        <v>8116</v>
      </c>
      <c r="C2106" s="1" t="str">
        <f t="shared" si="344"/>
        <v>21:0526</v>
      </c>
      <c r="D2106" s="1" t="str">
        <f t="shared" si="351"/>
        <v>21:0084</v>
      </c>
      <c r="E2106" t="s">
        <v>8117</v>
      </c>
      <c r="F2106" t="s">
        <v>8118</v>
      </c>
      <c r="H2106">
        <v>57.613924599999997</v>
      </c>
      <c r="I2106">
        <v>-99.308153200000007</v>
      </c>
      <c r="J2106" s="1" t="str">
        <f t="shared" si="352"/>
        <v>Fluid (lake)</v>
      </c>
      <c r="K2106" s="1" t="str">
        <f t="shared" si="353"/>
        <v>Untreated Water</v>
      </c>
      <c r="L2106">
        <v>10</v>
      </c>
      <c r="M2106" t="s">
        <v>90</v>
      </c>
      <c r="N2106">
        <v>186</v>
      </c>
      <c r="O2106">
        <v>30</v>
      </c>
      <c r="P2106">
        <v>6.8</v>
      </c>
      <c r="Q2106">
        <v>-0.05</v>
      </c>
    </row>
    <row r="2107" spans="1:17" x14ac:dyDescent="0.3">
      <c r="A2107" t="s">
        <v>8119</v>
      </c>
      <c r="B2107" t="s">
        <v>8120</v>
      </c>
      <c r="C2107" s="1" t="str">
        <f t="shared" si="344"/>
        <v>21:0526</v>
      </c>
      <c r="D2107" s="1" t="str">
        <f t="shared" si="351"/>
        <v>21:0084</v>
      </c>
      <c r="E2107" t="s">
        <v>8121</v>
      </c>
      <c r="F2107" t="s">
        <v>8122</v>
      </c>
      <c r="H2107">
        <v>57.6575323</v>
      </c>
      <c r="I2107">
        <v>-99.320167499999997</v>
      </c>
      <c r="J2107" s="1" t="str">
        <f t="shared" si="352"/>
        <v>Fluid (lake)</v>
      </c>
      <c r="K2107" s="1" t="str">
        <f t="shared" si="353"/>
        <v>Untreated Water</v>
      </c>
      <c r="L2107">
        <v>10</v>
      </c>
      <c r="M2107" t="s">
        <v>95</v>
      </c>
      <c r="N2107">
        <v>187</v>
      </c>
      <c r="O2107">
        <v>34</v>
      </c>
      <c r="P2107">
        <v>6.7</v>
      </c>
      <c r="Q2107">
        <v>-0.05</v>
      </c>
    </row>
    <row r="2108" spans="1:17" x14ac:dyDescent="0.3">
      <c r="A2108" t="s">
        <v>8123</v>
      </c>
      <c r="B2108" t="s">
        <v>8124</v>
      </c>
      <c r="C2108" s="1" t="str">
        <f t="shared" si="344"/>
        <v>21:0526</v>
      </c>
      <c r="D2108" s="1" t="str">
        <f t="shared" si="351"/>
        <v>21:0084</v>
      </c>
      <c r="E2108" t="s">
        <v>8125</v>
      </c>
      <c r="F2108" t="s">
        <v>8126</v>
      </c>
      <c r="H2108">
        <v>57.686458700000003</v>
      </c>
      <c r="I2108">
        <v>-99.336538200000007</v>
      </c>
      <c r="J2108" s="1" t="str">
        <f t="shared" si="352"/>
        <v>Fluid (lake)</v>
      </c>
      <c r="K2108" s="1" t="str">
        <f t="shared" si="353"/>
        <v>Untreated Water</v>
      </c>
      <c r="L2108">
        <v>10</v>
      </c>
      <c r="M2108" t="s">
        <v>100</v>
      </c>
      <c r="N2108">
        <v>188</v>
      </c>
      <c r="O2108">
        <v>26</v>
      </c>
      <c r="P2108">
        <v>6.7</v>
      </c>
      <c r="Q2108">
        <v>-0.05</v>
      </c>
    </row>
    <row r="2109" spans="1:17" x14ac:dyDescent="0.3">
      <c r="A2109" t="s">
        <v>8127</v>
      </c>
      <c r="B2109" t="s">
        <v>8128</v>
      </c>
      <c r="C2109" s="1" t="str">
        <f t="shared" si="344"/>
        <v>21:0526</v>
      </c>
      <c r="D2109" s="1" t="str">
        <f t="shared" si="351"/>
        <v>21:0084</v>
      </c>
      <c r="E2109" t="s">
        <v>8129</v>
      </c>
      <c r="F2109" t="s">
        <v>8130</v>
      </c>
      <c r="H2109">
        <v>57.7429044</v>
      </c>
      <c r="I2109">
        <v>-99.528164099999998</v>
      </c>
      <c r="J2109" s="1" t="str">
        <f t="shared" si="352"/>
        <v>Fluid (lake)</v>
      </c>
      <c r="K2109" s="1" t="str">
        <f t="shared" si="353"/>
        <v>Untreated Water</v>
      </c>
      <c r="L2109">
        <v>10</v>
      </c>
      <c r="M2109" t="s">
        <v>105</v>
      </c>
      <c r="N2109">
        <v>189</v>
      </c>
      <c r="O2109">
        <v>40</v>
      </c>
      <c r="P2109">
        <v>6.3</v>
      </c>
      <c r="Q2109">
        <v>0.05</v>
      </c>
    </row>
    <row r="2110" spans="1:17" x14ac:dyDescent="0.3">
      <c r="A2110" t="s">
        <v>8131</v>
      </c>
      <c r="B2110" t="s">
        <v>8132</v>
      </c>
      <c r="C2110" s="1" t="str">
        <f t="shared" si="344"/>
        <v>21:0526</v>
      </c>
      <c r="D2110" s="1" t="str">
        <f t="shared" si="351"/>
        <v>21:0084</v>
      </c>
      <c r="E2110" t="s">
        <v>8133</v>
      </c>
      <c r="F2110" t="s">
        <v>8134</v>
      </c>
      <c r="H2110">
        <v>57.7372041</v>
      </c>
      <c r="I2110">
        <v>-99.546270000000007</v>
      </c>
      <c r="J2110" s="1" t="str">
        <f t="shared" si="352"/>
        <v>Fluid (lake)</v>
      </c>
      <c r="K2110" s="1" t="str">
        <f t="shared" si="353"/>
        <v>Untreated Water</v>
      </c>
      <c r="L2110">
        <v>10</v>
      </c>
      <c r="M2110" t="s">
        <v>110</v>
      </c>
      <c r="N2110">
        <v>190</v>
      </c>
      <c r="O2110">
        <v>26</v>
      </c>
      <c r="P2110">
        <v>5.8</v>
      </c>
      <c r="Q2110">
        <v>-0.05</v>
      </c>
    </row>
    <row r="2111" spans="1:17" x14ac:dyDescent="0.3">
      <c r="A2111" t="s">
        <v>8135</v>
      </c>
      <c r="B2111" t="s">
        <v>8136</v>
      </c>
      <c r="C2111" s="1" t="str">
        <f t="shared" si="344"/>
        <v>21:0526</v>
      </c>
      <c r="D2111" s="1" t="str">
        <f t="shared" si="351"/>
        <v>21:0084</v>
      </c>
      <c r="E2111" t="s">
        <v>8137</v>
      </c>
      <c r="F2111" t="s">
        <v>8138</v>
      </c>
      <c r="H2111">
        <v>57.753760900000003</v>
      </c>
      <c r="I2111">
        <v>-99.564347400000003</v>
      </c>
      <c r="J2111" s="1" t="str">
        <f t="shared" si="352"/>
        <v>Fluid (lake)</v>
      </c>
      <c r="K2111" s="1" t="str">
        <f t="shared" si="353"/>
        <v>Untreated Water</v>
      </c>
      <c r="L2111">
        <v>11</v>
      </c>
      <c r="M2111" t="s">
        <v>21</v>
      </c>
      <c r="N2111">
        <v>191</v>
      </c>
      <c r="O2111">
        <v>48</v>
      </c>
      <c r="P2111">
        <v>5.6</v>
      </c>
      <c r="Q2111">
        <v>-0.05</v>
      </c>
    </row>
    <row r="2112" spans="1:17" x14ac:dyDescent="0.3">
      <c r="A2112" t="s">
        <v>8139</v>
      </c>
      <c r="B2112" t="s">
        <v>8140</v>
      </c>
      <c r="C2112" s="1" t="str">
        <f t="shared" si="344"/>
        <v>21:0526</v>
      </c>
      <c r="D2112" s="1" t="str">
        <f t="shared" si="351"/>
        <v>21:0084</v>
      </c>
      <c r="E2112" t="s">
        <v>8141</v>
      </c>
      <c r="F2112" t="s">
        <v>8142</v>
      </c>
      <c r="H2112">
        <v>57.726581099999997</v>
      </c>
      <c r="I2112">
        <v>-99.637279699999993</v>
      </c>
      <c r="J2112" s="1" t="str">
        <f t="shared" si="352"/>
        <v>Fluid (lake)</v>
      </c>
      <c r="K2112" s="1" t="str">
        <f t="shared" si="353"/>
        <v>Untreated Water</v>
      </c>
      <c r="L2112">
        <v>11</v>
      </c>
      <c r="M2112" t="s">
        <v>26</v>
      </c>
      <c r="N2112">
        <v>192</v>
      </c>
      <c r="O2112">
        <v>38</v>
      </c>
      <c r="P2112">
        <v>6.3</v>
      </c>
      <c r="Q2112">
        <v>-0.05</v>
      </c>
    </row>
    <row r="2113" spans="1:17" x14ac:dyDescent="0.3">
      <c r="A2113" t="s">
        <v>8143</v>
      </c>
      <c r="B2113" t="s">
        <v>8144</v>
      </c>
      <c r="C2113" s="1" t="str">
        <f t="shared" ref="C2113:C2176" si="354">HYPERLINK("http://geochem.nrcan.gc.ca/cdogs/content/bdl/bdl210526_e.htm", "21:0526")</f>
        <v>21:0526</v>
      </c>
      <c r="D2113" s="1" t="str">
        <f t="shared" si="351"/>
        <v>21:0084</v>
      </c>
      <c r="E2113" t="s">
        <v>8145</v>
      </c>
      <c r="F2113" t="s">
        <v>8146</v>
      </c>
      <c r="H2113">
        <v>57.752506699999998</v>
      </c>
      <c r="I2113">
        <v>-99.653042999999997</v>
      </c>
      <c r="J2113" s="1" t="str">
        <f t="shared" si="352"/>
        <v>Fluid (lake)</v>
      </c>
      <c r="K2113" s="1" t="str">
        <f t="shared" si="353"/>
        <v>Untreated Water</v>
      </c>
      <c r="L2113">
        <v>11</v>
      </c>
      <c r="M2113" t="s">
        <v>31</v>
      </c>
      <c r="N2113">
        <v>193</v>
      </c>
      <c r="O2113">
        <v>50</v>
      </c>
      <c r="P2113">
        <v>6.4</v>
      </c>
      <c r="Q2113">
        <v>-0.05</v>
      </c>
    </row>
    <row r="2114" spans="1:17" x14ac:dyDescent="0.3">
      <c r="A2114" t="s">
        <v>8147</v>
      </c>
      <c r="B2114" t="s">
        <v>8148</v>
      </c>
      <c r="C2114" s="1" t="str">
        <f t="shared" si="354"/>
        <v>21:0526</v>
      </c>
      <c r="D2114" s="1" t="str">
        <f>HYPERLINK("http://geochem.nrcan.gc.ca/cdogs/content/svy/svy_e.htm", "")</f>
        <v/>
      </c>
      <c r="G2114" s="1" t="str">
        <f>HYPERLINK("http://geochem.nrcan.gc.ca/cdogs/content/cr_/cr_00067_e.htm", "67")</f>
        <v>67</v>
      </c>
      <c r="J2114" t="s">
        <v>58</v>
      </c>
      <c r="K2114" t="s">
        <v>59</v>
      </c>
      <c r="L2114">
        <v>11</v>
      </c>
      <c r="M2114" t="s">
        <v>60</v>
      </c>
      <c r="N2114">
        <v>194</v>
      </c>
      <c r="O2114">
        <v>86</v>
      </c>
      <c r="P2114">
        <v>8.1999999999999993</v>
      </c>
      <c r="Q2114">
        <v>0.16</v>
      </c>
    </row>
    <row r="2115" spans="1:17" x14ac:dyDescent="0.3">
      <c r="A2115" t="s">
        <v>8149</v>
      </c>
      <c r="B2115" t="s">
        <v>8150</v>
      </c>
      <c r="C2115" s="1" t="str">
        <f t="shared" si="354"/>
        <v>21:0526</v>
      </c>
      <c r="D2115" s="1" t="str">
        <f t="shared" ref="D2115:D2144" si="355">HYPERLINK("http://geochem.nrcan.gc.ca/cdogs/content/svy/svy210084_e.htm", "21:0084")</f>
        <v>21:0084</v>
      </c>
      <c r="E2115" t="s">
        <v>8151</v>
      </c>
      <c r="F2115" t="s">
        <v>8152</v>
      </c>
      <c r="H2115">
        <v>57.761627699999998</v>
      </c>
      <c r="I2115">
        <v>-99.817269699999997</v>
      </c>
      <c r="J2115" s="1" t="str">
        <f t="shared" ref="J2115:J2144" si="356">HYPERLINK("http://geochem.nrcan.gc.ca/cdogs/content/kwd/kwd020016_e.htm", "Fluid (lake)")</f>
        <v>Fluid (lake)</v>
      </c>
      <c r="K2115" s="1" t="str">
        <f t="shared" ref="K2115:K2144" si="357">HYPERLINK("http://geochem.nrcan.gc.ca/cdogs/content/kwd/kwd080007_e.htm", "Untreated Water")</f>
        <v>Untreated Water</v>
      </c>
      <c r="L2115">
        <v>11</v>
      </c>
      <c r="M2115" t="s">
        <v>36</v>
      </c>
      <c r="N2115">
        <v>195</v>
      </c>
      <c r="O2115">
        <v>66</v>
      </c>
      <c r="P2115">
        <v>6.3</v>
      </c>
      <c r="Q2115">
        <v>-0.05</v>
      </c>
    </row>
    <row r="2116" spans="1:17" x14ac:dyDescent="0.3">
      <c r="A2116" t="s">
        <v>8153</v>
      </c>
      <c r="B2116" t="s">
        <v>8154</v>
      </c>
      <c r="C2116" s="1" t="str">
        <f t="shared" si="354"/>
        <v>21:0526</v>
      </c>
      <c r="D2116" s="1" t="str">
        <f t="shared" si="355"/>
        <v>21:0084</v>
      </c>
      <c r="E2116" t="s">
        <v>8155</v>
      </c>
      <c r="F2116" t="s">
        <v>8156</v>
      </c>
      <c r="H2116">
        <v>57.776921199999997</v>
      </c>
      <c r="I2116">
        <v>-99.830342400000006</v>
      </c>
      <c r="J2116" s="1" t="str">
        <f t="shared" si="356"/>
        <v>Fluid (lake)</v>
      </c>
      <c r="K2116" s="1" t="str">
        <f t="shared" si="357"/>
        <v>Untreated Water</v>
      </c>
      <c r="L2116">
        <v>11</v>
      </c>
      <c r="M2116" t="s">
        <v>41</v>
      </c>
      <c r="N2116">
        <v>196</v>
      </c>
      <c r="O2116">
        <v>80</v>
      </c>
      <c r="P2116">
        <v>6.5</v>
      </c>
      <c r="Q2116">
        <v>-0.05</v>
      </c>
    </row>
    <row r="2117" spans="1:17" x14ac:dyDescent="0.3">
      <c r="A2117" t="s">
        <v>8157</v>
      </c>
      <c r="B2117" t="s">
        <v>8158</v>
      </c>
      <c r="C2117" s="1" t="str">
        <f t="shared" si="354"/>
        <v>21:0526</v>
      </c>
      <c r="D2117" s="1" t="str">
        <f t="shared" si="355"/>
        <v>21:0084</v>
      </c>
      <c r="E2117" t="s">
        <v>8155</v>
      </c>
      <c r="F2117" t="s">
        <v>8159</v>
      </c>
      <c r="H2117">
        <v>57.776921199999997</v>
      </c>
      <c r="I2117">
        <v>-99.830342400000006</v>
      </c>
      <c r="J2117" s="1" t="str">
        <f t="shared" si="356"/>
        <v>Fluid (lake)</v>
      </c>
      <c r="K2117" s="1" t="str">
        <f t="shared" si="357"/>
        <v>Untreated Water</v>
      </c>
      <c r="L2117">
        <v>11</v>
      </c>
      <c r="M2117" t="s">
        <v>45</v>
      </c>
      <c r="N2117">
        <v>197</v>
      </c>
      <c r="O2117">
        <v>82</v>
      </c>
      <c r="P2117">
        <v>6.4</v>
      </c>
      <c r="Q2117">
        <v>-0.05</v>
      </c>
    </row>
    <row r="2118" spans="1:17" x14ac:dyDescent="0.3">
      <c r="A2118" t="s">
        <v>8160</v>
      </c>
      <c r="B2118" t="s">
        <v>8161</v>
      </c>
      <c r="C2118" s="1" t="str">
        <f t="shared" si="354"/>
        <v>21:0526</v>
      </c>
      <c r="D2118" s="1" t="str">
        <f t="shared" si="355"/>
        <v>21:0084</v>
      </c>
      <c r="E2118" t="s">
        <v>8162</v>
      </c>
      <c r="F2118" t="s">
        <v>8163</v>
      </c>
      <c r="H2118">
        <v>57.8192193</v>
      </c>
      <c r="I2118">
        <v>-99.758006499999993</v>
      </c>
      <c r="J2118" s="1" t="str">
        <f t="shared" si="356"/>
        <v>Fluid (lake)</v>
      </c>
      <c r="K2118" s="1" t="str">
        <f t="shared" si="357"/>
        <v>Untreated Water</v>
      </c>
      <c r="L2118">
        <v>11</v>
      </c>
      <c r="M2118" t="s">
        <v>50</v>
      </c>
      <c r="N2118">
        <v>198</v>
      </c>
      <c r="O2118">
        <v>74</v>
      </c>
      <c r="P2118">
        <v>6.3</v>
      </c>
      <c r="Q2118">
        <v>-0.05</v>
      </c>
    </row>
    <row r="2119" spans="1:17" x14ac:dyDescent="0.3">
      <c r="A2119" t="s">
        <v>8164</v>
      </c>
      <c r="B2119" t="s">
        <v>8165</v>
      </c>
      <c r="C2119" s="1" t="str">
        <f t="shared" si="354"/>
        <v>21:0526</v>
      </c>
      <c r="D2119" s="1" t="str">
        <f t="shared" si="355"/>
        <v>21:0084</v>
      </c>
      <c r="E2119" t="s">
        <v>8166</v>
      </c>
      <c r="F2119" t="s">
        <v>8167</v>
      </c>
      <c r="H2119">
        <v>57.849242599999997</v>
      </c>
      <c r="I2119">
        <v>-99.719164599999999</v>
      </c>
      <c r="J2119" s="1" t="str">
        <f t="shared" si="356"/>
        <v>Fluid (lake)</v>
      </c>
      <c r="K2119" s="1" t="str">
        <f t="shared" si="357"/>
        <v>Untreated Water</v>
      </c>
      <c r="L2119">
        <v>11</v>
      </c>
      <c r="M2119" t="s">
        <v>55</v>
      </c>
      <c r="N2119">
        <v>199</v>
      </c>
      <c r="O2119">
        <v>70</v>
      </c>
      <c r="P2119">
        <v>6.5</v>
      </c>
      <c r="Q2119">
        <v>0.1</v>
      </c>
    </row>
    <row r="2120" spans="1:17" x14ac:dyDescent="0.3">
      <c r="A2120" t="s">
        <v>8168</v>
      </c>
      <c r="B2120" t="s">
        <v>8169</v>
      </c>
      <c r="C2120" s="1" t="str">
        <f t="shared" si="354"/>
        <v>21:0526</v>
      </c>
      <c r="D2120" s="1" t="str">
        <f t="shared" si="355"/>
        <v>21:0084</v>
      </c>
      <c r="E2120" t="s">
        <v>8170</v>
      </c>
      <c r="F2120" t="s">
        <v>8171</v>
      </c>
      <c r="H2120">
        <v>57.864369199999999</v>
      </c>
      <c r="I2120">
        <v>-99.759191400000006</v>
      </c>
      <c r="J2120" s="1" t="str">
        <f t="shared" si="356"/>
        <v>Fluid (lake)</v>
      </c>
      <c r="K2120" s="1" t="str">
        <f t="shared" si="357"/>
        <v>Untreated Water</v>
      </c>
      <c r="L2120">
        <v>11</v>
      </c>
      <c r="M2120" t="s">
        <v>65</v>
      </c>
      <c r="N2120">
        <v>200</v>
      </c>
      <c r="O2120">
        <v>38</v>
      </c>
      <c r="P2120">
        <v>4.9000000000000004</v>
      </c>
      <c r="Q2120">
        <v>-0.05</v>
      </c>
    </row>
    <row r="2121" spans="1:17" x14ac:dyDescent="0.3">
      <c r="A2121" t="s">
        <v>8172</v>
      </c>
      <c r="B2121" t="s">
        <v>8173</v>
      </c>
      <c r="C2121" s="1" t="str">
        <f t="shared" si="354"/>
        <v>21:0526</v>
      </c>
      <c r="D2121" s="1" t="str">
        <f t="shared" si="355"/>
        <v>21:0084</v>
      </c>
      <c r="E2121" t="s">
        <v>8174</v>
      </c>
      <c r="F2121" t="s">
        <v>8175</v>
      </c>
      <c r="H2121">
        <v>57.879951599999998</v>
      </c>
      <c r="I2121">
        <v>-99.833776700000001</v>
      </c>
      <c r="J2121" s="1" t="str">
        <f t="shared" si="356"/>
        <v>Fluid (lake)</v>
      </c>
      <c r="K2121" s="1" t="str">
        <f t="shared" si="357"/>
        <v>Untreated Water</v>
      </c>
      <c r="L2121">
        <v>11</v>
      </c>
      <c r="M2121" t="s">
        <v>70</v>
      </c>
      <c r="N2121">
        <v>201</v>
      </c>
      <c r="O2121">
        <v>76</v>
      </c>
      <c r="P2121">
        <v>6.2</v>
      </c>
      <c r="Q2121">
        <v>-0.05</v>
      </c>
    </row>
    <row r="2122" spans="1:17" x14ac:dyDescent="0.3">
      <c r="A2122" t="s">
        <v>8176</v>
      </c>
      <c r="B2122" t="s">
        <v>8177</v>
      </c>
      <c r="C2122" s="1" t="str">
        <f t="shared" si="354"/>
        <v>21:0526</v>
      </c>
      <c r="D2122" s="1" t="str">
        <f t="shared" si="355"/>
        <v>21:0084</v>
      </c>
      <c r="E2122" t="s">
        <v>8178</v>
      </c>
      <c r="F2122" t="s">
        <v>8179</v>
      </c>
      <c r="H2122">
        <v>57.888344199999999</v>
      </c>
      <c r="I2122">
        <v>-99.966042200000004</v>
      </c>
      <c r="J2122" s="1" t="str">
        <f t="shared" si="356"/>
        <v>Fluid (lake)</v>
      </c>
      <c r="K2122" s="1" t="str">
        <f t="shared" si="357"/>
        <v>Untreated Water</v>
      </c>
      <c r="L2122">
        <v>11</v>
      </c>
      <c r="M2122" t="s">
        <v>75</v>
      </c>
      <c r="N2122">
        <v>202</v>
      </c>
      <c r="O2122">
        <v>60</v>
      </c>
      <c r="P2122">
        <v>5.6</v>
      </c>
      <c r="Q2122">
        <v>-0.05</v>
      </c>
    </row>
    <row r="2123" spans="1:17" x14ac:dyDescent="0.3">
      <c r="A2123" t="s">
        <v>8180</v>
      </c>
      <c r="B2123" t="s">
        <v>8181</v>
      </c>
      <c r="C2123" s="1" t="str">
        <f t="shared" si="354"/>
        <v>21:0526</v>
      </c>
      <c r="D2123" s="1" t="str">
        <f t="shared" si="355"/>
        <v>21:0084</v>
      </c>
      <c r="E2123" t="s">
        <v>8182</v>
      </c>
      <c r="F2123" t="s">
        <v>8183</v>
      </c>
      <c r="H2123">
        <v>57.882786400000001</v>
      </c>
      <c r="I2123">
        <v>-99.996988099999996</v>
      </c>
      <c r="J2123" s="1" t="str">
        <f t="shared" si="356"/>
        <v>Fluid (lake)</v>
      </c>
      <c r="K2123" s="1" t="str">
        <f t="shared" si="357"/>
        <v>Untreated Water</v>
      </c>
      <c r="L2123">
        <v>11</v>
      </c>
      <c r="M2123" t="s">
        <v>80</v>
      </c>
      <c r="N2123">
        <v>203</v>
      </c>
      <c r="O2123">
        <v>64</v>
      </c>
      <c r="P2123">
        <v>6.5</v>
      </c>
      <c r="Q2123">
        <v>-0.05</v>
      </c>
    </row>
    <row r="2124" spans="1:17" x14ac:dyDescent="0.3">
      <c r="A2124" t="s">
        <v>8184</v>
      </c>
      <c r="B2124" t="s">
        <v>8185</v>
      </c>
      <c r="C2124" s="1" t="str">
        <f t="shared" si="354"/>
        <v>21:0526</v>
      </c>
      <c r="D2124" s="1" t="str">
        <f t="shared" si="355"/>
        <v>21:0084</v>
      </c>
      <c r="E2124" t="s">
        <v>8186</v>
      </c>
      <c r="F2124" t="s">
        <v>8187</v>
      </c>
      <c r="H2124">
        <v>57.9177252</v>
      </c>
      <c r="I2124">
        <v>-99.988520899999997</v>
      </c>
      <c r="J2124" s="1" t="str">
        <f t="shared" si="356"/>
        <v>Fluid (lake)</v>
      </c>
      <c r="K2124" s="1" t="str">
        <f t="shared" si="357"/>
        <v>Untreated Water</v>
      </c>
      <c r="L2124">
        <v>11</v>
      </c>
      <c r="M2124" t="s">
        <v>85</v>
      </c>
      <c r="N2124">
        <v>204</v>
      </c>
      <c r="O2124">
        <v>56</v>
      </c>
      <c r="P2124">
        <v>5.3</v>
      </c>
      <c r="Q2124">
        <v>-0.05</v>
      </c>
    </row>
    <row r="2125" spans="1:17" x14ac:dyDescent="0.3">
      <c r="A2125" t="s">
        <v>8188</v>
      </c>
      <c r="B2125" t="s">
        <v>8189</v>
      </c>
      <c r="C2125" s="1" t="str">
        <f t="shared" si="354"/>
        <v>21:0526</v>
      </c>
      <c r="D2125" s="1" t="str">
        <f t="shared" si="355"/>
        <v>21:0084</v>
      </c>
      <c r="E2125" t="s">
        <v>8190</v>
      </c>
      <c r="F2125" t="s">
        <v>8191</v>
      </c>
      <c r="H2125">
        <v>57.915961699999997</v>
      </c>
      <c r="I2125">
        <v>-99.920925400000002</v>
      </c>
      <c r="J2125" s="1" t="str">
        <f t="shared" si="356"/>
        <v>Fluid (lake)</v>
      </c>
      <c r="K2125" s="1" t="str">
        <f t="shared" si="357"/>
        <v>Untreated Water</v>
      </c>
      <c r="L2125">
        <v>11</v>
      </c>
      <c r="M2125" t="s">
        <v>90</v>
      </c>
      <c r="N2125">
        <v>205</v>
      </c>
      <c r="O2125">
        <v>32</v>
      </c>
      <c r="P2125">
        <v>4.8</v>
      </c>
      <c r="Q2125">
        <v>-0.05</v>
      </c>
    </row>
    <row r="2126" spans="1:17" x14ac:dyDescent="0.3">
      <c r="A2126" t="s">
        <v>8192</v>
      </c>
      <c r="B2126" t="s">
        <v>8193</v>
      </c>
      <c r="C2126" s="1" t="str">
        <f t="shared" si="354"/>
        <v>21:0526</v>
      </c>
      <c r="D2126" s="1" t="str">
        <f t="shared" si="355"/>
        <v>21:0084</v>
      </c>
      <c r="E2126" t="s">
        <v>8194</v>
      </c>
      <c r="F2126" t="s">
        <v>8195</v>
      </c>
      <c r="H2126">
        <v>57.920704700000002</v>
      </c>
      <c r="I2126">
        <v>-99.909754199999995</v>
      </c>
      <c r="J2126" s="1" t="str">
        <f t="shared" si="356"/>
        <v>Fluid (lake)</v>
      </c>
      <c r="K2126" s="1" t="str">
        <f t="shared" si="357"/>
        <v>Untreated Water</v>
      </c>
      <c r="L2126">
        <v>11</v>
      </c>
      <c r="M2126" t="s">
        <v>95</v>
      </c>
      <c r="N2126">
        <v>206</v>
      </c>
      <c r="O2126">
        <v>32</v>
      </c>
      <c r="P2126">
        <v>4.5</v>
      </c>
      <c r="Q2126">
        <v>-0.05</v>
      </c>
    </row>
    <row r="2127" spans="1:17" x14ac:dyDescent="0.3">
      <c r="A2127" t="s">
        <v>8196</v>
      </c>
      <c r="B2127" t="s">
        <v>8197</v>
      </c>
      <c r="C2127" s="1" t="str">
        <f t="shared" si="354"/>
        <v>21:0526</v>
      </c>
      <c r="D2127" s="1" t="str">
        <f t="shared" si="355"/>
        <v>21:0084</v>
      </c>
      <c r="E2127" t="s">
        <v>8198</v>
      </c>
      <c r="F2127" t="s">
        <v>8199</v>
      </c>
      <c r="H2127">
        <v>57.961874000000002</v>
      </c>
      <c r="I2127">
        <v>-99.928359200000003</v>
      </c>
      <c r="J2127" s="1" t="str">
        <f t="shared" si="356"/>
        <v>Fluid (lake)</v>
      </c>
      <c r="K2127" s="1" t="str">
        <f t="shared" si="357"/>
        <v>Untreated Water</v>
      </c>
      <c r="L2127">
        <v>11</v>
      </c>
      <c r="M2127" t="s">
        <v>100</v>
      </c>
      <c r="N2127">
        <v>207</v>
      </c>
      <c r="O2127">
        <v>64</v>
      </c>
      <c r="P2127">
        <v>6.5</v>
      </c>
      <c r="Q2127">
        <v>-0.05</v>
      </c>
    </row>
    <row r="2128" spans="1:17" x14ac:dyDescent="0.3">
      <c r="A2128" t="s">
        <v>8200</v>
      </c>
      <c r="B2128" t="s">
        <v>8201</v>
      </c>
      <c r="C2128" s="1" t="str">
        <f t="shared" si="354"/>
        <v>21:0526</v>
      </c>
      <c r="D2128" s="1" t="str">
        <f t="shared" si="355"/>
        <v>21:0084</v>
      </c>
      <c r="E2128" t="s">
        <v>8202</v>
      </c>
      <c r="F2128" t="s">
        <v>8203</v>
      </c>
      <c r="H2128">
        <v>57.9750631</v>
      </c>
      <c r="I2128">
        <v>-99.937864500000003</v>
      </c>
      <c r="J2128" s="1" t="str">
        <f t="shared" si="356"/>
        <v>Fluid (lake)</v>
      </c>
      <c r="K2128" s="1" t="str">
        <f t="shared" si="357"/>
        <v>Untreated Water</v>
      </c>
      <c r="L2128">
        <v>11</v>
      </c>
      <c r="M2128" t="s">
        <v>105</v>
      </c>
      <c r="N2128">
        <v>208</v>
      </c>
      <c r="O2128">
        <v>76</v>
      </c>
      <c r="P2128">
        <v>6.3</v>
      </c>
      <c r="Q2128">
        <v>-0.05</v>
      </c>
    </row>
    <row r="2129" spans="1:17" x14ac:dyDescent="0.3">
      <c r="A2129" t="s">
        <v>8204</v>
      </c>
      <c r="B2129" t="s">
        <v>8205</v>
      </c>
      <c r="C2129" s="1" t="str">
        <f t="shared" si="354"/>
        <v>21:0526</v>
      </c>
      <c r="D2129" s="1" t="str">
        <f t="shared" si="355"/>
        <v>21:0084</v>
      </c>
      <c r="E2129" t="s">
        <v>8206</v>
      </c>
      <c r="F2129" t="s">
        <v>8207</v>
      </c>
      <c r="H2129">
        <v>57.939897899999998</v>
      </c>
      <c r="I2129">
        <v>-99.820947399999994</v>
      </c>
      <c r="J2129" s="1" t="str">
        <f t="shared" si="356"/>
        <v>Fluid (lake)</v>
      </c>
      <c r="K2129" s="1" t="str">
        <f t="shared" si="357"/>
        <v>Untreated Water</v>
      </c>
      <c r="L2129">
        <v>11</v>
      </c>
      <c r="M2129" t="s">
        <v>110</v>
      </c>
      <c r="N2129">
        <v>209</v>
      </c>
      <c r="O2129">
        <v>46</v>
      </c>
      <c r="P2129">
        <v>6</v>
      </c>
      <c r="Q2129">
        <v>-0.05</v>
      </c>
    </row>
    <row r="2130" spans="1:17" x14ac:dyDescent="0.3">
      <c r="A2130" t="s">
        <v>8208</v>
      </c>
      <c r="B2130" t="s">
        <v>8209</v>
      </c>
      <c r="C2130" s="1" t="str">
        <f t="shared" si="354"/>
        <v>21:0526</v>
      </c>
      <c r="D2130" s="1" t="str">
        <f t="shared" si="355"/>
        <v>21:0084</v>
      </c>
      <c r="E2130" t="s">
        <v>8210</v>
      </c>
      <c r="F2130" t="s">
        <v>8211</v>
      </c>
      <c r="H2130">
        <v>57.927684200000002</v>
      </c>
      <c r="I2130">
        <v>-99.831473399999993</v>
      </c>
      <c r="J2130" s="1" t="str">
        <f t="shared" si="356"/>
        <v>Fluid (lake)</v>
      </c>
      <c r="K2130" s="1" t="str">
        <f t="shared" si="357"/>
        <v>Untreated Water</v>
      </c>
      <c r="L2130">
        <v>12</v>
      </c>
      <c r="M2130" t="s">
        <v>41</v>
      </c>
      <c r="N2130">
        <v>210</v>
      </c>
      <c r="O2130">
        <v>160</v>
      </c>
      <c r="P2130">
        <v>7</v>
      </c>
      <c r="Q2130">
        <v>-0.05</v>
      </c>
    </row>
    <row r="2131" spans="1:17" x14ac:dyDescent="0.3">
      <c r="A2131" t="s">
        <v>8212</v>
      </c>
      <c r="B2131" t="s">
        <v>8213</v>
      </c>
      <c r="C2131" s="1" t="str">
        <f t="shared" si="354"/>
        <v>21:0526</v>
      </c>
      <c r="D2131" s="1" t="str">
        <f t="shared" si="355"/>
        <v>21:0084</v>
      </c>
      <c r="E2131" t="s">
        <v>8210</v>
      </c>
      <c r="F2131" t="s">
        <v>8214</v>
      </c>
      <c r="H2131">
        <v>57.927684200000002</v>
      </c>
      <c r="I2131">
        <v>-99.831473399999993</v>
      </c>
      <c r="J2131" s="1" t="str">
        <f t="shared" si="356"/>
        <v>Fluid (lake)</v>
      </c>
      <c r="K2131" s="1" t="str">
        <f t="shared" si="357"/>
        <v>Untreated Water</v>
      </c>
      <c r="L2131">
        <v>12</v>
      </c>
      <c r="M2131" t="s">
        <v>45</v>
      </c>
      <c r="N2131">
        <v>211</v>
      </c>
      <c r="O2131">
        <v>160</v>
      </c>
      <c r="P2131">
        <v>7</v>
      </c>
      <c r="Q2131">
        <v>-0.05</v>
      </c>
    </row>
    <row r="2132" spans="1:17" x14ac:dyDescent="0.3">
      <c r="A2132" t="s">
        <v>8215</v>
      </c>
      <c r="B2132" t="s">
        <v>8216</v>
      </c>
      <c r="C2132" s="1" t="str">
        <f t="shared" si="354"/>
        <v>21:0526</v>
      </c>
      <c r="D2132" s="1" t="str">
        <f t="shared" si="355"/>
        <v>21:0084</v>
      </c>
      <c r="E2132" t="s">
        <v>8217</v>
      </c>
      <c r="F2132" t="s">
        <v>8218</v>
      </c>
      <c r="H2132">
        <v>57.888109800000002</v>
      </c>
      <c r="I2132">
        <v>-99.736620599999995</v>
      </c>
      <c r="J2132" s="1" t="str">
        <f t="shared" si="356"/>
        <v>Fluid (lake)</v>
      </c>
      <c r="K2132" s="1" t="str">
        <f t="shared" si="357"/>
        <v>Untreated Water</v>
      </c>
      <c r="L2132">
        <v>12</v>
      </c>
      <c r="M2132" t="s">
        <v>21</v>
      </c>
      <c r="N2132">
        <v>212</v>
      </c>
      <c r="O2132">
        <v>72</v>
      </c>
      <c r="P2132">
        <v>6.5</v>
      </c>
      <c r="Q2132">
        <v>-0.05</v>
      </c>
    </row>
    <row r="2133" spans="1:17" x14ac:dyDescent="0.3">
      <c r="A2133" t="s">
        <v>8219</v>
      </c>
      <c r="B2133" t="s">
        <v>8220</v>
      </c>
      <c r="C2133" s="1" t="str">
        <f t="shared" si="354"/>
        <v>21:0526</v>
      </c>
      <c r="D2133" s="1" t="str">
        <f t="shared" si="355"/>
        <v>21:0084</v>
      </c>
      <c r="E2133" t="s">
        <v>8221</v>
      </c>
      <c r="F2133" t="s">
        <v>8222</v>
      </c>
      <c r="H2133">
        <v>57.877037199999997</v>
      </c>
      <c r="I2133">
        <v>-99.693181999999993</v>
      </c>
      <c r="J2133" s="1" t="str">
        <f t="shared" si="356"/>
        <v>Fluid (lake)</v>
      </c>
      <c r="K2133" s="1" t="str">
        <f t="shared" si="357"/>
        <v>Untreated Water</v>
      </c>
      <c r="L2133">
        <v>12</v>
      </c>
      <c r="M2133" t="s">
        <v>26</v>
      </c>
      <c r="N2133">
        <v>213</v>
      </c>
      <c r="O2133">
        <v>72</v>
      </c>
      <c r="P2133">
        <v>6.6</v>
      </c>
      <c r="Q2133">
        <v>7.0000000000000007E-2</v>
      </c>
    </row>
    <row r="2134" spans="1:17" x14ac:dyDescent="0.3">
      <c r="A2134" t="s">
        <v>8223</v>
      </c>
      <c r="B2134" t="s">
        <v>8224</v>
      </c>
      <c r="C2134" s="1" t="str">
        <f t="shared" si="354"/>
        <v>21:0526</v>
      </c>
      <c r="D2134" s="1" t="str">
        <f t="shared" si="355"/>
        <v>21:0084</v>
      </c>
      <c r="E2134" t="s">
        <v>8225</v>
      </c>
      <c r="F2134" t="s">
        <v>8226</v>
      </c>
      <c r="H2134">
        <v>57.877456000000002</v>
      </c>
      <c r="I2134">
        <v>-99.626777700000005</v>
      </c>
      <c r="J2134" s="1" t="str">
        <f t="shared" si="356"/>
        <v>Fluid (lake)</v>
      </c>
      <c r="K2134" s="1" t="str">
        <f t="shared" si="357"/>
        <v>Untreated Water</v>
      </c>
      <c r="L2134">
        <v>12</v>
      </c>
      <c r="M2134" t="s">
        <v>31</v>
      </c>
      <c r="N2134">
        <v>214</v>
      </c>
      <c r="O2134">
        <v>60</v>
      </c>
      <c r="P2134">
        <v>5.9</v>
      </c>
      <c r="Q2134">
        <v>0.05</v>
      </c>
    </row>
    <row r="2135" spans="1:17" x14ac:dyDescent="0.3">
      <c r="A2135" t="s">
        <v>8227</v>
      </c>
      <c r="B2135" t="s">
        <v>8228</v>
      </c>
      <c r="C2135" s="1" t="str">
        <f t="shared" si="354"/>
        <v>21:0526</v>
      </c>
      <c r="D2135" s="1" t="str">
        <f t="shared" si="355"/>
        <v>21:0084</v>
      </c>
      <c r="E2135" t="s">
        <v>8229</v>
      </c>
      <c r="F2135" t="s">
        <v>8230</v>
      </c>
      <c r="H2135">
        <v>57.857551899999997</v>
      </c>
      <c r="I2135">
        <v>-99.653005399999998</v>
      </c>
      <c r="J2135" s="1" t="str">
        <f t="shared" si="356"/>
        <v>Fluid (lake)</v>
      </c>
      <c r="K2135" s="1" t="str">
        <f t="shared" si="357"/>
        <v>Untreated Water</v>
      </c>
      <c r="L2135">
        <v>12</v>
      </c>
      <c r="M2135" t="s">
        <v>36</v>
      </c>
      <c r="N2135">
        <v>215</v>
      </c>
      <c r="O2135">
        <v>58</v>
      </c>
      <c r="P2135">
        <v>6.6</v>
      </c>
      <c r="Q2135">
        <v>-0.05</v>
      </c>
    </row>
    <row r="2136" spans="1:17" x14ac:dyDescent="0.3">
      <c r="A2136" t="s">
        <v>8231</v>
      </c>
      <c r="B2136" t="s">
        <v>8232</v>
      </c>
      <c r="C2136" s="1" t="str">
        <f t="shared" si="354"/>
        <v>21:0526</v>
      </c>
      <c r="D2136" s="1" t="str">
        <f t="shared" si="355"/>
        <v>21:0084</v>
      </c>
      <c r="E2136" t="s">
        <v>8233</v>
      </c>
      <c r="F2136" t="s">
        <v>8234</v>
      </c>
      <c r="H2136">
        <v>57.8004508</v>
      </c>
      <c r="I2136">
        <v>-99.586695399999996</v>
      </c>
      <c r="J2136" s="1" t="str">
        <f t="shared" si="356"/>
        <v>Fluid (lake)</v>
      </c>
      <c r="K2136" s="1" t="str">
        <f t="shared" si="357"/>
        <v>Untreated Water</v>
      </c>
      <c r="L2136">
        <v>12</v>
      </c>
      <c r="M2136" t="s">
        <v>50</v>
      </c>
      <c r="N2136">
        <v>216</v>
      </c>
      <c r="O2136">
        <v>42</v>
      </c>
      <c r="P2136">
        <v>5.6</v>
      </c>
      <c r="Q2136">
        <v>-0.05</v>
      </c>
    </row>
    <row r="2137" spans="1:17" x14ac:dyDescent="0.3">
      <c r="A2137" t="s">
        <v>8235</v>
      </c>
      <c r="B2137" t="s">
        <v>8236</v>
      </c>
      <c r="C2137" s="1" t="str">
        <f t="shared" si="354"/>
        <v>21:0526</v>
      </c>
      <c r="D2137" s="1" t="str">
        <f t="shared" si="355"/>
        <v>21:0084</v>
      </c>
      <c r="E2137" t="s">
        <v>8237</v>
      </c>
      <c r="F2137" t="s">
        <v>8238</v>
      </c>
      <c r="H2137">
        <v>57.813851900000003</v>
      </c>
      <c r="I2137">
        <v>-99.512723600000001</v>
      </c>
      <c r="J2137" s="1" t="str">
        <f t="shared" si="356"/>
        <v>Fluid (lake)</v>
      </c>
      <c r="K2137" s="1" t="str">
        <f t="shared" si="357"/>
        <v>Untreated Water</v>
      </c>
      <c r="L2137">
        <v>12</v>
      </c>
      <c r="M2137" t="s">
        <v>55</v>
      </c>
      <c r="N2137">
        <v>217</v>
      </c>
      <c r="O2137">
        <v>58</v>
      </c>
      <c r="P2137">
        <v>6.3</v>
      </c>
      <c r="Q2137">
        <v>-0.05</v>
      </c>
    </row>
    <row r="2138" spans="1:17" x14ac:dyDescent="0.3">
      <c r="A2138" t="s">
        <v>8239</v>
      </c>
      <c r="B2138" t="s">
        <v>8240</v>
      </c>
      <c r="C2138" s="1" t="str">
        <f t="shared" si="354"/>
        <v>21:0526</v>
      </c>
      <c r="D2138" s="1" t="str">
        <f t="shared" si="355"/>
        <v>21:0084</v>
      </c>
      <c r="E2138" t="s">
        <v>8241</v>
      </c>
      <c r="F2138" t="s">
        <v>8242</v>
      </c>
      <c r="H2138">
        <v>57.801525699999999</v>
      </c>
      <c r="I2138">
        <v>-99.485898199999994</v>
      </c>
      <c r="J2138" s="1" t="str">
        <f t="shared" si="356"/>
        <v>Fluid (lake)</v>
      </c>
      <c r="K2138" s="1" t="str">
        <f t="shared" si="357"/>
        <v>Untreated Water</v>
      </c>
      <c r="L2138">
        <v>12</v>
      </c>
      <c r="M2138" t="s">
        <v>65</v>
      </c>
      <c r="N2138">
        <v>218</v>
      </c>
      <c r="O2138">
        <v>48</v>
      </c>
      <c r="P2138">
        <v>6.6</v>
      </c>
      <c r="Q2138">
        <v>-0.05</v>
      </c>
    </row>
    <row r="2139" spans="1:17" x14ac:dyDescent="0.3">
      <c r="A2139" t="s">
        <v>8243</v>
      </c>
      <c r="B2139" t="s">
        <v>8244</v>
      </c>
      <c r="C2139" s="1" t="str">
        <f t="shared" si="354"/>
        <v>21:0526</v>
      </c>
      <c r="D2139" s="1" t="str">
        <f t="shared" si="355"/>
        <v>21:0084</v>
      </c>
      <c r="E2139" t="s">
        <v>8245</v>
      </c>
      <c r="F2139" t="s">
        <v>8246</v>
      </c>
      <c r="H2139">
        <v>57.791721899999999</v>
      </c>
      <c r="I2139">
        <v>-99.5270771</v>
      </c>
      <c r="J2139" s="1" t="str">
        <f t="shared" si="356"/>
        <v>Fluid (lake)</v>
      </c>
      <c r="K2139" s="1" t="str">
        <f t="shared" si="357"/>
        <v>Untreated Water</v>
      </c>
      <c r="L2139">
        <v>12</v>
      </c>
      <c r="M2139" t="s">
        <v>70</v>
      </c>
      <c r="N2139">
        <v>219</v>
      </c>
      <c r="O2139">
        <v>50</v>
      </c>
      <c r="P2139">
        <v>6.3</v>
      </c>
      <c r="Q2139">
        <v>-0.05</v>
      </c>
    </row>
    <row r="2140" spans="1:17" x14ac:dyDescent="0.3">
      <c r="A2140" t="s">
        <v>8247</v>
      </c>
      <c r="B2140" t="s">
        <v>8248</v>
      </c>
      <c r="C2140" s="1" t="str">
        <f t="shared" si="354"/>
        <v>21:0526</v>
      </c>
      <c r="D2140" s="1" t="str">
        <f t="shared" si="355"/>
        <v>21:0084</v>
      </c>
      <c r="E2140" t="s">
        <v>8249</v>
      </c>
      <c r="F2140" t="s">
        <v>8250</v>
      </c>
      <c r="H2140">
        <v>57.758608099999996</v>
      </c>
      <c r="I2140">
        <v>-99.525637099999997</v>
      </c>
      <c r="J2140" s="1" t="str">
        <f t="shared" si="356"/>
        <v>Fluid (lake)</v>
      </c>
      <c r="K2140" s="1" t="str">
        <f t="shared" si="357"/>
        <v>Untreated Water</v>
      </c>
      <c r="L2140">
        <v>12</v>
      </c>
      <c r="M2140" t="s">
        <v>75</v>
      </c>
      <c r="N2140">
        <v>220</v>
      </c>
      <c r="O2140">
        <v>34</v>
      </c>
      <c r="P2140">
        <v>5.6</v>
      </c>
      <c r="Q2140">
        <v>-0.05</v>
      </c>
    </row>
    <row r="2141" spans="1:17" x14ac:dyDescent="0.3">
      <c r="A2141" t="s">
        <v>8251</v>
      </c>
      <c r="B2141" t="s">
        <v>8252</v>
      </c>
      <c r="C2141" s="1" t="str">
        <f t="shared" si="354"/>
        <v>21:0526</v>
      </c>
      <c r="D2141" s="1" t="str">
        <f t="shared" si="355"/>
        <v>21:0084</v>
      </c>
      <c r="E2141" t="s">
        <v>8253</v>
      </c>
      <c r="F2141" t="s">
        <v>8254</v>
      </c>
      <c r="H2141">
        <v>57.758795200000002</v>
      </c>
      <c r="I2141">
        <v>-99.444169599999995</v>
      </c>
      <c r="J2141" s="1" t="str">
        <f t="shared" si="356"/>
        <v>Fluid (lake)</v>
      </c>
      <c r="K2141" s="1" t="str">
        <f t="shared" si="357"/>
        <v>Untreated Water</v>
      </c>
      <c r="L2141">
        <v>12</v>
      </c>
      <c r="M2141" t="s">
        <v>80</v>
      </c>
      <c r="N2141">
        <v>221</v>
      </c>
      <c r="O2141">
        <v>36</v>
      </c>
      <c r="P2141">
        <v>6.4</v>
      </c>
      <c r="Q2141">
        <v>-0.05</v>
      </c>
    </row>
    <row r="2142" spans="1:17" x14ac:dyDescent="0.3">
      <c r="A2142" t="s">
        <v>8255</v>
      </c>
      <c r="B2142" t="s">
        <v>8256</v>
      </c>
      <c r="C2142" s="1" t="str">
        <f t="shared" si="354"/>
        <v>21:0526</v>
      </c>
      <c r="D2142" s="1" t="str">
        <f t="shared" si="355"/>
        <v>21:0084</v>
      </c>
      <c r="E2142" t="s">
        <v>8257</v>
      </c>
      <c r="F2142" t="s">
        <v>8258</v>
      </c>
      <c r="H2142">
        <v>57.739432899999997</v>
      </c>
      <c r="I2142">
        <v>-99.335314400000001</v>
      </c>
      <c r="J2142" s="1" t="str">
        <f t="shared" si="356"/>
        <v>Fluid (lake)</v>
      </c>
      <c r="K2142" s="1" t="str">
        <f t="shared" si="357"/>
        <v>Untreated Water</v>
      </c>
      <c r="L2142">
        <v>12</v>
      </c>
      <c r="M2142" t="s">
        <v>85</v>
      </c>
      <c r="N2142">
        <v>222</v>
      </c>
      <c r="O2142">
        <v>44</v>
      </c>
      <c r="P2142">
        <v>5.8</v>
      </c>
      <c r="Q2142">
        <v>-0.05</v>
      </c>
    </row>
    <row r="2143" spans="1:17" x14ac:dyDescent="0.3">
      <c r="A2143" t="s">
        <v>8259</v>
      </c>
      <c r="B2143" t="s">
        <v>8260</v>
      </c>
      <c r="C2143" s="1" t="str">
        <f t="shared" si="354"/>
        <v>21:0526</v>
      </c>
      <c r="D2143" s="1" t="str">
        <f t="shared" si="355"/>
        <v>21:0084</v>
      </c>
      <c r="E2143" t="s">
        <v>8261</v>
      </c>
      <c r="F2143" t="s">
        <v>8262</v>
      </c>
      <c r="H2143">
        <v>57.750304800000002</v>
      </c>
      <c r="I2143">
        <v>-99.316883000000004</v>
      </c>
      <c r="J2143" s="1" t="str">
        <f t="shared" si="356"/>
        <v>Fluid (lake)</v>
      </c>
      <c r="K2143" s="1" t="str">
        <f t="shared" si="357"/>
        <v>Untreated Water</v>
      </c>
      <c r="L2143">
        <v>12</v>
      </c>
      <c r="M2143" t="s">
        <v>90</v>
      </c>
      <c r="N2143">
        <v>223</v>
      </c>
      <c r="O2143">
        <v>36</v>
      </c>
      <c r="P2143">
        <v>6.3</v>
      </c>
      <c r="Q2143">
        <v>-0.05</v>
      </c>
    </row>
    <row r="2144" spans="1:17" x14ac:dyDescent="0.3">
      <c r="A2144" t="s">
        <v>8263</v>
      </c>
      <c r="B2144" t="s">
        <v>8264</v>
      </c>
      <c r="C2144" s="1" t="str">
        <f t="shared" si="354"/>
        <v>21:0526</v>
      </c>
      <c r="D2144" s="1" t="str">
        <f t="shared" si="355"/>
        <v>21:0084</v>
      </c>
      <c r="E2144" t="s">
        <v>8265</v>
      </c>
      <c r="F2144" t="s">
        <v>8266</v>
      </c>
      <c r="H2144">
        <v>57.736241999999997</v>
      </c>
      <c r="I2144">
        <v>-99.264765400000002</v>
      </c>
      <c r="J2144" s="1" t="str">
        <f t="shared" si="356"/>
        <v>Fluid (lake)</v>
      </c>
      <c r="K2144" s="1" t="str">
        <f t="shared" si="357"/>
        <v>Untreated Water</v>
      </c>
      <c r="L2144">
        <v>12</v>
      </c>
      <c r="M2144" t="s">
        <v>95</v>
      </c>
      <c r="N2144">
        <v>224</v>
      </c>
      <c r="O2144">
        <v>26</v>
      </c>
      <c r="P2144">
        <v>6.4</v>
      </c>
      <c r="Q2144">
        <v>-0.05</v>
      </c>
    </row>
    <row r="2145" spans="1:17" x14ac:dyDescent="0.3">
      <c r="A2145" t="s">
        <v>8267</v>
      </c>
      <c r="B2145" t="s">
        <v>8268</v>
      </c>
      <c r="C2145" s="1" t="str">
        <f t="shared" si="354"/>
        <v>21:0526</v>
      </c>
      <c r="D2145" s="1" t="str">
        <f>HYPERLINK("http://geochem.nrcan.gc.ca/cdogs/content/svy/svy_e.htm", "")</f>
        <v/>
      </c>
      <c r="G2145" s="1" t="str">
        <f>HYPERLINK("http://geochem.nrcan.gc.ca/cdogs/content/cr_/cr_00067_e.htm", "67")</f>
        <v>67</v>
      </c>
      <c r="J2145" t="s">
        <v>58</v>
      </c>
      <c r="K2145" t="s">
        <v>59</v>
      </c>
      <c r="L2145">
        <v>12</v>
      </c>
      <c r="M2145" t="s">
        <v>60</v>
      </c>
      <c r="N2145">
        <v>225</v>
      </c>
      <c r="O2145">
        <v>80</v>
      </c>
      <c r="P2145">
        <v>8.1</v>
      </c>
      <c r="Q2145">
        <v>0.15</v>
      </c>
    </row>
    <row r="2146" spans="1:17" x14ac:dyDescent="0.3">
      <c r="A2146" t="s">
        <v>8269</v>
      </c>
      <c r="B2146" t="s">
        <v>8270</v>
      </c>
      <c r="C2146" s="1" t="str">
        <f t="shared" si="354"/>
        <v>21:0526</v>
      </c>
      <c r="D2146" s="1" t="str">
        <f t="shared" ref="D2146:D2155" si="358">HYPERLINK("http://geochem.nrcan.gc.ca/cdogs/content/svy/svy210084_e.htm", "21:0084")</f>
        <v>21:0084</v>
      </c>
      <c r="E2146" t="s">
        <v>8271</v>
      </c>
      <c r="F2146" t="s">
        <v>8272</v>
      </c>
      <c r="H2146">
        <v>57.707013000000003</v>
      </c>
      <c r="I2146">
        <v>-99.251414600000004</v>
      </c>
      <c r="J2146" s="1" t="str">
        <f t="shared" ref="J2146:J2155" si="359">HYPERLINK("http://geochem.nrcan.gc.ca/cdogs/content/kwd/kwd020016_e.htm", "Fluid (lake)")</f>
        <v>Fluid (lake)</v>
      </c>
      <c r="K2146" s="1" t="str">
        <f t="shared" ref="K2146:K2155" si="360">HYPERLINK("http://geochem.nrcan.gc.ca/cdogs/content/kwd/kwd080007_e.htm", "Untreated Water")</f>
        <v>Untreated Water</v>
      </c>
      <c r="L2146">
        <v>12</v>
      </c>
      <c r="M2146" t="s">
        <v>100</v>
      </c>
      <c r="N2146">
        <v>226</v>
      </c>
      <c r="O2146">
        <v>34</v>
      </c>
      <c r="P2146">
        <v>6.7</v>
      </c>
      <c r="Q2146">
        <v>-0.05</v>
      </c>
    </row>
    <row r="2147" spans="1:17" x14ac:dyDescent="0.3">
      <c r="A2147" t="s">
        <v>8273</v>
      </c>
      <c r="B2147" t="s">
        <v>8274</v>
      </c>
      <c r="C2147" s="1" t="str">
        <f t="shared" si="354"/>
        <v>21:0526</v>
      </c>
      <c r="D2147" s="1" t="str">
        <f t="shared" si="358"/>
        <v>21:0084</v>
      </c>
      <c r="E2147" t="s">
        <v>8275</v>
      </c>
      <c r="F2147" t="s">
        <v>8276</v>
      </c>
      <c r="H2147">
        <v>57.6752714</v>
      </c>
      <c r="I2147">
        <v>-99.2498054</v>
      </c>
      <c r="J2147" s="1" t="str">
        <f t="shared" si="359"/>
        <v>Fluid (lake)</v>
      </c>
      <c r="K2147" s="1" t="str">
        <f t="shared" si="360"/>
        <v>Untreated Water</v>
      </c>
      <c r="L2147">
        <v>12</v>
      </c>
      <c r="M2147" t="s">
        <v>105</v>
      </c>
      <c r="N2147">
        <v>227</v>
      </c>
      <c r="O2147">
        <v>26</v>
      </c>
      <c r="P2147">
        <v>6.9</v>
      </c>
      <c r="Q2147">
        <v>-0.05</v>
      </c>
    </row>
    <row r="2148" spans="1:17" x14ac:dyDescent="0.3">
      <c r="A2148" t="s">
        <v>8277</v>
      </c>
      <c r="B2148" t="s">
        <v>8278</v>
      </c>
      <c r="C2148" s="1" t="str">
        <f t="shared" si="354"/>
        <v>21:0526</v>
      </c>
      <c r="D2148" s="1" t="str">
        <f t="shared" si="358"/>
        <v>21:0084</v>
      </c>
      <c r="E2148" t="s">
        <v>8279</v>
      </c>
      <c r="F2148" t="s">
        <v>8280</v>
      </c>
      <c r="H2148">
        <v>57.643585600000002</v>
      </c>
      <c r="I2148">
        <v>-99.260527999999994</v>
      </c>
      <c r="J2148" s="1" t="str">
        <f t="shared" si="359"/>
        <v>Fluid (lake)</v>
      </c>
      <c r="K2148" s="1" t="str">
        <f t="shared" si="360"/>
        <v>Untreated Water</v>
      </c>
      <c r="L2148">
        <v>12</v>
      </c>
      <c r="M2148" t="s">
        <v>110</v>
      </c>
      <c r="N2148">
        <v>228</v>
      </c>
      <c r="O2148">
        <v>28</v>
      </c>
      <c r="P2148">
        <v>6.8</v>
      </c>
      <c r="Q2148">
        <v>-0.05</v>
      </c>
    </row>
    <row r="2149" spans="1:17" x14ac:dyDescent="0.3">
      <c r="A2149" t="s">
        <v>8281</v>
      </c>
      <c r="B2149" t="s">
        <v>8282</v>
      </c>
      <c r="C2149" s="1" t="str">
        <f t="shared" si="354"/>
        <v>21:0526</v>
      </c>
      <c r="D2149" s="1" t="str">
        <f t="shared" si="358"/>
        <v>21:0084</v>
      </c>
      <c r="E2149" t="s">
        <v>8283</v>
      </c>
      <c r="F2149" t="s">
        <v>8284</v>
      </c>
      <c r="H2149">
        <v>57.597117300000001</v>
      </c>
      <c r="I2149">
        <v>-99.252100499999997</v>
      </c>
      <c r="J2149" s="1" t="str">
        <f t="shared" si="359"/>
        <v>Fluid (lake)</v>
      </c>
      <c r="K2149" s="1" t="str">
        <f t="shared" si="360"/>
        <v>Untreated Water</v>
      </c>
      <c r="L2149">
        <v>13</v>
      </c>
      <c r="M2149" t="s">
        <v>41</v>
      </c>
      <c r="N2149">
        <v>229</v>
      </c>
      <c r="O2149">
        <v>36</v>
      </c>
      <c r="P2149">
        <v>7</v>
      </c>
      <c r="Q2149">
        <v>-0.05</v>
      </c>
    </row>
    <row r="2150" spans="1:17" x14ac:dyDescent="0.3">
      <c r="A2150" t="s">
        <v>8285</v>
      </c>
      <c r="B2150" t="s">
        <v>8286</v>
      </c>
      <c r="C2150" s="1" t="str">
        <f t="shared" si="354"/>
        <v>21:0526</v>
      </c>
      <c r="D2150" s="1" t="str">
        <f t="shared" si="358"/>
        <v>21:0084</v>
      </c>
      <c r="E2150" t="s">
        <v>8283</v>
      </c>
      <c r="F2150" t="s">
        <v>8287</v>
      </c>
      <c r="H2150">
        <v>57.597117300000001</v>
      </c>
      <c r="I2150">
        <v>-99.252100499999997</v>
      </c>
      <c r="J2150" s="1" t="str">
        <f t="shared" si="359"/>
        <v>Fluid (lake)</v>
      </c>
      <c r="K2150" s="1" t="str">
        <f t="shared" si="360"/>
        <v>Untreated Water</v>
      </c>
      <c r="L2150">
        <v>13</v>
      </c>
      <c r="M2150" t="s">
        <v>45</v>
      </c>
      <c r="N2150">
        <v>230</v>
      </c>
      <c r="O2150">
        <v>36</v>
      </c>
      <c r="P2150">
        <v>7</v>
      </c>
      <c r="Q2150">
        <v>-0.05</v>
      </c>
    </row>
    <row r="2151" spans="1:17" x14ac:dyDescent="0.3">
      <c r="A2151" t="s">
        <v>8288</v>
      </c>
      <c r="B2151" t="s">
        <v>8289</v>
      </c>
      <c r="C2151" s="1" t="str">
        <f t="shared" si="354"/>
        <v>21:0526</v>
      </c>
      <c r="D2151" s="1" t="str">
        <f t="shared" si="358"/>
        <v>21:0084</v>
      </c>
      <c r="E2151" t="s">
        <v>8290</v>
      </c>
      <c r="F2151" t="s">
        <v>8291</v>
      </c>
      <c r="H2151">
        <v>57.534996</v>
      </c>
      <c r="I2151">
        <v>-99.266587599999994</v>
      </c>
      <c r="J2151" s="1" t="str">
        <f t="shared" si="359"/>
        <v>Fluid (lake)</v>
      </c>
      <c r="K2151" s="1" t="str">
        <f t="shared" si="360"/>
        <v>Untreated Water</v>
      </c>
      <c r="L2151">
        <v>13</v>
      </c>
      <c r="M2151" t="s">
        <v>21</v>
      </c>
      <c r="N2151">
        <v>231</v>
      </c>
      <c r="O2151">
        <v>32</v>
      </c>
      <c r="P2151">
        <v>6.8</v>
      </c>
      <c r="Q2151">
        <v>-0.05</v>
      </c>
    </row>
    <row r="2152" spans="1:17" x14ac:dyDescent="0.3">
      <c r="A2152" t="s">
        <v>8292</v>
      </c>
      <c r="B2152" t="s">
        <v>8293</v>
      </c>
      <c r="C2152" s="1" t="str">
        <f t="shared" si="354"/>
        <v>21:0526</v>
      </c>
      <c r="D2152" s="1" t="str">
        <f t="shared" si="358"/>
        <v>21:0084</v>
      </c>
      <c r="E2152" t="s">
        <v>8294</v>
      </c>
      <c r="F2152" t="s">
        <v>8295</v>
      </c>
      <c r="H2152">
        <v>57.336235700000003</v>
      </c>
      <c r="I2152">
        <v>-98.087541000000002</v>
      </c>
      <c r="J2152" s="1" t="str">
        <f t="shared" si="359"/>
        <v>Fluid (lake)</v>
      </c>
      <c r="K2152" s="1" t="str">
        <f t="shared" si="360"/>
        <v>Untreated Water</v>
      </c>
      <c r="L2152">
        <v>13</v>
      </c>
      <c r="M2152" t="s">
        <v>26</v>
      </c>
      <c r="N2152">
        <v>232</v>
      </c>
      <c r="O2152">
        <v>34</v>
      </c>
      <c r="P2152">
        <v>7</v>
      </c>
      <c r="Q2152">
        <v>-0.05</v>
      </c>
    </row>
    <row r="2153" spans="1:17" x14ac:dyDescent="0.3">
      <c r="A2153" t="s">
        <v>8296</v>
      </c>
      <c r="B2153" t="s">
        <v>8297</v>
      </c>
      <c r="C2153" s="1" t="str">
        <f t="shared" si="354"/>
        <v>21:0526</v>
      </c>
      <c r="D2153" s="1" t="str">
        <f t="shared" si="358"/>
        <v>21:0084</v>
      </c>
      <c r="E2153" t="s">
        <v>8298</v>
      </c>
      <c r="F2153" t="s">
        <v>8299</v>
      </c>
      <c r="H2153">
        <v>57.310251100000002</v>
      </c>
      <c r="I2153">
        <v>-98.132660799999996</v>
      </c>
      <c r="J2153" s="1" t="str">
        <f t="shared" si="359"/>
        <v>Fluid (lake)</v>
      </c>
      <c r="K2153" s="1" t="str">
        <f t="shared" si="360"/>
        <v>Untreated Water</v>
      </c>
      <c r="L2153">
        <v>13</v>
      </c>
      <c r="M2153" t="s">
        <v>31</v>
      </c>
      <c r="N2153">
        <v>233</v>
      </c>
      <c r="O2153">
        <v>58</v>
      </c>
      <c r="P2153">
        <v>7.2</v>
      </c>
      <c r="Q2153">
        <v>1.4</v>
      </c>
    </row>
    <row r="2154" spans="1:17" x14ac:dyDescent="0.3">
      <c r="A2154" t="s">
        <v>8300</v>
      </c>
      <c r="B2154" t="s">
        <v>8301</v>
      </c>
      <c r="C2154" s="1" t="str">
        <f t="shared" si="354"/>
        <v>21:0526</v>
      </c>
      <c r="D2154" s="1" t="str">
        <f t="shared" si="358"/>
        <v>21:0084</v>
      </c>
      <c r="E2154" t="s">
        <v>8302</v>
      </c>
      <c r="F2154" t="s">
        <v>8303</v>
      </c>
      <c r="H2154">
        <v>57.283031800000003</v>
      </c>
      <c r="I2154">
        <v>-98.168670599999999</v>
      </c>
      <c r="J2154" s="1" t="str">
        <f t="shared" si="359"/>
        <v>Fluid (lake)</v>
      </c>
      <c r="K2154" s="1" t="str">
        <f t="shared" si="360"/>
        <v>Untreated Water</v>
      </c>
      <c r="L2154">
        <v>13</v>
      </c>
      <c r="M2154" t="s">
        <v>36</v>
      </c>
      <c r="N2154">
        <v>234</v>
      </c>
      <c r="O2154">
        <v>36</v>
      </c>
      <c r="P2154">
        <v>7</v>
      </c>
      <c r="Q2154">
        <v>-0.05</v>
      </c>
    </row>
    <row r="2155" spans="1:17" x14ac:dyDescent="0.3">
      <c r="A2155" t="s">
        <v>8304</v>
      </c>
      <c r="B2155" t="s">
        <v>8305</v>
      </c>
      <c r="C2155" s="1" t="str">
        <f t="shared" si="354"/>
        <v>21:0526</v>
      </c>
      <c r="D2155" s="1" t="str">
        <f t="shared" si="358"/>
        <v>21:0084</v>
      </c>
      <c r="E2155" t="s">
        <v>8306</v>
      </c>
      <c r="F2155" t="s">
        <v>8307</v>
      </c>
      <c r="H2155">
        <v>57.275874899999998</v>
      </c>
      <c r="I2155">
        <v>-98.146326400000007</v>
      </c>
      <c r="J2155" s="1" t="str">
        <f t="shared" si="359"/>
        <v>Fluid (lake)</v>
      </c>
      <c r="K2155" s="1" t="str">
        <f t="shared" si="360"/>
        <v>Untreated Water</v>
      </c>
      <c r="L2155">
        <v>13</v>
      </c>
      <c r="M2155" t="s">
        <v>50</v>
      </c>
      <c r="N2155">
        <v>235</v>
      </c>
      <c r="O2155">
        <v>44</v>
      </c>
      <c r="P2155">
        <v>7.3</v>
      </c>
      <c r="Q2155">
        <v>0.23</v>
      </c>
    </row>
    <row r="2156" spans="1:17" x14ac:dyDescent="0.3">
      <c r="A2156" t="s">
        <v>8308</v>
      </c>
      <c r="B2156" t="s">
        <v>8309</v>
      </c>
      <c r="C2156" s="1" t="str">
        <f t="shared" si="354"/>
        <v>21:0526</v>
      </c>
      <c r="D2156" s="1" t="str">
        <f>HYPERLINK("http://geochem.nrcan.gc.ca/cdogs/content/svy/svy_e.htm", "")</f>
        <v/>
      </c>
      <c r="G2156" s="1" t="str">
        <f>HYPERLINK("http://geochem.nrcan.gc.ca/cdogs/content/cr_/cr_00068_e.htm", "68")</f>
        <v>68</v>
      </c>
      <c r="J2156" t="s">
        <v>58</v>
      </c>
      <c r="K2156" t="s">
        <v>59</v>
      </c>
      <c r="L2156">
        <v>13</v>
      </c>
      <c r="M2156" t="s">
        <v>60</v>
      </c>
      <c r="N2156">
        <v>236</v>
      </c>
      <c r="O2156">
        <v>84</v>
      </c>
      <c r="P2156">
        <v>7.1</v>
      </c>
      <c r="Q2156">
        <v>0.2</v>
      </c>
    </row>
    <row r="2157" spans="1:17" x14ac:dyDescent="0.3">
      <c r="A2157" t="s">
        <v>8310</v>
      </c>
      <c r="B2157" t="s">
        <v>8311</v>
      </c>
      <c r="C2157" s="1" t="str">
        <f t="shared" si="354"/>
        <v>21:0526</v>
      </c>
      <c r="D2157" s="1" t="str">
        <f t="shared" ref="D2157:D2172" si="361">HYPERLINK("http://geochem.nrcan.gc.ca/cdogs/content/svy/svy210084_e.htm", "21:0084")</f>
        <v>21:0084</v>
      </c>
      <c r="E2157" t="s">
        <v>8312</v>
      </c>
      <c r="F2157" t="s">
        <v>8313</v>
      </c>
      <c r="H2157">
        <v>57.224437700000003</v>
      </c>
      <c r="I2157">
        <v>-98.253915000000006</v>
      </c>
      <c r="J2157" s="1" t="str">
        <f t="shared" ref="J2157:J2172" si="362">HYPERLINK("http://geochem.nrcan.gc.ca/cdogs/content/kwd/kwd020016_e.htm", "Fluid (lake)")</f>
        <v>Fluid (lake)</v>
      </c>
      <c r="K2157" s="1" t="str">
        <f t="shared" ref="K2157:K2172" si="363">HYPERLINK("http://geochem.nrcan.gc.ca/cdogs/content/kwd/kwd080007_e.htm", "Untreated Water")</f>
        <v>Untreated Water</v>
      </c>
      <c r="L2157">
        <v>13</v>
      </c>
      <c r="M2157" t="s">
        <v>55</v>
      </c>
      <c r="N2157">
        <v>237</v>
      </c>
      <c r="O2157">
        <v>64</v>
      </c>
      <c r="P2157">
        <v>7.4</v>
      </c>
      <c r="Q2157">
        <v>0.08</v>
      </c>
    </row>
    <row r="2158" spans="1:17" x14ac:dyDescent="0.3">
      <c r="A2158" t="s">
        <v>8314</v>
      </c>
      <c r="B2158" t="s">
        <v>8315</v>
      </c>
      <c r="C2158" s="1" t="str">
        <f t="shared" si="354"/>
        <v>21:0526</v>
      </c>
      <c r="D2158" s="1" t="str">
        <f t="shared" si="361"/>
        <v>21:0084</v>
      </c>
      <c r="E2158" t="s">
        <v>8316</v>
      </c>
      <c r="F2158" t="s">
        <v>8317</v>
      </c>
      <c r="H2158">
        <v>57.160345</v>
      </c>
      <c r="I2158">
        <v>-98.185440799999995</v>
      </c>
      <c r="J2158" s="1" t="str">
        <f t="shared" si="362"/>
        <v>Fluid (lake)</v>
      </c>
      <c r="K2158" s="1" t="str">
        <f t="shared" si="363"/>
        <v>Untreated Water</v>
      </c>
      <c r="L2158">
        <v>13</v>
      </c>
      <c r="M2158" t="s">
        <v>65</v>
      </c>
      <c r="N2158">
        <v>238</v>
      </c>
      <c r="O2158">
        <v>44</v>
      </c>
      <c r="P2158">
        <v>7.3</v>
      </c>
      <c r="Q2158">
        <v>0.3</v>
      </c>
    </row>
    <row r="2159" spans="1:17" x14ac:dyDescent="0.3">
      <c r="A2159" t="s">
        <v>8318</v>
      </c>
      <c r="B2159" t="s">
        <v>8319</v>
      </c>
      <c r="C2159" s="1" t="str">
        <f t="shared" si="354"/>
        <v>21:0526</v>
      </c>
      <c r="D2159" s="1" t="str">
        <f t="shared" si="361"/>
        <v>21:0084</v>
      </c>
      <c r="E2159" t="s">
        <v>8320</v>
      </c>
      <c r="F2159" t="s">
        <v>8321</v>
      </c>
      <c r="H2159">
        <v>57.166416900000002</v>
      </c>
      <c r="I2159">
        <v>-98.125264099999995</v>
      </c>
      <c r="J2159" s="1" t="str">
        <f t="shared" si="362"/>
        <v>Fluid (lake)</v>
      </c>
      <c r="K2159" s="1" t="str">
        <f t="shared" si="363"/>
        <v>Untreated Water</v>
      </c>
      <c r="L2159">
        <v>13</v>
      </c>
      <c r="M2159" t="s">
        <v>70</v>
      </c>
      <c r="N2159">
        <v>239</v>
      </c>
      <c r="O2159">
        <v>32</v>
      </c>
      <c r="P2159">
        <v>6.9</v>
      </c>
      <c r="Q2159">
        <v>0.08</v>
      </c>
    </row>
    <row r="2160" spans="1:17" x14ac:dyDescent="0.3">
      <c r="A2160" t="s">
        <v>8322</v>
      </c>
      <c r="B2160" t="s">
        <v>8323</v>
      </c>
      <c r="C2160" s="1" t="str">
        <f t="shared" si="354"/>
        <v>21:0526</v>
      </c>
      <c r="D2160" s="1" t="str">
        <f t="shared" si="361"/>
        <v>21:0084</v>
      </c>
      <c r="E2160" t="s">
        <v>8324</v>
      </c>
      <c r="F2160" t="s">
        <v>8325</v>
      </c>
      <c r="H2160">
        <v>57.149359799999999</v>
      </c>
      <c r="I2160">
        <v>-98.167997499999998</v>
      </c>
      <c r="J2160" s="1" t="str">
        <f t="shared" si="362"/>
        <v>Fluid (lake)</v>
      </c>
      <c r="K2160" s="1" t="str">
        <f t="shared" si="363"/>
        <v>Untreated Water</v>
      </c>
      <c r="L2160">
        <v>13</v>
      </c>
      <c r="M2160" t="s">
        <v>75</v>
      </c>
      <c r="N2160">
        <v>240</v>
      </c>
      <c r="O2160">
        <v>48</v>
      </c>
      <c r="P2160">
        <v>7.3</v>
      </c>
      <c r="Q2160">
        <v>0.44</v>
      </c>
    </row>
    <row r="2161" spans="1:17" x14ac:dyDescent="0.3">
      <c r="A2161" t="s">
        <v>8326</v>
      </c>
      <c r="B2161" t="s">
        <v>8327</v>
      </c>
      <c r="C2161" s="1" t="str">
        <f t="shared" si="354"/>
        <v>21:0526</v>
      </c>
      <c r="D2161" s="1" t="str">
        <f t="shared" si="361"/>
        <v>21:0084</v>
      </c>
      <c r="E2161" t="s">
        <v>8328</v>
      </c>
      <c r="F2161" t="s">
        <v>8329</v>
      </c>
      <c r="H2161">
        <v>57.131272500000001</v>
      </c>
      <c r="I2161">
        <v>-98.177127400000003</v>
      </c>
      <c r="J2161" s="1" t="str">
        <f t="shared" si="362"/>
        <v>Fluid (lake)</v>
      </c>
      <c r="K2161" s="1" t="str">
        <f t="shared" si="363"/>
        <v>Untreated Water</v>
      </c>
      <c r="L2161">
        <v>13</v>
      </c>
      <c r="M2161" t="s">
        <v>80</v>
      </c>
      <c r="N2161">
        <v>241</v>
      </c>
      <c r="O2161">
        <v>90</v>
      </c>
      <c r="P2161">
        <v>7.1</v>
      </c>
      <c r="Q2161">
        <v>0.14000000000000001</v>
      </c>
    </row>
    <row r="2162" spans="1:17" x14ac:dyDescent="0.3">
      <c r="A2162" t="s">
        <v>8330</v>
      </c>
      <c r="B2162" t="s">
        <v>8331</v>
      </c>
      <c r="C2162" s="1" t="str">
        <f t="shared" si="354"/>
        <v>21:0526</v>
      </c>
      <c r="D2162" s="1" t="str">
        <f t="shared" si="361"/>
        <v>21:0084</v>
      </c>
      <c r="E2162" t="s">
        <v>8332</v>
      </c>
      <c r="F2162" t="s">
        <v>8333</v>
      </c>
      <c r="H2162">
        <v>57.119967099999997</v>
      </c>
      <c r="I2162">
        <v>-98.176602599999995</v>
      </c>
      <c r="J2162" s="1" t="str">
        <f t="shared" si="362"/>
        <v>Fluid (lake)</v>
      </c>
      <c r="K2162" s="1" t="str">
        <f t="shared" si="363"/>
        <v>Untreated Water</v>
      </c>
      <c r="L2162">
        <v>13</v>
      </c>
      <c r="M2162" t="s">
        <v>85</v>
      </c>
      <c r="N2162">
        <v>242</v>
      </c>
      <c r="O2162">
        <v>44</v>
      </c>
      <c r="P2162">
        <v>7</v>
      </c>
      <c r="Q2162">
        <v>-0.05</v>
      </c>
    </row>
    <row r="2163" spans="1:17" x14ac:dyDescent="0.3">
      <c r="A2163" t="s">
        <v>8334</v>
      </c>
      <c r="B2163" t="s">
        <v>8335</v>
      </c>
      <c r="C2163" s="1" t="str">
        <f t="shared" si="354"/>
        <v>21:0526</v>
      </c>
      <c r="D2163" s="1" t="str">
        <f t="shared" si="361"/>
        <v>21:0084</v>
      </c>
      <c r="E2163" t="s">
        <v>8336</v>
      </c>
      <c r="F2163" t="s">
        <v>8337</v>
      </c>
      <c r="H2163">
        <v>57.108267599999998</v>
      </c>
      <c r="I2163">
        <v>-98.129841999999996</v>
      </c>
      <c r="J2163" s="1" t="str">
        <f t="shared" si="362"/>
        <v>Fluid (lake)</v>
      </c>
      <c r="K2163" s="1" t="str">
        <f t="shared" si="363"/>
        <v>Untreated Water</v>
      </c>
      <c r="L2163">
        <v>13</v>
      </c>
      <c r="M2163" t="s">
        <v>90</v>
      </c>
      <c r="N2163">
        <v>243</v>
      </c>
      <c r="O2163">
        <v>54</v>
      </c>
      <c r="P2163">
        <v>7.1</v>
      </c>
      <c r="Q2163">
        <v>-0.05</v>
      </c>
    </row>
    <row r="2164" spans="1:17" x14ac:dyDescent="0.3">
      <c r="A2164" t="s">
        <v>8338</v>
      </c>
      <c r="B2164" t="s">
        <v>8339</v>
      </c>
      <c r="C2164" s="1" t="str">
        <f t="shared" si="354"/>
        <v>21:0526</v>
      </c>
      <c r="D2164" s="1" t="str">
        <f t="shared" si="361"/>
        <v>21:0084</v>
      </c>
      <c r="E2164" t="s">
        <v>8340</v>
      </c>
      <c r="F2164" t="s">
        <v>8341</v>
      </c>
      <c r="H2164">
        <v>57.086876500000002</v>
      </c>
      <c r="I2164">
        <v>-98.132456700000006</v>
      </c>
      <c r="J2164" s="1" t="str">
        <f t="shared" si="362"/>
        <v>Fluid (lake)</v>
      </c>
      <c r="K2164" s="1" t="str">
        <f t="shared" si="363"/>
        <v>Untreated Water</v>
      </c>
      <c r="L2164">
        <v>13</v>
      </c>
      <c r="M2164" t="s">
        <v>95</v>
      </c>
      <c r="N2164">
        <v>244</v>
      </c>
      <c r="O2164">
        <v>68</v>
      </c>
      <c r="P2164">
        <v>7.7</v>
      </c>
      <c r="Q2164">
        <v>0.09</v>
      </c>
    </row>
    <row r="2165" spans="1:17" x14ac:dyDescent="0.3">
      <c r="A2165" t="s">
        <v>8342</v>
      </c>
      <c r="B2165" t="s">
        <v>8343</v>
      </c>
      <c r="C2165" s="1" t="str">
        <f t="shared" si="354"/>
        <v>21:0526</v>
      </c>
      <c r="D2165" s="1" t="str">
        <f t="shared" si="361"/>
        <v>21:0084</v>
      </c>
      <c r="E2165" t="s">
        <v>8344</v>
      </c>
      <c r="F2165" t="s">
        <v>8345</v>
      </c>
      <c r="H2165">
        <v>57.035049600000001</v>
      </c>
      <c r="I2165">
        <v>-98.135249099999996</v>
      </c>
      <c r="J2165" s="1" t="str">
        <f t="shared" si="362"/>
        <v>Fluid (lake)</v>
      </c>
      <c r="K2165" s="1" t="str">
        <f t="shared" si="363"/>
        <v>Untreated Water</v>
      </c>
      <c r="L2165">
        <v>13</v>
      </c>
      <c r="M2165" t="s">
        <v>100</v>
      </c>
      <c r="N2165">
        <v>245</v>
      </c>
      <c r="O2165">
        <v>40</v>
      </c>
      <c r="P2165">
        <v>7.2</v>
      </c>
      <c r="Q2165">
        <v>0.06</v>
      </c>
    </row>
    <row r="2166" spans="1:17" x14ac:dyDescent="0.3">
      <c r="A2166" t="s">
        <v>8346</v>
      </c>
      <c r="B2166" t="s">
        <v>8347</v>
      </c>
      <c r="C2166" s="1" t="str">
        <f t="shared" si="354"/>
        <v>21:0526</v>
      </c>
      <c r="D2166" s="1" t="str">
        <f t="shared" si="361"/>
        <v>21:0084</v>
      </c>
      <c r="E2166" t="s">
        <v>8348</v>
      </c>
      <c r="F2166" t="s">
        <v>8349</v>
      </c>
      <c r="H2166">
        <v>57.024013500000002</v>
      </c>
      <c r="I2166">
        <v>-98.1812015</v>
      </c>
      <c r="J2166" s="1" t="str">
        <f t="shared" si="362"/>
        <v>Fluid (lake)</v>
      </c>
      <c r="K2166" s="1" t="str">
        <f t="shared" si="363"/>
        <v>Untreated Water</v>
      </c>
      <c r="L2166">
        <v>13</v>
      </c>
      <c r="M2166" t="s">
        <v>105</v>
      </c>
      <c r="N2166">
        <v>246</v>
      </c>
      <c r="O2166">
        <v>38</v>
      </c>
      <c r="P2166">
        <v>7.1</v>
      </c>
      <c r="Q2166">
        <v>0.08</v>
      </c>
    </row>
    <row r="2167" spans="1:17" x14ac:dyDescent="0.3">
      <c r="A2167" t="s">
        <v>8350</v>
      </c>
      <c r="B2167" t="s">
        <v>8351</v>
      </c>
      <c r="C2167" s="1" t="str">
        <f t="shared" si="354"/>
        <v>21:0526</v>
      </c>
      <c r="D2167" s="1" t="str">
        <f t="shared" si="361"/>
        <v>21:0084</v>
      </c>
      <c r="E2167" t="s">
        <v>8352</v>
      </c>
      <c r="F2167" t="s">
        <v>8353</v>
      </c>
      <c r="H2167">
        <v>57.010336600000002</v>
      </c>
      <c r="I2167">
        <v>-98.2795287</v>
      </c>
      <c r="J2167" s="1" t="str">
        <f t="shared" si="362"/>
        <v>Fluid (lake)</v>
      </c>
      <c r="K2167" s="1" t="str">
        <f t="shared" si="363"/>
        <v>Untreated Water</v>
      </c>
      <c r="L2167">
        <v>13</v>
      </c>
      <c r="M2167" t="s">
        <v>110</v>
      </c>
      <c r="N2167">
        <v>247</v>
      </c>
      <c r="O2167">
        <v>36</v>
      </c>
      <c r="P2167">
        <v>7.3</v>
      </c>
      <c r="Q2167">
        <v>-0.05</v>
      </c>
    </row>
    <row r="2168" spans="1:17" x14ac:dyDescent="0.3">
      <c r="A2168" t="s">
        <v>8354</v>
      </c>
      <c r="B2168" t="s">
        <v>8355</v>
      </c>
      <c r="C2168" s="1" t="str">
        <f t="shared" si="354"/>
        <v>21:0526</v>
      </c>
      <c r="D2168" s="1" t="str">
        <f t="shared" si="361"/>
        <v>21:0084</v>
      </c>
      <c r="E2168" t="s">
        <v>8356</v>
      </c>
      <c r="F2168" t="s">
        <v>8357</v>
      </c>
      <c r="H2168">
        <v>57.041801800000002</v>
      </c>
      <c r="I2168">
        <v>-98.257262699999998</v>
      </c>
      <c r="J2168" s="1" t="str">
        <f t="shared" si="362"/>
        <v>Fluid (lake)</v>
      </c>
      <c r="K2168" s="1" t="str">
        <f t="shared" si="363"/>
        <v>Untreated Water</v>
      </c>
      <c r="L2168">
        <v>14</v>
      </c>
      <c r="M2168" t="s">
        <v>21</v>
      </c>
      <c r="N2168">
        <v>248</v>
      </c>
      <c r="O2168">
        <v>36</v>
      </c>
      <c r="P2168">
        <v>7.1</v>
      </c>
      <c r="Q2168">
        <v>-0.05</v>
      </c>
    </row>
    <row r="2169" spans="1:17" x14ac:dyDescent="0.3">
      <c r="A2169" t="s">
        <v>8358</v>
      </c>
      <c r="B2169" t="s">
        <v>8359</v>
      </c>
      <c r="C2169" s="1" t="str">
        <f t="shared" si="354"/>
        <v>21:0526</v>
      </c>
      <c r="D2169" s="1" t="str">
        <f t="shared" si="361"/>
        <v>21:0084</v>
      </c>
      <c r="E2169" t="s">
        <v>8360</v>
      </c>
      <c r="F2169" t="s">
        <v>8361</v>
      </c>
      <c r="H2169">
        <v>57.047078599999999</v>
      </c>
      <c r="I2169">
        <v>-98.187253100000007</v>
      </c>
      <c r="J2169" s="1" t="str">
        <f t="shared" si="362"/>
        <v>Fluid (lake)</v>
      </c>
      <c r="K2169" s="1" t="str">
        <f t="shared" si="363"/>
        <v>Untreated Water</v>
      </c>
      <c r="L2169">
        <v>14</v>
      </c>
      <c r="M2169" t="s">
        <v>26</v>
      </c>
      <c r="N2169">
        <v>249</v>
      </c>
      <c r="O2169">
        <v>36</v>
      </c>
      <c r="P2169">
        <v>7.3</v>
      </c>
      <c r="Q2169">
        <v>0.05</v>
      </c>
    </row>
    <row r="2170" spans="1:17" x14ac:dyDescent="0.3">
      <c r="A2170" t="s">
        <v>8362</v>
      </c>
      <c r="B2170" t="s">
        <v>8363</v>
      </c>
      <c r="C2170" s="1" t="str">
        <f t="shared" si="354"/>
        <v>21:0526</v>
      </c>
      <c r="D2170" s="1" t="str">
        <f t="shared" si="361"/>
        <v>21:0084</v>
      </c>
      <c r="E2170" t="s">
        <v>8364</v>
      </c>
      <c r="F2170" t="s">
        <v>8365</v>
      </c>
      <c r="H2170">
        <v>57.079678899999998</v>
      </c>
      <c r="I2170">
        <v>-98.186967699999997</v>
      </c>
      <c r="J2170" s="1" t="str">
        <f t="shared" si="362"/>
        <v>Fluid (lake)</v>
      </c>
      <c r="K2170" s="1" t="str">
        <f t="shared" si="363"/>
        <v>Untreated Water</v>
      </c>
      <c r="L2170">
        <v>14</v>
      </c>
      <c r="M2170" t="s">
        <v>31</v>
      </c>
      <c r="N2170">
        <v>250</v>
      </c>
      <c r="O2170">
        <v>52</v>
      </c>
      <c r="P2170">
        <v>7</v>
      </c>
      <c r="Q2170">
        <v>-0.05</v>
      </c>
    </row>
    <row r="2171" spans="1:17" x14ac:dyDescent="0.3">
      <c r="A2171" t="s">
        <v>8366</v>
      </c>
      <c r="B2171" t="s">
        <v>8367</v>
      </c>
      <c r="C2171" s="1" t="str">
        <f t="shared" si="354"/>
        <v>21:0526</v>
      </c>
      <c r="D2171" s="1" t="str">
        <f t="shared" si="361"/>
        <v>21:0084</v>
      </c>
      <c r="E2171" t="s">
        <v>8368</v>
      </c>
      <c r="F2171" t="s">
        <v>8369</v>
      </c>
      <c r="H2171">
        <v>57.071072000000001</v>
      </c>
      <c r="I2171">
        <v>-98.232282699999999</v>
      </c>
      <c r="J2171" s="1" t="str">
        <f t="shared" si="362"/>
        <v>Fluid (lake)</v>
      </c>
      <c r="K2171" s="1" t="str">
        <f t="shared" si="363"/>
        <v>Untreated Water</v>
      </c>
      <c r="L2171">
        <v>14</v>
      </c>
      <c r="M2171" t="s">
        <v>36</v>
      </c>
      <c r="N2171">
        <v>251</v>
      </c>
      <c r="O2171">
        <v>32</v>
      </c>
      <c r="P2171">
        <v>6.9</v>
      </c>
      <c r="Q2171">
        <v>-0.05</v>
      </c>
    </row>
    <row r="2172" spans="1:17" x14ac:dyDescent="0.3">
      <c r="A2172" t="s">
        <v>8370</v>
      </c>
      <c r="B2172" t="s">
        <v>8371</v>
      </c>
      <c r="C2172" s="1" t="str">
        <f t="shared" si="354"/>
        <v>21:0526</v>
      </c>
      <c r="D2172" s="1" t="str">
        <f t="shared" si="361"/>
        <v>21:0084</v>
      </c>
      <c r="E2172" t="s">
        <v>8372</v>
      </c>
      <c r="F2172" t="s">
        <v>8373</v>
      </c>
      <c r="H2172">
        <v>57.105723400000002</v>
      </c>
      <c r="I2172">
        <v>-98.2531745</v>
      </c>
      <c r="J2172" s="1" t="str">
        <f t="shared" si="362"/>
        <v>Fluid (lake)</v>
      </c>
      <c r="K2172" s="1" t="str">
        <f t="shared" si="363"/>
        <v>Untreated Water</v>
      </c>
      <c r="L2172">
        <v>14</v>
      </c>
      <c r="M2172" t="s">
        <v>50</v>
      </c>
      <c r="N2172">
        <v>252</v>
      </c>
      <c r="O2172">
        <v>64</v>
      </c>
      <c r="P2172">
        <v>7.5</v>
      </c>
      <c r="Q2172">
        <v>0.15</v>
      </c>
    </row>
    <row r="2173" spans="1:17" x14ac:dyDescent="0.3">
      <c r="A2173" t="s">
        <v>8374</v>
      </c>
      <c r="B2173" t="s">
        <v>8375</v>
      </c>
      <c r="C2173" s="1" t="str">
        <f t="shared" si="354"/>
        <v>21:0526</v>
      </c>
      <c r="D2173" s="1" t="str">
        <f>HYPERLINK("http://geochem.nrcan.gc.ca/cdogs/content/svy/svy_e.htm", "")</f>
        <v/>
      </c>
      <c r="G2173" s="1" t="str">
        <f>HYPERLINK("http://geochem.nrcan.gc.ca/cdogs/content/cr_/cr_00066_e.htm", "66")</f>
        <v>66</v>
      </c>
      <c r="J2173" t="s">
        <v>58</v>
      </c>
      <c r="K2173" t="s">
        <v>59</v>
      </c>
      <c r="L2173">
        <v>14</v>
      </c>
      <c r="M2173" t="s">
        <v>60</v>
      </c>
      <c r="N2173">
        <v>253</v>
      </c>
      <c r="O2173">
        <v>150</v>
      </c>
      <c r="P2173">
        <v>7.4</v>
      </c>
      <c r="Q2173">
        <v>0.25</v>
      </c>
    </row>
    <row r="2174" spans="1:17" x14ac:dyDescent="0.3">
      <c r="A2174" t="s">
        <v>8376</v>
      </c>
      <c r="B2174" t="s">
        <v>8377</v>
      </c>
      <c r="C2174" s="1" t="str">
        <f t="shared" si="354"/>
        <v>21:0526</v>
      </c>
      <c r="D2174" s="1" t="str">
        <f t="shared" ref="D2174:D2188" si="364">HYPERLINK("http://geochem.nrcan.gc.ca/cdogs/content/svy/svy210084_e.htm", "21:0084")</f>
        <v>21:0084</v>
      </c>
      <c r="E2174" t="s">
        <v>8378</v>
      </c>
      <c r="F2174" t="s">
        <v>8379</v>
      </c>
      <c r="H2174">
        <v>57.138283800000004</v>
      </c>
      <c r="I2174">
        <v>-98.262810900000005</v>
      </c>
      <c r="J2174" s="1" t="str">
        <f t="shared" ref="J2174:J2188" si="365">HYPERLINK("http://geochem.nrcan.gc.ca/cdogs/content/kwd/kwd020016_e.htm", "Fluid (lake)")</f>
        <v>Fluid (lake)</v>
      </c>
      <c r="K2174" s="1" t="str">
        <f t="shared" ref="K2174:K2188" si="366">HYPERLINK("http://geochem.nrcan.gc.ca/cdogs/content/kwd/kwd080007_e.htm", "Untreated Water")</f>
        <v>Untreated Water</v>
      </c>
      <c r="L2174">
        <v>14</v>
      </c>
      <c r="M2174" t="s">
        <v>55</v>
      </c>
      <c r="N2174">
        <v>254</v>
      </c>
      <c r="O2174">
        <v>66</v>
      </c>
      <c r="P2174">
        <v>7.6</v>
      </c>
      <c r="Q2174">
        <v>0.15</v>
      </c>
    </row>
    <row r="2175" spans="1:17" x14ac:dyDescent="0.3">
      <c r="A2175" t="s">
        <v>8380</v>
      </c>
      <c r="B2175" t="s">
        <v>8381</v>
      </c>
      <c r="C2175" s="1" t="str">
        <f t="shared" si="354"/>
        <v>21:0526</v>
      </c>
      <c r="D2175" s="1" t="str">
        <f t="shared" si="364"/>
        <v>21:0084</v>
      </c>
      <c r="E2175" t="s">
        <v>8382</v>
      </c>
      <c r="F2175" t="s">
        <v>8383</v>
      </c>
      <c r="H2175">
        <v>57.142232800000002</v>
      </c>
      <c r="I2175">
        <v>-98.387133599999999</v>
      </c>
      <c r="J2175" s="1" t="str">
        <f t="shared" si="365"/>
        <v>Fluid (lake)</v>
      </c>
      <c r="K2175" s="1" t="str">
        <f t="shared" si="366"/>
        <v>Untreated Water</v>
      </c>
      <c r="L2175">
        <v>14</v>
      </c>
      <c r="M2175" t="s">
        <v>65</v>
      </c>
      <c r="N2175">
        <v>255</v>
      </c>
      <c r="O2175">
        <v>36</v>
      </c>
      <c r="P2175">
        <v>6.5</v>
      </c>
      <c r="Q2175">
        <v>-0.05</v>
      </c>
    </row>
    <row r="2176" spans="1:17" x14ac:dyDescent="0.3">
      <c r="A2176" t="s">
        <v>8384</v>
      </c>
      <c r="B2176" t="s">
        <v>8385</v>
      </c>
      <c r="C2176" s="1" t="str">
        <f t="shared" si="354"/>
        <v>21:0526</v>
      </c>
      <c r="D2176" s="1" t="str">
        <f t="shared" si="364"/>
        <v>21:0084</v>
      </c>
      <c r="E2176" t="s">
        <v>8386</v>
      </c>
      <c r="F2176" t="s">
        <v>8387</v>
      </c>
      <c r="H2176">
        <v>57.1379059</v>
      </c>
      <c r="I2176">
        <v>-98.4159887</v>
      </c>
      <c r="J2176" s="1" t="str">
        <f t="shared" si="365"/>
        <v>Fluid (lake)</v>
      </c>
      <c r="K2176" s="1" t="str">
        <f t="shared" si="366"/>
        <v>Untreated Water</v>
      </c>
      <c r="L2176">
        <v>14</v>
      </c>
      <c r="M2176" t="s">
        <v>70</v>
      </c>
      <c r="N2176">
        <v>256</v>
      </c>
      <c r="O2176">
        <v>32</v>
      </c>
      <c r="P2176">
        <v>6.8</v>
      </c>
      <c r="Q2176">
        <v>-0.05</v>
      </c>
    </row>
    <row r="2177" spans="1:17" x14ac:dyDescent="0.3">
      <c r="A2177" t="s">
        <v>8388</v>
      </c>
      <c r="B2177" t="s">
        <v>8389</v>
      </c>
      <c r="C2177" s="1" t="str">
        <f t="shared" ref="C2177:C2240" si="367">HYPERLINK("http://geochem.nrcan.gc.ca/cdogs/content/bdl/bdl210526_e.htm", "21:0526")</f>
        <v>21:0526</v>
      </c>
      <c r="D2177" s="1" t="str">
        <f t="shared" si="364"/>
        <v>21:0084</v>
      </c>
      <c r="E2177" t="s">
        <v>8390</v>
      </c>
      <c r="F2177" t="s">
        <v>8391</v>
      </c>
      <c r="H2177">
        <v>57.141923400000003</v>
      </c>
      <c r="I2177">
        <v>-98.4753319</v>
      </c>
      <c r="J2177" s="1" t="str">
        <f t="shared" si="365"/>
        <v>Fluid (lake)</v>
      </c>
      <c r="K2177" s="1" t="str">
        <f t="shared" si="366"/>
        <v>Untreated Water</v>
      </c>
      <c r="L2177">
        <v>14</v>
      </c>
      <c r="M2177" t="s">
        <v>75</v>
      </c>
      <c r="N2177">
        <v>257</v>
      </c>
      <c r="O2177">
        <v>38</v>
      </c>
      <c r="P2177">
        <v>6.9</v>
      </c>
      <c r="Q2177">
        <v>-0.05</v>
      </c>
    </row>
    <row r="2178" spans="1:17" x14ac:dyDescent="0.3">
      <c r="A2178" t="s">
        <v>8392</v>
      </c>
      <c r="B2178" t="s">
        <v>8393</v>
      </c>
      <c r="C2178" s="1" t="str">
        <f t="shared" si="367"/>
        <v>21:0526</v>
      </c>
      <c r="D2178" s="1" t="str">
        <f t="shared" si="364"/>
        <v>21:0084</v>
      </c>
      <c r="E2178" t="s">
        <v>8394</v>
      </c>
      <c r="F2178" t="s">
        <v>8395</v>
      </c>
      <c r="H2178">
        <v>57.177471599999997</v>
      </c>
      <c r="I2178">
        <v>-98.614592400000006</v>
      </c>
      <c r="J2178" s="1" t="str">
        <f t="shared" si="365"/>
        <v>Fluid (lake)</v>
      </c>
      <c r="K2178" s="1" t="str">
        <f t="shared" si="366"/>
        <v>Untreated Water</v>
      </c>
      <c r="L2178">
        <v>14</v>
      </c>
      <c r="M2178" t="s">
        <v>80</v>
      </c>
      <c r="N2178">
        <v>258</v>
      </c>
      <c r="O2178">
        <v>74</v>
      </c>
      <c r="P2178">
        <v>7.5</v>
      </c>
      <c r="Q2178">
        <v>0.11</v>
      </c>
    </row>
    <row r="2179" spans="1:17" x14ac:dyDescent="0.3">
      <c r="A2179" t="s">
        <v>8396</v>
      </c>
      <c r="B2179" t="s">
        <v>8397</v>
      </c>
      <c r="C2179" s="1" t="str">
        <f t="shared" si="367"/>
        <v>21:0526</v>
      </c>
      <c r="D2179" s="1" t="str">
        <f t="shared" si="364"/>
        <v>21:0084</v>
      </c>
      <c r="E2179" t="s">
        <v>8398</v>
      </c>
      <c r="F2179" t="s">
        <v>8399</v>
      </c>
      <c r="H2179">
        <v>57.241579199999997</v>
      </c>
      <c r="I2179">
        <v>-98.663522400000005</v>
      </c>
      <c r="J2179" s="1" t="str">
        <f t="shared" si="365"/>
        <v>Fluid (lake)</v>
      </c>
      <c r="K2179" s="1" t="str">
        <f t="shared" si="366"/>
        <v>Untreated Water</v>
      </c>
      <c r="L2179">
        <v>14</v>
      </c>
      <c r="M2179" t="s">
        <v>85</v>
      </c>
      <c r="N2179">
        <v>259</v>
      </c>
      <c r="O2179">
        <v>42</v>
      </c>
      <c r="P2179">
        <v>6.9</v>
      </c>
      <c r="Q2179">
        <v>0.08</v>
      </c>
    </row>
    <row r="2180" spans="1:17" x14ac:dyDescent="0.3">
      <c r="A2180" t="s">
        <v>8400</v>
      </c>
      <c r="B2180" t="s">
        <v>8401</v>
      </c>
      <c r="C2180" s="1" t="str">
        <f t="shared" si="367"/>
        <v>21:0526</v>
      </c>
      <c r="D2180" s="1" t="str">
        <f t="shared" si="364"/>
        <v>21:0084</v>
      </c>
      <c r="E2180" t="s">
        <v>8402</v>
      </c>
      <c r="F2180" t="s">
        <v>8403</v>
      </c>
      <c r="H2180">
        <v>57.280726999999999</v>
      </c>
      <c r="I2180">
        <v>-98.5604941</v>
      </c>
      <c r="J2180" s="1" t="str">
        <f t="shared" si="365"/>
        <v>Fluid (lake)</v>
      </c>
      <c r="K2180" s="1" t="str">
        <f t="shared" si="366"/>
        <v>Untreated Water</v>
      </c>
      <c r="L2180">
        <v>14</v>
      </c>
      <c r="M2180" t="s">
        <v>90</v>
      </c>
      <c r="N2180">
        <v>260</v>
      </c>
      <c r="O2180">
        <v>44</v>
      </c>
      <c r="P2180">
        <v>7.1</v>
      </c>
      <c r="Q2180">
        <v>-0.05</v>
      </c>
    </row>
    <row r="2181" spans="1:17" x14ac:dyDescent="0.3">
      <c r="A2181" t="s">
        <v>8404</v>
      </c>
      <c r="B2181" t="s">
        <v>8405</v>
      </c>
      <c r="C2181" s="1" t="str">
        <f t="shared" si="367"/>
        <v>21:0526</v>
      </c>
      <c r="D2181" s="1" t="str">
        <f t="shared" si="364"/>
        <v>21:0084</v>
      </c>
      <c r="E2181" t="s">
        <v>8406</v>
      </c>
      <c r="F2181" t="s">
        <v>8407</v>
      </c>
      <c r="H2181">
        <v>57.347218400000003</v>
      </c>
      <c r="I2181">
        <v>-98.156478899999996</v>
      </c>
      <c r="J2181" s="1" t="str">
        <f t="shared" si="365"/>
        <v>Fluid (lake)</v>
      </c>
      <c r="K2181" s="1" t="str">
        <f t="shared" si="366"/>
        <v>Untreated Water</v>
      </c>
      <c r="L2181">
        <v>14</v>
      </c>
      <c r="M2181" t="s">
        <v>95</v>
      </c>
      <c r="N2181">
        <v>261</v>
      </c>
      <c r="O2181">
        <v>42</v>
      </c>
      <c r="P2181">
        <v>7.1</v>
      </c>
      <c r="Q2181">
        <v>-0.05</v>
      </c>
    </row>
    <row r="2182" spans="1:17" x14ac:dyDescent="0.3">
      <c r="A2182" t="s">
        <v>8408</v>
      </c>
      <c r="B2182" t="s">
        <v>8409</v>
      </c>
      <c r="C2182" s="1" t="str">
        <f t="shared" si="367"/>
        <v>21:0526</v>
      </c>
      <c r="D2182" s="1" t="str">
        <f t="shared" si="364"/>
        <v>21:0084</v>
      </c>
      <c r="E2182" t="s">
        <v>8410</v>
      </c>
      <c r="F2182" t="s">
        <v>8411</v>
      </c>
      <c r="H2182">
        <v>57.302768299999997</v>
      </c>
      <c r="I2182">
        <v>-98.488166699999994</v>
      </c>
      <c r="J2182" s="1" t="str">
        <f t="shared" si="365"/>
        <v>Fluid (lake)</v>
      </c>
      <c r="K2182" s="1" t="str">
        <f t="shared" si="366"/>
        <v>Untreated Water</v>
      </c>
      <c r="L2182">
        <v>14</v>
      </c>
      <c r="M2182" t="s">
        <v>100</v>
      </c>
      <c r="N2182">
        <v>262</v>
      </c>
      <c r="O2182">
        <v>60</v>
      </c>
      <c r="P2182">
        <v>7.4</v>
      </c>
      <c r="Q2182">
        <v>0.06</v>
      </c>
    </row>
    <row r="2183" spans="1:17" x14ac:dyDescent="0.3">
      <c r="A2183" t="s">
        <v>8412</v>
      </c>
      <c r="B2183" t="s">
        <v>8413</v>
      </c>
      <c r="C2183" s="1" t="str">
        <f t="shared" si="367"/>
        <v>21:0526</v>
      </c>
      <c r="D2183" s="1" t="str">
        <f t="shared" si="364"/>
        <v>21:0084</v>
      </c>
      <c r="E2183" t="s">
        <v>8414</v>
      </c>
      <c r="F2183" t="s">
        <v>8415</v>
      </c>
      <c r="H2183">
        <v>57.314083500000002</v>
      </c>
      <c r="I2183">
        <v>-98.610511200000005</v>
      </c>
      <c r="J2183" s="1" t="str">
        <f t="shared" si="365"/>
        <v>Fluid (lake)</v>
      </c>
      <c r="K2183" s="1" t="str">
        <f t="shared" si="366"/>
        <v>Untreated Water</v>
      </c>
      <c r="L2183">
        <v>14</v>
      </c>
      <c r="M2183" t="s">
        <v>41</v>
      </c>
      <c r="N2183">
        <v>263</v>
      </c>
      <c r="O2183">
        <v>34</v>
      </c>
      <c r="P2183">
        <v>6.9</v>
      </c>
      <c r="Q2183">
        <v>0.16</v>
      </c>
    </row>
    <row r="2184" spans="1:17" x14ac:dyDescent="0.3">
      <c r="A2184" t="s">
        <v>8416</v>
      </c>
      <c r="B2184" t="s">
        <v>8417</v>
      </c>
      <c r="C2184" s="1" t="str">
        <f t="shared" si="367"/>
        <v>21:0526</v>
      </c>
      <c r="D2184" s="1" t="str">
        <f t="shared" si="364"/>
        <v>21:0084</v>
      </c>
      <c r="E2184" t="s">
        <v>8414</v>
      </c>
      <c r="F2184" t="s">
        <v>8418</v>
      </c>
      <c r="H2184">
        <v>57.314083500000002</v>
      </c>
      <c r="I2184">
        <v>-98.610511200000005</v>
      </c>
      <c r="J2184" s="1" t="str">
        <f t="shared" si="365"/>
        <v>Fluid (lake)</v>
      </c>
      <c r="K2184" s="1" t="str">
        <f t="shared" si="366"/>
        <v>Untreated Water</v>
      </c>
      <c r="L2184">
        <v>14</v>
      </c>
      <c r="M2184" t="s">
        <v>45</v>
      </c>
      <c r="N2184">
        <v>264</v>
      </c>
      <c r="O2184">
        <v>32</v>
      </c>
      <c r="P2184">
        <v>6.9</v>
      </c>
      <c r="Q2184">
        <v>0.17</v>
      </c>
    </row>
    <row r="2185" spans="1:17" x14ac:dyDescent="0.3">
      <c r="A2185" t="s">
        <v>8419</v>
      </c>
      <c r="B2185" t="s">
        <v>8420</v>
      </c>
      <c r="C2185" s="1" t="str">
        <f t="shared" si="367"/>
        <v>21:0526</v>
      </c>
      <c r="D2185" s="1" t="str">
        <f t="shared" si="364"/>
        <v>21:0084</v>
      </c>
      <c r="E2185" t="s">
        <v>8421</v>
      </c>
      <c r="F2185" t="s">
        <v>8422</v>
      </c>
      <c r="H2185">
        <v>57.298420399999998</v>
      </c>
      <c r="I2185">
        <v>-98.672357599999998</v>
      </c>
      <c r="J2185" s="1" t="str">
        <f t="shared" si="365"/>
        <v>Fluid (lake)</v>
      </c>
      <c r="K2185" s="1" t="str">
        <f t="shared" si="366"/>
        <v>Untreated Water</v>
      </c>
      <c r="L2185">
        <v>14</v>
      </c>
      <c r="M2185" t="s">
        <v>105</v>
      </c>
      <c r="N2185">
        <v>265</v>
      </c>
      <c r="O2185">
        <v>34</v>
      </c>
      <c r="P2185">
        <v>6.9</v>
      </c>
      <c r="Q2185">
        <v>-0.05</v>
      </c>
    </row>
    <row r="2186" spans="1:17" x14ac:dyDescent="0.3">
      <c r="A2186" t="s">
        <v>8423</v>
      </c>
      <c r="B2186" t="s">
        <v>8424</v>
      </c>
      <c r="C2186" s="1" t="str">
        <f t="shared" si="367"/>
        <v>21:0526</v>
      </c>
      <c r="D2186" s="1" t="str">
        <f t="shared" si="364"/>
        <v>21:0084</v>
      </c>
      <c r="E2186" t="s">
        <v>8425</v>
      </c>
      <c r="F2186" t="s">
        <v>8426</v>
      </c>
      <c r="H2186">
        <v>57.2762338</v>
      </c>
      <c r="I2186">
        <v>-98.691130200000003</v>
      </c>
      <c r="J2186" s="1" t="str">
        <f t="shared" si="365"/>
        <v>Fluid (lake)</v>
      </c>
      <c r="K2186" s="1" t="str">
        <f t="shared" si="366"/>
        <v>Untreated Water</v>
      </c>
      <c r="L2186">
        <v>14</v>
      </c>
      <c r="M2186" t="s">
        <v>110</v>
      </c>
      <c r="N2186">
        <v>266</v>
      </c>
      <c r="O2186">
        <v>38</v>
      </c>
      <c r="P2186">
        <v>7.1</v>
      </c>
      <c r="Q2186">
        <v>-0.05</v>
      </c>
    </row>
    <row r="2187" spans="1:17" x14ac:dyDescent="0.3">
      <c r="A2187" t="s">
        <v>8427</v>
      </c>
      <c r="B2187" t="s">
        <v>8428</v>
      </c>
      <c r="C2187" s="1" t="str">
        <f t="shared" si="367"/>
        <v>21:0526</v>
      </c>
      <c r="D2187" s="1" t="str">
        <f t="shared" si="364"/>
        <v>21:0084</v>
      </c>
      <c r="E2187" t="s">
        <v>8429</v>
      </c>
      <c r="F2187" t="s">
        <v>8430</v>
      </c>
      <c r="H2187">
        <v>57.2382986</v>
      </c>
      <c r="I2187">
        <v>-98.714412499999995</v>
      </c>
      <c r="J2187" s="1" t="str">
        <f t="shared" si="365"/>
        <v>Fluid (lake)</v>
      </c>
      <c r="K2187" s="1" t="str">
        <f t="shared" si="366"/>
        <v>Untreated Water</v>
      </c>
      <c r="L2187">
        <v>15</v>
      </c>
      <c r="M2187" t="s">
        <v>21</v>
      </c>
      <c r="N2187">
        <v>267</v>
      </c>
      <c r="O2187">
        <v>40</v>
      </c>
      <c r="P2187">
        <v>6.6</v>
      </c>
      <c r="Q2187">
        <v>-0.05</v>
      </c>
    </row>
    <row r="2188" spans="1:17" x14ac:dyDescent="0.3">
      <c r="A2188" t="s">
        <v>8431</v>
      </c>
      <c r="B2188" t="s">
        <v>8432</v>
      </c>
      <c r="C2188" s="1" t="str">
        <f t="shared" si="367"/>
        <v>21:0526</v>
      </c>
      <c r="D2188" s="1" t="str">
        <f t="shared" si="364"/>
        <v>21:0084</v>
      </c>
      <c r="E2188" t="s">
        <v>8433</v>
      </c>
      <c r="F2188" t="s">
        <v>8434</v>
      </c>
      <c r="H2188">
        <v>57.210816100000002</v>
      </c>
      <c r="I2188">
        <v>-98.708602499999998</v>
      </c>
      <c r="J2188" s="1" t="str">
        <f t="shared" si="365"/>
        <v>Fluid (lake)</v>
      </c>
      <c r="K2188" s="1" t="str">
        <f t="shared" si="366"/>
        <v>Untreated Water</v>
      </c>
      <c r="L2188">
        <v>15</v>
      </c>
      <c r="M2188" t="s">
        <v>26</v>
      </c>
      <c r="N2188">
        <v>268</v>
      </c>
      <c r="O2188">
        <v>34</v>
      </c>
      <c r="P2188">
        <v>6.5</v>
      </c>
      <c r="Q2188">
        <v>-0.05</v>
      </c>
    </row>
    <row r="2189" spans="1:17" x14ac:dyDescent="0.3">
      <c r="A2189" t="s">
        <v>8435</v>
      </c>
      <c r="B2189" t="s">
        <v>8436</v>
      </c>
      <c r="C2189" s="1" t="str">
        <f t="shared" si="367"/>
        <v>21:0526</v>
      </c>
      <c r="D2189" s="1" t="str">
        <f>HYPERLINK("http://geochem.nrcan.gc.ca/cdogs/content/svy/svy_e.htm", "")</f>
        <v/>
      </c>
      <c r="G2189" s="1" t="str">
        <f>HYPERLINK("http://geochem.nrcan.gc.ca/cdogs/content/cr_/cr_00067_e.htm", "67")</f>
        <v>67</v>
      </c>
      <c r="J2189" t="s">
        <v>58</v>
      </c>
      <c r="K2189" t="s">
        <v>59</v>
      </c>
      <c r="L2189">
        <v>15</v>
      </c>
      <c r="M2189" t="s">
        <v>60</v>
      </c>
      <c r="N2189">
        <v>269</v>
      </c>
      <c r="O2189">
        <v>76</v>
      </c>
      <c r="P2189">
        <v>7.9</v>
      </c>
      <c r="Q2189">
        <v>0.14000000000000001</v>
      </c>
    </row>
    <row r="2190" spans="1:17" x14ac:dyDescent="0.3">
      <c r="A2190" t="s">
        <v>8437</v>
      </c>
      <c r="B2190" t="s">
        <v>8438</v>
      </c>
      <c r="C2190" s="1" t="str">
        <f t="shared" si="367"/>
        <v>21:0526</v>
      </c>
      <c r="D2190" s="1" t="str">
        <f t="shared" ref="D2190:D2211" si="368">HYPERLINK("http://geochem.nrcan.gc.ca/cdogs/content/svy/svy210084_e.htm", "21:0084")</f>
        <v>21:0084</v>
      </c>
      <c r="E2190" t="s">
        <v>8439</v>
      </c>
      <c r="F2190" t="s">
        <v>8440</v>
      </c>
      <c r="H2190">
        <v>57.169467900000001</v>
      </c>
      <c r="I2190">
        <v>-98.689635600000003</v>
      </c>
      <c r="J2190" s="1" t="str">
        <f t="shared" ref="J2190:J2211" si="369">HYPERLINK("http://geochem.nrcan.gc.ca/cdogs/content/kwd/kwd020016_e.htm", "Fluid (lake)")</f>
        <v>Fluid (lake)</v>
      </c>
      <c r="K2190" s="1" t="str">
        <f t="shared" ref="K2190:K2211" si="370">HYPERLINK("http://geochem.nrcan.gc.ca/cdogs/content/kwd/kwd080007_e.htm", "Untreated Water")</f>
        <v>Untreated Water</v>
      </c>
      <c r="L2190">
        <v>15</v>
      </c>
      <c r="M2190" t="s">
        <v>31</v>
      </c>
      <c r="N2190">
        <v>270</v>
      </c>
      <c r="O2190">
        <v>34</v>
      </c>
      <c r="P2190">
        <v>6.6</v>
      </c>
      <c r="Q2190">
        <v>-0.05</v>
      </c>
    </row>
    <row r="2191" spans="1:17" x14ac:dyDescent="0.3">
      <c r="A2191" t="s">
        <v>8441</v>
      </c>
      <c r="B2191" t="s">
        <v>8442</v>
      </c>
      <c r="C2191" s="1" t="str">
        <f t="shared" si="367"/>
        <v>21:0526</v>
      </c>
      <c r="D2191" s="1" t="str">
        <f t="shared" si="368"/>
        <v>21:0084</v>
      </c>
      <c r="E2191" t="s">
        <v>8443</v>
      </c>
      <c r="F2191" t="s">
        <v>8444</v>
      </c>
      <c r="H2191">
        <v>57.153243099999997</v>
      </c>
      <c r="I2191">
        <v>-98.647971299999995</v>
      </c>
      <c r="J2191" s="1" t="str">
        <f t="shared" si="369"/>
        <v>Fluid (lake)</v>
      </c>
      <c r="K2191" s="1" t="str">
        <f t="shared" si="370"/>
        <v>Untreated Water</v>
      </c>
      <c r="L2191">
        <v>15</v>
      </c>
      <c r="M2191" t="s">
        <v>36</v>
      </c>
      <c r="N2191">
        <v>271</v>
      </c>
      <c r="O2191">
        <v>36</v>
      </c>
      <c r="P2191">
        <v>6.5</v>
      </c>
      <c r="Q2191">
        <v>-0.05</v>
      </c>
    </row>
    <row r="2192" spans="1:17" x14ac:dyDescent="0.3">
      <c r="A2192" t="s">
        <v>8445</v>
      </c>
      <c r="B2192" t="s">
        <v>8446</v>
      </c>
      <c r="C2192" s="1" t="str">
        <f t="shared" si="367"/>
        <v>21:0526</v>
      </c>
      <c r="D2192" s="1" t="str">
        <f t="shared" si="368"/>
        <v>21:0084</v>
      </c>
      <c r="E2192" t="s">
        <v>8447</v>
      </c>
      <c r="F2192" t="s">
        <v>8448</v>
      </c>
      <c r="H2192">
        <v>57.151769700000003</v>
      </c>
      <c r="I2192">
        <v>-98.599804399999996</v>
      </c>
      <c r="J2192" s="1" t="str">
        <f t="shared" si="369"/>
        <v>Fluid (lake)</v>
      </c>
      <c r="K2192" s="1" t="str">
        <f t="shared" si="370"/>
        <v>Untreated Water</v>
      </c>
      <c r="L2192">
        <v>15</v>
      </c>
      <c r="M2192" t="s">
        <v>50</v>
      </c>
      <c r="N2192">
        <v>272</v>
      </c>
      <c r="O2192">
        <v>38</v>
      </c>
      <c r="P2192">
        <v>6.4</v>
      </c>
      <c r="Q2192">
        <v>-0.05</v>
      </c>
    </row>
    <row r="2193" spans="1:17" x14ac:dyDescent="0.3">
      <c r="A2193" t="s">
        <v>8449</v>
      </c>
      <c r="B2193" t="s">
        <v>8450</v>
      </c>
      <c r="C2193" s="1" t="str">
        <f t="shared" si="367"/>
        <v>21:0526</v>
      </c>
      <c r="D2193" s="1" t="str">
        <f t="shared" si="368"/>
        <v>21:0084</v>
      </c>
      <c r="E2193" t="s">
        <v>8451</v>
      </c>
      <c r="F2193" t="s">
        <v>8452</v>
      </c>
      <c r="H2193">
        <v>57.162196899999998</v>
      </c>
      <c r="I2193">
        <v>-98.561482100000006</v>
      </c>
      <c r="J2193" s="1" t="str">
        <f t="shared" si="369"/>
        <v>Fluid (lake)</v>
      </c>
      <c r="K2193" s="1" t="str">
        <f t="shared" si="370"/>
        <v>Untreated Water</v>
      </c>
      <c r="L2193">
        <v>15</v>
      </c>
      <c r="M2193" t="s">
        <v>41</v>
      </c>
      <c r="N2193">
        <v>273</v>
      </c>
      <c r="O2193">
        <v>54</v>
      </c>
      <c r="P2193">
        <v>7.1</v>
      </c>
      <c r="Q2193">
        <v>0.05</v>
      </c>
    </row>
    <row r="2194" spans="1:17" x14ac:dyDescent="0.3">
      <c r="A2194" t="s">
        <v>8453</v>
      </c>
      <c r="B2194" t="s">
        <v>8454</v>
      </c>
      <c r="C2194" s="1" t="str">
        <f t="shared" si="367"/>
        <v>21:0526</v>
      </c>
      <c r="D2194" s="1" t="str">
        <f t="shared" si="368"/>
        <v>21:0084</v>
      </c>
      <c r="E2194" t="s">
        <v>8451</v>
      </c>
      <c r="F2194" t="s">
        <v>8455</v>
      </c>
      <c r="H2194">
        <v>57.162196899999998</v>
      </c>
      <c r="I2194">
        <v>-98.561482100000006</v>
      </c>
      <c r="J2194" s="1" t="str">
        <f t="shared" si="369"/>
        <v>Fluid (lake)</v>
      </c>
      <c r="K2194" s="1" t="str">
        <f t="shared" si="370"/>
        <v>Untreated Water</v>
      </c>
      <c r="L2194">
        <v>15</v>
      </c>
      <c r="M2194" t="s">
        <v>45</v>
      </c>
      <c r="N2194">
        <v>274</v>
      </c>
      <c r="O2194">
        <v>52</v>
      </c>
      <c r="P2194">
        <v>7.1</v>
      </c>
      <c r="Q2194">
        <v>0.05</v>
      </c>
    </row>
    <row r="2195" spans="1:17" x14ac:dyDescent="0.3">
      <c r="A2195" t="s">
        <v>8456</v>
      </c>
      <c r="B2195" t="s">
        <v>8457</v>
      </c>
      <c r="C2195" s="1" t="str">
        <f t="shared" si="367"/>
        <v>21:0526</v>
      </c>
      <c r="D2195" s="1" t="str">
        <f t="shared" si="368"/>
        <v>21:0084</v>
      </c>
      <c r="E2195" t="s">
        <v>8458</v>
      </c>
      <c r="F2195" t="s">
        <v>8459</v>
      </c>
      <c r="H2195">
        <v>57.140867200000002</v>
      </c>
      <c r="I2195">
        <v>-98.533099199999995</v>
      </c>
      <c r="J2195" s="1" t="str">
        <f t="shared" si="369"/>
        <v>Fluid (lake)</v>
      </c>
      <c r="K2195" s="1" t="str">
        <f t="shared" si="370"/>
        <v>Untreated Water</v>
      </c>
      <c r="L2195">
        <v>15</v>
      </c>
      <c r="M2195" t="s">
        <v>55</v>
      </c>
      <c r="N2195">
        <v>275</v>
      </c>
      <c r="O2195">
        <v>38</v>
      </c>
      <c r="P2195">
        <v>7.4</v>
      </c>
      <c r="Q2195">
        <v>-0.05</v>
      </c>
    </row>
    <row r="2196" spans="1:17" x14ac:dyDescent="0.3">
      <c r="A2196" t="s">
        <v>8460</v>
      </c>
      <c r="B2196" t="s">
        <v>8461</v>
      </c>
      <c r="C2196" s="1" t="str">
        <f t="shared" si="367"/>
        <v>21:0526</v>
      </c>
      <c r="D2196" s="1" t="str">
        <f t="shared" si="368"/>
        <v>21:0084</v>
      </c>
      <c r="E2196" t="s">
        <v>8462</v>
      </c>
      <c r="F2196" t="s">
        <v>8463</v>
      </c>
      <c r="H2196">
        <v>57.064773799999998</v>
      </c>
      <c r="I2196">
        <v>-98.483927499999993</v>
      </c>
      <c r="J2196" s="1" t="str">
        <f t="shared" si="369"/>
        <v>Fluid (lake)</v>
      </c>
      <c r="K2196" s="1" t="str">
        <f t="shared" si="370"/>
        <v>Untreated Water</v>
      </c>
      <c r="L2196">
        <v>15</v>
      </c>
      <c r="M2196" t="s">
        <v>65</v>
      </c>
      <c r="N2196">
        <v>276</v>
      </c>
      <c r="O2196">
        <v>40</v>
      </c>
      <c r="P2196">
        <v>7.3</v>
      </c>
      <c r="Q2196">
        <v>-0.05</v>
      </c>
    </row>
    <row r="2197" spans="1:17" x14ac:dyDescent="0.3">
      <c r="A2197" t="s">
        <v>8464</v>
      </c>
      <c r="B2197" t="s">
        <v>8465</v>
      </c>
      <c r="C2197" s="1" t="str">
        <f t="shared" si="367"/>
        <v>21:0526</v>
      </c>
      <c r="D2197" s="1" t="str">
        <f t="shared" si="368"/>
        <v>21:0084</v>
      </c>
      <c r="E2197" t="s">
        <v>8466</v>
      </c>
      <c r="F2197" t="s">
        <v>8467</v>
      </c>
      <c r="H2197">
        <v>57.060069300000002</v>
      </c>
      <c r="I2197">
        <v>-98.440744199999997</v>
      </c>
      <c r="J2197" s="1" t="str">
        <f t="shared" si="369"/>
        <v>Fluid (lake)</v>
      </c>
      <c r="K2197" s="1" t="str">
        <f t="shared" si="370"/>
        <v>Untreated Water</v>
      </c>
      <c r="L2197">
        <v>15</v>
      </c>
      <c r="M2197" t="s">
        <v>70</v>
      </c>
      <c r="N2197">
        <v>277</v>
      </c>
      <c r="O2197">
        <v>56</v>
      </c>
      <c r="P2197">
        <v>7.6</v>
      </c>
      <c r="Q2197">
        <v>0.1</v>
      </c>
    </row>
    <row r="2198" spans="1:17" x14ac:dyDescent="0.3">
      <c r="A2198" t="s">
        <v>8468</v>
      </c>
      <c r="B2198" t="s">
        <v>8469</v>
      </c>
      <c r="C2198" s="1" t="str">
        <f t="shared" si="367"/>
        <v>21:0526</v>
      </c>
      <c r="D2198" s="1" t="str">
        <f t="shared" si="368"/>
        <v>21:0084</v>
      </c>
      <c r="E2198" t="s">
        <v>8470</v>
      </c>
      <c r="F2198" t="s">
        <v>8471</v>
      </c>
      <c r="H2198">
        <v>57.074909099999999</v>
      </c>
      <c r="I2198">
        <v>-98.359942200000006</v>
      </c>
      <c r="J2198" s="1" t="str">
        <f t="shared" si="369"/>
        <v>Fluid (lake)</v>
      </c>
      <c r="K2198" s="1" t="str">
        <f t="shared" si="370"/>
        <v>Untreated Water</v>
      </c>
      <c r="L2198">
        <v>15</v>
      </c>
      <c r="M2198" t="s">
        <v>75</v>
      </c>
      <c r="N2198">
        <v>278</v>
      </c>
      <c r="O2198">
        <v>62</v>
      </c>
      <c r="P2198">
        <v>7.6</v>
      </c>
      <c r="Q2198">
        <v>0.14000000000000001</v>
      </c>
    </row>
    <row r="2199" spans="1:17" x14ac:dyDescent="0.3">
      <c r="A2199" t="s">
        <v>8472</v>
      </c>
      <c r="B2199" t="s">
        <v>8473</v>
      </c>
      <c r="C2199" s="1" t="str">
        <f t="shared" si="367"/>
        <v>21:0526</v>
      </c>
      <c r="D2199" s="1" t="str">
        <f t="shared" si="368"/>
        <v>21:0084</v>
      </c>
      <c r="E2199" t="s">
        <v>8474</v>
      </c>
      <c r="F2199" t="s">
        <v>8475</v>
      </c>
      <c r="H2199">
        <v>57.090438499999998</v>
      </c>
      <c r="I2199">
        <v>-98.286388099999996</v>
      </c>
      <c r="J2199" s="1" t="str">
        <f t="shared" si="369"/>
        <v>Fluid (lake)</v>
      </c>
      <c r="K2199" s="1" t="str">
        <f t="shared" si="370"/>
        <v>Untreated Water</v>
      </c>
      <c r="L2199">
        <v>15</v>
      </c>
      <c r="M2199" t="s">
        <v>80</v>
      </c>
      <c r="N2199">
        <v>279</v>
      </c>
      <c r="O2199">
        <v>56</v>
      </c>
      <c r="P2199">
        <v>7.4</v>
      </c>
      <c r="Q2199">
        <v>-0.05</v>
      </c>
    </row>
    <row r="2200" spans="1:17" x14ac:dyDescent="0.3">
      <c r="A2200" t="s">
        <v>8476</v>
      </c>
      <c r="B2200" t="s">
        <v>8477</v>
      </c>
      <c r="C2200" s="1" t="str">
        <f t="shared" si="367"/>
        <v>21:0526</v>
      </c>
      <c r="D2200" s="1" t="str">
        <f t="shared" si="368"/>
        <v>21:0084</v>
      </c>
      <c r="E2200" t="s">
        <v>8478</v>
      </c>
      <c r="F2200" t="s">
        <v>8479</v>
      </c>
      <c r="H2200">
        <v>57.0393884</v>
      </c>
      <c r="I2200">
        <v>-98.309468600000002</v>
      </c>
      <c r="J2200" s="1" t="str">
        <f t="shared" si="369"/>
        <v>Fluid (lake)</v>
      </c>
      <c r="K2200" s="1" t="str">
        <f t="shared" si="370"/>
        <v>Untreated Water</v>
      </c>
      <c r="L2200">
        <v>15</v>
      </c>
      <c r="M2200" t="s">
        <v>85</v>
      </c>
      <c r="N2200">
        <v>280</v>
      </c>
      <c r="O2200">
        <v>40</v>
      </c>
      <c r="P2200">
        <v>7.5</v>
      </c>
      <c r="Q2200">
        <v>-0.05</v>
      </c>
    </row>
    <row r="2201" spans="1:17" x14ac:dyDescent="0.3">
      <c r="A2201" t="s">
        <v>8480</v>
      </c>
      <c r="B2201" t="s">
        <v>8481</v>
      </c>
      <c r="C2201" s="1" t="str">
        <f t="shared" si="367"/>
        <v>21:0526</v>
      </c>
      <c r="D2201" s="1" t="str">
        <f t="shared" si="368"/>
        <v>21:0084</v>
      </c>
      <c r="E2201" t="s">
        <v>8482</v>
      </c>
      <c r="F2201" t="s">
        <v>8483</v>
      </c>
      <c r="H2201">
        <v>57.006546399999998</v>
      </c>
      <c r="I2201">
        <v>-98.324716199999997</v>
      </c>
      <c r="J2201" s="1" t="str">
        <f t="shared" si="369"/>
        <v>Fluid (lake)</v>
      </c>
      <c r="K2201" s="1" t="str">
        <f t="shared" si="370"/>
        <v>Untreated Water</v>
      </c>
      <c r="L2201">
        <v>15</v>
      </c>
      <c r="M2201" t="s">
        <v>90</v>
      </c>
      <c r="N2201">
        <v>281</v>
      </c>
      <c r="O2201">
        <v>38</v>
      </c>
      <c r="P2201">
        <v>7.4</v>
      </c>
      <c r="Q2201">
        <v>-0.05</v>
      </c>
    </row>
    <row r="2202" spans="1:17" x14ac:dyDescent="0.3">
      <c r="A2202" t="s">
        <v>8484</v>
      </c>
      <c r="B2202" t="s">
        <v>8485</v>
      </c>
      <c r="C2202" s="1" t="str">
        <f t="shared" si="367"/>
        <v>21:0526</v>
      </c>
      <c r="D2202" s="1" t="str">
        <f t="shared" si="368"/>
        <v>21:0084</v>
      </c>
      <c r="E2202" t="s">
        <v>8486</v>
      </c>
      <c r="F2202" t="s">
        <v>8487</v>
      </c>
      <c r="H2202">
        <v>57.005558000000001</v>
      </c>
      <c r="I2202">
        <v>-98.371179900000001</v>
      </c>
      <c r="J2202" s="1" t="str">
        <f t="shared" si="369"/>
        <v>Fluid (lake)</v>
      </c>
      <c r="K2202" s="1" t="str">
        <f t="shared" si="370"/>
        <v>Untreated Water</v>
      </c>
      <c r="L2202">
        <v>15</v>
      </c>
      <c r="M2202" t="s">
        <v>95</v>
      </c>
      <c r="N2202">
        <v>282</v>
      </c>
      <c r="O2202">
        <v>22</v>
      </c>
      <c r="P2202">
        <v>6.6</v>
      </c>
      <c r="Q2202">
        <v>-0.05</v>
      </c>
    </row>
    <row r="2203" spans="1:17" x14ac:dyDescent="0.3">
      <c r="A2203" t="s">
        <v>8488</v>
      </c>
      <c r="B2203" t="s">
        <v>8489</v>
      </c>
      <c r="C2203" s="1" t="str">
        <f t="shared" si="367"/>
        <v>21:0526</v>
      </c>
      <c r="D2203" s="1" t="str">
        <f t="shared" si="368"/>
        <v>21:0084</v>
      </c>
      <c r="E2203" t="s">
        <v>8490</v>
      </c>
      <c r="F2203" t="s">
        <v>8491</v>
      </c>
      <c r="H2203">
        <v>57.016125899999999</v>
      </c>
      <c r="I2203">
        <v>-98.416257599999994</v>
      </c>
      <c r="J2203" s="1" t="str">
        <f t="shared" si="369"/>
        <v>Fluid (lake)</v>
      </c>
      <c r="K2203" s="1" t="str">
        <f t="shared" si="370"/>
        <v>Untreated Water</v>
      </c>
      <c r="L2203">
        <v>15</v>
      </c>
      <c r="M2203" t="s">
        <v>100</v>
      </c>
      <c r="N2203">
        <v>283</v>
      </c>
      <c r="O2203">
        <v>26</v>
      </c>
      <c r="P2203">
        <v>7.6</v>
      </c>
      <c r="Q2203">
        <v>-0.05</v>
      </c>
    </row>
    <row r="2204" spans="1:17" x14ac:dyDescent="0.3">
      <c r="A2204" t="s">
        <v>8492</v>
      </c>
      <c r="B2204" t="s">
        <v>8493</v>
      </c>
      <c r="C2204" s="1" t="str">
        <f t="shared" si="367"/>
        <v>21:0526</v>
      </c>
      <c r="D2204" s="1" t="str">
        <f t="shared" si="368"/>
        <v>21:0084</v>
      </c>
      <c r="E2204" t="s">
        <v>8494</v>
      </c>
      <c r="F2204" t="s">
        <v>8495</v>
      </c>
      <c r="H2204">
        <v>57.045758200000002</v>
      </c>
      <c r="I2204">
        <v>-98.482411600000006</v>
      </c>
      <c r="J2204" s="1" t="str">
        <f t="shared" si="369"/>
        <v>Fluid (lake)</v>
      </c>
      <c r="K2204" s="1" t="str">
        <f t="shared" si="370"/>
        <v>Untreated Water</v>
      </c>
      <c r="L2204">
        <v>15</v>
      </c>
      <c r="M2204" t="s">
        <v>105</v>
      </c>
      <c r="N2204">
        <v>284</v>
      </c>
      <c r="O2204">
        <v>20</v>
      </c>
      <c r="P2204">
        <v>6.1</v>
      </c>
      <c r="Q2204">
        <v>-0.05</v>
      </c>
    </row>
    <row r="2205" spans="1:17" x14ac:dyDescent="0.3">
      <c r="A2205" t="s">
        <v>8496</v>
      </c>
      <c r="B2205" t="s">
        <v>8497</v>
      </c>
      <c r="C2205" s="1" t="str">
        <f t="shared" si="367"/>
        <v>21:0526</v>
      </c>
      <c r="D2205" s="1" t="str">
        <f t="shared" si="368"/>
        <v>21:0084</v>
      </c>
      <c r="E2205" t="s">
        <v>8498</v>
      </c>
      <c r="F2205" t="s">
        <v>8499</v>
      </c>
      <c r="H2205">
        <v>57.045067600000003</v>
      </c>
      <c r="I2205">
        <v>-98.578361000000001</v>
      </c>
      <c r="J2205" s="1" t="str">
        <f t="shared" si="369"/>
        <v>Fluid (lake)</v>
      </c>
      <c r="K2205" s="1" t="str">
        <f t="shared" si="370"/>
        <v>Untreated Water</v>
      </c>
      <c r="L2205">
        <v>15</v>
      </c>
      <c r="M2205" t="s">
        <v>110</v>
      </c>
      <c r="N2205">
        <v>285</v>
      </c>
      <c r="O2205">
        <v>72</v>
      </c>
      <c r="P2205">
        <v>7.4</v>
      </c>
      <c r="Q2205">
        <v>0.11</v>
      </c>
    </row>
    <row r="2206" spans="1:17" x14ac:dyDescent="0.3">
      <c r="A2206" t="s">
        <v>8500</v>
      </c>
      <c r="B2206" t="s">
        <v>8501</v>
      </c>
      <c r="C2206" s="1" t="str">
        <f t="shared" si="367"/>
        <v>21:0526</v>
      </c>
      <c r="D2206" s="1" t="str">
        <f t="shared" si="368"/>
        <v>21:0084</v>
      </c>
      <c r="E2206" t="s">
        <v>8502</v>
      </c>
      <c r="F2206" t="s">
        <v>8503</v>
      </c>
      <c r="H2206">
        <v>57.036358399999997</v>
      </c>
      <c r="I2206">
        <v>-98.742363499999996</v>
      </c>
      <c r="J2206" s="1" t="str">
        <f t="shared" si="369"/>
        <v>Fluid (lake)</v>
      </c>
      <c r="K2206" s="1" t="str">
        <f t="shared" si="370"/>
        <v>Untreated Water</v>
      </c>
      <c r="L2206">
        <v>16</v>
      </c>
      <c r="M2206" t="s">
        <v>41</v>
      </c>
      <c r="N2206">
        <v>286</v>
      </c>
      <c r="O2206">
        <v>36</v>
      </c>
      <c r="P2206">
        <v>7.2</v>
      </c>
      <c r="Q2206">
        <v>-0.05</v>
      </c>
    </row>
    <row r="2207" spans="1:17" x14ac:dyDescent="0.3">
      <c r="A2207" t="s">
        <v>8504</v>
      </c>
      <c r="B2207" t="s">
        <v>8505</v>
      </c>
      <c r="C2207" s="1" t="str">
        <f t="shared" si="367"/>
        <v>21:0526</v>
      </c>
      <c r="D2207" s="1" t="str">
        <f t="shared" si="368"/>
        <v>21:0084</v>
      </c>
      <c r="E2207" t="s">
        <v>8502</v>
      </c>
      <c r="F2207" t="s">
        <v>8506</v>
      </c>
      <c r="H2207">
        <v>57.036358399999997</v>
      </c>
      <c r="I2207">
        <v>-98.742363499999996</v>
      </c>
      <c r="J2207" s="1" t="str">
        <f t="shared" si="369"/>
        <v>Fluid (lake)</v>
      </c>
      <c r="K2207" s="1" t="str">
        <f t="shared" si="370"/>
        <v>Untreated Water</v>
      </c>
      <c r="L2207">
        <v>16</v>
      </c>
      <c r="M2207" t="s">
        <v>45</v>
      </c>
      <c r="N2207">
        <v>287</v>
      </c>
      <c r="O2207">
        <v>34</v>
      </c>
      <c r="P2207">
        <v>7.1</v>
      </c>
      <c r="Q2207">
        <v>-0.05</v>
      </c>
    </row>
    <row r="2208" spans="1:17" x14ac:dyDescent="0.3">
      <c r="A2208" t="s">
        <v>8507</v>
      </c>
      <c r="B2208" t="s">
        <v>8508</v>
      </c>
      <c r="C2208" s="1" t="str">
        <f t="shared" si="367"/>
        <v>21:0526</v>
      </c>
      <c r="D2208" s="1" t="str">
        <f t="shared" si="368"/>
        <v>21:0084</v>
      </c>
      <c r="E2208" t="s">
        <v>8509</v>
      </c>
      <c r="F2208" t="s">
        <v>8510</v>
      </c>
      <c r="H2208">
        <v>57.0705551</v>
      </c>
      <c r="I2208">
        <v>-98.7414974</v>
      </c>
      <c r="J2208" s="1" t="str">
        <f t="shared" si="369"/>
        <v>Fluid (lake)</v>
      </c>
      <c r="K2208" s="1" t="str">
        <f t="shared" si="370"/>
        <v>Untreated Water</v>
      </c>
      <c r="L2208">
        <v>16</v>
      </c>
      <c r="M2208" t="s">
        <v>21</v>
      </c>
      <c r="N2208">
        <v>288</v>
      </c>
      <c r="O2208">
        <v>56</v>
      </c>
      <c r="P2208">
        <v>7.1</v>
      </c>
      <c r="Q2208">
        <v>0.05</v>
      </c>
    </row>
    <row r="2209" spans="1:17" x14ac:dyDescent="0.3">
      <c r="A2209" t="s">
        <v>8511</v>
      </c>
      <c r="B2209" t="s">
        <v>8512</v>
      </c>
      <c r="C2209" s="1" t="str">
        <f t="shared" si="367"/>
        <v>21:0526</v>
      </c>
      <c r="D2209" s="1" t="str">
        <f t="shared" si="368"/>
        <v>21:0084</v>
      </c>
      <c r="E2209" t="s">
        <v>8513</v>
      </c>
      <c r="F2209" t="s">
        <v>8514</v>
      </c>
      <c r="H2209">
        <v>57.114923699999999</v>
      </c>
      <c r="I2209">
        <v>-98.712899800000002</v>
      </c>
      <c r="J2209" s="1" t="str">
        <f t="shared" si="369"/>
        <v>Fluid (lake)</v>
      </c>
      <c r="K2209" s="1" t="str">
        <f t="shared" si="370"/>
        <v>Untreated Water</v>
      </c>
      <c r="L2209">
        <v>16</v>
      </c>
      <c r="M2209" t="s">
        <v>26</v>
      </c>
      <c r="N2209">
        <v>289</v>
      </c>
      <c r="O2209">
        <v>50</v>
      </c>
      <c r="P2209">
        <v>7</v>
      </c>
      <c r="Q2209">
        <v>-0.05</v>
      </c>
    </row>
    <row r="2210" spans="1:17" x14ac:dyDescent="0.3">
      <c r="A2210" t="s">
        <v>8515</v>
      </c>
      <c r="B2210" t="s">
        <v>8516</v>
      </c>
      <c r="C2210" s="1" t="str">
        <f t="shared" si="367"/>
        <v>21:0526</v>
      </c>
      <c r="D2210" s="1" t="str">
        <f t="shared" si="368"/>
        <v>21:0084</v>
      </c>
      <c r="E2210" t="s">
        <v>8517</v>
      </c>
      <c r="F2210" t="s">
        <v>8518</v>
      </c>
      <c r="H2210">
        <v>57.144947000000002</v>
      </c>
      <c r="I2210">
        <v>-98.725917499999994</v>
      </c>
      <c r="J2210" s="1" t="str">
        <f t="shared" si="369"/>
        <v>Fluid (lake)</v>
      </c>
      <c r="K2210" s="1" t="str">
        <f t="shared" si="370"/>
        <v>Untreated Water</v>
      </c>
      <c r="L2210">
        <v>16</v>
      </c>
      <c r="M2210" t="s">
        <v>31</v>
      </c>
      <c r="N2210">
        <v>290</v>
      </c>
      <c r="O2210">
        <v>36</v>
      </c>
      <c r="P2210">
        <v>7</v>
      </c>
      <c r="Q2210">
        <v>0.12</v>
      </c>
    </row>
    <row r="2211" spans="1:17" x14ac:dyDescent="0.3">
      <c r="A2211" t="s">
        <v>8519</v>
      </c>
      <c r="B2211" t="s">
        <v>8520</v>
      </c>
      <c r="C2211" s="1" t="str">
        <f t="shared" si="367"/>
        <v>21:0526</v>
      </c>
      <c r="D2211" s="1" t="str">
        <f t="shared" si="368"/>
        <v>21:0084</v>
      </c>
      <c r="E2211" t="s">
        <v>8521</v>
      </c>
      <c r="F2211" t="s">
        <v>8522</v>
      </c>
      <c r="H2211">
        <v>57.185651800000002</v>
      </c>
      <c r="I2211">
        <v>-98.727348699999993</v>
      </c>
      <c r="J2211" s="1" t="str">
        <f t="shared" si="369"/>
        <v>Fluid (lake)</v>
      </c>
      <c r="K2211" s="1" t="str">
        <f t="shared" si="370"/>
        <v>Untreated Water</v>
      </c>
      <c r="L2211">
        <v>16</v>
      </c>
      <c r="M2211" t="s">
        <v>36</v>
      </c>
      <c r="N2211">
        <v>291</v>
      </c>
      <c r="O2211">
        <v>36</v>
      </c>
      <c r="P2211">
        <v>6.6</v>
      </c>
      <c r="Q2211">
        <v>-0.05</v>
      </c>
    </row>
    <row r="2212" spans="1:17" x14ac:dyDescent="0.3">
      <c r="A2212" t="s">
        <v>8523</v>
      </c>
      <c r="B2212" t="s">
        <v>8524</v>
      </c>
      <c r="C2212" s="1" t="str">
        <f t="shared" si="367"/>
        <v>21:0526</v>
      </c>
      <c r="D2212" s="1" t="str">
        <f>HYPERLINK("http://geochem.nrcan.gc.ca/cdogs/content/svy/svy_e.htm", "")</f>
        <v/>
      </c>
      <c r="G2212" s="1" t="str">
        <f>HYPERLINK("http://geochem.nrcan.gc.ca/cdogs/content/cr_/cr_00067_e.htm", "67")</f>
        <v>67</v>
      </c>
      <c r="J2212" t="s">
        <v>58</v>
      </c>
      <c r="K2212" t="s">
        <v>59</v>
      </c>
      <c r="L2212">
        <v>16</v>
      </c>
      <c r="M2212" t="s">
        <v>60</v>
      </c>
      <c r="N2212">
        <v>292</v>
      </c>
      <c r="O2212">
        <v>76</v>
      </c>
      <c r="P2212">
        <v>8</v>
      </c>
      <c r="Q2212">
        <v>0.14000000000000001</v>
      </c>
    </row>
    <row r="2213" spans="1:17" x14ac:dyDescent="0.3">
      <c r="A2213" t="s">
        <v>8525</v>
      </c>
      <c r="B2213" t="s">
        <v>8526</v>
      </c>
      <c r="C2213" s="1" t="str">
        <f t="shared" si="367"/>
        <v>21:0526</v>
      </c>
      <c r="D2213" s="1" t="str">
        <f t="shared" ref="D2213:D2235" si="371">HYPERLINK("http://geochem.nrcan.gc.ca/cdogs/content/svy/svy210084_e.htm", "21:0084")</f>
        <v>21:0084</v>
      </c>
      <c r="E2213" t="s">
        <v>8527</v>
      </c>
      <c r="F2213" t="s">
        <v>8528</v>
      </c>
      <c r="H2213">
        <v>57.215103599999999</v>
      </c>
      <c r="I2213">
        <v>-98.772077699999997</v>
      </c>
      <c r="J2213" s="1" t="str">
        <f t="shared" ref="J2213:J2235" si="372">HYPERLINK("http://geochem.nrcan.gc.ca/cdogs/content/kwd/kwd020016_e.htm", "Fluid (lake)")</f>
        <v>Fluid (lake)</v>
      </c>
      <c r="K2213" s="1" t="str">
        <f t="shared" ref="K2213:K2235" si="373">HYPERLINK("http://geochem.nrcan.gc.ca/cdogs/content/kwd/kwd080007_e.htm", "Untreated Water")</f>
        <v>Untreated Water</v>
      </c>
      <c r="L2213">
        <v>16</v>
      </c>
      <c r="M2213" t="s">
        <v>50</v>
      </c>
      <c r="N2213">
        <v>293</v>
      </c>
      <c r="O2213">
        <v>48</v>
      </c>
      <c r="P2213">
        <v>7.1</v>
      </c>
      <c r="Q2213">
        <v>-0.05</v>
      </c>
    </row>
    <row r="2214" spans="1:17" x14ac:dyDescent="0.3">
      <c r="A2214" t="s">
        <v>8529</v>
      </c>
      <c r="B2214" t="s">
        <v>8530</v>
      </c>
      <c r="C2214" s="1" t="str">
        <f t="shared" si="367"/>
        <v>21:0526</v>
      </c>
      <c r="D2214" s="1" t="str">
        <f t="shared" si="371"/>
        <v>21:0084</v>
      </c>
      <c r="E2214" t="s">
        <v>8531</v>
      </c>
      <c r="F2214" t="s">
        <v>8532</v>
      </c>
      <c r="H2214">
        <v>57.232530199999999</v>
      </c>
      <c r="I2214">
        <v>-98.793650099999994</v>
      </c>
      <c r="J2214" s="1" t="str">
        <f t="shared" si="372"/>
        <v>Fluid (lake)</v>
      </c>
      <c r="K2214" s="1" t="str">
        <f t="shared" si="373"/>
        <v>Untreated Water</v>
      </c>
      <c r="L2214">
        <v>16</v>
      </c>
      <c r="M2214" t="s">
        <v>55</v>
      </c>
      <c r="N2214">
        <v>294</v>
      </c>
      <c r="O2214">
        <v>42</v>
      </c>
      <c r="P2214">
        <v>6.9</v>
      </c>
      <c r="Q2214">
        <v>-0.05</v>
      </c>
    </row>
    <row r="2215" spans="1:17" x14ac:dyDescent="0.3">
      <c r="A2215" t="s">
        <v>8533</v>
      </c>
      <c r="B2215" t="s">
        <v>8534</v>
      </c>
      <c r="C2215" s="1" t="str">
        <f t="shared" si="367"/>
        <v>21:0526</v>
      </c>
      <c r="D2215" s="1" t="str">
        <f t="shared" si="371"/>
        <v>21:0084</v>
      </c>
      <c r="E2215" t="s">
        <v>8535</v>
      </c>
      <c r="F2215" t="s">
        <v>8536</v>
      </c>
      <c r="H2215">
        <v>57.280377600000001</v>
      </c>
      <c r="I2215">
        <v>-98.745545500000006</v>
      </c>
      <c r="J2215" s="1" t="str">
        <f t="shared" si="372"/>
        <v>Fluid (lake)</v>
      </c>
      <c r="K2215" s="1" t="str">
        <f t="shared" si="373"/>
        <v>Untreated Water</v>
      </c>
      <c r="L2215">
        <v>16</v>
      </c>
      <c r="M2215" t="s">
        <v>65</v>
      </c>
      <c r="N2215">
        <v>295</v>
      </c>
      <c r="O2215">
        <v>42</v>
      </c>
      <c r="P2215">
        <v>7</v>
      </c>
      <c r="Q2215">
        <v>-0.05</v>
      </c>
    </row>
    <row r="2216" spans="1:17" x14ac:dyDescent="0.3">
      <c r="A2216" t="s">
        <v>8537</v>
      </c>
      <c r="B2216" t="s">
        <v>8538</v>
      </c>
      <c r="C2216" s="1" t="str">
        <f t="shared" si="367"/>
        <v>21:0526</v>
      </c>
      <c r="D2216" s="1" t="str">
        <f t="shared" si="371"/>
        <v>21:0084</v>
      </c>
      <c r="E2216" t="s">
        <v>8539</v>
      </c>
      <c r="F2216" t="s">
        <v>8540</v>
      </c>
      <c r="H2216">
        <v>57.305709700000001</v>
      </c>
      <c r="I2216">
        <v>-98.723709400000004</v>
      </c>
      <c r="J2216" s="1" t="str">
        <f t="shared" si="372"/>
        <v>Fluid (lake)</v>
      </c>
      <c r="K2216" s="1" t="str">
        <f t="shared" si="373"/>
        <v>Untreated Water</v>
      </c>
      <c r="L2216">
        <v>16</v>
      </c>
      <c r="M2216" t="s">
        <v>70</v>
      </c>
      <c r="N2216">
        <v>296</v>
      </c>
      <c r="O2216">
        <v>36</v>
      </c>
      <c r="P2216">
        <v>7</v>
      </c>
      <c r="Q2216">
        <v>0.31</v>
      </c>
    </row>
    <row r="2217" spans="1:17" x14ac:dyDescent="0.3">
      <c r="A2217" t="s">
        <v>8541</v>
      </c>
      <c r="B2217" t="s">
        <v>8542</v>
      </c>
      <c r="C2217" s="1" t="str">
        <f t="shared" si="367"/>
        <v>21:0526</v>
      </c>
      <c r="D2217" s="1" t="str">
        <f t="shared" si="371"/>
        <v>21:0084</v>
      </c>
      <c r="E2217" t="s">
        <v>8543</v>
      </c>
      <c r="F2217" t="s">
        <v>8544</v>
      </c>
      <c r="H2217">
        <v>57.338316800000001</v>
      </c>
      <c r="I2217">
        <v>-98.710803900000002</v>
      </c>
      <c r="J2217" s="1" t="str">
        <f t="shared" si="372"/>
        <v>Fluid (lake)</v>
      </c>
      <c r="K2217" s="1" t="str">
        <f t="shared" si="373"/>
        <v>Untreated Water</v>
      </c>
      <c r="L2217">
        <v>16</v>
      </c>
      <c r="M2217" t="s">
        <v>75</v>
      </c>
      <c r="N2217">
        <v>297</v>
      </c>
      <c r="O2217">
        <v>40</v>
      </c>
      <c r="P2217">
        <v>6.9</v>
      </c>
      <c r="Q2217">
        <v>-0.05</v>
      </c>
    </row>
    <row r="2218" spans="1:17" x14ac:dyDescent="0.3">
      <c r="A2218" t="s">
        <v>8545</v>
      </c>
      <c r="B2218" t="s">
        <v>8546</v>
      </c>
      <c r="C2218" s="1" t="str">
        <f t="shared" si="367"/>
        <v>21:0526</v>
      </c>
      <c r="D2218" s="1" t="str">
        <f t="shared" si="371"/>
        <v>21:0084</v>
      </c>
      <c r="E2218" t="s">
        <v>8547</v>
      </c>
      <c r="F2218" t="s">
        <v>8548</v>
      </c>
      <c r="H2218">
        <v>57.355438300000003</v>
      </c>
      <c r="I2218">
        <v>-98.789542400000002</v>
      </c>
      <c r="J2218" s="1" t="str">
        <f t="shared" si="372"/>
        <v>Fluid (lake)</v>
      </c>
      <c r="K2218" s="1" t="str">
        <f t="shared" si="373"/>
        <v>Untreated Water</v>
      </c>
      <c r="L2218">
        <v>16</v>
      </c>
      <c r="M2218" t="s">
        <v>80</v>
      </c>
      <c r="N2218">
        <v>298</v>
      </c>
      <c r="O2218">
        <v>34</v>
      </c>
      <c r="P2218">
        <v>6.9</v>
      </c>
      <c r="Q2218">
        <v>-0.05</v>
      </c>
    </row>
    <row r="2219" spans="1:17" x14ac:dyDescent="0.3">
      <c r="A2219" t="s">
        <v>8549</v>
      </c>
      <c r="B2219" t="s">
        <v>8550</v>
      </c>
      <c r="C2219" s="1" t="str">
        <f t="shared" si="367"/>
        <v>21:0526</v>
      </c>
      <c r="D2219" s="1" t="str">
        <f t="shared" si="371"/>
        <v>21:0084</v>
      </c>
      <c r="E2219" t="s">
        <v>8551</v>
      </c>
      <c r="F2219" t="s">
        <v>8552</v>
      </c>
      <c r="H2219">
        <v>57.366228700000001</v>
      </c>
      <c r="I2219">
        <v>-98.849093300000007</v>
      </c>
      <c r="J2219" s="1" t="str">
        <f t="shared" si="372"/>
        <v>Fluid (lake)</v>
      </c>
      <c r="K2219" s="1" t="str">
        <f t="shared" si="373"/>
        <v>Untreated Water</v>
      </c>
      <c r="L2219">
        <v>16</v>
      </c>
      <c r="M2219" t="s">
        <v>85</v>
      </c>
      <c r="N2219">
        <v>299</v>
      </c>
      <c r="O2219">
        <v>42</v>
      </c>
      <c r="P2219">
        <v>7.3</v>
      </c>
      <c r="Q2219">
        <v>0.05</v>
      </c>
    </row>
    <row r="2220" spans="1:17" x14ac:dyDescent="0.3">
      <c r="A2220" t="s">
        <v>8553</v>
      </c>
      <c r="B2220" t="s">
        <v>8554</v>
      </c>
      <c r="C2220" s="1" t="str">
        <f t="shared" si="367"/>
        <v>21:0526</v>
      </c>
      <c r="D2220" s="1" t="str">
        <f t="shared" si="371"/>
        <v>21:0084</v>
      </c>
      <c r="E2220" t="s">
        <v>8555</v>
      </c>
      <c r="F2220" t="s">
        <v>8556</v>
      </c>
      <c r="H2220">
        <v>57.361280600000001</v>
      </c>
      <c r="I2220">
        <v>-98.925490600000003</v>
      </c>
      <c r="J2220" s="1" t="str">
        <f t="shared" si="372"/>
        <v>Fluid (lake)</v>
      </c>
      <c r="K2220" s="1" t="str">
        <f t="shared" si="373"/>
        <v>Untreated Water</v>
      </c>
      <c r="L2220">
        <v>16</v>
      </c>
      <c r="M2220" t="s">
        <v>90</v>
      </c>
      <c r="N2220">
        <v>300</v>
      </c>
      <c r="O2220">
        <v>38</v>
      </c>
      <c r="P2220">
        <v>7.2</v>
      </c>
      <c r="Q2220">
        <v>0.05</v>
      </c>
    </row>
    <row r="2221" spans="1:17" x14ac:dyDescent="0.3">
      <c r="A2221" t="s">
        <v>8557</v>
      </c>
      <c r="B2221" t="s">
        <v>8558</v>
      </c>
      <c r="C2221" s="1" t="str">
        <f t="shared" si="367"/>
        <v>21:0526</v>
      </c>
      <c r="D2221" s="1" t="str">
        <f t="shared" si="371"/>
        <v>21:0084</v>
      </c>
      <c r="E2221" t="s">
        <v>8559</v>
      </c>
      <c r="F2221" t="s">
        <v>8560</v>
      </c>
      <c r="H2221">
        <v>57.369685799999999</v>
      </c>
      <c r="I2221">
        <v>-98.961668200000005</v>
      </c>
      <c r="J2221" s="1" t="str">
        <f t="shared" si="372"/>
        <v>Fluid (lake)</v>
      </c>
      <c r="K2221" s="1" t="str">
        <f t="shared" si="373"/>
        <v>Untreated Water</v>
      </c>
      <c r="L2221">
        <v>16</v>
      </c>
      <c r="M2221" t="s">
        <v>95</v>
      </c>
      <c r="N2221">
        <v>301</v>
      </c>
      <c r="O2221">
        <v>34</v>
      </c>
      <c r="P2221">
        <v>7.4</v>
      </c>
      <c r="Q2221">
        <v>-0.05</v>
      </c>
    </row>
    <row r="2222" spans="1:17" x14ac:dyDescent="0.3">
      <c r="A2222" t="s">
        <v>8561</v>
      </c>
      <c r="B2222" t="s">
        <v>8562</v>
      </c>
      <c r="C2222" s="1" t="str">
        <f t="shared" si="367"/>
        <v>21:0526</v>
      </c>
      <c r="D2222" s="1" t="str">
        <f t="shared" si="371"/>
        <v>21:0084</v>
      </c>
      <c r="E2222" t="s">
        <v>8563</v>
      </c>
      <c r="F2222" t="s">
        <v>8564</v>
      </c>
      <c r="H2222">
        <v>57.368823999999996</v>
      </c>
      <c r="I2222">
        <v>-99.027590200000006</v>
      </c>
      <c r="J2222" s="1" t="str">
        <f t="shared" si="372"/>
        <v>Fluid (lake)</v>
      </c>
      <c r="K2222" s="1" t="str">
        <f t="shared" si="373"/>
        <v>Untreated Water</v>
      </c>
      <c r="L2222">
        <v>16</v>
      </c>
      <c r="M2222" t="s">
        <v>100</v>
      </c>
      <c r="N2222">
        <v>302</v>
      </c>
      <c r="O2222">
        <v>30</v>
      </c>
      <c r="P2222">
        <v>7.2</v>
      </c>
      <c r="Q2222">
        <v>-0.05</v>
      </c>
    </row>
    <row r="2223" spans="1:17" x14ac:dyDescent="0.3">
      <c r="A2223" t="s">
        <v>8565</v>
      </c>
      <c r="B2223" t="s">
        <v>8566</v>
      </c>
      <c r="C2223" s="1" t="str">
        <f t="shared" si="367"/>
        <v>21:0526</v>
      </c>
      <c r="D2223" s="1" t="str">
        <f t="shared" si="371"/>
        <v>21:0084</v>
      </c>
      <c r="E2223" t="s">
        <v>8567</v>
      </c>
      <c r="F2223" t="s">
        <v>8568</v>
      </c>
      <c r="H2223">
        <v>57.360423699999998</v>
      </c>
      <c r="I2223">
        <v>-99.072297300000002</v>
      </c>
      <c r="J2223" s="1" t="str">
        <f t="shared" si="372"/>
        <v>Fluid (lake)</v>
      </c>
      <c r="K2223" s="1" t="str">
        <f t="shared" si="373"/>
        <v>Untreated Water</v>
      </c>
      <c r="L2223">
        <v>16</v>
      </c>
      <c r="M2223" t="s">
        <v>105</v>
      </c>
      <c r="N2223">
        <v>303</v>
      </c>
      <c r="O2223">
        <v>30</v>
      </c>
      <c r="P2223">
        <v>7.4</v>
      </c>
      <c r="Q2223">
        <v>-0.05</v>
      </c>
    </row>
    <row r="2224" spans="1:17" x14ac:dyDescent="0.3">
      <c r="A2224" t="s">
        <v>8569</v>
      </c>
      <c r="B2224" t="s">
        <v>8570</v>
      </c>
      <c r="C2224" s="1" t="str">
        <f t="shared" si="367"/>
        <v>21:0526</v>
      </c>
      <c r="D2224" s="1" t="str">
        <f t="shared" si="371"/>
        <v>21:0084</v>
      </c>
      <c r="E2224" t="s">
        <v>8571</v>
      </c>
      <c r="F2224" t="s">
        <v>8572</v>
      </c>
      <c r="H2224">
        <v>57.372292700000003</v>
      </c>
      <c r="I2224">
        <v>-99.141456700000006</v>
      </c>
      <c r="J2224" s="1" t="str">
        <f t="shared" si="372"/>
        <v>Fluid (lake)</v>
      </c>
      <c r="K2224" s="1" t="str">
        <f t="shared" si="373"/>
        <v>Untreated Water</v>
      </c>
      <c r="L2224">
        <v>16</v>
      </c>
      <c r="M2224" t="s">
        <v>110</v>
      </c>
      <c r="N2224">
        <v>304</v>
      </c>
      <c r="O2224">
        <v>40</v>
      </c>
      <c r="P2224">
        <v>7.2</v>
      </c>
      <c r="Q2224">
        <v>-0.05</v>
      </c>
    </row>
    <row r="2225" spans="1:17" x14ac:dyDescent="0.3">
      <c r="A2225" t="s">
        <v>8573</v>
      </c>
      <c r="B2225" t="s">
        <v>8574</v>
      </c>
      <c r="C2225" s="1" t="str">
        <f t="shared" si="367"/>
        <v>21:0526</v>
      </c>
      <c r="D2225" s="1" t="str">
        <f t="shared" si="371"/>
        <v>21:0084</v>
      </c>
      <c r="E2225" t="s">
        <v>8575</v>
      </c>
      <c r="F2225" t="s">
        <v>8576</v>
      </c>
      <c r="H2225">
        <v>57.369619200000002</v>
      </c>
      <c r="I2225">
        <v>-99.2031463</v>
      </c>
      <c r="J2225" s="1" t="str">
        <f t="shared" si="372"/>
        <v>Fluid (lake)</v>
      </c>
      <c r="K2225" s="1" t="str">
        <f t="shared" si="373"/>
        <v>Untreated Water</v>
      </c>
      <c r="L2225">
        <v>17</v>
      </c>
      <c r="M2225" t="s">
        <v>41</v>
      </c>
      <c r="N2225">
        <v>305</v>
      </c>
      <c r="O2225">
        <v>38</v>
      </c>
      <c r="P2225">
        <v>6.9</v>
      </c>
      <c r="Q2225">
        <v>-0.05</v>
      </c>
    </row>
    <row r="2226" spans="1:17" x14ac:dyDescent="0.3">
      <c r="A2226" t="s">
        <v>8577</v>
      </c>
      <c r="B2226" t="s">
        <v>8578</v>
      </c>
      <c r="C2226" s="1" t="str">
        <f t="shared" si="367"/>
        <v>21:0526</v>
      </c>
      <c r="D2226" s="1" t="str">
        <f t="shared" si="371"/>
        <v>21:0084</v>
      </c>
      <c r="E2226" t="s">
        <v>8575</v>
      </c>
      <c r="F2226" t="s">
        <v>8579</v>
      </c>
      <c r="H2226">
        <v>57.369619200000002</v>
      </c>
      <c r="I2226">
        <v>-99.2031463</v>
      </c>
      <c r="J2226" s="1" t="str">
        <f t="shared" si="372"/>
        <v>Fluid (lake)</v>
      </c>
      <c r="K2226" s="1" t="str">
        <f t="shared" si="373"/>
        <v>Untreated Water</v>
      </c>
      <c r="L2226">
        <v>17</v>
      </c>
      <c r="M2226" t="s">
        <v>45</v>
      </c>
      <c r="N2226">
        <v>306</v>
      </c>
      <c r="O2226">
        <v>34</v>
      </c>
      <c r="P2226">
        <v>7</v>
      </c>
      <c r="Q2226">
        <v>-0.05</v>
      </c>
    </row>
    <row r="2227" spans="1:17" x14ac:dyDescent="0.3">
      <c r="A2227" t="s">
        <v>8580</v>
      </c>
      <c r="B2227" t="s">
        <v>8581</v>
      </c>
      <c r="C2227" s="1" t="str">
        <f t="shared" si="367"/>
        <v>21:0526</v>
      </c>
      <c r="D2227" s="1" t="str">
        <f t="shared" si="371"/>
        <v>21:0084</v>
      </c>
      <c r="E2227" t="s">
        <v>8582</v>
      </c>
      <c r="F2227" t="s">
        <v>8583</v>
      </c>
      <c r="H2227">
        <v>57.3799402</v>
      </c>
      <c r="I2227">
        <v>-99.261044799999993</v>
      </c>
      <c r="J2227" s="1" t="str">
        <f t="shared" si="372"/>
        <v>Fluid (lake)</v>
      </c>
      <c r="K2227" s="1" t="str">
        <f t="shared" si="373"/>
        <v>Untreated Water</v>
      </c>
      <c r="L2227">
        <v>17</v>
      </c>
      <c r="M2227" t="s">
        <v>21</v>
      </c>
      <c r="N2227">
        <v>307</v>
      </c>
      <c r="O2227">
        <v>40</v>
      </c>
      <c r="P2227">
        <v>7.1</v>
      </c>
      <c r="Q2227">
        <v>-0.05</v>
      </c>
    </row>
    <row r="2228" spans="1:17" x14ac:dyDescent="0.3">
      <c r="A2228" t="s">
        <v>8584</v>
      </c>
      <c r="B2228" t="s">
        <v>8585</v>
      </c>
      <c r="C2228" s="1" t="str">
        <f t="shared" si="367"/>
        <v>21:0526</v>
      </c>
      <c r="D2228" s="1" t="str">
        <f t="shared" si="371"/>
        <v>21:0084</v>
      </c>
      <c r="E2228" t="s">
        <v>8586</v>
      </c>
      <c r="F2228" t="s">
        <v>8587</v>
      </c>
      <c r="H2228">
        <v>57.411026300000003</v>
      </c>
      <c r="I2228">
        <v>-99.353610700000004</v>
      </c>
      <c r="J2228" s="1" t="str">
        <f t="shared" si="372"/>
        <v>Fluid (lake)</v>
      </c>
      <c r="K2228" s="1" t="str">
        <f t="shared" si="373"/>
        <v>Untreated Water</v>
      </c>
      <c r="L2228">
        <v>17</v>
      </c>
      <c r="M2228" t="s">
        <v>26</v>
      </c>
      <c r="N2228">
        <v>308</v>
      </c>
      <c r="O2228">
        <v>54</v>
      </c>
      <c r="P2228">
        <v>7.2</v>
      </c>
      <c r="Q2228">
        <v>0.11</v>
      </c>
    </row>
    <row r="2229" spans="1:17" x14ac:dyDescent="0.3">
      <c r="A2229" t="s">
        <v>8588</v>
      </c>
      <c r="B2229" t="s">
        <v>8589</v>
      </c>
      <c r="C2229" s="1" t="str">
        <f t="shared" si="367"/>
        <v>21:0526</v>
      </c>
      <c r="D2229" s="1" t="str">
        <f t="shared" si="371"/>
        <v>21:0084</v>
      </c>
      <c r="E2229" t="s">
        <v>8590</v>
      </c>
      <c r="F2229" t="s">
        <v>8591</v>
      </c>
      <c r="H2229">
        <v>57.447789</v>
      </c>
      <c r="I2229">
        <v>-99.394485299999999</v>
      </c>
      <c r="J2229" s="1" t="str">
        <f t="shared" si="372"/>
        <v>Fluid (lake)</v>
      </c>
      <c r="K2229" s="1" t="str">
        <f t="shared" si="373"/>
        <v>Untreated Water</v>
      </c>
      <c r="L2229">
        <v>17</v>
      </c>
      <c r="M2229" t="s">
        <v>31</v>
      </c>
      <c r="N2229">
        <v>309</v>
      </c>
      <c r="O2229">
        <v>38</v>
      </c>
      <c r="P2229">
        <v>7.2</v>
      </c>
      <c r="Q2229">
        <v>-0.05</v>
      </c>
    </row>
    <row r="2230" spans="1:17" x14ac:dyDescent="0.3">
      <c r="A2230" t="s">
        <v>8592</v>
      </c>
      <c r="B2230" t="s">
        <v>8593</v>
      </c>
      <c r="C2230" s="1" t="str">
        <f t="shared" si="367"/>
        <v>21:0526</v>
      </c>
      <c r="D2230" s="1" t="str">
        <f t="shared" si="371"/>
        <v>21:0084</v>
      </c>
      <c r="E2230" t="s">
        <v>8594</v>
      </c>
      <c r="F2230" t="s">
        <v>8595</v>
      </c>
      <c r="H2230">
        <v>57.468128200000002</v>
      </c>
      <c r="I2230">
        <v>-99.385584499999993</v>
      </c>
      <c r="J2230" s="1" t="str">
        <f t="shared" si="372"/>
        <v>Fluid (lake)</v>
      </c>
      <c r="K2230" s="1" t="str">
        <f t="shared" si="373"/>
        <v>Untreated Water</v>
      </c>
      <c r="L2230">
        <v>17</v>
      </c>
      <c r="M2230" t="s">
        <v>36</v>
      </c>
      <c r="N2230">
        <v>310</v>
      </c>
      <c r="O2230">
        <v>48</v>
      </c>
      <c r="P2230">
        <v>7.2</v>
      </c>
      <c r="Q2230">
        <v>-0.05</v>
      </c>
    </row>
    <row r="2231" spans="1:17" x14ac:dyDescent="0.3">
      <c r="A2231" t="s">
        <v>8596</v>
      </c>
      <c r="B2231" t="s">
        <v>8597</v>
      </c>
      <c r="C2231" s="1" t="str">
        <f t="shared" si="367"/>
        <v>21:0526</v>
      </c>
      <c r="D2231" s="1" t="str">
        <f t="shared" si="371"/>
        <v>21:0084</v>
      </c>
      <c r="E2231" t="s">
        <v>8598</v>
      </c>
      <c r="F2231" t="s">
        <v>8599</v>
      </c>
      <c r="H2231">
        <v>57.5939026</v>
      </c>
      <c r="I2231">
        <v>-99.109450899999999</v>
      </c>
      <c r="J2231" s="1" t="str">
        <f t="shared" si="372"/>
        <v>Fluid (lake)</v>
      </c>
      <c r="K2231" s="1" t="str">
        <f t="shared" si="373"/>
        <v>Untreated Water</v>
      </c>
      <c r="L2231">
        <v>17</v>
      </c>
      <c r="M2231" t="s">
        <v>50</v>
      </c>
      <c r="N2231">
        <v>311</v>
      </c>
      <c r="O2231">
        <v>-20</v>
      </c>
      <c r="P2231">
        <v>6.5</v>
      </c>
      <c r="Q2231">
        <v>-0.05</v>
      </c>
    </row>
    <row r="2232" spans="1:17" x14ac:dyDescent="0.3">
      <c r="A2232" t="s">
        <v>8600</v>
      </c>
      <c r="B2232" t="s">
        <v>8601</v>
      </c>
      <c r="C2232" s="1" t="str">
        <f t="shared" si="367"/>
        <v>21:0526</v>
      </c>
      <c r="D2232" s="1" t="str">
        <f t="shared" si="371"/>
        <v>21:0084</v>
      </c>
      <c r="E2232" t="s">
        <v>8602</v>
      </c>
      <c r="F2232" t="s">
        <v>8603</v>
      </c>
      <c r="H2232">
        <v>57.627707299999997</v>
      </c>
      <c r="I2232">
        <v>-99.054664799999998</v>
      </c>
      <c r="J2232" s="1" t="str">
        <f t="shared" si="372"/>
        <v>Fluid (lake)</v>
      </c>
      <c r="K2232" s="1" t="str">
        <f t="shared" si="373"/>
        <v>Untreated Water</v>
      </c>
      <c r="L2232">
        <v>17</v>
      </c>
      <c r="M2232" t="s">
        <v>55</v>
      </c>
      <c r="N2232">
        <v>312</v>
      </c>
      <c r="O2232">
        <v>22</v>
      </c>
      <c r="P2232">
        <v>7</v>
      </c>
      <c r="Q2232">
        <v>-0.05</v>
      </c>
    </row>
    <row r="2233" spans="1:17" x14ac:dyDescent="0.3">
      <c r="A2233" t="s">
        <v>8604</v>
      </c>
      <c r="B2233" t="s">
        <v>8605</v>
      </c>
      <c r="C2233" s="1" t="str">
        <f t="shared" si="367"/>
        <v>21:0526</v>
      </c>
      <c r="D2233" s="1" t="str">
        <f t="shared" si="371"/>
        <v>21:0084</v>
      </c>
      <c r="E2233" t="s">
        <v>8606</v>
      </c>
      <c r="F2233" t="s">
        <v>8607</v>
      </c>
      <c r="H2233">
        <v>57.655064400000001</v>
      </c>
      <c r="I2233">
        <v>-99.012998300000007</v>
      </c>
      <c r="J2233" s="1" t="str">
        <f t="shared" si="372"/>
        <v>Fluid (lake)</v>
      </c>
      <c r="K2233" s="1" t="str">
        <f t="shared" si="373"/>
        <v>Untreated Water</v>
      </c>
      <c r="L2233">
        <v>17</v>
      </c>
      <c r="M2233" t="s">
        <v>65</v>
      </c>
      <c r="N2233">
        <v>313</v>
      </c>
      <c r="O2233">
        <v>-20</v>
      </c>
      <c r="P2233">
        <v>7</v>
      </c>
      <c r="Q2233">
        <v>-0.05</v>
      </c>
    </row>
    <row r="2234" spans="1:17" x14ac:dyDescent="0.3">
      <c r="A2234" t="s">
        <v>8608</v>
      </c>
      <c r="B2234" t="s">
        <v>8609</v>
      </c>
      <c r="C2234" s="1" t="str">
        <f t="shared" si="367"/>
        <v>21:0526</v>
      </c>
      <c r="D2234" s="1" t="str">
        <f t="shared" si="371"/>
        <v>21:0084</v>
      </c>
      <c r="E2234" t="s">
        <v>8610</v>
      </c>
      <c r="F2234" t="s">
        <v>8611</v>
      </c>
      <c r="H2234">
        <v>57.690511399999998</v>
      </c>
      <c r="I2234">
        <v>-99.012154300000006</v>
      </c>
      <c r="J2234" s="1" t="str">
        <f t="shared" si="372"/>
        <v>Fluid (lake)</v>
      </c>
      <c r="K2234" s="1" t="str">
        <f t="shared" si="373"/>
        <v>Untreated Water</v>
      </c>
      <c r="L2234">
        <v>17</v>
      </c>
      <c r="M2234" t="s">
        <v>70</v>
      </c>
      <c r="N2234">
        <v>314</v>
      </c>
      <c r="O2234">
        <v>22</v>
      </c>
      <c r="P2234">
        <v>7</v>
      </c>
      <c r="Q2234">
        <v>-0.05</v>
      </c>
    </row>
    <row r="2235" spans="1:17" x14ac:dyDescent="0.3">
      <c r="A2235" t="s">
        <v>8612</v>
      </c>
      <c r="B2235" t="s">
        <v>8613</v>
      </c>
      <c r="C2235" s="1" t="str">
        <f t="shared" si="367"/>
        <v>21:0526</v>
      </c>
      <c r="D2235" s="1" t="str">
        <f t="shared" si="371"/>
        <v>21:0084</v>
      </c>
      <c r="E2235" t="s">
        <v>8614</v>
      </c>
      <c r="F2235" t="s">
        <v>8615</v>
      </c>
      <c r="H2235">
        <v>57.727889599999997</v>
      </c>
      <c r="I2235">
        <v>-99.043831299999994</v>
      </c>
      <c r="J2235" s="1" t="str">
        <f t="shared" si="372"/>
        <v>Fluid (lake)</v>
      </c>
      <c r="K2235" s="1" t="str">
        <f t="shared" si="373"/>
        <v>Untreated Water</v>
      </c>
      <c r="L2235">
        <v>17</v>
      </c>
      <c r="M2235" t="s">
        <v>75</v>
      </c>
      <c r="N2235">
        <v>315</v>
      </c>
      <c r="O2235">
        <v>32</v>
      </c>
      <c r="P2235">
        <v>7.3</v>
      </c>
      <c r="Q2235">
        <v>-0.05</v>
      </c>
    </row>
    <row r="2236" spans="1:17" x14ac:dyDescent="0.3">
      <c r="A2236" t="s">
        <v>8616</v>
      </c>
      <c r="B2236" t="s">
        <v>8617</v>
      </c>
      <c r="C2236" s="1" t="str">
        <f t="shared" si="367"/>
        <v>21:0526</v>
      </c>
      <c r="D2236" s="1" t="str">
        <f>HYPERLINK("http://geochem.nrcan.gc.ca/cdogs/content/svy/svy_e.htm", "")</f>
        <v/>
      </c>
      <c r="G2236" s="1" t="str">
        <f>HYPERLINK("http://geochem.nrcan.gc.ca/cdogs/content/cr_/cr_00066_e.htm", "66")</f>
        <v>66</v>
      </c>
      <c r="J2236" t="s">
        <v>58</v>
      </c>
      <c r="K2236" t="s">
        <v>59</v>
      </c>
      <c r="L2236">
        <v>17</v>
      </c>
      <c r="M2236" t="s">
        <v>60</v>
      </c>
      <c r="N2236">
        <v>316</v>
      </c>
      <c r="O2236">
        <v>150</v>
      </c>
      <c r="P2236">
        <v>7.4</v>
      </c>
      <c r="Q2236">
        <v>0.22</v>
      </c>
    </row>
    <row r="2237" spans="1:17" x14ac:dyDescent="0.3">
      <c r="A2237" t="s">
        <v>8618</v>
      </c>
      <c r="B2237" t="s">
        <v>8619</v>
      </c>
      <c r="C2237" s="1" t="str">
        <f t="shared" si="367"/>
        <v>21:0526</v>
      </c>
      <c r="D2237" s="1" t="str">
        <f t="shared" ref="D2237:D2255" si="374">HYPERLINK("http://geochem.nrcan.gc.ca/cdogs/content/svy/svy210084_e.htm", "21:0084")</f>
        <v>21:0084</v>
      </c>
      <c r="E2237" t="s">
        <v>8620</v>
      </c>
      <c r="F2237" t="s">
        <v>8621</v>
      </c>
      <c r="H2237">
        <v>57.753089299999999</v>
      </c>
      <c r="I2237">
        <v>-99.057150899999996</v>
      </c>
      <c r="J2237" s="1" t="str">
        <f t="shared" ref="J2237:J2255" si="375">HYPERLINK("http://geochem.nrcan.gc.ca/cdogs/content/kwd/kwd020016_e.htm", "Fluid (lake)")</f>
        <v>Fluid (lake)</v>
      </c>
      <c r="K2237" s="1" t="str">
        <f t="shared" ref="K2237:K2255" si="376">HYPERLINK("http://geochem.nrcan.gc.ca/cdogs/content/kwd/kwd080007_e.htm", "Untreated Water")</f>
        <v>Untreated Water</v>
      </c>
      <c r="L2237">
        <v>17</v>
      </c>
      <c r="M2237" t="s">
        <v>80</v>
      </c>
      <c r="N2237">
        <v>317</v>
      </c>
      <c r="O2237">
        <v>22</v>
      </c>
      <c r="P2237">
        <v>6.7</v>
      </c>
      <c r="Q2237">
        <v>-0.05</v>
      </c>
    </row>
    <row r="2238" spans="1:17" x14ac:dyDescent="0.3">
      <c r="A2238" t="s">
        <v>8622</v>
      </c>
      <c r="B2238" t="s">
        <v>8623</v>
      </c>
      <c r="C2238" s="1" t="str">
        <f t="shared" si="367"/>
        <v>21:0526</v>
      </c>
      <c r="D2238" s="1" t="str">
        <f t="shared" si="374"/>
        <v>21:0084</v>
      </c>
      <c r="E2238" t="s">
        <v>8624</v>
      </c>
      <c r="F2238" t="s">
        <v>8625</v>
      </c>
      <c r="H2238">
        <v>57.770932899999998</v>
      </c>
      <c r="I2238">
        <v>-99.092412199999998</v>
      </c>
      <c r="J2238" s="1" t="str">
        <f t="shared" si="375"/>
        <v>Fluid (lake)</v>
      </c>
      <c r="K2238" s="1" t="str">
        <f t="shared" si="376"/>
        <v>Untreated Water</v>
      </c>
      <c r="L2238">
        <v>17</v>
      </c>
      <c r="M2238" t="s">
        <v>85</v>
      </c>
      <c r="N2238">
        <v>318</v>
      </c>
      <c r="O2238">
        <v>22</v>
      </c>
      <c r="P2238">
        <v>6.4</v>
      </c>
      <c r="Q2238">
        <v>-0.05</v>
      </c>
    </row>
    <row r="2239" spans="1:17" x14ac:dyDescent="0.3">
      <c r="A2239" t="s">
        <v>8626</v>
      </c>
      <c r="B2239" t="s">
        <v>8627</v>
      </c>
      <c r="C2239" s="1" t="str">
        <f t="shared" si="367"/>
        <v>21:0526</v>
      </c>
      <c r="D2239" s="1" t="str">
        <f t="shared" si="374"/>
        <v>21:0084</v>
      </c>
      <c r="E2239" t="s">
        <v>8628</v>
      </c>
      <c r="F2239" t="s">
        <v>8629</v>
      </c>
      <c r="H2239">
        <v>57.779130799999997</v>
      </c>
      <c r="I2239">
        <v>-99.071668399999993</v>
      </c>
      <c r="J2239" s="1" t="str">
        <f t="shared" si="375"/>
        <v>Fluid (lake)</v>
      </c>
      <c r="K2239" s="1" t="str">
        <f t="shared" si="376"/>
        <v>Untreated Water</v>
      </c>
      <c r="L2239">
        <v>17</v>
      </c>
      <c r="M2239" t="s">
        <v>90</v>
      </c>
      <c r="N2239">
        <v>319</v>
      </c>
      <c r="O2239">
        <v>46</v>
      </c>
      <c r="P2239">
        <v>7.2</v>
      </c>
      <c r="Q2239">
        <v>0.06</v>
      </c>
    </row>
    <row r="2240" spans="1:17" x14ac:dyDescent="0.3">
      <c r="A2240" t="s">
        <v>8630</v>
      </c>
      <c r="B2240" t="s">
        <v>8631</v>
      </c>
      <c r="C2240" s="1" t="str">
        <f t="shared" si="367"/>
        <v>21:0526</v>
      </c>
      <c r="D2240" s="1" t="str">
        <f t="shared" si="374"/>
        <v>21:0084</v>
      </c>
      <c r="E2240" t="s">
        <v>8632</v>
      </c>
      <c r="F2240" t="s">
        <v>8633</v>
      </c>
      <c r="H2240">
        <v>57.817387099999998</v>
      </c>
      <c r="I2240">
        <v>-99.177059099999994</v>
      </c>
      <c r="J2240" s="1" t="str">
        <f t="shared" si="375"/>
        <v>Fluid (lake)</v>
      </c>
      <c r="K2240" s="1" t="str">
        <f t="shared" si="376"/>
        <v>Untreated Water</v>
      </c>
      <c r="L2240">
        <v>17</v>
      </c>
      <c r="M2240" t="s">
        <v>95</v>
      </c>
      <c r="N2240">
        <v>320</v>
      </c>
      <c r="O2240">
        <v>-20</v>
      </c>
      <c r="P2240">
        <v>6.4</v>
      </c>
      <c r="Q2240">
        <v>-0.05</v>
      </c>
    </row>
    <row r="2241" spans="1:17" x14ac:dyDescent="0.3">
      <c r="A2241" t="s">
        <v>8634</v>
      </c>
      <c r="B2241" t="s">
        <v>8635</v>
      </c>
      <c r="C2241" s="1" t="str">
        <f t="shared" ref="C2241:C2304" si="377">HYPERLINK("http://geochem.nrcan.gc.ca/cdogs/content/bdl/bdl210526_e.htm", "21:0526")</f>
        <v>21:0526</v>
      </c>
      <c r="D2241" s="1" t="str">
        <f t="shared" si="374"/>
        <v>21:0084</v>
      </c>
      <c r="E2241" t="s">
        <v>8636</v>
      </c>
      <c r="F2241" t="s">
        <v>8637</v>
      </c>
      <c r="H2241">
        <v>57.854825300000002</v>
      </c>
      <c r="I2241">
        <v>-99.143494200000006</v>
      </c>
      <c r="J2241" s="1" t="str">
        <f t="shared" si="375"/>
        <v>Fluid (lake)</v>
      </c>
      <c r="K2241" s="1" t="str">
        <f t="shared" si="376"/>
        <v>Untreated Water</v>
      </c>
      <c r="L2241">
        <v>17</v>
      </c>
      <c r="M2241" t="s">
        <v>100</v>
      </c>
      <c r="N2241">
        <v>321</v>
      </c>
      <c r="O2241">
        <v>32</v>
      </c>
      <c r="P2241">
        <v>7</v>
      </c>
      <c r="Q2241">
        <v>-0.05</v>
      </c>
    </row>
    <row r="2242" spans="1:17" x14ac:dyDescent="0.3">
      <c r="A2242" t="s">
        <v>8638</v>
      </c>
      <c r="B2242" t="s">
        <v>8639</v>
      </c>
      <c r="C2242" s="1" t="str">
        <f t="shared" si="377"/>
        <v>21:0526</v>
      </c>
      <c r="D2242" s="1" t="str">
        <f t="shared" si="374"/>
        <v>21:0084</v>
      </c>
      <c r="E2242" t="s">
        <v>8640</v>
      </c>
      <c r="F2242" t="s">
        <v>8641</v>
      </c>
      <c r="H2242">
        <v>57.885545100000002</v>
      </c>
      <c r="I2242">
        <v>-99.171492099999995</v>
      </c>
      <c r="J2242" s="1" t="str">
        <f t="shared" si="375"/>
        <v>Fluid (lake)</v>
      </c>
      <c r="K2242" s="1" t="str">
        <f t="shared" si="376"/>
        <v>Untreated Water</v>
      </c>
      <c r="L2242">
        <v>17</v>
      </c>
      <c r="M2242" t="s">
        <v>105</v>
      </c>
      <c r="N2242">
        <v>322</v>
      </c>
      <c r="O2242">
        <v>34</v>
      </c>
      <c r="P2242">
        <v>6.6</v>
      </c>
      <c r="Q2242">
        <v>-0.05</v>
      </c>
    </row>
    <row r="2243" spans="1:17" x14ac:dyDescent="0.3">
      <c r="A2243" t="s">
        <v>8642</v>
      </c>
      <c r="B2243" t="s">
        <v>8643</v>
      </c>
      <c r="C2243" s="1" t="str">
        <f t="shared" si="377"/>
        <v>21:0526</v>
      </c>
      <c r="D2243" s="1" t="str">
        <f t="shared" si="374"/>
        <v>21:0084</v>
      </c>
      <c r="E2243" t="s">
        <v>8644</v>
      </c>
      <c r="F2243" t="s">
        <v>8645</v>
      </c>
      <c r="H2243">
        <v>57.869383999999997</v>
      </c>
      <c r="I2243">
        <v>-99.223567900000006</v>
      </c>
      <c r="J2243" s="1" t="str">
        <f t="shared" si="375"/>
        <v>Fluid (lake)</v>
      </c>
      <c r="K2243" s="1" t="str">
        <f t="shared" si="376"/>
        <v>Untreated Water</v>
      </c>
      <c r="L2243">
        <v>17</v>
      </c>
      <c r="M2243" t="s">
        <v>110</v>
      </c>
      <c r="N2243">
        <v>323</v>
      </c>
      <c r="O2243">
        <v>52</v>
      </c>
      <c r="P2243">
        <v>6.9</v>
      </c>
      <c r="Q2243">
        <v>-0.05</v>
      </c>
    </row>
    <row r="2244" spans="1:17" x14ac:dyDescent="0.3">
      <c r="A2244" t="s">
        <v>8646</v>
      </c>
      <c r="B2244" t="s">
        <v>8647</v>
      </c>
      <c r="C2244" s="1" t="str">
        <f t="shared" si="377"/>
        <v>21:0526</v>
      </c>
      <c r="D2244" s="1" t="str">
        <f t="shared" si="374"/>
        <v>21:0084</v>
      </c>
      <c r="E2244" t="s">
        <v>8648</v>
      </c>
      <c r="F2244" t="s">
        <v>8649</v>
      </c>
      <c r="H2244">
        <v>57.883963399999999</v>
      </c>
      <c r="I2244">
        <v>-99.296641199999996</v>
      </c>
      <c r="J2244" s="1" t="str">
        <f t="shared" si="375"/>
        <v>Fluid (lake)</v>
      </c>
      <c r="K2244" s="1" t="str">
        <f t="shared" si="376"/>
        <v>Untreated Water</v>
      </c>
      <c r="L2244">
        <v>18</v>
      </c>
      <c r="M2244" t="s">
        <v>41</v>
      </c>
      <c r="N2244">
        <v>324</v>
      </c>
      <c r="O2244">
        <v>32</v>
      </c>
      <c r="P2244">
        <v>6</v>
      </c>
      <c r="Q2244">
        <v>-0.05</v>
      </c>
    </row>
    <row r="2245" spans="1:17" x14ac:dyDescent="0.3">
      <c r="A2245" t="s">
        <v>8650</v>
      </c>
      <c r="B2245" t="s">
        <v>8651</v>
      </c>
      <c r="C2245" s="1" t="str">
        <f t="shared" si="377"/>
        <v>21:0526</v>
      </c>
      <c r="D2245" s="1" t="str">
        <f t="shared" si="374"/>
        <v>21:0084</v>
      </c>
      <c r="E2245" t="s">
        <v>8648</v>
      </c>
      <c r="F2245" t="s">
        <v>8652</v>
      </c>
      <c r="H2245">
        <v>57.883963399999999</v>
      </c>
      <c r="I2245">
        <v>-99.296641199999996</v>
      </c>
      <c r="J2245" s="1" t="str">
        <f t="shared" si="375"/>
        <v>Fluid (lake)</v>
      </c>
      <c r="K2245" s="1" t="str">
        <f t="shared" si="376"/>
        <v>Untreated Water</v>
      </c>
      <c r="L2245">
        <v>18</v>
      </c>
      <c r="M2245" t="s">
        <v>45</v>
      </c>
      <c r="N2245">
        <v>325</v>
      </c>
      <c r="O2245">
        <v>32</v>
      </c>
      <c r="P2245">
        <v>6</v>
      </c>
      <c r="Q2245">
        <v>-0.05</v>
      </c>
    </row>
    <row r="2246" spans="1:17" x14ac:dyDescent="0.3">
      <c r="A2246" t="s">
        <v>8653</v>
      </c>
      <c r="B2246" t="s">
        <v>8654</v>
      </c>
      <c r="C2246" s="1" t="str">
        <f t="shared" si="377"/>
        <v>21:0526</v>
      </c>
      <c r="D2246" s="1" t="str">
        <f t="shared" si="374"/>
        <v>21:0084</v>
      </c>
      <c r="E2246" t="s">
        <v>8655</v>
      </c>
      <c r="F2246" t="s">
        <v>8656</v>
      </c>
      <c r="H2246">
        <v>57.893988800000002</v>
      </c>
      <c r="I2246">
        <v>-99.232356899999999</v>
      </c>
      <c r="J2246" s="1" t="str">
        <f t="shared" si="375"/>
        <v>Fluid (lake)</v>
      </c>
      <c r="K2246" s="1" t="str">
        <f t="shared" si="376"/>
        <v>Untreated Water</v>
      </c>
      <c r="L2246">
        <v>18</v>
      </c>
      <c r="M2246" t="s">
        <v>21</v>
      </c>
      <c r="N2246">
        <v>326</v>
      </c>
      <c r="O2246">
        <v>36</v>
      </c>
      <c r="P2246">
        <v>6.3</v>
      </c>
      <c r="Q2246">
        <v>-0.05</v>
      </c>
    </row>
    <row r="2247" spans="1:17" x14ac:dyDescent="0.3">
      <c r="A2247" t="s">
        <v>8657</v>
      </c>
      <c r="B2247" t="s">
        <v>8658</v>
      </c>
      <c r="C2247" s="1" t="str">
        <f t="shared" si="377"/>
        <v>21:0526</v>
      </c>
      <c r="D2247" s="1" t="str">
        <f t="shared" si="374"/>
        <v>21:0084</v>
      </c>
      <c r="E2247" t="s">
        <v>8659</v>
      </c>
      <c r="F2247" t="s">
        <v>8660</v>
      </c>
      <c r="H2247">
        <v>57.910148100000001</v>
      </c>
      <c r="I2247">
        <v>-99.206844799999999</v>
      </c>
      <c r="J2247" s="1" t="str">
        <f t="shared" si="375"/>
        <v>Fluid (lake)</v>
      </c>
      <c r="K2247" s="1" t="str">
        <f t="shared" si="376"/>
        <v>Untreated Water</v>
      </c>
      <c r="L2247">
        <v>18</v>
      </c>
      <c r="M2247" t="s">
        <v>26</v>
      </c>
      <c r="N2247">
        <v>327</v>
      </c>
      <c r="O2247">
        <v>34</v>
      </c>
      <c r="P2247">
        <v>6.8</v>
      </c>
      <c r="Q2247">
        <v>-0.05</v>
      </c>
    </row>
    <row r="2248" spans="1:17" x14ac:dyDescent="0.3">
      <c r="A2248" t="s">
        <v>8661</v>
      </c>
      <c r="B2248" t="s">
        <v>8662</v>
      </c>
      <c r="C2248" s="1" t="str">
        <f t="shared" si="377"/>
        <v>21:0526</v>
      </c>
      <c r="D2248" s="1" t="str">
        <f t="shared" si="374"/>
        <v>21:0084</v>
      </c>
      <c r="E2248" t="s">
        <v>8663</v>
      </c>
      <c r="F2248" t="s">
        <v>8664</v>
      </c>
      <c r="H2248">
        <v>57.931327000000003</v>
      </c>
      <c r="I2248">
        <v>-99.172605799999999</v>
      </c>
      <c r="J2248" s="1" t="str">
        <f t="shared" si="375"/>
        <v>Fluid (lake)</v>
      </c>
      <c r="K2248" s="1" t="str">
        <f t="shared" si="376"/>
        <v>Untreated Water</v>
      </c>
      <c r="L2248">
        <v>18</v>
      </c>
      <c r="M2248" t="s">
        <v>31</v>
      </c>
      <c r="N2248">
        <v>328</v>
      </c>
      <c r="O2248">
        <v>54</v>
      </c>
      <c r="P2248">
        <v>6.9</v>
      </c>
      <c r="Q2248">
        <v>0.05</v>
      </c>
    </row>
    <row r="2249" spans="1:17" x14ac:dyDescent="0.3">
      <c r="A2249" t="s">
        <v>8665</v>
      </c>
      <c r="B2249" t="s">
        <v>8666</v>
      </c>
      <c r="C2249" s="1" t="str">
        <f t="shared" si="377"/>
        <v>21:0526</v>
      </c>
      <c r="D2249" s="1" t="str">
        <f t="shared" si="374"/>
        <v>21:0084</v>
      </c>
      <c r="E2249" t="s">
        <v>8667</v>
      </c>
      <c r="F2249" t="s">
        <v>8668</v>
      </c>
      <c r="H2249">
        <v>57.9468441</v>
      </c>
      <c r="I2249">
        <v>-99.263156499999994</v>
      </c>
      <c r="J2249" s="1" t="str">
        <f t="shared" si="375"/>
        <v>Fluid (lake)</v>
      </c>
      <c r="K2249" s="1" t="str">
        <f t="shared" si="376"/>
        <v>Untreated Water</v>
      </c>
      <c r="L2249">
        <v>18</v>
      </c>
      <c r="M2249" t="s">
        <v>36</v>
      </c>
      <c r="N2249">
        <v>329</v>
      </c>
      <c r="O2249">
        <v>48</v>
      </c>
      <c r="P2249">
        <v>6.4</v>
      </c>
      <c r="Q2249">
        <v>-0.05</v>
      </c>
    </row>
    <row r="2250" spans="1:17" x14ac:dyDescent="0.3">
      <c r="A2250" t="s">
        <v>8669</v>
      </c>
      <c r="B2250" t="s">
        <v>8670</v>
      </c>
      <c r="C2250" s="1" t="str">
        <f t="shared" si="377"/>
        <v>21:0526</v>
      </c>
      <c r="D2250" s="1" t="str">
        <f t="shared" si="374"/>
        <v>21:0084</v>
      </c>
      <c r="E2250" t="s">
        <v>8671</v>
      </c>
      <c r="F2250" t="s">
        <v>8672</v>
      </c>
      <c r="H2250">
        <v>57.997816999999998</v>
      </c>
      <c r="I2250">
        <v>-99.264614600000002</v>
      </c>
      <c r="J2250" s="1" t="str">
        <f t="shared" si="375"/>
        <v>Fluid (lake)</v>
      </c>
      <c r="K2250" s="1" t="str">
        <f t="shared" si="376"/>
        <v>Untreated Water</v>
      </c>
      <c r="L2250">
        <v>18</v>
      </c>
      <c r="M2250" t="s">
        <v>50</v>
      </c>
      <c r="N2250">
        <v>330</v>
      </c>
      <c r="O2250">
        <v>48</v>
      </c>
      <c r="P2250">
        <v>6.5</v>
      </c>
      <c r="Q2250">
        <v>0.05</v>
      </c>
    </row>
    <row r="2251" spans="1:17" x14ac:dyDescent="0.3">
      <c r="A2251" t="s">
        <v>8673</v>
      </c>
      <c r="B2251" t="s">
        <v>8674</v>
      </c>
      <c r="C2251" s="1" t="str">
        <f t="shared" si="377"/>
        <v>21:0526</v>
      </c>
      <c r="D2251" s="1" t="str">
        <f t="shared" si="374"/>
        <v>21:0084</v>
      </c>
      <c r="E2251" t="s">
        <v>8675</v>
      </c>
      <c r="F2251" t="s">
        <v>8676</v>
      </c>
      <c r="H2251">
        <v>57.9765972</v>
      </c>
      <c r="I2251">
        <v>-99.219689200000005</v>
      </c>
      <c r="J2251" s="1" t="str">
        <f t="shared" si="375"/>
        <v>Fluid (lake)</v>
      </c>
      <c r="K2251" s="1" t="str">
        <f t="shared" si="376"/>
        <v>Untreated Water</v>
      </c>
      <c r="L2251">
        <v>18</v>
      </c>
      <c r="M2251" t="s">
        <v>55</v>
      </c>
      <c r="N2251">
        <v>331</v>
      </c>
      <c r="O2251">
        <v>58</v>
      </c>
      <c r="P2251">
        <v>6.7</v>
      </c>
      <c r="Q2251">
        <v>0.08</v>
      </c>
    </row>
    <row r="2252" spans="1:17" x14ac:dyDescent="0.3">
      <c r="A2252" t="s">
        <v>8677</v>
      </c>
      <c r="B2252" t="s">
        <v>8678</v>
      </c>
      <c r="C2252" s="1" t="str">
        <f t="shared" si="377"/>
        <v>21:0526</v>
      </c>
      <c r="D2252" s="1" t="str">
        <f t="shared" si="374"/>
        <v>21:0084</v>
      </c>
      <c r="E2252" t="s">
        <v>8679</v>
      </c>
      <c r="F2252" t="s">
        <v>8680</v>
      </c>
      <c r="H2252">
        <v>57.971918700000003</v>
      </c>
      <c r="I2252">
        <v>-99.173072300000001</v>
      </c>
      <c r="J2252" s="1" t="str">
        <f t="shared" si="375"/>
        <v>Fluid (lake)</v>
      </c>
      <c r="K2252" s="1" t="str">
        <f t="shared" si="376"/>
        <v>Untreated Water</v>
      </c>
      <c r="L2252">
        <v>18</v>
      </c>
      <c r="M2252" t="s">
        <v>65</v>
      </c>
      <c r="N2252">
        <v>332</v>
      </c>
      <c r="O2252">
        <v>46</v>
      </c>
      <c r="P2252">
        <v>6.8</v>
      </c>
      <c r="Q2252">
        <v>-0.05</v>
      </c>
    </row>
    <row r="2253" spans="1:17" x14ac:dyDescent="0.3">
      <c r="A2253" t="s">
        <v>8681</v>
      </c>
      <c r="B2253" t="s">
        <v>8682</v>
      </c>
      <c r="C2253" s="1" t="str">
        <f t="shared" si="377"/>
        <v>21:0526</v>
      </c>
      <c r="D2253" s="1" t="str">
        <f t="shared" si="374"/>
        <v>21:0084</v>
      </c>
      <c r="E2253" t="s">
        <v>8683</v>
      </c>
      <c r="F2253" t="s">
        <v>8684</v>
      </c>
      <c r="H2253">
        <v>57.962384999999998</v>
      </c>
      <c r="I2253">
        <v>-99.187695099999999</v>
      </c>
      <c r="J2253" s="1" t="str">
        <f t="shared" si="375"/>
        <v>Fluid (lake)</v>
      </c>
      <c r="K2253" s="1" t="str">
        <f t="shared" si="376"/>
        <v>Untreated Water</v>
      </c>
      <c r="L2253">
        <v>18</v>
      </c>
      <c r="M2253" t="s">
        <v>70</v>
      </c>
      <c r="N2253">
        <v>333</v>
      </c>
      <c r="O2253">
        <v>48</v>
      </c>
      <c r="P2253">
        <v>7</v>
      </c>
      <c r="Q2253">
        <v>-0.05</v>
      </c>
    </row>
    <row r="2254" spans="1:17" x14ac:dyDescent="0.3">
      <c r="A2254" t="s">
        <v>8685</v>
      </c>
      <c r="B2254" t="s">
        <v>8686</v>
      </c>
      <c r="C2254" s="1" t="str">
        <f t="shared" si="377"/>
        <v>21:0526</v>
      </c>
      <c r="D2254" s="1" t="str">
        <f t="shared" si="374"/>
        <v>21:0084</v>
      </c>
      <c r="E2254" t="s">
        <v>8687</v>
      </c>
      <c r="F2254" t="s">
        <v>8688</v>
      </c>
      <c r="H2254">
        <v>57.9561001</v>
      </c>
      <c r="I2254">
        <v>-99.152804200000006</v>
      </c>
      <c r="J2254" s="1" t="str">
        <f t="shared" si="375"/>
        <v>Fluid (lake)</v>
      </c>
      <c r="K2254" s="1" t="str">
        <f t="shared" si="376"/>
        <v>Untreated Water</v>
      </c>
      <c r="L2254">
        <v>18</v>
      </c>
      <c r="M2254" t="s">
        <v>75</v>
      </c>
      <c r="N2254">
        <v>334</v>
      </c>
      <c r="O2254">
        <v>34</v>
      </c>
      <c r="P2254">
        <v>6.5</v>
      </c>
      <c r="Q2254">
        <v>-0.05</v>
      </c>
    </row>
    <row r="2255" spans="1:17" x14ac:dyDescent="0.3">
      <c r="A2255" t="s">
        <v>8689</v>
      </c>
      <c r="B2255" t="s">
        <v>8690</v>
      </c>
      <c r="C2255" s="1" t="str">
        <f t="shared" si="377"/>
        <v>21:0526</v>
      </c>
      <c r="D2255" s="1" t="str">
        <f t="shared" si="374"/>
        <v>21:0084</v>
      </c>
      <c r="E2255" t="s">
        <v>8691</v>
      </c>
      <c r="F2255" t="s">
        <v>8692</v>
      </c>
      <c r="H2255">
        <v>57.981010599999998</v>
      </c>
      <c r="I2255">
        <v>-99.085615000000004</v>
      </c>
      <c r="J2255" s="1" t="str">
        <f t="shared" si="375"/>
        <v>Fluid (lake)</v>
      </c>
      <c r="K2255" s="1" t="str">
        <f t="shared" si="376"/>
        <v>Untreated Water</v>
      </c>
      <c r="L2255">
        <v>18</v>
      </c>
      <c r="M2255" t="s">
        <v>80</v>
      </c>
      <c r="N2255">
        <v>335</v>
      </c>
      <c r="O2255">
        <v>52</v>
      </c>
      <c r="P2255">
        <v>6.5</v>
      </c>
      <c r="Q2255">
        <v>0.05</v>
      </c>
    </row>
    <row r="2256" spans="1:17" x14ac:dyDescent="0.3">
      <c r="A2256" t="s">
        <v>8693</v>
      </c>
      <c r="B2256" t="s">
        <v>8694</v>
      </c>
      <c r="C2256" s="1" t="str">
        <f t="shared" si="377"/>
        <v>21:0526</v>
      </c>
      <c r="D2256" s="1" t="str">
        <f>HYPERLINK("http://geochem.nrcan.gc.ca/cdogs/content/svy/svy_e.htm", "")</f>
        <v/>
      </c>
      <c r="G2256" s="1" t="str">
        <f>HYPERLINK("http://geochem.nrcan.gc.ca/cdogs/content/cr_/cr_00067_e.htm", "67")</f>
        <v>67</v>
      </c>
      <c r="J2256" t="s">
        <v>58</v>
      </c>
      <c r="K2256" t="s">
        <v>59</v>
      </c>
      <c r="L2256">
        <v>18</v>
      </c>
      <c r="M2256" t="s">
        <v>60</v>
      </c>
      <c r="N2256">
        <v>336</v>
      </c>
      <c r="O2256">
        <v>90</v>
      </c>
      <c r="P2256">
        <v>8.1999999999999993</v>
      </c>
      <c r="Q2256">
        <v>0.16</v>
      </c>
    </row>
    <row r="2257" spans="1:17" x14ac:dyDescent="0.3">
      <c r="A2257" t="s">
        <v>8695</v>
      </c>
      <c r="B2257" t="s">
        <v>8696</v>
      </c>
      <c r="C2257" s="1" t="str">
        <f t="shared" si="377"/>
        <v>21:0526</v>
      </c>
      <c r="D2257" s="1" t="str">
        <f t="shared" ref="D2257:D2278" si="378">HYPERLINK("http://geochem.nrcan.gc.ca/cdogs/content/svy/svy210084_e.htm", "21:0084")</f>
        <v>21:0084</v>
      </c>
      <c r="E2257" t="s">
        <v>8697</v>
      </c>
      <c r="F2257" t="s">
        <v>8698</v>
      </c>
      <c r="H2257">
        <v>57.993342599999998</v>
      </c>
      <c r="I2257">
        <v>-99.033007400000002</v>
      </c>
      <c r="J2257" s="1" t="str">
        <f t="shared" ref="J2257:J2278" si="379">HYPERLINK("http://geochem.nrcan.gc.ca/cdogs/content/kwd/kwd020016_e.htm", "Fluid (lake)")</f>
        <v>Fluid (lake)</v>
      </c>
      <c r="K2257" s="1" t="str">
        <f t="shared" ref="K2257:K2278" si="380">HYPERLINK("http://geochem.nrcan.gc.ca/cdogs/content/kwd/kwd080007_e.htm", "Untreated Water")</f>
        <v>Untreated Water</v>
      </c>
      <c r="L2257">
        <v>18</v>
      </c>
      <c r="M2257" t="s">
        <v>85</v>
      </c>
      <c r="N2257">
        <v>337</v>
      </c>
      <c r="O2257">
        <v>40</v>
      </c>
      <c r="P2257">
        <v>6.6</v>
      </c>
      <c r="Q2257">
        <v>-0.05</v>
      </c>
    </row>
    <row r="2258" spans="1:17" x14ac:dyDescent="0.3">
      <c r="A2258" t="s">
        <v>8699</v>
      </c>
      <c r="B2258" t="s">
        <v>8700</v>
      </c>
      <c r="C2258" s="1" t="str">
        <f t="shared" si="377"/>
        <v>21:0526</v>
      </c>
      <c r="D2258" s="1" t="str">
        <f t="shared" si="378"/>
        <v>21:0084</v>
      </c>
      <c r="E2258" t="s">
        <v>8701</v>
      </c>
      <c r="F2258" t="s">
        <v>8702</v>
      </c>
      <c r="H2258">
        <v>57.980548599999999</v>
      </c>
      <c r="I2258">
        <v>-98.991503100000003</v>
      </c>
      <c r="J2258" s="1" t="str">
        <f t="shared" si="379"/>
        <v>Fluid (lake)</v>
      </c>
      <c r="K2258" s="1" t="str">
        <f t="shared" si="380"/>
        <v>Untreated Water</v>
      </c>
      <c r="L2258">
        <v>18</v>
      </c>
      <c r="M2258" t="s">
        <v>90</v>
      </c>
      <c r="N2258">
        <v>338</v>
      </c>
      <c r="O2258">
        <v>46</v>
      </c>
      <c r="P2258">
        <v>6.6</v>
      </c>
      <c r="Q2258">
        <v>-0.05</v>
      </c>
    </row>
    <row r="2259" spans="1:17" x14ac:dyDescent="0.3">
      <c r="A2259" t="s">
        <v>8703</v>
      </c>
      <c r="B2259" t="s">
        <v>8704</v>
      </c>
      <c r="C2259" s="1" t="str">
        <f t="shared" si="377"/>
        <v>21:0526</v>
      </c>
      <c r="D2259" s="1" t="str">
        <f t="shared" si="378"/>
        <v>21:0084</v>
      </c>
      <c r="E2259" t="s">
        <v>8705</v>
      </c>
      <c r="F2259" t="s">
        <v>8706</v>
      </c>
      <c r="H2259">
        <v>57.963985399999999</v>
      </c>
      <c r="I2259">
        <v>-98.985710400000002</v>
      </c>
      <c r="J2259" s="1" t="str">
        <f t="shared" si="379"/>
        <v>Fluid (lake)</v>
      </c>
      <c r="K2259" s="1" t="str">
        <f t="shared" si="380"/>
        <v>Untreated Water</v>
      </c>
      <c r="L2259">
        <v>18</v>
      </c>
      <c r="M2259" t="s">
        <v>95</v>
      </c>
      <c r="N2259">
        <v>339</v>
      </c>
      <c r="O2259">
        <v>48</v>
      </c>
      <c r="P2259">
        <v>6.7</v>
      </c>
      <c r="Q2259">
        <v>-0.05</v>
      </c>
    </row>
    <row r="2260" spans="1:17" x14ac:dyDescent="0.3">
      <c r="A2260" t="s">
        <v>8707</v>
      </c>
      <c r="B2260" t="s">
        <v>8708</v>
      </c>
      <c r="C2260" s="1" t="str">
        <f t="shared" si="377"/>
        <v>21:0526</v>
      </c>
      <c r="D2260" s="1" t="str">
        <f t="shared" si="378"/>
        <v>21:0084</v>
      </c>
      <c r="E2260" t="s">
        <v>8709</v>
      </c>
      <c r="F2260" t="s">
        <v>8710</v>
      </c>
      <c r="H2260">
        <v>57.958503800000003</v>
      </c>
      <c r="I2260">
        <v>-99.020640099999994</v>
      </c>
      <c r="J2260" s="1" t="str">
        <f t="shared" si="379"/>
        <v>Fluid (lake)</v>
      </c>
      <c r="K2260" s="1" t="str">
        <f t="shared" si="380"/>
        <v>Untreated Water</v>
      </c>
      <c r="L2260">
        <v>18</v>
      </c>
      <c r="M2260" t="s">
        <v>100</v>
      </c>
      <c r="N2260">
        <v>340</v>
      </c>
      <c r="O2260">
        <v>48</v>
      </c>
      <c r="P2260">
        <v>6.6</v>
      </c>
      <c r="Q2260">
        <v>-0.05</v>
      </c>
    </row>
    <row r="2261" spans="1:17" x14ac:dyDescent="0.3">
      <c r="A2261" t="s">
        <v>8711</v>
      </c>
      <c r="B2261" t="s">
        <v>8712</v>
      </c>
      <c r="C2261" s="1" t="str">
        <f t="shared" si="377"/>
        <v>21:0526</v>
      </c>
      <c r="D2261" s="1" t="str">
        <f t="shared" si="378"/>
        <v>21:0084</v>
      </c>
      <c r="E2261" t="s">
        <v>8713</v>
      </c>
      <c r="F2261" t="s">
        <v>8714</v>
      </c>
      <c r="H2261">
        <v>57.941233400000002</v>
      </c>
      <c r="I2261">
        <v>-99.101446699999997</v>
      </c>
      <c r="J2261" s="1" t="str">
        <f t="shared" si="379"/>
        <v>Fluid (lake)</v>
      </c>
      <c r="K2261" s="1" t="str">
        <f t="shared" si="380"/>
        <v>Untreated Water</v>
      </c>
      <c r="L2261">
        <v>18</v>
      </c>
      <c r="M2261" t="s">
        <v>105</v>
      </c>
      <c r="N2261">
        <v>341</v>
      </c>
      <c r="O2261">
        <v>40</v>
      </c>
      <c r="P2261">
        <v>6.9</v>
      </c>
      <c r="Q2261">
        <v>-0.05</v>
      </c>
    </row>
    <row r="2262" spans="1:17" x14ac:dyDescent="0.3">
      <c r="A2262" t="s">
        <v>8715</v>
      </c>
      <c r="B2262" t="s">
        <v>8716</v>
      </c>
      <c r="C2262" s="1" t="str">
        <f t="shared" si="377"/>
        <v>21:0526</v>
      </c>
      <c r="D2262" s="1" t="str">
        <f t="shared" si="378"/>
        <v>21:0084</v>
      </c>
      <c r="E2262" t="s">
        <v>8717</v>
      </c>
      <c r="F2262" t="s">
        <v>8718</v>
      </c>
      <c r="H2262">
        <v>57.931524799999998</v>
      </c>
      <c r="I2262">
        <v>-99.099646199999995</v>
      </c>
      <c r="J2262" s="1" t="str">
        <f t="shared" si="379"/>
        <v>Fluid (lake)</v>
      </c>
      <c r="K2262" s="1" t="str">
        <f t="shared" si="380"/>
        <v>Untreated Water</v>
      </c>
      <c r="L2262">
        <v>18</v>
      </c>
      <c r="M2262" t="s">
        <v>110</v>
      </c>
      <c r="N2262">
        <v>342</v>
      </c>
      <c r="O2262">
        <v>34</v>
      </c>
      <c r="P2262">
        <v>6.9</v>
      </c>
      <c r="Q2262">
        <v>-0.05</v>
      </c>
    </row>
    <row r="2263" spans="1:17" x14ac:dyDescent="0.3">
      <c r="A2263" t="s">
        <v>8719</v>
      </c>
      <c r="B2263" t="s">
        <v>8720</v>
      </c>
      <c r="C2263" s="1" t="str">
        <f t="shared" si="377"/>
        <v>21:0526</v>
      </c>
      <c r="D2263" s="1" t="str">
        <f t="shared" si="378"/>
        <v>21:0084</v>
      </c>
      <c r="E2263" t="s">
        <v>8721</v>
      </c>
      <c r="F2263" t="s">
        <v>8722</v>
      </c>
      <c r="H2263">
        <v>57.918632600000002</v>
      </c>
      <c r="I2263">
        <v>-99.046070599999993</v>
      </c>
      <c r="J2263" s="1" t="str">
        <f t="shared" si="379"/>
        <v>Fluid (lake)</v>
      </c>
      <c r="K2263" s="1" t="str">
        <f t="shared" si="380"/>
        <v>Untreated Water</v>
      </c>
      <c r="L2263">
        <v>19</v>
      </c>
      <c r="M2263" t="s">
        <v>41</v>
      </c>
      <c r="N2263">
        <v>343</v>
      </c>
      <c r="O2263">
        <v>42</v>
      </c>
      <c r="P2263">
        <v>7</v>
      </c>
      <c r="Q2263">
        <v>-0.05</v>
      </c>
    </row>
    <row r="2264" spans="1:17" x14ac:dyDescent="0.3">
      <c r="A2264" t="s">
        <v>8723</v>
      </c>
      <c r="B2264" t="s">
        <v>8724</v>
      </c>
      <c r="C2264" s="1" t="str">
        <f t="shared" si="377"/>
        <v>21:0526</v>
      </c>
      <c r="D2264" s="1" t="str">
        <f t="shared" si="378"/>
        <v>21:0084</v>
      </c>
      <c r="E2264" t="s">
        <v>8721</v>
      </c>
      <c r="F2264" t="s">
        <v>8725</v>
      </c>
      <c r="H2264">
        <v>57.918632600000002</v>
      </c>
      <c r="I2264">
        <v>-99.046070599999993</v>
      </c>
      <c r="J2264" s="1" t="str">
        <f t="shared" si="379"/>
        <v>Fluid (lake)</v>
      </c>
      <c r="K2264" s="1" t="str">
        <f t="shared" si="380"/>
        <v>Untreated Water</v>
      </c>
      <c r="L2264">
        <v>19</v>
      </c>
      <c r="M2264" t="s">
        <v>45</v>
      </c>
      <c r="N2264">
        <v>344</v>
      </c>
      <c r="O2264">
        <v>44</v>
      </c>
      <c r="P2264">
        <v>7.3</v>
      </c>
      <c r="Q2264">
        <v>-0.05</v>
      </c>
    </row>
    <row r="2265" spans="1:17" x14ac:dyDescent="0.3">
      <c r="A2265" t="s">
        <v>8726</v>
      </c>
      <c r="B2265" t="s">
        <v>8727</v>
      </c>
      <c r="C2265" s="1" t="str">
        <f t="shared" si="377"/>
        <v>21:0526</v>
      </c>
      <c r="D2265" s="1" t="str">
        <f t="shared" si="378"/>
        <v>21:0084</v>
      </c>
      <c r="E2265" t="s">
        <v>8728</v>
      </c>
      <c r="F2265" t="s">
        <v>8729</v>
      </c>
      <c r="H2265">
        <v>57.901773499999997</v>
      </c>
      <c r="I2265">
        <v>-99.090436400000002</v>
      </c>
      <c r="J2265" s="1" t="str">
        <f t="shared" si="379"/>
        <v>Fluid (lake)</v>
      </c>
      <c r="K2265" s="1" t="str">
        <f t="shared" si="380"/>
        <v>Untreated Water</v>
      </c>
      <c r="L2265">
        <v>19</v>
      </c>
      <c r="M2265" t="s">
        <v>21</v>
      </c>
      <c r="N2265">
        <v>345</v>
      </c>
      <c r="O2265">
        <v>44</v>
      </c>
      <c r="P2265">
        <v>7.2</v>
      </c>
      <c r="Q2265">
        <v>0.05</v>
      </c>
    </row>
    <row r="2266" spans="1:17" x14ac:dyDescent="0.3">
      <c r="A2266" t="s">
        <v>8730</v>
      </c>
      <c r="B2266" t="s">
        <v>8731</v>
      </c>
      <c r="C2266" s="1" t="str">
        <f t="shared" si="377"/>
        <v>21:0526</v>
      </c>
      <c r="D2266" s="1" t="str">
        <f t="shared" si="378"/>
        <v>21:0084</v>
      </c>
      <c r="E2266" t="s">
        <v>8732</v>
      </c>
      <c r="F2266" t="s">
        <v>8733</v>
      </c>
      <c r="H2266">
        <v>57.889752100000003</v>
      </c>
      <c r="I2266">
        <v>-99.051784799999993</v>
      </c>
      <c r="J2266" s="1" t="str">
        <f t="shared" si="379"/>
        <v>Fluid (lake)</v>
      </c>
      <c r="K2266" s="1" t="str">
        <f t="shared" si="380"/>
        <v>Untreated Water</v>
      </c>
      <c r="L2266">
        <v>19</v>
      </c>
      <c r="M2266" t="s">
        <v>26</v>
      </c>
      <c r="N2266">
        <v>346</v>
      </c>
      <c r="O2266">
        <v>32</v>
      </c>
      <c r="P2266">
        <v>7.1</v>
      </c>
      <c r="Q2266">
        <v>-0.05</v>
      </c>
    </row>
    <row r="2267" spans="1:17" x14ac:dyDescent="0.3">
      <c r="A2267" t="s">
        <v>8734</v>
      </c>
      <c r="B2267" t="s">
        <v>8735</v>
      </c>
      <c r="C2267" s="1" t="str">
        <f t="shared" si="377"/>
        <v>21:0526</v>
      </c>
      <c r="D2267" s="1" t="str">
        <f t="shared" si="378"/>
        <v>21:0084</v>
      </c>
      <c r="E2267" t="s">
        <v>8736</v>
      </c>
      <c r="F2267" t="s">
        <v>8737</v>
      </c>
      <c r="H2267">
        <v>57.872890099999999</v>
      </c>
      <c r="I2267">
        <v>-99.035055099999994</v>
      </c>
      <c r="J2267" s="1" t="str">
        <f t="shared" si="379"/>
        <v>Fluid (lake)</v>
      </c>
      <c r="K2267" s="1" t="str">
        <f t="shared" si="380"/>
        <v>Untreated Water</v>
      </c>
      <c r="L2267">
        <v>19</v>
      </c>
      <c r="M2267" t="s">
        <v>31</v>
      </c>
      <c r="N2267">
        <v>347</v>
      </c>
      <c r="O2267">
        <v>34</v>
      </c>
      <c r="P2267">
        <v>7.2</v>
      </c>
      <c r="Q2267">
        <v>-0.05</v>
      </c>
    </row>
    <row r="2268" spans="1:17" x14ac:dyDescent="0.3">
      <c r="A2268" t="s">
        <v>8738</v>
      </c>
      <c r="B2268" t="s">
        <v>8739</v>
      </c>
      <c r="C2268" s="1" t="str">
        <f t="shared" si="377"/>
        <v>21:0526</v>
      </c>
      <c r="D2268" s="1" t="str">
        <f t="shared" si="378"/>
        <v>21:0084</v>
      </c>
      <c r="E2268" t="s">
        <v>8740</v>
      </c>
      <c r="F2268" t="s">
        <v>8741</v>
      </c>
      <c r="H2268">
        <v>57.853174799999998</v>
      </c>
      <c r="I2268">
        <v>-99.070602199999996</v>
      </c>
      <c r="J2268" s="1" t="str">
        <f t="shared" si="379"/>
        <v>Fluid (lake)</v>
      </c>
      <c r="K2268" s="1" t="str">
        <f t="shared" si="380"/>
        <v>Untreated Water</v>
      </c>
      <c r="L2268">
        <v>19</v>
      </c>
      <c r="M2268" t="s">
        <v>36</v>
      </c>
      <c r="N2268">
        <v>348</v>
      </c>
      <c r="O2268">
        <v>74</v>
      </c>
      <c r="P2268">
        <v>7.4</v>
      </c>
      <c r="Q2268">
        <v>0.09</v>
      </c>
    </row>
    <row r="2269" spans="1:17" x14ac:dyDescent="0.3">
      <c r="A2269" t="s">
        <v>8742</v>
      </c>
      <c r="B2269" t="s">
        <v>8743</v>
      </c>
      <c r="C2269" s="1" t="str">
        <f t="shared" si="377"/>
        <v>21:0526</v>
      </c>
      <c r="D2269" s="1" t="str">
        <f t="shared" si="378"/>
        <v>21:0084</v>
      </c>
      <c r="E2269" t="s">
        <v>8744</v>
      </c>
      <c r="F2269" t="s">
        <v>8745</v>
      </c>
      <c r="H2269">
        <v>57.820750699999998</v>
      </c>
      <c r="I2269">
        <v>-99.023255500000005</v>
      </c>
      <c r="J2269" s="1" t="str">
        <f t="shared" si="379"/>
        <v>Fluid (lake)</v>
      </c>
      <c r="K2269" s="1" t="str">
        <f t="shared" si="380"/>
        <v>Untreated Water</v>
      </c>
      <c r="L2269">
        <v>19</v>
      </c>
      <c r="M2269" t="s">
        <v>50</v>
      </c>
      <c r="N2269">
        <v>349</v>
      </c>
      <c r="O2269">
        <v>42</v>
      </c>
      <c r="P2269">
        <v>7.6</v>
      </c>
      <c r="Q2269">
        <v>-0.05</v>
      </c>
    </row>
    <row r="2270" spans="1:17" x14ac:dyDescent="0.3">
      <c r="A2270" t="s">
        <v>8746</v>
      </c>
      <c r="B2270" t="s">
        <v>8747</v>
      </c>
      <c r="C2270" s="1" t="str">
        <f t="shared" si="377"/>
        <v>21:0526</v>
      </c>
      <c r="D2270" s="1" t="str">
        <f t="shared" si="378"/>
        <v>21:0084</v>
      </c>
      <c r="E2270" t="s">
        <v>8748</v>
      </c>
      <c r="F2270" t="s">
        <v>8749</v>
      </c>
      <c r="H2270">
        <v>57.782711599999999</v>
      </c>
      <c r="I2270">
        <v>-99.011393200000001</v>
      </c>
      <c r="J2270" s="1" t="str">
        <f t="shared" si="379"/>
        <v>Fluid (lake)</v>
      </c>
      <c r="K2270" s="1" t="str">
        <f t="shared" si="380"/>
        <v>Untreated Water</v>
      </c>
      <c r="L2270">
        <v>19</v>
      </c>
      <c r="M2270" t="s">
        <v>55</v>
      </c>
      <c r="N2270">
        <v>350</v>
      </c>
      <c r="O2270">
        <v>34</v>
      </c>
      <c r="P2270">
        <v>6.9</v>
      </c>
      <c r="Q2270">
        <v>-0.05</v>
      </c>
    </row>
    <row r="2271" spans="1:17" x14ac:dyDescent="0.3">
      <c r="A2271" t="s">
        <v>8750</v>
      </c>
      <c r="B2271" t="s">
        <v>8751</v>
      </c>
      <c r="C2271" s="1" t="str">
        <f t="shared" si="377"/>
        <v>21:0526</v>
      </c>
      <c r="D2271" s="1" t="str">
        <f t="shared" si="378"/>
        <v>21:0084</v>
      </c>
      <c r="E2271" t="s">
        <v>8752</v>
      </c>
      <c r="F2271" t="s">
        <v>8753</v>
      </c>
      <c r="H2271">
        <v>57.745038200000003</v>
      </c>
      <c r="I2271">
        <v>-98.973939700000003</v>
      </c>
      <c r="J2271" s="1" t="str">
        <f t="shared" si="379"/>
        <v>Fluid (lake)</v>
      </c>
      <c r="K2271" s="1" t="str">
        <f t="shared" si="380"/>
        <v>Untreated Water</v>
      </c>
      <c r="L2271">
        <v>19</v>
      </c>
      <c r="M2271" t="s">
        <v>65</v>
      </c>
      <c r="N2271">
        <v>351</v>
      </c>
      <c r="O2271">
        <v>40</v>
      </c>
      <c r="P2271">
        <v>7.1</v>
      </c>
      <c r="Q2271">
        <v>-0.05</v>
      </c>
    </row>
    <row r="2272" spans="1:17" x14ac:dyDescent="0.3">
      <c r="A2272" t="s">
        <v>8754</v>
      </c>
      <c r="B2272" t="s">
        <v>8755</v>
      </c>
      <c r="C2272" s="1" t="str">
        <f t="shared" si="377"/>
        <v>21:0526</v>
      </c>
      <c r="D2272" s="1" t="str">
        <f t="shared" si="378"/>
        <v>21:0084</v>
      </c>
      <c r="E2272" t="s">
        <v>8756</v>
      </c>
      <c r="F2272" t="s">
        <v>8757</v>
      </c>
      <c r="H2272">
        <v>57.721198700000002</v>
      </c>
      <c r="I2272">
        <v>-98.990962199999998</v>
      </c>
      <c r="J2272" s="1" t="str">
        <f t="shared" si="379"/>
        <v>Fluid (lake)</v>
      </c>
      <c r="K2272" s="1" t="str">
        <f t="shared" si="380"/>
        <v>Untreated Water</v>
      </c>
      <c r="L2272">
        <v>19</v>
      </c>
      <c r="M2272" t="s">
        <v>70</v>
      </c>
      <c r="N2272">
        <v>352</v>
      </c>
      <c r="O2272">
        <v>40</v>
      </c>
      <c r="P2272">
        <v>7.3</v>
      </c>
      <c r="Q2272">
        <v>-0.05</v>
      </c>
    </row>
    <row r="2273" spans="1:17" x14ac:dyDescent="0.3">
      <c r="A2273" t="s">
        <v>8758</v>
      </c>
      <c r="B2273" t="s">
        <v>8759</v>
      </c>
      <c r="C2273" s="1" t="str">
        <f t="shared" si="377"/>
        <v>21:0526</v>
      </c>
      <c r="D2273" s="1" t="str">
        <f t="shared" si="378"/>
        <v>21:0084</v>
      </c>
      <c r="E2273" t="s">
        <v>8760</v>
      </c>
      <c r="F2273" t="s">
        <v>8761</v>
      </c>
      <c r="H2273">
        <v>57.700392999999998</v>
      </c>
      <c r="I2273">
        <v>-98.975214399999999</v>
      </c>
      <c r="J2273" s="1" t="str">
        <f t="shared" si="379"/>
        <v>Fluid (lake)</v>
      </c>
      <c r="K2273" s="1" t="str">
        <f t="shared" si="380"/>
        <v>Untreated Water</v>
      </c>
      <c r="L2273">
        <v>19</v>
      </c>
      <c r="M2273" t="s">
        <v>75</v>
      </c>
      <c r="N2273">
        <v>353</v>
      </c>
      <c r="O2273">
        <v>26</v>
      </c>
      <c r="P2273">
        <v>6.5</v>
      </c>
      <c r="Q2273">
        <v>-0.05</v>
      </c>
    </row>
    <row r="2274" spans="1:17" x14ac:dyDescent="0.3">
      <c r="A2274" t="s">
        <v>8762</v>
      </c>
      <c r="B2274" t="s">
        <v>8763</v>
      </c>
      <c r="C2274" s="1" t="str">
        <f t="shared" si="377"/>
        <v>21:0526</v>
      </c>
      <c r="D2274" s="1" t="str">
        <f t="shared" si="378"/>
        <v>21:0084</v>
      </c>
      <c r="E2274" t="s">
        <v>8764</v>
      </c>
      <c r="F2274" t="s">
        <v>8765</v>
      </c>
      <c r="H2274">
        <v>57.650277699999997</v>
      </c>
      <c r="I2274">
        <v>-98.983761200000004</v>
      </c>
      <c r="J2274" s="1" t="str">
        <f t="shared" si="379"/>
        <v>Fluid (lake)</v>
      </c>
      <c r="K2274" s="1" t="str">
        <f t="shared" si="380"/>
        <v>Untreated Water</v>
      </c>
      <c r="L2274">
        <v>19</v>
      </c>
      <c r="M2274" t="s">
        <v>80</v>
      </c>
      <c r="N2274">
        <v>354</v>
      </c>
      <c r="O2274">
        <v>40</v>
      </c>
      <c r="P2274">
        <v>7.1</v>
      </c>
      <c r="Q2274">
        <v>-0.05</v>
      </c>
    </row>
    <row r="2275" spans="1:17" x14ac:dyDescent="0.3">
      <c r="A2275" t="s">
        <v>8766</v>
      </c>
      <c r="B2275" t="s">
        <v>8767</v>
      </c>
      <c r="C2275" s="1" t="str">
        <f t="shared" si="377"/>
        <v>21:0526</v>
      </c>
      <c r="D2275" s="1" t="str">
        <f t="shared" si="378"/>
        <v>21:0084</v>
      </c>
      <c r="E2275" t="s">
        <v>8768</v>
      </c>
      <c r="F2275" t="s">
        <v>8769</v>
      </c>
      <c r="H2275">
        <v>57.597861799999997</v>
      </c>
      <c r="I2275">
        <v>-98.981562299999993</v>
      </c>
      <c r="J2275" s="1" t="str">
        <f t="shared" si="379"/>
        <v>Fluid (lake)</v>
      </c>
      <c r="K2275" s="1" t="str">
        <f t="shared" si="380"/>
        <v>Untreated Water</v>
      </c>
      <c r="L2275">
        <v>19</v>
      </c>
      <c r="M2275" t="s">
        <v>85</v>
      </c>
      <c r="N2275">
        <v>355</v>
      </c>
      <c r="O2275">
        <v>26</v>
      </c>
      <c r="P2275">
        <v>7</v>
      </c>
      <c r="Q2275">
        <v>-0.05</v>
      </c>
    </row>
    <row r="2276" spans="1:17" x14ac:dyDescent="0.3">
      <c r="A2276" t="s">
        <v>8770</v>
      </c>
      <c r="B2276" t="s">
        <v>8771</v>
      </c>
      <c r="C2276" s="1" t="str">
        <f t="shared" si="377"/>
        <v>21:0526</v>
      </c>
      <c r="D2276" s="1" t="str">
        <f t="shared" si="378"/>
        <v>21:0084</v>
      </c>
      <c r="E2276" t="s">
        <v>8772</v>
      </c>
      <c r="F2276" t="s">
        <v>8773</v>
      </c>
      <c r="H2276">
        <v>57.563258900000001</v>
      </c>
      <c r="I2276">
        <v>-99.010262499999996</v>
      </c>
      <c r="J2276" s="1" t="str">
        <f t="shared" si="379"/>
        <v>Fluid (lake)</v>
      </c>
      <c r="K2276" s="1" t="str">
        <f t="shared" si="380"/>
        <v>Untreated Water</v>
      </c>
      <c r="L2276">
        <v>19</v>
      </c>
      <c r="M2276" t="s">
        <v>90</v>
      </c>
      <c r="N2276">
        <v>356</v>
      </c>
      <c r="O2276">
        <v>22</v>
      </c>
      <c r="P2276">
        <v>6.7</v>
      </c>
      <c r="Q2276">
        <v>-0.05</v>
      </c>
    </row>
    <row r="2277" spans="1:17" x14ac:dyDescent="0.3">
      <c r="A2277" t="s">
        <v>8774</v>
      </c>
      <c r="B2277" t="s">
        <v>8775</v>
      </c>
      <c r="C2277" s="1" t="str">
        <f t="shared" si="377"/>
        <v>21:0526</v>
      </c>
      <c r="D2277" s="1" t="str">
        <f t="shared" si="378"/>
        <v>21:0084</v>
      </c>
      <c r="E2277" t="s">
        <v>8776</v>
      </c>
      <c r="F2277" t="s">
        <v>8777</v>
      </c>
      <c r="H2277">
        <v>57.545093799999997</v>
      </c>
      <c r="I2277">
        <v>-99.048998900000001</v>
      </c>
      <c r="J2277" s="1" t="str">
        <f t="shared" si="379"/>
        <v>Fluid (lake)</v>
      </c>
      <c r="K2277" s="1" t="str">
        <f t="shared" si="380"/>
        <v>Untreated Water</v>
      </c>
      <c r="L2277">
        <v>19</v>
      </c>
      <c r="M2277" t="s">
        <v>95</v>
      </c>
      <c r="N2277">
        <v>357</v>
      </c>
      <c r="O2277">
        <v>26</v>
      </c>
      <c r="P2277">
        <v>6.5</v>
      </c>
      <c r="Q2277">
        <v>-0.05</v>
      </c>
    </row>
    <row r="2278" spans="1:17" x14ac:dyDescent="0.3">
      <c r="A2278" t="s">
        <v>8778</v>
      </c>
      <c r="B2278" t="s">
        <v>8779</v>
      </c>
      <c r="C2278" s="1" t="str">
        <f t="shared" si="377"/>
        <v>21:0526</v>
      </c>
      <c r="D2278" s="1" t="str">
        <f t="shared" si="378"/>
        <v>21:0084</v>
      </c>
      <c r="E2278" t="s">
        <v>8780</v>
      </c>
      <c r="F2278" t="s">
        <v>8781</v>
      </c>
      <c r="H2278">
        <v>57.5426632</v>
      </c>
      <c r="I2278">
        <v>-99.075756600000005</v>
      </c>
      <c r="J2278" s="1" t="str">
        <f t="shared" si="379"/>
        <v>Fluid (lake)</v>
      </c>
      <c r="K2278" s="1" t="str">
        <f t="shared" si="380"/>
        <v>Untreated Water</v>
      </c>
      <c r="L2278">
        <v>19</v>
      </c>
      <c r="M2278" t="s">
        <v>100</v>
      </c>
      <c r="N2278">
        <v>358</v>
      </c>
      <c r="O2278">
        <v>36</v>
      </c>
      <c r="P2278">
        <v>7</v>
      </c>
      <c r="Q2278">
        <v>-0.05</v>
      </c>
    </row>
    <row r="2279" spans="1:17" x14ac:dyDescent="0.3">
      <c r="A2279" t="s">
        <v>8782</v>
      </c>
      <c r="B2279" t="s">
        <v>8783</v>
      </c>
      <c r="C2279" s="1" t="str">
        <f t="shared" si="377"/>
        <v>21:0526</v>
      </c>
      <c r="D2279" s="1" t="str">
        <f>HYPERLINK("http://geochem.nrcan.gc.ca/cdogs/content/svy/svy_e.htm", "")</f>
        <v/>
      </c>
      <c r="G2279" s="1" t="str">
        <f>HYPERLINK("http://geochem.nrcan.gc.ca/cdogs/content/cr_/cr_00066_e.htm", "66")</f>
        <v>66</v>
      </c>
      <c r="J2279" t="s">
        <v>58</v>
      </c>
      <c r="K2279" t="s">
        <v>59</v>
      </c>
      <c r="L2279">
        <v>19</v>
      </c>
      <c r="M2279" t="s">
        <v>60</v>
      </c>
      <c r="N2279">
        <v>359</v>
      </c>
      <c r="O2279">
        <v>160</v>
      </c>
      <c r="P2279">
        <v>7.6</v>
      </c>
      <c r="Q2279">
        <v>0.26</v>
      </c>
    </row>
    <row r="2280" spans="1:17" x14ac:dyDescent="0.3">
      <c r="A2280" t="s">
        <v>8784</v>
      </c>
      <c r="B2280" t="s">
        <v>8785</v>
      </c>
      <c r="C2280" s="1" t="str">
        <f t="shared" si="377"/>
        <v>21:0526</v>
      </c>
      <c r="D2280" s="1" t="str">
        <f t="shared" ref="D2280:D2285" si="381">HYPERLINK("http://geochem.nrcan.gc.ca/cdogs/content/svy/svy210084_e.htm", "21:0084")</f>
        <v>21:0084</v>
      </c>
      <c r="E2280" t="s">
        <v>8786</v>
      </c>
      <c r="F2280" t="s">
        <v>8787</v>
      </c>
      <c r="H2280">
        <v>57.506290999999997</v>
      </c>
      <c r="I2280">
        <v>-99.165933199999998</v>
      </c>
      <c r="J2280" s="1" t="str">
        <f t="shared" ref="J2280:J2285" si="382">HYPERLINK("http://geochem.nrcan.gc.ca/cdogs/content/kwd/kwd020016_e.htm", "Fluid (lake)")</f>
        <v>Fluid (lake)</v>
      </c>
      <c r="K2280" s="1" t="str">
        <f t="shared" ref="K2280:K2285" si="383">HYPERLINK("http://geochem.nrcan.gc.ca/cdogs/content/kwd/kwd080007_e.htm", "Untreated Water")</f>
        <v>Untreated Water</v>
      </c>
      <c r="L2280">
        <v>19</v>
      </c>
      <c r="M2280" t="s">
        <v>105</v>
      </c>
      <c r="N2280">
        <v>360</v>
      </c>
      <c r="O2280">
        <v>48</v>
      </c>
      <c r="P2280">
        <v>6.5</v>
      </c>
      <c r="Q2280">
        <v>-0.05</v>
      </c>
    </row>
    <row r="2281" spans="1:17" x14ac:dyDescent="0.3">
      <c r="A2281" t="s">
        <v>8788</v>
      </c>
      <c r="B2281" t="s">
        <v>8789</v>
      </c>
      <c r="C2281" s="1" t="str">
        <f t="shared" si="377"/>
        <v>21:0526</v>
      </c>
      <c r="D2281" s="1" t="str">
        <f t="shared" si="381"/>
        <v>21:0084</v>
      </c>
      <c r="E2281" t="s">
        <v>8790</v>
      </c>
      <c r="F2281" t="s">
        <v>8791</v>
      </c>
      <c r="H2281">
        <v>57.502471999999997</v>
      </c>
      <c r="I2281">
        <v>-99.197119400000005</v>
      </c>
      <c r="J2281" s="1" t="str">
        <f t="shared" si="382"/>
        <v>Fluid (lake)</v>
      </c>
      <c r="K2281" s="1" t="str">
        <f t="shared" si="383"/>
        <v>Untreated Water</v>
      </c>
      <c r="L2281">
        <v>19</v>
      </c>
      <c r="M2281" t="s">
        <v>110</v>
      </c>
      <c r="N2281">
        <v>361</v>
      </c>
      <c r="O2281">
        <v>50</v>
      </c>
      <c r="P2281">
        <v>6.8</v>
      </c>
      <c r="Q2281">
        <v>-0.05</v>
      </c>
    </row>
    <row r="2282" spans="1:17" x14ac:dyDescent="0.3">
      <c r="A2282" t="s">
        <v>8792</v>
      </c>
      <c r="B2282" t="s">
        <v>8793</v>
      </c>
      <c r="C2282" s="1" t="str">
        <f t="shared" si="377"/>
        <v>21:0526</v>
      </c>
      <c r="D2282" s="1" t="str">
        <f t="shared" si="381"/>
        <v>21:0084</v>
      </c>
      <c r="E2282" t="s">
        <v>8794</v>
      </c>
      <c r="F2282" t="s">
        <v>8795</v>
      </c>
      <c r="H2282">
        <v>57.491955799999999</v>
      </c>
      <c r="I2282">
        <v>-99.258801700000006</v>
      </c>
      <c r="J2282" s="1" t="str">
        <f t="shared" si="382"/>
        <v>Fluid (lake)</v>
      </c>
      <c r="K2282" s="1" t="str">
        <f t="shared" si="383"/>
        <v>Untreated Water</v>
      </c>
      <c r="L2282">
        <v>20</v>
      </c>
      <c r="M2282" t="s">
        <v>41</v>
      </c>
      <c r="N2282">
        <v>362</v>
      </c>
      <c r="O2282">
        <v>44</v>
      </c>
      <c r="P2282">
        <v>7</v>
      </c>
      <c r="Q2282">
        <v>-0.05</v>
      </c>
    </row>
    <row r="2283" spans="1:17" x14ac:dyDescent="0.3">
      <c r="A2283" t="s">
        <v>8796</v>
      </c>
      <c r="B2283" t="s">
        <v>8797</v>
      </c>
      <c r="C2283" s="1" t="str">
        <f t="shared" si="377"/>
        <v>21:0526</v>
      </c>
      <c r="D2283" s="1" t="str">
        <f t="shared" si="381"/>
        <v>21:0084</v>
      </c>
      <c r="E2283" t="s">
        <v>8794</v>
      </c>
      <c r="F2283" t="s">
        <v>8798</v>
      </c>
      <c r="H2283">
        <v>57.491955799999999</v>
      </c>
      <c r="I2283">
        <v>-99.258801700000006</v>
      </c>
      <c r="J2283" s="1" t="str">
        <f t="shared" si="382"/>
        <v>Fluid (lake)</v>
      </c>
      <c r="K2283" s="1" t="str">
        <f t="shared" si="383"/>
        <v>Untreated Water</v>
      </c>
      <c r="L2283">
        <v>20</v>
      </c>
      <c r="M2283" t="s">
        <v>45</v>
      </c>
      <c r="N2283">
        <v>363</v>
      </c>
      <c r="O2283">
        <v>40</v>
      </c>
      <c r="P2283">
        <v>7</v>
      </c>
      <c r="Q2283">
        <v>-0.05</v>
      </c>
    </row>
    <row r="2284" spans="1:17" x14ac:dyDescent="0.3">
      <c r="A2284" t="s">
        <v>8799</v>
      </c>
      <c r="B2284" t="s">
        <v>8800</v>
      </c>
      <c r="C2284" s="1" t="str">
        <f t="shared" si="377"/>
        <v>21:0526</v>
      </c>
      <c r="D2284" s="1" t="str">
        <f t="shared" si="381"/>
        <v>21:0084</v>
      </c>
      <c r="E2284" t="s">
        <v>8801</v>
      </c>
      <c r="F2284" t="s">
        <v>8802</v>
      </c>
      <c r="H2284">
        <v>57.497218400000001</v>
      </c>
      <c r="I2284">
        <v>-99.317650900000004</v>
      </c>
      <c r="J2284" s="1" t="str">
        <f t="shared" si="382"/>
        <v>Fluid (lake)</v>
      </c>
      <c r="K2284" s="1" t="str">
        <f t="shared" si="383"/>
        <v>Untreated Water</v>
      </c>
      <c r="L2284">
        <v>20</v>
      </c>
      <c r="M2284" t="s">
        <v>21</v>
      </c>
      <c r="N2284">
        <v>364</v>
      </c>
      <c r="O2284">
        <v>46</v>
      </c>
      <c r="P2284">
        <v>7.3</v>
      </c>
      <c r="Q2284">
        <v>-0.05</v>
      </c>
    </row>
    <row r="2285" spans="1:17" x14ac:dyDescent="0.3">
      <c r="A2285" t="s">
        <v>8803</v>
      </c>
      <c r="B2285" t="s">
        <v>8804</v>
      </c>
      <c r="C2285" s="1" t="str">
        <f t="shared" si="377"/>
        <v>21:0526</v>
      </c>
      <c r="D2285" s="1" t="str">
        <f t="shared" si="381"/>
        <v>21:0084</v>
      </c>
      <c r="E2285" t="s">
        <v>8805</v>
      </c>
      <c r="F2285" t="s">
        <v>8806</v>
      </c>
      <c r="H2285">
        <v>57.0214037</v>
      </c>
      <c r="I2285">
        <v>-99.432891400000003</v>
      </c>
      <c r="J2285" s="1" t="str">
        <f t="shared" si="382"/>
        <v>Fluid (lake)</v>
      </c>
      <c r="K2285" s="1" t="str">
        <f t="shared" si="383"/>
        <v>Untreated Water</v>
      </c>
      <c r="L2285">
        <v>20</v>
      </c>
      <c r="M2285" t="s">
        <v>26</v>
      </c>
      <c r="N2285">
        <v>365</v>
      </c>
      <c r="O2285">
        <v>46</v>
      </c>
      <c r="P2285">
        <v>7.1</v>
      </c>
      <c r="Q2285">
        <v>0.17</v>
      </c>
    </row>
    <row r="2286" spans="1:17" x14ac:dyDescent="0.3">
      <c r="A2286" t="s">
        <v>8807</v>
      </c>
      <c r="B2286" t="s">
        <v>8808</v>
      </c>
      <c r="C2286" s="1" t="str">
        <f t="shared" si="377"/>
        <v>21:0526</v>
      </c>
      <c r="D2286" s="1" t="str">
        <f>HYPERLINK("http://geochem.nrcan.gc.ca/cdogs/content/svy/svy_e.htm", "")</f>
        <v/>
      </c>
      <c r="G2286" s="1" t="str">
        <f>HYPERLINK("http://geochem.nrcan.gc.ca/cdogs/content/cr_/cr_00066_e.htm", "66")</f>
        <v>66</v>
      </c>
      <c r="J2286" t="s">
        <v>58</v>
      </c>
      <c r="K2286" t="s">
        <v>59</v>
      </c>
      <c r="L2286">
        <v>20</v>
      </c>
      <c r="M2286" t="s">
        <v>60</v>
      </c>
      <c r="N2286">
        <v>366</v>
      </c>
      <c r="O2286">
        <v>160</v>
      </c>
      <c r="P2286">
        <v>7.6</v>
      </c>
      <c r="Q2286">
        <v>0.25</v>
      </c>
    </row>
    <row r="2287" spans="1:17" x14ac:dyDescent="0.3">
      <c r="A2287" t="s">
        <v>8809</v>
      </c>
      <c r="B2287" t="s">
        <v>8810</v>
      </c>
      <c r="C2287" s="1" t="str">
        <f t="shared" si="377"/>
        <v>21:0526</v>
      </c>
      <c r="D2287" s="1" t="str">
        <f t="shared" ref="D2287:D2309" si="384">HYPERLINK("http://geochem.nrcan.gc.ca/cdogs/content/svy/svy210084_e.htm", "21:0084")</f>
        <v>21:0084</v>
      </c>
      <c r="E2287" t="s">
        <v>8811</v>
      </c>
      <c r="F2287" t="s">
        <v>8812</v>
      </c>
      <c r="H2287">
        <v>57.037585499999999</v>
      </c>
      <c r="I2287">
        <v>-99.449721400000001</v>
      </c>
      <c r="J2287" s="1" t="str">
        <f t="shared" ref="J2287:J2309" si="385">HYPERLINK("http://geochem.nrcan.gc.ca/cdogs/content/kwd/kwd020016_e.htm", "Fluid (lake)")</f>
        <v>Fluid (lake)</v>
      </c>
      <c r="K2287" s="1" t="str">
        <f t="shared" ref="K2287:K2309" si="386">HYPERLINK("http://geochem.nrcan.gc.ca/cdogs/content/kwd/kwd080007_e.htm", "Untreated Water")</f>
        <v>Untreated Water</v>
      </c>
      <c r="L2287">
        <v>20</v>
      </c>
      <c r="M2287" t="s">
        <v>31</v>
      </c>
      <c r="N2287">
        <v>367</v>
      </c>
      <c r="O2287">
        <v>46</v>
      </c>
      <c r="P2287">
        <v>7.1</v>
      </c>
      <c r="Q2287">
        <v>7.0000000000000007E-2</v>
      </c>
    </row>
    <row r="2288" spans="1:17" x14ac:dyDescent="0.3">
      <c r="A2288" t="s">
        <v>8813</v>
      </c>
      <c r="B2288" t="s">
        <v>8814</v>
      </c>
      <c r="C2288" s="1" t="str">
        <f t="shared" si="377"/>
        <v>21:0526</v>
      </c>
      <c r="D2288" s="1" t="str">
        <f t="shared" si="384"/>
        <v>21:0084</v>
      </c>
      <c r="E2288" t="s">
        <v>8815</v>
      </c>
      <c r="F2288" t="s">
        <v>8816</v>
      </c>
      <c r="H2288">
        <v>57.072112099999998</v>
      </c>
      <c r="I2288">
        <v>-99.431485499999994</v>
      </c>
      <c r="J2288" s="1" t="str">
        <f t="shared" si="385"/>
        <v>Fluid (lake)</v>
      </c>
      <c r="K2288" s="1" t="str">
        <f t="shared" si="386"/>
        <v>Untreated Water</v>
      </c>
      <c r="L2288">
        <v>20</v>
      </c>
      <c r="M2288" t="s">
        <v>36</v>
      </c>
      <c r="N2288">
        <v>368</v>
      </c>
      <c r="O2288">
        <v>42</v>
      </c>
      <c r="P2288">
        <v>6.8</v>
      </c>
      <c r="Q2288">
        <v>-0.05</v>
      </c>
    </row>
    <row r="2289" spans="1:17" x14ac:dyDescent="0.3">
      <c r="A2289" t="s">
        <v>8817</v>
      </c>
      <c r="B2289" t="s">
        <v>8818</v>
      </c>
      <c r="C2289" s="1" t="str">
        <f t="shared" si="377"/>
        <v>21:0526</v>
      </c>
      <c r="D2289" s="1" t="str">
        <f t="shared" si="384"/>
        <v>21:0084</v>
      </c>
      <c r="E2289" t="s">
        <v>8819</v>
      </c>
      <c r="F2289" t="s">
        <v>8820</v>
      </c>
      <c r="H2289">
        <v>57.103511900000001</v>
      </c>
      <c r="I2289">
        <v>-99.460504900000004</v>
      </c>
      <c r="J2289" s="1" t="str">
        <f t="shared" si="385"/>
        <v>Fluid (lake)</v>
      </c>
      <c r="K2289" s="1" t="str">
        <f t="shared" si="386"/>
        <v>Untreated Water</v>
      </c>
      <c r="L2289">
        <v>20</v>
      </c>
      <c r="M2289" t="s">
        <v>50</v>
      </c>
      <c r="N2289">
        <v>369</v>
      </c>
      <c r="O2289">
        <v>48</v>
      </c>
      <c r="P2289">
        <v>7</v>
      </c>
      <c r="Q2289">
        <v>-0.05</v>
      </c>
    </row>
    <row r="2290" spans="1:17" x14ac:dyDescent="0.3">
      <c r="A2290" t="s">
        <v>8821</v>
      </c>
      <c r="B2290" t="s">
        <v>8822</v>
      </c>
      <c r="C2290" s="1" t="str">
        <f t="shared" si="377"/>
        <v>21:0526</v>
      </c>
      <c r="D2290" s="1" t="str">
        <f t="shared" si="384"/>
        <v>21:0084</v>
      </c>
      <c r="E2290" t="s">
        <v>8823</v>
      </c>
      <c r="F2290" t="s">
        <v>8824</v>
      </c>
      <c r="H2290">
        <v>57.1381473</v>
      </c>
      <c r="I2290">
        <v>-99.466600999999997</v>
      </c>
      <c r="J2290" s="1" t="str">
        <f t="shared" si="385"/>
        <v>Fluid (lake)</v>
      </c>
      <c r="K2290" s="1" t="str">
        <f t="shared" si="386"/>
        <v>Untreated Water</v>
      </c>
      <c r="L2290">
        <v>20</v>
      </c>
      <c r="M2290" t="s">
        <v>55</v>
      </c>
      <c r="N2290">
        <v>370</v>
      </c>
      <c r="O2290">
        <v>46</v>
      </c>
      <c r="P2290">
        <v>6.8</v>
      </c>
      <c r="Q2290">
        <v>7.0000000000000007E-2</v>
      </c>
    </row>
    <row r="2291" spans="1:17" x14ac:dyDescent="0.3">
      <c r="A2291" t="s">
        <v>8825</v>
      </c>
      <c r="B2291" t="s">
        <v>8826</v>
      </c>
      <c r="C2291" s="1" t="str">
        <f t="shared" si="377"/>
        <v>21:0526</v>
      </c>
      <c r="D2291" s="1" t="str">
        <f t="shared" si="384"/>
        <v>21:0084</v>
      </c>
      <c r="E2291" t="s">
        <v>8827</v>
      </c>
      <c r="F2291" t="s">
        <v>8828</v>
      </c>
      <c r="H2291">
        <v>57.1555654</v>
      </c>
      <c r="I2291">
        <v>-99.406106399999999</v>
      </c>
      <c r="J2291" s="1" t="str">
        <f t="shared" si="385"/>
        <v>Fluid (lake)</v>
      </c>
      <c r="K2291" s="1" t="str">
        <f t="shared" si="386"/>
        <v>Untreated Water</v>
      </c>
      <c r="L2291">
        <v>20</v>
      </c>
      <c r="M2291" t="s">
        <v>65</v>
      </c>
      <c r="N2291">
        <v>371</v>
      </c>
      <c r="O2291">
        <v>44</v>
      </c>
      <c r="P2291">
        <v>6.8</v>
      </c>
      <c r="Q2291">
        <v>-0.05</v>
      </c>
    </row>
    <row r="2292" spans="1:17" x14ac:dyDescent="0.3">
      <c r="A2292" t="s">
        <v>8829</v>
      </c>
      <c r="B2292" t="s">
        <v>8830</v>
      </c>
      <c r="C2292" s="1" t="str">
        <f t="shared" si="377"/>
        <v>21:0526</v>
      </c>
      <c r="D2292" s="1" t="str">
        <f t="shared" si="384"/>
        <v>21:0084</v>
      </c>
      <c r="E2292" t="s">
        <v>8831</v>
      </c>
      <c r="F2292" t="s">
        <v>8832</v>
      </c>
      <c r="H2292">
        <v>57.168463799999998</v>
      </c>
      <c r="I2292">
        <v>-99.3757071</v>
      </c>
      <c r="J2292" s="1" t="str">
        <f t="shared" si="385"/>
        <v>Fluid (lake)</v>
      </c>
      <c r="K2292" s="1" t="str">
        <f t="shared" si="386"/>
        <v>Untreated Water</v>
      </c>
      <c r="L2292">
        <v>20</v>
      </c>
      <c r="M2292" t="s">
        <v>70</v>
      </c>
      <c r="N2292">
        <v>372</v>
      </c>
      <c r="O2292">
        <v>48</v>
      </c>
      <c r="P2292">
        <v>6.9</v>
      </c>
      <c r="Q2292">
        <v>7.0000000000000007E-2</v>
      </c>
    </row>
    <row r="2293" spans="1:17" x14ac:dyDescent="0.3">
      <c r="A2293" t="s">
        <v>8833</v>
      </c>
      <c r="B2293" t="s">
        <v>8834</v>
      </c>
      <c r="C2293" s="1" t="str">
        <f t="shared" si="377"/>
        <v>21:0526</v>
      </c>
      <c r="D2293" s="1" t="str">
        <f t="shared" si="384"/>
        <v>21:0084</v>
      </c>
      <c r="E2293" t="s">
        <v>8835</v>
      </c>
      <c r="F2293" t="s">
        <v>8836</v>
      </c>
      <c r="H2293">
        <v>57.211449100000003</v>
      </c>
      <c r="I2293">
        <v>-99.4120487</v>
      </c>
      <c r="J2293" s="1" t="str">
        <f t="shared" si="385"/>
        <v>Fluid (lake)</v>
      </c>
      <c r="K2293" s="1" t="str">
        <f t="shared" si="386"/>
        <v>Untreated Water</v>
      </c>
      <c r="L2293">
        <v>20</v>
      </c>
      <c r="M2293" t="s">
        <v>75</v>
      </c>
      <c r="N2293">
        <v>373</v>
      </c>
      <c r="O2293">
        <v>48</v>
      </c>
      <c r="P2293">
        <v>7.2</v>
      </c>
      <c r="Q2293">
        <v>0.05</v>
      </c>
    </row>
    <row r="2294" spans="1:17" x14ac:dyDescent="0.3">
      <c r="A2294" t="s">
        <v>8837</v>
      </c>
      <c r="B2294" t="s">
        <v>8838</v>
      </c>
      <c r="C2294" s="1" t="str">
        <f t="shared" si="377"/>
        <v>21:0526</v>
      </c>
      <c r="D2294" s="1" t="str">
        <f t="shared" si="384"/>
        <v>21:0084</v>
      </c>
      <c r="E2294" t="s">
        <v>8839</v>
      </c>
      <c r="F2294" t="s">
        <v>8840</v>
      </c>
      <c r="H2294">
        <v>57.230373100000001</v>
      </c>
      <c r="I2294">
        <v>-99.399621600000003</v>
      </c>
      <c r="J2294" s="1" t="str">
        <f t="shared" si="385"/>
        <v>Fluid (lake)</v>
      </c>
      <c r="K2294" s="1" t="str">
        <f t="shared" si="386"/>
        <v>Untreated Water</v>
      </c>
      <c r="L2294">
        <v>20</v>
      </c>
      <c r="M2294" t="s">
        <v>80</v>
      </c>
      <c r="N2294">
        <v>374</v>
      </c>
      <c r="O2294">
        <v>52</v>
      </c>
      <c r="P2294">
        <v>7.3</v>
      </c>
      <c r="Q2294">
        <v>0.06</v>
      </c>
    </row>
    <row r="2295" spans="1:17" x14ac:dyDescent="0.3">
      <c r="A2295" t="s">
        <v>8841</v>
      </c>
      <c r="B2295" t="s">
        <v>8842</v>
      </c>
      <c r="C2295" s="1" t="str">
        <f t="shared" si="377"/>
        <v>21:0526</v>
      </c>
      <c r="D2295" s="1" t="str">
        <f t="shared" si="384"/>
        <v>21:0084</v>
      </c>
      <c r="E2295" t="s">
        <v>8843</v>
      </c>
      <c r="F2295" t="s">
        <v>8844</v>
      </c>
      <c r="H2295">
        <v>57.2227946</v>
      </c>
      <c r="I2295">
        <v>-99.348453899999996</v>
      </c>
      <c r="J2295" s="1" t="str">
        <f t="shared" si="385"/>
        <v>Fluid (lake)</v>
      </c>
      <c r="K2295" s="1" t="str">
        <f t="shared" si="386"/>
        <v>Untreated Water</v>
      </c>
      <c r="L2295">
        <v>20</v>
      </c>
      <c r="M2295" t="s">
        <v>85</v>
      </c>
      <c r="N2295">
        <v>375</v>
      </c>
      <c r="O2295">
        <v>44</v>
      </c>
      <c r="P2295">
        <v>6.9</v>
      </c>
      <c r="Q2295">
        <v>-0.05</v>
      </c>
    </row>
    <row r="2296" spans="1:17" x14ac:dyDescent="0.3">
      <c r="A2296" t="s">
        <v>8845</v>
      </c>
      <c r="B2296" t="s">
        <v>8846</v>
      </c>
      <c r="C2296" s="1" t="str">
        <f t="shared" si="377"/>
        <v>21:0526</v>
      </c>
      <c r="D2296" s="1" t="str">
        <f t="shared" si="384"/>
        <v>21:0084</v>
      </c>
      <c r="E2296" t="s">
        <v>8847</v>
      </c>
      <c r="F2296" t="s">
        <v>8848</v>
      </c>
      <c r="H2296">
        <v>57.235885000000003</v>
      </c>
      <c r="I2296">
        <v>-99.334926999999993</v>
      </c>
      <c r="J2296" s="1" t="str">
        <f t="shared" si="385"/>
        <v>Fluid (lake)</v>
      </c>
      <c r="K2296" s="1" t="str">
        <f t="shared" si="386"/>
        <v>Untreated Water</v>
      </c>
      <c r="L2296">
        <v>20</v>
      </c>
      <c r="M2296" t="s">
        <v>90</v>
      </c>
      <c r="N2296">
        <v>376</v>
      </c>
      <c r="O2296">
        <v>44</v>
      </c>
      <c r="P2296">
        <v>7</v>
      </c>
      <c r="Q2296">
        <v>-0.05</v>
      </c>
    </row>
    <row r="2297" spans="1:17" x14ac:dyDescent="0.3">
      <c r="A2297" t="s">
        <v>8849</v>
      </c>
      <c r="B2297" t="s">
        <v>8850</v>
      </c>
      <c r="C2297" s="1" t="str">
        <f t="shared" si="377"/>
        <v>21:0526</v>
      </c>
      <c r="D2297" s="1" t="str">
        <f t="shared" si="384"/>
        <v>21:0084</v>
      </c>
      <c r="E2297" t="s">
        <v>8851</v>
      </c>
      <c r="F2297" t="s">
        <v>8852</v>
      </c>
      <c r="H2297">
        <v>57.221547800000003</v>
      </c>
      <c r="I2297">
        <v>-99.277752899999996</v>
      </c>
      <c r="J2297" s="1" t="str">
        <f t="shared" si="385"/>
        <v>Fluid (lake)</v>
      </c>
      <c r="K2297" s="1" t="str">
        <f t="shared" si="386"/>
        <v>Untreated Water</v>
      </c>
      <c r="L2297">
        <v>20</v>
      </c>
      <c r="M2297" t="s">
        <v>95</v>
      </c>
      <c r="N2297">
        <v>377</v>
      </c>
      <c r="O2297">
        <v>36</v>
      </c>
      <c r="P2297">
        <v>6.8</v>
      </c>
      <c r="Q2297">
        <v>-0.05</v>
      </c>
    </row>
    <row r="2298" spans="1:17" x14ac:dyDescent="0.3">
      <c r="A2298" t="s">
        <v>8853</v>
      </c>
      <c r="B2298" t="s">
        <v>8854</v>
      </c>
      <c r="C2298" s="1" t="str">
        <f t="shared" si="377"/>
        <v>21:0526</v>
      </c>
      <c r="D2298" s="1" t="str">
        <f t="shared" si="384"/>
        <v>21:0084</v>
      </c>
      <c r="E2298" t="s">
        <v>8855</v>
      </c>
      <c r="F2298" t="s">
        <v>8856</v>
      </c>
      <c r="H2298">
        <v>57.236464499999997</v>
      </c>
      <c r="I2298">
        <v>-99.263568500000005</v>
      </c>
      <c r="J2298" s="1" t="str">
        <f t="shared" si="385"/>
        <v>Fluid (lake)</v>
      </c>
      <c r="K2298" s="1" t="str">
        <f t="shared" si="386"/>
        <v>Untreated Water</v>
      </c>
      <c r="L2298">
        <v>20</v>
      </c>
      <c r="M2298" t="s">
        <v>100</v>
      </c>
      <c r="N2298">
        <v>378</v>
      </c>
      <c r="O2298">
        <v>40</v>
      </c>
      <c r="P2298">
        <v>7.1</v>
      </c>
      <c r="Q2298">
        <v>0.06</v>
      </c>
    </row>
    <row r="2299" spans="1:17" x14ac:dyDescent="0.3">
      <c r="A2299" t="s">
        <v>8857</v>
      </c>
      <c r="B2299" t="s">
        <v>8858</v>
      </c>
      <c r="C2299" s="1" t="str">
        <f t="shared" si="377"/>
        <v>21:0526</v>
      </c>
      <c r="D2299" s="1" t="str">
        <f t="shared" si="384"/>
        <v>21:0084</v>
      </c>
      <c r="E2299" t="s">
        <v>8859</v>
      </c>
      <c r="F2299" t="s">
        <v>8860</v>
      </c>
      <c r="H2299">
        <v>57.236248099999997</v>
      </c>
      <c r="I2299">
        <v>-99.233136299999998</v>
      </c>
      <c r="J2299" s="1" t="str">
        <f t="shared" si="385"/>
        <v>Fluid (lake)</v>
      </c>
      <c r="K2299" s="1" t="str">
        <f t="shared" si="386"/>
        <v>Untreated Water</v>
      </c>
      <c r="L2299">
        <v>20</v>
      </c>
      <c r="M2299" t="s">
        <v>105</v>
      </c>
      <c r="N2299">
        <v>379</v>
      </c>
      <c r="O2299">
        <v>36</v>
      </c>
      <c r="P2299">
        <v>6.7</v>
      </c>
      <c r="Q2299">
        <v>-0.05</v>
      </c>
    </row>
    <row r="2300" spans="1:17" x14ac:dyDescent="0.3">
      <c r="A2300" t="s">
        <v>8861</v>
      </c>
      <c r="B2300" t="s">
        <v>8862</v>
      </c>
      <c r="C2300" s="1" t="str">
        <f t="shared" si="377"/>
        <v>21:0526</v>
      </c>
      <c r="D2300" s="1" t="str">
        <f t="shared" si="384"/>
        <v>21:0084</v>
      </c>
      <c r="E2300" t="s">
        <v>8863</v>
      </c>
      <c r="F2300" t="s">
        <v>8864</v>
      </c>
      <c r="H2300">
        <v>57.217874100000003</v>
      </c>
      <c r="I2300">
        <v>-99.200105600000001</v>
      </c>
      <c r="J2300" s="1" t="str">
        <f t="shared" si="385"/>
        <v>Fluid (lake)</v>
      </c>
      <c r="K2300" s="1" t="str">
        <f t="shared" si="386"/>
        <v>Untreated Water</v>
      </c>
      <c r="L2300">
        <v>20</v>
      </c>
      <c r="M2300" t="s">
        <v>110</v>
      </c>
      <c r="N2300">
        <v>380</v>
      </c>
      <c r="O2300">
        <v>40</v>
      </c>
      <c r="P2300">
        <v>6.7</v>
      </c>
      <c r="Q2300">
        <v>-0.05</v>
      </c>
    </row>
    <row r="2301" spans="1:17" x14ac:dyDescent="0.3">
      <c r="A2301" t="s">
        <v>8865</v>
      </c>
      <c r="B2301" t="s">
        <v>8866</v>
      </c>
      <c r="C2301" s="1" t="str">
        <f t="shared" si="377"/>
        <v>21:0526</v>
      </c>
      <c r="D2301" s="1" t="str">
        <f t="shared" si="384"/>
        <v>21:0084</v>
      </c>
      <c r="E2301" t="s">
        <v>8867</v>
      </c>
      <c r="F2301" t="s">
        <v>8868</v>
      </c>
      <c r="H2301">
        <v>57.245328999999998</v>
      </c>
      <c r="I2301">
        <v>-99.168604900000005</v>
      </c>
      <c r="J2301" s="1" t="str">
        <f t="shared" si="385"/>
        <v>Fluid (lake)</v>
      </c>
      <c r="K2301" s="1" t="str">
        <f t="shared" si="386"/>
        <v>Untreated Water</v>
      </c>
      <c r="L2301">
        <v>21</v>
      </c>
      <c r="M2301" t="s">
        <v>41</v>
      </c>
      <c r="N2301">
        <v>381</v>
      </c>
      <c r="O2301">
        <v>38</v>
      </c>
      <c r="P2301">
        <v>6.9</v>
      </c>
      <c r="Q2301">
        <v>0.05</v>
      </c>
    </row>
    <row r="2302" spans="1:17" x14ac:dyDescent="0.3">
      <c r="A2302" t="s">
        <v>8869</v>
      </c>
      <c r="B2302" t="s">
        <v>8870</v>
      </c>
      <c r="C2302" s="1" t="str">
        <f t="shared" si="377"/>
        <v>21:0526</v>
      </c>
      <c r="D2302" s="1" t="str">
        <f t="shared" si="384"/>
        <v>21:0084</v>
      </c>
      <c r="E2302" t="s">
        <v>8867</v>
      </c>
      <c r="F2302" t="s">
        <v>8871</v>
      </c>
      <c r="H2302">
        <v>57.245328999999998</v>
      </c>
      <c r="I2302">
        <v>-99.168604900000005</v>
      </c>
      <c r="J2302" s="1" t="str">
        <f t="shared" si="385"/>
        <v>Fluid (lake)</v>
      </c>
      <c r="K2302" s="1" t="str">
        <f t="shared" si="386"/>
        <v>Untreated Water</v>
      </c>
      <c r="L2302">
        <v>21</v>
      </c>
      <c r="M2302" t="s">
        <v>45</v>
      </c>
      <c r="N2302">
        <v>382</v>
      </c>
      <c r="O2302">
        <v>38</v>
      </c>
      <c r="P2302">
        <v>6.9</v>
      </c>
      <c r="Q2302">
        <v>0.05</v>
      </c>
    </row>
    <row r="2303" spans="1:17" x14ac:dyDescent="0.3">
      <c r="A2303" t="s">
        <v>8872</v>
      </c>
      <c r="B2303" t="s">
        <v>8873</v>
      </c>
      <c r="C2303" s="1" t="str">
        <f t="shared" si="377"/>
        <v>21:0526</v>
      </c>
      <c r="D2303" s="1" t="str">
        <f t="shared" si="384"/>
        <v>21:0084</v>
      </c>
      <c r="E2303" t="s">
        <v>8874</v>
      </c>
      <c r="F2303" t="s">
        <v>8875</v>
      </c>
      <c r="H2303">
        <v>57.272102799999999</v>
      </c>
      <c r="I2303">
        <v>-99.151180499999995</v>
      </c>
      <c r="J2303" s="1" t="str">
        <f t="shared" si="385"/>
        <v>Fluid (lake)</v>
      </c>
      <c r="K2303" s="1" t="str">
        <f t="shared" si="386"/>
        <v>Untreated Water</v>
      </c>
      <c r="L2303">
        <v>21</v>
      </c>
      <c r="M2303" t="s">
        <v>21</v>
      </c>
      <c r="N2303">
        <v>383</v>
      </c>
      <c r="O2303">
        <v>58</v>
      </c>
      <c r="P2303">
        <v>7</v>
      </c>
      <c r="Q2303">
        <v>0.08</v>
      </c>
    </row>
    <row r="2304" spans="1:17" x14ac:dyDescent="0.3">
      <c r="A2304" t="s">
        <v>8876</v>
      </c>
      <c r="B2304" t="s">
        <v>8877</v>
      </c>
      <c r="C2304" s="1" t="str">
        <f t="shared" si="377"/>
        <v>21:0526</v>
      </c>
      <c r="D2304" s="1" t="str">
        <f t="shared" si="384"/>
        <v>21:0084</v>
      </c>
      <c r="E2304" t="s">
        <v>8878</v>
      </c>
      <c r="F2304" t="s">
        <v>8879</v>
      </c>
      <c r="H2304">
        <v>57.268674500000003</v>
      </c>
      <c r="I2304">
        <v>-99.224816500000003</v>
      </c>
      <c r="J2304" s="1" t="str">
        <f t="shared" si="385"/>
        <v>Fluid (lake)</v>
      </c>
      <c r="K2304" s="1" t="str">
        <f t="shared" si="386"/>
        <v>Untreated Water</v>
      </c>
      <c r="L2304">
        <v>21</v>
      </c>
      <c r="M2304" t="s">
        <v>26</v>
      </c>
      <c r="N2304">
        <v>384</v>
      </c>
      <c r="O2304">
        <v>40</v>
      </c>
      <c r="P2304">
        <v>7.2</v>
      </c>
      <c r="Q2304">
        <v>7.0000000000000007E-2</v>
      </c>
    </row>
    <row r="2305" spans="1:17" x14ac:dyDescent="0.3">
      <c r="A2305" t="s">
        <v>8880</v>
      </c>
      <c r="B2305" t="s">
        <v>8881</v>
      </c>
      <c r="C2305" s="1" t="str">
        <f t="shared" ref="C2305:C2368" si="387">HYPERLINK("http://geochem.nrcan.gc.ca/cdogs/content/bdl/bdl210526_e.htm", "21:0526")</f>
        <v>21:0526</v>
      </c>
      <c r="D2305" s="1" t="str">
        <f t="shared" si="384"/>
        <v>21:0084</v>
      </c>
      <c r="E2305" t="s">
        <v>8882</v>
      </c>
      <c r="F2305" t="s">
        <v>8883</v>
      </c>
      <c r="H2305">
        <v>57.270748900000001</v>
      </c>
      <c r="I2305">
        <v>-99.296674499999995</v>
      </c>
      <c r="J2305" s="1" t="str">
        <f t="shared" si="385"/>
        <v>Fluid (lake)</v>
      </c>
      <c r="K2305" s="1" t="str">
        <f t="shared" si="386"/>
        <v>Untreated Water</v>
      </c>
      <c r="L2305">
        <v>21</v>
      </c>
      <c r="M2305" t="s">
        <v>31</v>
      </c>
      <c r="N2305">
        <v>385</v>
      </c>
      <c r="O2305">
        <v>44</v>
      </c>
      <c r="P2305">
        <v>7.2</v>
      </c>
      <c r="Q2305">
        <v>0.05</v>
      </c>
    </row>
    <row r="2306" spans="1:17" x14ac:dyDescent="0.3">
      <c r="A2306" t="s">
        <v>8884</v>
      </c>
      <c r="B2306" t="s">
        <v>8885</v>
      </c>
      <c r="C2306" s="1" t="str">
        <f t="shared" si="387"/>
        <v>21:0526</v>
      </c>
      <c r="D2306" s="1" t="str">
        <f t="shared" si="384"/>
        <v>21:0084</v>
      </c>
      <c r="E2306" t="s">
        <v>8886</v>
      </c>
      <c r="F2306" t="s">
        <v>8887</v>
      </c>
      <c r="H2306">
        <v>57.266705299999998</v>
      </c>
      <c r="I2306">
        <v>-99.341953099999998</v>
      </c>
      <c r="J2306" s="1" t="str">
        <f t="shared" si="385"/>
        <v>Fluid (lake)</v>
      </c>
      <c r="K2306" s="1" t="str">
        <f t="shared" si="386"/>
        <v>Untreated Water</v>
      </c>
      <c r="L2306">
        <v>21</v>
      </c>
      <c r="M2306" t="s">
        <v>36</v>
      </c>
      <c r="N2306">
        <v>386</v>
      </c>
      <c r="O2306">
        <v>58</v>
      </c>
      <c r="P2306">
        <v>7.4</v>
      </c>
      <c r="Q2306">
        <v>-0.05</v>
      </c>
    </row>
    <row r="2307" spans="1:17" x14ac:dyDescent="0.3">
      <c r="A2307" t="s">
        <v>8888</v>
      </c>
      <c r="B2307" t="s">
        <v>8889</v>
      </c>
      <c r="C2307" s="1" t="str">
        <f t="shared" si="387"/>
        <v>21:0526</v>
      </c>
      <c r="D2307" s="1" t="str">
        <f t="shared" si="384"/>
        <v>21:0084</v>
      </c>
      <c r="E2307" t="s">
        <v>8890</v>
      </c>
      <c r="F2307" t="s">
        <v>8891</v>
      </c>
      <c r="H2307">
        <v>57.276850400000001</v>
      </c>
      <c r="I2307">
        <v>-99.397835000000001</v>
      </c>
      <c r="J2307" s="1" t="str">
        <f t="shared" si="385"/>
        <v>Fluid (lake)</v>
      </c>
      <c r="K2307" s="1" t="str">
        <f t="shared" si="386"/>
        <v>Untreated Water</v>
      </c>
      <c r="L2307">
        <v>21</v>
      </c>
      <c r="M2307" t="s">
        <v>50</v>
      </c>
      <c r="N2307">
        <v>387</v>
      </c>
      <c r="O2307">
        <v>58</v>
      </c>
      <c r="P2307">
        <v>7.3</v>
      </c>
      <c r="Q2307">
        <v>-0.05</v>
      </c>
    </row>
    <row r="2308" spans="1:17" x14ac:dyDescent="0.3">
      <c r="A2308" t="s">
        <v>8892</v>
      </c>
      <c r="B2308" t="s">
        <v>8893</v>
      </c>
      <c r="C2308" s="1" t="str">
        <f t="shared" si="387"/>
        <v>21:0526</v>
      </c>
      <c r="D2308" s="1" t="str">
        <f t="shared" si="384"/>
        <v>21:0084</v>
      </c>
      <c r="E2308" t="s">
        <v>8894</v>
      </c>
      <c r="F2308" t="s">
        <v>8895</v>
      </c>
      <c r="H2308">
        <v>57.3092173</v>
      </c>
      <c r="I2308">
        <v>-99.363077200000006</v>
      </c>
      <c r="J2308" s="1" t="str">
        <f t="shared" si="385"/>
        <v>Fluid (lake)</v>
      </c>
      <c r="K2308" s="1" t="str">
        <f t="shared" si="386"/>
        <v>Untreated Water</v>
      </c>
      <c r="L2308">
        <v>21</v>
      </c>
      <c r="M2308" t="s">
        <v>55</v>
      </c>
      <c r="N2308">
        <v>388</v>
      </c>
      <c r="O2308">
        <v>54</v>
      </c>
      <c r="P2308">
        <v>7.3</v>
      </c>
      <c r="Q2308">
        <v>-0.05</v>
      </c>
    </row>
    <row r="2309" spans="1:17" x14ac:dyDescent="0.3">
      <c r="A2309" t="s">
        <v>8896</v>
      </c>
      <c r="B2309" t="s">
        <v>8897</v>
      </c>
      <c r="C2309" s="1" t="str">
        <f t="shared" si="387"/>
        <v>21:0526</v>
      </c>
      <c r="D2309" s="1" t="str">
        <f t="shared" si="384"/>
        <v>21:0084</v>
      </c>
      <c r="E2309" t="s">
        <v>8898</v>
      </c>
      <c r="F2309" t="s">
        <v>8899</v>
      </c>
      <c r="H2309">
        <v>57.3122513</v>
      </c>
      <c r="I2309">
        <v>-99.304027599999998</v>
      </c>
      <c r="J2309" s="1" t="str">
        <f t="shared" si="385"/>
        <v>Fluid (lake)</v>
      </c>
      <c r="K2309" s="1" t="str">
        <f t="shared" si="386"/>
        <v>Untreated Water</v>
      </c>
      <c r="L2309">
        <v>21</v>
      </c>
      <c r="M2309" t="s">
        <v>65</v>
      </c>
      <c r="N2309">
        <v>389</v>
      </c>
      <c r="O2309">
        <v>54</v>
      </c>
      <c r="P2309">
        <v>7.5</v>
      </c>
      <c r="Q2309">
        <v>0.15</v>
      </c>
    </row>
    <row r="2310" spans="1:17" x14ac:dyDescent="0.3">
      <c r="A2310" t="s">
        <v>8900</v>
      </c>
      <c r="B2310" t="s">
        <v>8901</v>
      </c>
      <c r="C2310" s="1" t="str">
        <f t="shared" si="387"/>
        <v>21:0526</v>
      </c>
      <c r="D2310" s="1" t="str">
        <f>HYPERLINK("http://geochem.nrcan.gc.ca/cdogs/content/svy/svy_e.htm", "")</f>
        <v/>
      </c>
      <c r="G2310" s="1" t="str">
        <f>HYPERLINK("http://geochem.nrcan.gc.ca/cdogs/content/cr_/cr_00067_e.htm", "67")</f>
        <v>67</v>
      </c>
      <c r="J2310" t="s">
        <v>58</v>
      </c>
      <c r="K2310" t="s">
        <v>59</v>
      </c>
      <c r="L2310">
        <v>21</v>
      </c>
      <c r="M2310" t="s">
        <v>60</v>
      </c>
      <c r="N2310">
        <v>390</v>
      </c>
      <c r="O2310">
        <v>98</v>
      </c>
      <c r="P2310">
        <v>8.3000000000000007</v>
      </c>
      <c r="Q2310">
        <v>0.16</v>
      </c>
    </row>
    <row r="2311" spans="1:17" x14ac:dyDescent="0.3">
      <c r="A2311" t="s">
        <v>8902</v>
      </c>
      <c r="B2311" t="s">
        <v>8903</v>
      </c>
      <c r="C2311" s="1" t="str">
        <f t="shared" si="387"/>
        <v>21:0526</v>
      </c>
      <c r="D2311" s="1" t="str">
        <f t="shared" ref="D2311:D2331" si="388">HYPERLINK("http://geochem.nrcan.gc.ca/cdogs/content/svy/svy210084_e.htm", "21:0084")</f>
        <v>21:0084</v>
      </c>
      <c r="E2311" t="s">
        <v>8904</v>
      </c>
      <c r="F2311" t="s">
        <v>8905</v>
      </c>
      <c r="H2311">
        <v>57.297324099999997</v>
      </c>
      <c r="I2311">
        <v>-99.263932600000004</v>
      </c>
      <c r="J2311" s="1" t="str">
        <f t="shared" ref="J2311:J2331" si="389">HYPERLINK("http://geochem.nrcan.gc.ca/cdogs/content/kwd/kwd020016_e.htm", "Fluid (lake)")</f>
        <v>Fluid (lake)</v>
      </c>
      <c r="K2311" s="1" t="str">
        <f t="shared" ref="K2311:K2331" si="390">HYPERLINK("http://geochem.nrcan.gc.ca/cdogs/content/kwd/kwd080007_e.htm", "Untreated Water")</f>
        <v>Untreated Water</v>
      </c>
      <c r="L2311">
        <v>21</v>
      </c>
      <c r="M2311" t="s">
        <v>70</v>
      </c>
      <c r="N2311">
        <v>391</v>
      </c>
      <c r="O2311">
        <v>58</v>
      </c>
      <c r="P2311">
        <v>7.5</v>
      </c>
      <c r="Q2311">
        <v>0.05</v>
      </c>
    </row>
    <row r="2312" spans="1:17" x14ac:dyDescent="0.3">
      <c r="A2312" t="s">
        <v>8906</v>
      </c>
      <c r="B2312" t="s">
        <v>8907</v>
      </c>
      <c r="C2312" s="1" t="str">
        <f t="shared" si="387"/>
        <v>21:0526</v>
      </c>
      <c r="D2312" s="1" t="str">
        <f t="shared" si="388"/>
        <v>21:0084</v>
      </c>
      <c r="E2312" t="s">
        <v>8908</v>
      </c>
      <c r="F2312" t="s">
        <v>8909</v>
      </c>
      <c r="H2312">
        <v>57.299855999999998</v>
      </c>
      <c r="I2312">
        <v>-99.208691299999998</v>
      </c>
      <c r="J2312" s="1" t="str">
        <f t="shared" si="389"/>
        <v>Fluid (lake)</v>
      </c>
      <c r="K2312" s="1" t="str">
        <f t="shared" si="390"/>
        <v>Untreated Water</v>
      </c>
      <c r="L2312">
        <v>21</v>
      </c>
      <c r="M2312" t="s">
        <v>75</v>
      </c>
      <c r="N2312">
        <v>392</v>
      </c>
      <c r="O2312">
        <v>64</v>
      </c>
      <c r="P2312">
        <v>7.6</v>
      </c>
      <c r="Q2312">
        <v>0.11</v>
      </c>
    </row>
    <row r="2313" spans="1:17" x14ac:dyDescent="0.3">
      <c r="A2313" t="s">
        <v>8910</v>
      </c>
      <c r="B2313" t="s">
        <v>8911</v>
      </c>
      <c r="C2313" s="1" t="str">
        <f t="shared" si="387"/>
        <v>21:0526</v>
      </c>
      <c r="D2313" s="1" t="str">
        <f t="shared" si="388"/>
        <v>21:0084</v>
      </c>
      <c r="E2313" t="s">
        <v>8912</v>
      </c>
      <c r="F2313" t="s">
        <v>8913</v>
      </c>
      <c r="H2313">
        <v>57.342190100000003</v>
      </c>
      <c r="I2313">
        <v>-99.274318800000003</v>
      </c>
      <c r="J2313" s="1" t="str">
        <f t="shared" si="389"/>
        <v>Fluid (lake)</v>
      </c>
      <c r="K2313" s="1" t="str">
        <f t="shared" si="390"/>
        <v>Untreated Water</v>
      </c>
      <c r="L2313">
        <v>21</v>
      </c>
      <c r="M2313" t="s">
        <v>80</v>
      </c>
      <c r="N2313">
        <v>393</v>
      </c>
      <c r="O2313">
        <v>54</v>
      </c>
      <c r="P2313">
        <v>7.3</v>
      </c>
      <c r="Q2313">
        <v>0.05</v>
      </c>
    </row>
    <row r="2314" spans="1:17" x14ac:dyDescent="0.3">
      <c r="A2314" t="s">
        <v>8914</v>
      </c>
      <c r="B2314" t="s">
        <v>8915</v>
      </c>
      <c r="C2314" s="1" t="str">
        <f t="shared" si="387"/>
        <v>21:0526</v>
      </c>
      <c r="D2314" s="1" t="str">
        <f t="shared" si="388"/>
        <v>21:0084</v>
      </c>
      <c r="E2314" t="s">
        <v>8916</v>
      </c>
      <c r="F2314" t="s">
        <v>8917</v>
      </c>
      <c r="H2314">
        <v>57.340189700000003</v>
      </c>
      <c r="I2314">
        <v>-99.341768299999998</v>
      </c>
      <c r="J2314" s="1" t="str">
        <f t="shared" si="389"/>
        <v>Fluid (lake)</v>
      </c>
      <c r="K2314" s="1" t="str">
        <f t="shared" si="390"/>
        <v>Untreated Water</v>
      </c>
      <c r="L2314">
        <v>21</v>
      </c>
      <c r="M2314" t="s">
        <v>85</v>
      </c>
      <c r="N2314">
        <v>394</v>
      </c>
      <c r="O2314">
        <v>56</v>
      </c>
      <c r="P2314">
        <v>7.3</v>
      </c>
      <c r="Q2314">
        <v>-0.05</v>
      </c>
    </row>
    <row r="2315" spans="1:17" x14ac:dyDescent="0.3">
      <c r="A2315" t="s">
        <v>8918</v>
      </c>
      <c r="B2315" t="s">
        <v>8919</v>
      </c>
      <c r="C2315" s="1" t="str">
        <f t="shared" si="387"/>
        <v>21:0526</v>
      </c>
      <c r="D2315" s="1" t="str">
        <f t="shared" si="388"/>
        <v>21:0084</v>
      </c>
      <c r="E2315" t="s">
        <v>8920</v>
      </c>
      <c r="F2315" t="s">
        <v>8921</v>
      </c>
      <c r="H2315">
        <v>57.3344898</v>
      </c>
      <c r="I2315">
        <v>-99.374454299999996</v>
      </c>
      <c r="J2315" s="1" t="str">
        <f t="shared" si="389"/>
        <v>Fluid (lake)</v>
      </c>
      <c r="K2315" s="1" t="str">
        <f t="shared" si="390"/>
        <v>Untreated Water</v>
      </c>
      <c r="L2315">
        <v>21</v>
      </c>
      <c r="M2315" t="s">
        <v>90</v>
      </c>
      <c r="N2315">
        <v>395</v>
      </c>
      <c r="O2315">
        <v>50</v>
      </c>
      <c r="P2315">
        <v>7.1</v>
      </c>
      <c r="Q2315">
        <v>-0.05</v>
      </c>
    </row>
    <row r="2316" spans="1:17" x14ac:dyDescent="0.3">
      <c r="A2316" t="s">
        <v>8922</v>
      </c>
      <c r="B2316" t="s">
        <v>8923</v>
      </c>
      <c r="C2316" s="1" t="str">
        <f t="shared" si="387"/>
        <v>21:0526</v>
      </c>
      <c r="D2316" s="1" t="str">
        <f t="shared" si="388"/>
        <v>21:0084</v>
      </c>
      <c r="E2316" t="s">
        <v>8924</v>
      </c>
      <c r="F2316" t="s">
        <v>8925</v>
      </c>
      <c r="H2316">
        <v>57.345091699999998</v>
      </c>
      <c r="I2316">
        <v>-99.421682099999998</v>
      </c>
      <c r="J2316" s="1" t="str">
        <f t="shared" si="389"/>
        <v>Fluid (lake)</v>
      </c>
      <c r="K2316" s="1" t="str">
        <f t="shared" si="390"/>
        <v>Untreated Water</v>
      </c>
      <c r="L2316">
        <v>21</v>
      </c>
      <c r="M2316" t="s">
        <v>95</v>
      </c>
      <c r="N2316">
        <v>396</v>
      </c>
      <c r="O2316">
        <v>58</v>
      </c>
      <c r="P2316">
        <v>7</v>
      </c>
      <c r="Q2316">
        <v>-0.05</v>
      </c>
    </row>
    <row r="2317" spans="1:17" x14ac:dyDescent="0.3">
      <c r="A2317" t="s">
        <v>8926</v>
      </c>
      <c r="B2317" t="s">
        <v>8927</v>
      </c>
      <c r="C2317" s="1" t="str">
        <f t="shared" si="387"/>
        <v>21:0526</v>
      </c>
      <c r="D2317" s="1" t="str">
        <f t="shared" si="388"/>
        <v>21:0084</v>
      </c>
      <c r="E2317" t="s">
        <v>8928</v>
      </c>
      <c r="F2317" t="s">
        <v>8929</v>
      </c>
      <c r="H2317">
        <v>57.369655000000002</v>
      </c>
      <c r="I2317">
        <v>-99.4128355</v>
      </c>
      <c r="J2317" s="1" t="str">
        <f t="shared" si="389"/>
        <v>Fluid (lake)</v>
      </c>
      <c r="K2317" s="1" t="str">
        <f t="shared" si="390"/>
        <v>Untreated Water</v>
      </c>
      <c r="L2317">
        <v>21</v>
      </c>
      <c r="M2317" t="s">
        <v>100</v>
      </c>
      <c r="N2317">
        <v>397</v>
      </c>
      <c r="O2317">
        <v>56</v>
      </c>
      <c r="P2317">
        <v>7.3</v>
      </c>
      <c r="Q2317">
        <v>-0.05</v>
      </c>
    </row>
    <row r="2318" spans="1:17" x14ac:dyDescent="0.3">
      <c r="A2318" t="s">
        <v>8930</v>
      </c>
      <c r="B2318" t="s">
        <v>8931</v>
      </c>
      <c r="C2318" s="1" t="str">
        <f t="shared" si="387"/>
        <v>21:0526</v>
      </c>
      <c r="D2318" s="1" t="str">
        <f t="shared" si="388"/>
        <v>21:0084</v>
      </c>
      <c r="E2318" t="s">
        <v>8932</v>
      </c>
      <c r="F2318" t="s">
        <v>8933</v>
      </c>
      <c r="H2318">
        <v>57.365052900000002</v>
      </c>
      <c r="I2318">
        <v>-99.432150899999996</v>
      </c>
      <c r="J2318" s="1" t="str">
        <f t="shared" si="389"/>
        <v>Fluid (lake)</v>
      </c>
      <c r="K2318" s="1" t="str">
        <f t="shared" si="390"/>
        <v>Untreated Water</v>
      </c>
      <c r="L2318">
        <v>21</v>
      </c>
      <c r="M2318" t="s">
        <v>105</v>
      </c>
      <c r="N2318">
        <v>398</v>
      </c>
      <c r="O2318">
        <v>46</v>
      </c>
      <c r="P2318">
        <v>7.8</v>
      </c>
      <c r="Q2318">
        <v>-0.05</v>
      </c>
    </row>
    <row r="2319" spans="1:17" x14ac:dyDescent="0.3">
      <c r="A2319" t="s">
        <v>8934</v>
      </c>
      <c r="B2319" t="s">
        <v>8935</v>
      </c>
      <c r="C2319" s="1" t="str">
        <f t="shared" si="387"/>
        <v>21:0526</v>
      </c>
      <c r="D2319" s="1" t="str">
        <f t="shared" si="388"/>
        <v>21:0084</v>
      </c>
      <c r="E2319" t="s">
        <v>8936</v>
      </c>
      <c r="F2319" t="s">
        <v>8937</v>
      </c>
      <c r="H2319">
        <v>57.367964600000001</v>
      </c>
      <c r="I2319">
        <v>-99.510324299999994</v>
      </c>
      <c r="J2319" s="1" t="str">
        <f t="shared" si="389"/>
        <v>Fluid (lake)</v>
      </c>
      <c r="K2319" s="1" t="str">
        <f t="shared" si="390"/>
        <v>Untreated Water</v>
      </c>
      <c r="L2319">
        <v>21</v>
      </c>
      <c r="M2319" t="s">
        <v>110</v>
      </c>
      <c r="N2319">
        <v>399</v>
      </c>
      <c r="O2319">
        <v>50</v>
      </c>
      <c r="P2319">
        <v>7</v>
      </c>
      <c r="Q2319">
        <v>-0.05</v>
      </c>
    </row>
    <row r="2320" spans="1:17" x14ac:dyDescent="0.3">
      <c r="A2320" t="s">
        <v>8938</v>
      </c>
      <c r="B2320" t="s">
        <v>8939</v>
      </c>
      <c r="C2320" s="1" t="str">
        <f t="shared" si="387"/>
        <v>21:0526</v>
      </c>
      <c r="D2320" s="1" t="str">
        <f t="shared" si="388"/>
        <v>21:0084</v>
      </c>
      <c r="E2320" t="s">
        <v>8940</v>
      </c>
      <c r="F2320" t="s">
        <v>8941</v>
      </c>
      <c r="H2320">
        <v>57.398668000000001</v>
      </c>
      <c r="I2320">
        <v>-99.467221600000002</v>
      </c>
      <c r="J2320" s="1" t="str">
        <f t="shared" si="389"/>
        <v>Fluid (lake)</v>
      </c>
      <c r="K2320" s="1" t="str">
        <f t="shared" si="390"/>
        <v>Untreated Water</v>
      </c>
      <c r="L2320">
        <v>22</v>
      </c>
      <c r="M2320" t="s">
        <v>21</v>
      </c>
      <c r="N2320">
        <v>400</v>
      </c>
      <c r="O2320">
        <v>42</v>
      </c>
      <c r="P2320">
        <v>6.9</v>
      </c>
      <c r="Q2320">
        <v>-0.05</v>
      </c>
    </row>
    <row r="2321" spans="1:17" x14ac:dyDescent="0.3">
      <c r="A2321" t="s">
        <v>8942</v>
      </c>
      <c r="B2321" t="s">
        <v>8943</v>
      </c>
      <c r="C2321" s="1" t="str">
        <f t="shared" si="387"/>
        <v>21:0526</v>
      </c>
      <c r="D2321" s="1" t="str">
        <f t="shared" si="388"/>
        <v>21:0084</v>
      </c>
      <c r="E2321" t="s">
        <v>8944</v>
      </c>
      <c r="F2321" t="s">
        <v>8945</v>
      </c>
      <c r="H2321">
        <v>57.4069164</v>
      </c>
      <c r="I2321">
        <v>-99.505971099999996</v>
      </c>
      <c r="J2321" s="1" t="str">
        <f t="shared" si="389"/>
        <v>Fluid (lake)</v>
      </c>
      <c r="K2321" s="1" t="str">
        <f t="shared" si="390"/>
        <v>Untreated Water</v>
      </c>
      <c r="L2321">
        <v>22</v>
      </c>
      <c r="M2321" t="s">
        <v>41</v>
      </c>
      <c r="N2321">
        <v>401</v>
      </c>
      <c r="O2321">
        <v>56</v>
      </c>
      <c r="P2321">
        <v>6.9</v>
      </c>
      <c r="Q2321">
        <v>-0.05</v>
      </c>
    </row>
    <row r="2322" spans="1:17" x14ac:dyDescent="0.3">
      <c r="A2322" t="s">
        <v>8946</v>
      </c>
      <c r="B2322" t="s">
        <v>8947</v>
      </c>
      <c r="C2322" s="1" t="str">
        <f t="shared" si="387"/>
        <v>21:0526</v>
      </c>
      <c r="D2322" s="1" t="str">
        <f t="shared" si="388"/>
        <v>21:0084</v>
      </c>
      <c r="E2322" t="s">
        <v>8944</v>
      </c>
      <c r="F2322" t="s">
        <v>8948</v>
      </c>
      <c r="H2322">
        <v>57.4069164</v>
      </c>
      <c r="I2322">
        <v>-99.505971099999996</v>
      </c>
      <c r="J2322" s="1" t="str">
        <f t="shared" si="389"/>
        <v>Fluid (lake)</v>
      </c>
      <c r="K2322" s="1" t="str">
        <f t="shared" si="390"/>
        <v>Untreated Water</v>
      </c>
      <c r="L2322">
        <v>22</v>
      </c>
      <c r="M2322" t="s">
        <v>45</v>
      </c>
      <c r="N2322">
        <v>402</v>
      </c>
      <c r="O2322">
        <v>54</v>
      </c>
      <c r="P2322">
        <v>6.9</v>
      </c>
      <c r="Q2322">
        <v>-0.05</v>
      </c>
    </row>
    <row r="2323" spans="1:17" x14ac:dyDescent="0.3">
      <c r="A2323" t="s">
        <v>8949</v>
      </c>
      <c r="B2323" t="s">
        <v>8950</v>
      </c>
      <c r="C2323" s="1" t="str">
        <f t="shared" si="387"/>
        <v>21:0526</v>
      </c>
      <c r="D2323" s="1" t="str">
        <f t="shared" si="388"/>
        <v>21:0084</v>
      </c>
      <c r="E2323" t="s">
        <v>8951</v>
      </c>
      <c r="F2323" t="s">
        <v>8952</v>
      </c>
      <c r="H2323">
        <v>57.435367200000002</v>
      </c>
      <c r="I2323">
        <v>-99.544388499999997</v>
      </c>
      <c r="J2323" s="1" t="str">
        <f t="shared" si="389"/>
        <v>Fluid (lake)</v>
      </c>
      <c r="K2323" s="1" t="str">
        <f t="shared" si="390"/>
        <v>Untreated Water</v>
      </c>
      <c r="L2323">
        <v>22</v>
      </c>
      <c r="M2323" t="s">
        <v>26</v>
      </c>
      <c r="N2323">
        <v>403</v>
      </c>
      <c r="O2323">
        <v>36</v>
      </c>
      <c r="P2323">
        <v>6.7</v>
      </c>
      <c r="Q2323">
        <v>-0.05</v>
      </c>
    </row>
    <row r="2324" spans="1:17" x14ac:dyDescent="0.3">
      <c r="A2324" t="s">
        <v>8953</v>
      </c>
      <c r="B2324" t="s">
        <v>8954</v>
      </c>
      <c r="C2324" s="1" t="str">
        <f t="shared" si="387"/>
        <v>21:0526</v>
      </c>
      <c r="D2324" s="1" t="str">
        <f t="shared" si="388"/>
        <v>21:0084</v>
      </c>
      <c r="E2324" t="s">
        <v>8955</v>
      </c>
      <c r="F2324" t="s">
        <v>8956</v>
      </c>
      <c r="H2324">
        <v>57.473761000000003</v>
      </c>
      <c r="I2324">
        <v>-99.488369399999996</v>
      </c>
      <c r="J2324" s="1" t="str">
        <f t="shared" si="389"/>
        <v>Fluid (lake)</v>
      </c>
      <c r="K2324" s="1" t="str">
        <f t="shared" si="390"/>
        <v>Untreated Water</v>
      </c>
      <c r="L2324">
        <v>22</v>
      </c>
      <c r="M2324" t="s">
        <v>31</v>
      </c>
      <c r="N2324">
        <v>404</v>
      </c>
      <c r="O2324">
        <v>48</v>
      </c>
      <c r="P2324">
        <v>7.1</v>
      </c>
      <c r="Q2324">
        <v>-0.05</v>
      </c>
    </row>
    <row r="2325" spans="1:17" x14ac:dyDescent="0.3">
      <c r="A2325" t="s">
        <v>8957</v>
      </c>
      <c r="B2325" t="s">
        <v>8958</v>
      </c>
      <c r="C2325" s="1" t="str">
        <f t="shared" si="387"/>
        <v>21:0526</v>
      </c>
      <c r="D2325" s="1" t="str">
        <f t="shared" si="388"/>
        <v>21:0084</v>
      </c>
      <c r="E2325" t="s">
        <v>8959</v>
      </c>
      <c r="F2325" t="s">
        <v>8960</v>
      </c>
      <c r="H2325">
        <v>57.467686100000002</v>
      </c>
      <c r="I2325">
        <v>-99.472534600000003</v>
      </c>
      <c r="J2325" s="1" t="str">
        <f t="shared" si="389"/>
        <v>Fluid (lake)</v>
      </c>
      <c r="K2325" s="1" t="str">
        <f t="shared" si="390"/>
        <v>Untreated Water</v>
      </c>
      <c r="L2325">
        <v>22</v>
      </c>
      <c r="M2325" t="s">
        <v>36</v>
      </c>
      <c r="N2325">
        <v>405</v>
      </c>
      <c r="O2325">
        <v>42</v>
      </c>
      <c r="P2325">
        <v>7.1</v>
      </c>
      <c r="Q2325">
        <v>-0.05</v>
      </c>
    </row>
    <row r="2326" spans="1:17" x14ac:dyDescent="0.3">
      <c r="A2326" t="s">
        <v>8961</v>
      </c>
      <c r="B2326" t="s">
        <v>8962</v>
      </c>
      <c r="C2326" s="1" t="str">
        <f t="shared" si="387"/>
        <v>21:0526</v>
      </c>
      <c r="D2326" s="1" t="str">
        <f t="shared" si="388"/>
        <v>21:0084</v>
      </c>
      <c r="E2326" t="s">
        <v>8963</v>
      </c>
      <c r="F2326" t="s">
        <v>8964</v>
      </c>
      <c r="H2326">
        <v>57.457076000000001</v>
      </c>
      <c r="I2326">
        <v>-99.323371100000003</v>
      </c>
      <c r="J2326" s="1" t="str">
        <f t="shared" si="389"/>
        <v>Fluid (lake)</v>
      </c>
      <c r="K2326" s="1" t="str">
        <f t="shared" si="390"/>
        <v>Untreated Water</v>
      </c>
      <c r="L2326">
        <v>22</v>
      </c>
      <c r="M2326" t="s">
        <v>50</v>
      </c>
      <c r="N2326">
        <v>406</v>
      </c>
      <c r="O2326">
        <v>54</v>
      </c>
      <c r="P2326">
        <v>7</v>
      </c>
      <c r="Q2326">
        <v>-0.05</v>
      </c>
    </row>
    <row r="2327" spans="1:17" x14ac:dyDescent="0.3">
      <c r="A2327" t="s">
        <v>8965</v>
      </c>
      <c r="B2327" t="s">
        <v>8966</v>
      </c>
      <c r="C2327" s="1" t="str">
        <f t="shared" si="387"/>
        <v>21:0526</v>
      </c>
      <c r="D2327" s="1" t="str">
        <f t="shared" si="388"/>
        <v>21:0084</v>
      </c>
      <c r="E2327" t="s">
        <v>8967</v>
      </c>
      <c r="F2327" t="s">
        <v>8968</v>
      </c>
      <c r="H2327">
        <v>57.475227799999999</v>
      </c>
      <c r="I2327">
        <v>-99.250847399999998</v>
      </c>
      <c r="J2327" s="1" t="str">
        <f t="shared" si="389"/>
        <v>Fluid (lake)</v>
      </c>
      <c r="K2327" s="1" t="str">
        <f t="shared" si="390"/>
        <v>Untreated Water</v>
      </c>
      <c r="L2327">
        <v>22</v>
      </c>
      <c r="M2327" t="s">
        <v>55</v>
      </c>
      <c r="N2327">
        <v>407</v>
      </c>
      <c r="O2327">
        <v>46</v>
      </c>
      <c r="P2327">
        <v>6.9</v>
      </c>
      <c r="Q2327">
        <v>0.05</v>
      </c>
    </row>
    <row r="2328" spans="1:17" x14ac:dyDescent="0.3">
      <c r="A2328" t="s">
        <v>8969</v>
      </c>
      <c r="B2328" t="s">
        <v>8970</v>
      </c>
      <c r="C2328" s="1" t="str">
        <f t="shared" si="387"/>
        <v>21:0526</v>
      </c>
      <c r="D2328" s="1" t="str">
        <f t="shared" si="388"/>
        <v>21:0084</v>
      </c>
      <c r="E2328" t="s">
        <v>8971</v>
      </c>
      <c r="F2328" t="s">
        <v>8972</v>
      </c>
      <c r="H2328">
        <v>57.475185600000003</v>
      </c>
      <c r="I2328">
        <v>-99.194489200000007</v>
      </c>
      <c r="J2328" s="1" t="str">
        <f t="shared" si="389"/>
        <v>Fluid (lake)</v>
      </c>
      <c r="K2328" s="1" t="str">
        <f t="shared" si="390"/>
        <v>Untreated Water</v>
      </c>
      <c r="L2328">
        <v>22</v>
      </c>
      <c r="M2328" t="s">
        <v>65</v>
      </c>
      <c r="N2328">
        <v>408</v>
      </c>
      <c r="O2328">
        <v>36</v>
      </c>
      <c r="P2328">
        <v>6.8</v>
      </c>
      <c r="Q2328">
        <v>-0.05</v>
      </c>
    </row>
    <row r="2329" spans="1:17" x14ac:dyDescent="0.3">
      <c r="A2329" t="s">
        <v>8973</v>
      </c>
      <c r="B2329" t="s">
        <v>8974</v>
      </c>
      <c r="C2329" s="1" t="str">
        <f t="shared" si="387"/>
        <v>21:0526</v>
      </c>
      <c r="D2329" s="1" t="str">
        <f t="shared" si="388"/>
        <v>21:0084</v>
      </c>
      <c r="E2329" t="s">
        <v>8975</v>
      </c>
      <c r="F2329" t="s">
        <v>8976</v>
      </c>
      <c r="H2329">
        <v>57.498275599999999</v>
      </c>
      <c r="I2329">
        <v>-99.113590900000005</v>
      </c>
      <c r="J2329" s="1" t="str">
        <f t="shared" si="389"/>
        <v>Fluid (lake)</v>
      </c>
      <c r="K2329" s="1" t="str">
        <f t="shared" si="390"/>
        <v>Untreated Water</v>
      </c>
      <c r="L2329">
        <v>22</v>
      </c>
      <c r="M2329" t="s">
        <v>70</v>
      </c>
      <c r="N2329">
        <v>409</v>
      </c>
      <c r="O2329">
        <v>36</v>
      </c>
      <c r="P2329">
        <v>6.7</v>
      </c>
      <c r="Q2329">
        <v>-0.05</v>
      </c>
    </row>
    <row r="2330" spans="1:17" x14ac:dyDescent="0.3">
      <c r="A2330" t="s">
        <v>8977</v>
      </c>
      <c r="B2330" t="s">
        <v>8978</v>
      </c>
      <c r="C2330" s="1" t="str">
        <f t="shared" si="387"/>
        <v>21:0526</v>
      </c>
      <c r="D2330" s="1" t="str">
        <f t="shared" si="388"/>
        <v>21:0084</v>
      </c>
      <c r="E2330" t="s">
        <v>8979</v>
      </c>
      <c r="F2330" t="s">
        <v>8980</v>
      </c>
      <c r="H2330">
        <v>57.554902200000001</v>
      </c>
      <c r="I2330">
        <v>-98.963388800000004</v>
      </c>
      <c r="J2330" s="1" t="str">
        <f t="shared" si="389"/>
        <v>Fluid (lake)</v>
      </c>
      <c r="K2330" s="1" t="str">
        <f t="shared" si="390"/>
        <v>Untreated Water</v>
      </c>
      <c r="L2330">
        <v>22</v>
      </c>
      <c r="M2330" t="s">
        <v>75</v>
      </c>
      <c r="N2330">
        <v>410</v>
      </c>
      <c r="O2330">
        <v>30</v>
      </c>
      <c r="P2330">
        <v>6.9</v>
      </c>
      <c r="Q2330">
        <v>-0.05</v>
      </c>
    </row>
    <row r="2331" spans="1:17" x14ac:dyDescent="0.3">
      <c r="A2331" t="s">
        <v>8981</v>
      </c>
      <c r="B2331" t="s">
        <v>8982</v>
      </c>
      <c r="C2331" s="1" t="str">
        <f t="shared" si="387"/>
        <v>21:0526</v>
      </c>
      <c r="D2331" s="1" t="str">
        <f t="shared" si="388"/>
        <v>21:0084</v>
      </c>
      <c r="E2331" t="s">
        <v>8983</v>
      </c>
      <c r="F2331" t="s">
        <v>8984</v>
      </c>
      <c r="H2331">
        <v>57.5958896</v>
      </c>
      <c r="I2331">
        <v>-98.932146700000004</v>
      </c>
      <c r="J2331" s="1" t="str">
        <f t="shared" si="389"/>
        <v>Fluid (lake)</v>
      </c>
      <c r="K2331" s="1" t="str">
        <f t="shared" si="390"/>
        <v>Untreated Water</v>
      </c>
      <c r="L2331">
        <v>22</v>
      </c>
      <c r="M2331" t="s">
        <v>80</v>
      </c>
      <c r="N2331">
        <v>411</v>
      </c>
      <c r="O2331">
        <v>28</v>
      </c>
      <c r="P2331">
        <v>7</v>
      </c>
      <c r="Q2331">
        <v>-0.05</v>
      </c>
    </row>
    <row r="2332" spans="1:17" x14ac:dyDescent="0.3">
      <c r="A2332" t="s">
        <v>8985</v>
      </c>
      <c r="B2332" t="s">
        <v>8986</v>
      </c>
      <c r="C2332" s="1" t="str">
        <f t="shared" si="387"/>
        <v>21:0526</v>
      </c>
      <c r="D2332" s="1" t="str">
        <f>HYPERLINK("http://geochem.nrcan.gc.ca/cdogs/content/svy/svy_e.htm", "")</f>
        <v/>
      </c>
      <c r="G2332" s="1" t="str">
        <f>HYPERLINK("http://geochem.nrcan.gc.ca/cdogs/content/cr_/cr_00068_e.htm", "68")</f>
        <v>68</v>
      </c>
      <c r="J2332" t="s">
        <v>58</v>
      </c>
      <c r="K2332" t="s">
        <v>59</v>
      </c>
      <c r="L2332">
        <v>22</v>
      </c>
      <c r="M2332" t="s">
        <v>60</v>
      </c>
      <c r="N2332">
        <v>412</v>
      </c>
      <c r="O2332">
        <v>96</v>
      </c>
      <c r="P2332">
        <v>7</v>
      </c>
      <c r="Q2332">
        <v>0.2</v>
      </c>
    </row>
    <row r="2333" spans="1:17" x14ac:dyDescent="0.3">
      <c r="A2333" t="s">
        <v>8987</v>
      </c>
      <c r="B2333" t="s">
        <v>8988</v>
      </c>
      <c r="C2333" s="1" t="str">
        <f t="shared" si="387"/>
        <v>21:0526</v>
      </c>
      <c r="D2333" s="1" t="str">
        <f t="shared" ref="D2333:D2354" si="391">HYPERLINK("http://geochem.nrcan.gc.ca/cdogs/content/svy/svy210084_e.htm", "21:0084")</f>
        <v>21:0084</v>
      </c>
      <c r="E2333" t="s">
        <v>8989</v>
      </c>
      <c r="F2333" t="s">
        <v>8990</v>
      </c>
      <c r="H2333">
        <v>57.621557699999997</v>
      </c>
      <c r="I2333">
        <v>-98.921935899999994</v>
      </c>
      <c r="J2333" s="1" t="str">
        <f t="shared" ref="J2333:J2354" si="392">HYPERLINK("http://geochem.nrcan.gc.ca/cdogs/content/kwd/kwd020016_e.htm", "Fluid (lake)")</f>
        <v>Fluid (lake)</v>
      </c>
      <c r="K2333" s="1" t="str">
        <f t="shared" ref="K2333:K2354" si="393">HYPERLINK("http://geochem.nrcan.gc.ca/cdogs/content/kwd/kwd080007_e.htm", "Untreated Water")</f>
        <v>Untreated Water</v>
      </c>
      <c r="L2333">
        <v>22</v>
      </c>
      <c r="M2333" t="s">
        <v>85</v>
      </c>
      <c r="N2333">
        <v>413</v>
      </c>
      <c r="O2333">
        <v>34</v>
      </c>
      <c r="P2333">
        <v>6.9</v>
      </c>
      <c r="Q2333">
        <v>-0.05</v>
      </c>
    </row>
    <row r="2334" spans="1:17" x14ac:dyDescent="0.3">
      <c r="A2334" t="s">
        <v>8991</v>
      </c>
      <c r="B2334" t="s">
        <v>8992</v>
      </c>
      <c r="C2334" s="1" t="str">
        <f t="shared" si="387"/>
        <v>21:0526</v>
      </c>
      <c r="D2334" s="1" t="str">
        <f t="shared" si="391"/>
        <v>21:0084</v>
      </c>
      <c r="E2334" t="s">
        <v>8993</v>
      </c>
      <c r="F2334" t="s">
        <v>8994</v>
      </c>
      <c r="H2334">
        <v>57.654885200000002</v>
      </c>
      <c r="I2334">
        <v>-98.865762700000005</v>
      </c>
      <c r="J2334" s="1" t="str">
        <f t="shared" si="392"/>
        <v>Fluid (lake)</v>
      </c>
      <c r="K2334" s="1" t="str">
        <f t="shared" si="393"/>
        <v>Untreated Water</v>
      </c>
      <c r="L2334">
        <v>22</v>
      </c>
      <c r="M2334" t="s">
        <v>90</v>
      </c>
      <c r="N2334">
        <v>414</v>
      </c>
      <c r="O2334">
        <v>36</v>
      </c>
      <c r="P2334">
        <v>7.4</v>
      </c>
      <c r="Q2334">
        <v>-0.05</v>
      </c>
    </row>
    <row r="2335" spans="1:17" x14ac:dyDescent="0.3">
      <c r="A2335" t="s">
        <v>8995</v>
      </c>
      <c r="B2335" t="s">
        <v>8996</v>
      </c>
      <c r="C2335" s="1" t="str">
        <f t="shared" si="387"/>
        <v>21:0526</v>
      </c>
      <c r="D2335" s="1" t="str">
        <f t="shared" si="391"/>
        <v>21:0084</v>
      </c>
      <c r="E2335" t="s">
        <v>8997</v>
      </c>
      <c r="F2335" t="s">
        <v>8998</v>
      </c>
      <c r="H2335">
        <v>57.698518300000003</v>
      </c>
      <c r="I2335">
        <v>-98.829731300000006</v>
      </c>
      <c r="J2335" s="1" t="str">
        <f t="shared" si="392"/>
        <v>Fluid (lake)</v>
      </c>
      <c r="K2335" s="1" t="str">
        <f t="shared" si="393"/>
        <v>Untreated Water</v>
      </c>
      <c r="L2335">
        <v>22</v>
      </c>
      <c r="M2335" t="s">
        <v>95</v>
      </c>
      <c r="N2335">
        <v>415</v>
      </c>
      <c r="O2335">
        <v>46</v>
      </c>
      <c r="P2335">
        <v>7.4</v>
      </c>
      <c r="Q2335">
        <v>-0.05</v>
      </c>
    </row>
    <row r="2336" spans="1:17" x14ac:dyDescent="0.3">
      <c r="A2336" t="s">
        <v>8999</v>
      </c>
      <c r="B2336" t="s">
        <v>9000</v>
      </c>
      <c r="C2336" s="1" t="str">
        <f t="shared" si="387"/>
        <v>21:0526</v>
      </c>
      <c r="D2336" s="1" t="str">
        <f t="shared" si="391"/>
        <v>21:0084</v>
      </c>
      <c r="E2336" t="s">
        <v>9001</v>
      </c>
      <c r="F2336" t="s">
        <v>9002</v>
      </c>
      <c r="H2336">
        <v>57.714978299999999</v>
      </c>
      <c r="I2336">
        <v>-98.903873099999998</v>
      </c>
      <c r="J2336" s="1" t="str">
        <f t="shared" si="392"/>
        <v>Fluid (lake)</v>
      </c>
      <c r="K2336" s="1" t="str">
        <f t="shared" si="393"/>
        <v>Untreated Water</v>
      </c>
      <c r="L2336">
        <v>22</v>
      </c>
      <c r="M2336" t="s">
        <v>100</v>
      </c>
      <c r="N2336">
        <v>416</v>
      </c>
      <c r="O2336">
        <v>38</v>
      </c>
      <c r="P2336">
        <v>7.2</v>
      </c>
      <c r="Q2336">
        <v>-0.05</v>
      </c>
    </row>
    <row r="2337" spans="1:17" x14ac:dyDescent="0.3">
      <c r="A2337" t="s">
        <v>9003</v>
      </c>
      <c r="B2337" t="s">
        <v>9004</v>
      </c>
      <c r="C2337" s="1" t="str">
        <f t="shared" si="387"/>
        <v>21:0526</v>
      </c>
      <c r="D2337" s="1" t="str">
        <f t="shared" si="391"/>
        <v>21:0084</v>
      </c>
      <c r="E2337" t="s">
        <v>9005</v>
      </c>
      <c r="F2337" t="s">
        <v>9006</v>
      </c>
      <c r="H2337">
        <v>57.7612734</v>
      </c>
      <c r="I2337">
        <v>-98.900253599999999</v>
      </c>
      <c r="J2337" s="1" t="str">
        <f t="shared" si="392"/>
        <v>Fluid (lake)</v>
      </c>
      <c r="K2337" s="1" t="str">
        <f t="shared" si="393"/>
        <v>Untreated Water</v>
      </c>
      <c r="L2337">
        <v>22</v>
      </c>
      <c r="M2337" t="s">
        <v>105</v>
      </c>
      <c r="N2337">
        <v>417</v>
      </c>
      <c r="O2337">
        <v>-20</v>
      </c>
      <c r="P2337">
        <v>6.4</v>
      </c>
      <c r="Q2337">
        <v>-0.05</v>
      </c>
    </row>
    <row r="2338" spans="1:17" x14ac:dyDescent="0.3">
      <c r="A2338" t="s">
        <v>9007</v>
      </c>
      <c r="B2338" t="s">
        <v>9008</v>
      </c>
      <c r="C2338" s="1" t="str">
        <f t="shared" si="387"/>
        <v>21:0526</v>
      </c>
      <c r="D2338" s="1" t="str">
        <f t="shared" si="391"/>
        <v>21:0084</v>
      </c>
      <c r="E2338" t="s">
        <v>9009</v>
      </c>
      <c r="F2338" t="s">
        <v>9010</v>
      </c>
      <c r="H2338">
        <v>57.785097899999997</v>
      </c>
      <c r="I2338">
        <v>-98.933803800000007</v>
      </c>
      <c r="J2338" s="1" t="str">
        <f t="shared" si="392"/>
        <v>Fluid (lake)</v>
      </c>
      <c r="K2338" s="1" t="str">
        <f t="shared" si="393"/>
        <v>Untreated Water</v>
      </c>
      <c r="L2338">
        <v>22</v>
      </c>
      <c r="M2338" t="s">
        <v>110</v>
      </c>
      <c r="N2338">
        <v>418</v>
      </c>
      <c r="O2338">
        <v>32</v>
      </c>
      <c r="P2338">
        <v>7</v>
      </c>
      <c r="Q2338">
        <v>-0.05</v>
      </c>
    </row>
    <row r="2339" spans="1:17" x14ac:dyDescent="0.3">
      <c r="A2339" t="s">
        <v>9011</v>
      </c>
      <c r="B2339" t="s">
        <v>9012</v>
      </c>
      <c r="C2339" s="1" t="str">
        <f t="shared" si="387"/>
        <v>21:0526</v>
      </c>
      <c r="D2339" s="1" t="str">
        <f t="shared" si="391"/>
        <v>21:0084</v>
      </c>
      <c r="E2339" t="s">
        <v>9013</v>
      </c>
      <c r="F2339" t="s">
        <v>9014</v>
      </c>
      <c r="H2339">
        <v>57.790013700000003</v>
      </c>
      <c r="I2339">
        <v>-98.968491400000005</v>
      </c>
      <c r="J2339" s="1" t="str">
        <f t="shared" si="392"/>
        <v>Fluid (lake)</v>
      </c>
      <c r="K2339" s="1" t="str">
        <f t="shared" si="393"/>
        <v>Untreated Water</v>
      </c>
      <c r="L2339">
        <v>23</v>
      </c>
      <c r="M2339" t="s">
        <v>21</v>
      </c>
      <c r="N2339">
        <v>419</v>
      </c>
      <c r="O2339">
        <v>36</v>
      </c>
      <c r="P2339">
        <v>7.6</v>
      </c>
      <c r="Q2339">
        <v>-0.05</v>
      </c>
    </row>
    <row r="2340" spans="1:17" x14ac:dyDescent="0.3">
      <c r="A2340" t="s">
        <v>9015</v>
      </c>
      <c r="B2340" t="s">
        <v>9016</v>
      </c>
      <c r="C2340" s="1" t="str">
        <f t="shared" si="387"/>
        <v>21:0526</v>
      </c>
      <c r="D2340" s="1" t="str">
        <f t="shared" si="391"/>
        <v>21:0084</v>
      </c>
      <c r="E2340" t="s">
        <v>9017</v>
      </c>
      <c r="F2340" t="s">
        <v>9018</v>
      </c>
      <c r="H2340">
        <v>57.815148800000003</v>
      </c>
      <c r="I2340">
        <v>-98.980082300000007</v>
      </c>
      <c r="J2340" s="1" t="str">
        <f t="shared" si="392"/>
        <v>Fluid (lake)</v>
      </c>
      <c r="K2340" s="1" t="str">
        <f t="shared" si="393"/>
        <v>Untreated Water</v>
      </c>
      <c r="L2340">
        <v>23</v>
      </c>
      <c r="M2340" t="s">
        <v>41</v>
      </c>
      <c r="N2340">
        <v>420</v>
      </c>
      <c r="O2340">
        <v>50</v>
      </c>
      <c r="P2340">
        <v>7.6</v>
      </c>
      <c r="Q2340">
        <v>-0.05</v>
      </c>
    </row>
    <row r="2341" spans="1:17" x14ac:dyDescent="0.3">
      <c r="A2341" t="s">
        <v>9019</v>
      </c>
      <c r="B2341" t="s">
        <v>9020</v>
      </c>
      <c r="C2341" s="1" t="str">
        <f t="shared" si="387"/>
        <v>21:0526</v>
      </c>
      <c r="D2341" s="1" t="str">
        <f t="shared" si="391"/>
        <v>21:0084</v>
      </c>
      <c r="E2341" t="s">
        <v>9017</v>
      </c>
      <c r="F2341" t="s">
        <v>9021</v>
      </c>
      <c r="H2341">
        <v>57.815148800000003</v>
      </c>
      <c r="I2341">
        <v>-98.980082300000007</v>
      </c>
      <c r="J2341" s="1" t="str">
        <f t="shared" si="392"/>
        <v>Fluid (lake)</v>
      </c>
      <c r="K2341" s="1" t="str">
        <f t="shared" si="393"/>
        <v>Untreated Water</v>
      </c>
      <c r="L2341">
        <v>23</v>
      </c>
      <c r="M2341" t="s">
        <v>45</v>
      </c>
      <c r="N2341">
        <v>421</v>
      </c>
      <c r="O2341">
        <v>48</v>
      </c>
      <c r="P2341">
        <v>7.6</v>
      </c>
      <c r="Q2341">
        <v>-0.05</v>
      </c>
    </row>
    <row r="2342" spans="1:17" x14ac:dyDescent="0.3">
      <c r="A2342" t="s">
        <v>9022</v>
      </c>
      <c r="B2342" t="s">
        <v>9023</v>
      </c>
      <c r="C2342" s="1" t="str">
        <f t="shared" si="387"/>
        <v>21:0526</v>
      </c>
      <c r="D2342" s="1" t="str">
        <f t="shared" si="391"/>
        <v>21:0084</v>
      </c>
      <c r="E2342" t="s">
        <v>9024</v>
      </c>
      <c r="F2342" t="s">
        <v>9025</v>
      </c>
      <c r="H2342">
        <v>57.869514700000003</v>
      </c>
      <c r="I2342">
        <v>-98.956672600000005</v>
      </c>
      <c r="J2342" s="1" t="str">
        <f t="shared" si="392"/>
        <v>Fluid (lake)</v>
      </c>
      <c r="K2342" s="1" t="str">
        <f t="shared" si="393"/>
        <v>Untreated Water</v>
      </c>
      <c r="L2342">
        <v>23</v>
      </c>
      <c r="M2342" t="s">
        <v>26</v>
      </c>
      <c r="N2342">
        <v>422</v>
      </c>
      <c r="O2342">
        <v>44</v>
      </c>
      <c r="P2342">
        <v>6.7</v>
      </c>
      <c r="Q2342">
        <v>-0.05</v>
      </c>
    </row>
    <row r="2343" spans="1:17" x14ac:dyDescent="0.3">
      <c r="A2343" t="s">
        <v>9026</v>
      </c>
      <c r="B2343" t="s">
        <v>9027</v>
      </c>
      <c r="C2343" s="1" t="str">
        <f t="shared" si="387"/>
        <v>21:0526</v>
      </c>
      <c r="D2343" s="1" t="str">
        <f t="shared" si="391"/>
        <v>21:0084</v>
      </c>
      <c r="E2343" t="s">
        <v>9028</v>
      </c>
      <c r="F2343" t="s">
        <v>9029</v>
      </c>
      <c r="H2343">
        <v>57.900747299999999</v>
      </c>
      <c r="I2343">
        <v>-98.961915000000005</v>
      </c>
      <c r="J2343" s="1" t="str">
        <f t="shared" si="392"/>
        <v>Fluid (lake)</v>
      </c>
      <c r="K2343" s="1" t="str">
        <f t="shared" si="393"/>
        <v>Untreated Water</v>
      </c>
      <c r="L2343">
        <v>23</v>
      </c>
      <c r="M2343" t="s">
        <v>31</v>
      </c>
      <c r="N2343">
        <v>423</v>
      </c>
      <c r="O2343">
        <v>46</v>
      </c>
      <c r="P2343">
        <v>6.9</v>
      </c>
      <c r="Q2343">
        <v>-0.05</v>
      </c>
    </row>
    <row r="2344" spans="1:17" x14ac:dyDescent="0.3">
      <c r="A2344" t="s">
        <v>9030</v>
      </c>
      <c r="B2344" t="s">
        <v>9031</v>
      </c>
      <c r="C2344" s="1" t="str">
        <f t="shared" si="387"/>
        <v>21:0526</v>
      </c>
      <c r="D2344" s="1" t="str">
        <f t="shared" si="391"/>
        <v>21:0084</v>
      </c>
      <c r="E2344" t="s">
        <v>9032</v>
      </c>
      <c r="F2344" t="s">
        <v>9033</v>
      </c>
      <c r="H2344">
        <v>57.928866300000003</v>
      </c>
      <c r="I2344">
        <v>-98.947871300000003</v>
      </c>
      <c r="J2344" s="1" t="str">
        <f t="shared" si="392"/>
        <v>Fluid (lake)</v>
      </c>
      <c r="K2344" s="1" t="str">
        <f t="shared" si="393"/>
        <v>Untreated Water</v>
      </c>
      <c r="L2344">
        <v>23</v>
      </c>
      <c r="M2344" t="s">
        <v>36</v>
      </c>
      <c r="N2344">
        <v>424</v>
      </c>
      <c r="O2344">
        <v>46</v>
      </c>
      <c r="P2344">
        <v>7.6</v>
      </c>
      <c r="Q2344">
        <v>0.08</v>
      </c>
    </row>
    <row r="2345" spans="1:17" x14ac:dyDescent="0.3">
      <c r="A2345" t="s">
        <v>9034</v>
      </c>
      <c r="B2345" t="s">
        <v>9035</v>
      </c>
      <c r="C2345" s="1" t="str">
        <f t="shared" si="387"/>
        <v>21:0526</v>
      </c>
      <c r="D2345" s="1" t="str">
        <f t="shared" si="391"/>
        <v>21:0084</v>
      </c>
      <c r="E2345" t="s">
        <v>9036</v>
      </c>
      <c r="F2345" t="s">
        <v>9037</v>
      </c>
      <c r="H2345">
        <v>57.965687000000003</v>
      </c>
      <c r="I2345">
        <v>-98.916871599999993</v>
      </c>
      <c r="J2345" s="1" t="str">
        <f t="shared" si="392"/>
        <v>Fluid (lake)</v>
      </c>
      <c r="K2345" s="1" t="str">
        <f t="shared" si="393"/>
        <v>Untreated Water</v>
      </c>
      <c r="L2345">
        <v>23</v>
      </c>
      <c r="M2345" t="s">
        <v>50</v>
      </c>
      <c r="N2345">
        <v>425</v>
      </c>
      <c r="O2345">
        <v>42</v>
      </c>
      <c r="P2345">
        <v>6.5</v>
      </c>
      <c r="Q2345">
        <v>-0.05</v>
      </c>
    </row>
    <row r="2346" spans="1:17" x14ac:dyDescent="0.3">
      <c r="A2346" t="s">
        <v>9038</v>
      </c>
      <c r="B2346" t="s">
        <v>9039</v>
      </c>
      <c r="C2346" s="1" t="str">
        <f t="shared" si="387"/>
        <v>21:0526</v>
      </c>
      <c r="D2346" s="1" t="str">
        <f t="shared" si="391"/>
        <v>21:0084</v>
      </c>
      <c r="E2346" t="s">
        <v>9040</v>
      </c>
      <c r="F2346" t="s">
        <v>9041</v>
      </c>
      <c r="H2346">
        <v>57.986264800000001</v>
      </c>
      <c r="I2346">
        <v>-98.933345500000001</v>
      </c>
      <c r="J2346" s="1" t="str">
        <f t="shared" si="392"/>
        <v>Fluid (lake)</v>
      </c>
      <c r="K2346" s="1" t="str">
        <f t="shared" si="393"/>
        <v>Untreated Water</v>
      </c>
      <c r="L2346">
        <v>23</v>
      </c>
      <c r="M2346" t="s">
        <v>55</v>
      </c>
      <c r="N2346">
        <v>426</v>
      </c>
      <c r="O2346">
        <v>52</v>
      </c>
      <c r="P2346">
        <v>7.6</v>
      </c>
      <c r="Q2346">
        <v>-0.05</v>
      </c>
    </row>
    <row r="2347" spans="1:17" x14ac:dyDescent="0.3">
      <c r="A2347" t="s">
        <v>9042</v>
      </c>
      <c r="B2347" t="s">
        <v>9043</v>
      </c>
      <c r="C2347" s="1" t="str">
        <f t="shared" si="387"/>
        <v>21:0526</v>
      </c>
      <c r="D2347" s="1" t="str">
        <f t="shared" si="391"/>
        <v>21:0084</v>
      </c>
      <c r="E2347" t="s">
        <v>9044</v>
      </c>
      <c r="F2347" t="s">
        <v>9045</v>
      </c>
      <c r="H2347">
        <v>57.991856900000002</v>
      </c>
      <c r="I2347">
        <v>-98.836571300000003</v>
      </c>
      <c r="J2347" s="1" t="str">
        <f t="shared" si="392"/>
        <v>Fluid (lake)</v>
      </c>
      <c r="K2347" s="1" t="str">
        <f t="shared" si="393"/>
        <v>Untreated Water</v>
      </c>
      <c r="L2347">
        <v>23</v>
      </c>
      <c r="M2347" t="s">
        <v>65</v>
      </c>
      <c r="N2347">
        <v>427</v>
      </c>
      <c r="O2347">
        <v>36</v>
      </c>
      <c r="P2347">
        <v>6.6</v>
      </c>
      <c r="Q2347">
        <v>-0.05</v>
      </c>
    </row>
    <row r="2348" spans="1:17" x14ac:dyDescent="0.3">
      <c r="A2348" t="s">
        <v>9046</v>
      </c>
      <c r="B2348" t="s">
        <v>9047</v>
      </c>
      <c r="C2348" s="1" t="str">
        <f t="shared" si="387"/>
        <v>21:0526</v>
      </c>
      <c r="D2348" s="1" t="str">
        <f t="shared" si="391"/>
        <v>21:0084</v>
      </c>
      <c r="E2348" t="s">
        <v>9048</v>
      </c>
      <c r="F2348" t="s">
        <v>9049</v>
      </c>
      <c r="H2348">
        <v>57.984621400000002</v>
      </c>
      <c r="I2348">
        <v>-98.784654500000002</v>
      </c>
      <c r="J2348" s="1" t="str">
        <f t="shared" si="392"/>
        <v>Fluid (lake)</v>
      </c>
      <c r="K2348" s="1" t="str">
        <f t="shared" si="393"/>
        <v>Untreated Water</v>
      </c>
      <c r="L2348">
        <v>23</v>
      </c>
      <c r="M2348" t="s">
        <v>70</v>
      </c>
      <c r="N2348">
        <v>428</v>
      </c>
      <c r="O2348">
        <v>30</v>
      </c>
      <c r="P2348">
        <v>6.9</v>
      </c>
      <c r="Q2348">
        <v>-0.05</v>
      </c>
    </row>
    <row r="2349" spans="1:17" x14ac:dyDescent="0.3">
      <c r="A2349" t="s">
        <v>9050</v>
      </c>
      <c r="B2349" t="s">
        <v>9051</v>
      </c>
      <c r="C2349" s="1" t="str">
        <f t="shared" si="387"/>
        <v>21:0526</v>
      </c>
      <c r="D2349" s="1" t="str">
        <f t="shared" si="391"/>
        <v>21:0084</v>
      </c>
      <c r="E2349" t="s">
        <v>9052</v>
      </c>
      <c r="F2349" t="s">
        <v>9053</v>
      </c>
      <c r="H2349">
        <v>57.975561800000001</v>
      </c>
      <c r="I2349">
        <v>-98.725570000000005</v>
      </c>
      <c r="J2349" s="1" t="str">
        <f t="shared" si="392"/>
        <v>Fluid (lake)</v>
      </c>
      <c r="K2349" s="1" t="str">
        <f t="shared" si="393"/>
        <v>Untreated Water</v>
      </c>
      <c r="L2349">
        <v>23</v>
      </c>
      <c r="M2349" t="s">
        <v>75</v>
      </c>
      <c r="N2349">
        <v>429</v>
      </c>
      <c r="O2349">
        <v>32</v>
      </c>
      <c r="P2349">
        <v>7.3</v>
      </c>
      <c r="Q2349">
        <v>-0.05</v>
      </c>
    </row>
    <row r="2350" spans="1:17" x14ac:dyDescent="0.3">
      <c r="A2350" t="s">
        <v>9054</v>
      </c>
      <c r="B2350" t="s">
        <v>9055</v>
      </c>
      <c r="C2350" s="1" t="str">
        <f t="shared" si="387"/>
        <v>21:0526</v>
      </c>
      <c r="D2350" s="1" t="str">
        <f t="shared" si="391"/>
        <v>21:0084</v>
      </c>
      <c r="E2350" t="s">
        <v>9056</v>
      </c>
      <c r="F2350" t="s">
        <v>9057</v>
      </c>
      <c r="H2350">
        <v>57.957203900000003</v>
      </c>
      <c r="I2350">
        <v>-98.730560299999993</v>
      </c>
      <c r="J2350" s="1" t="str">
        <f t="shared" si="392"/>
        <v>Fluid (lake)</v>
      </c>
      <c r="K2350" s="1" t="str">
        <f t="shared" si="393"/>
        <v>Untreated Water</v>
      </c>
      <c r="L2350">
        <v>23</v>
      </c>
      <c r="M2350" t="s">
        <v>80</v>
      </c>
      <c r="N2350">
        <v>430</v>
      </c>
      <c r="O2350">
        <v>38</v>
      </c>
      <c r="P2350">
        <v>7.1</v>
      </c>
      <c r="Q2350">
        <v>-0.05</v>
      </c>
    </row>
    <row r="2351" spans="1:17" x14ac:dyDescent="0.3">
      <c r="A2351" t="s">
        <v>9058</v>
      </c>
      <c r="B2351" t="s">
        <v>9059</v>
      </c>
      <c r="C2351" s="1" t="str">
        <f t="shared" si="387"/>
        <v>21:0526</v>
      </c>
      <c r="D2351" s="1" t="str">
        <f t="shared" si="391"/>
        <v>21:0084</v>
      </c>
      <c r="E2351" t="s">
        <v>9060</v>
      </c>
      <c r="F2351" t="s">
        <v>9061</v>
      </c>
      <c r="H2351">
        <v>57.951091499999997</v>
      </c>
      <c r="I2351">
        <v>-98.795905300000001</v>
      </c>
      <c r="J2351" s="1" t="str">
        <f t="shared" si="392"/>
        <v>Fluid (lake)</v>
      </c>
      <c r="K2351" s="1" t="str">
        <f t="shared" si="393"/>
        <v>Untreated Water</v>
      </c>
      <c r="L2351">
        <v>23</v>
      </c>
      <c r="M2351" t="s">
        <v>85</v>
      </c>
      <c r="N2351">
        <v>431</v>
      </c>
      <c r="O2351">
        <v>24</v>
      </c>
      <c r="P2351">
        <v>6.1</v>
      </c>
      <c r="Q2351">
        <v>-0.05</v>
      </c>
    </row>
    <row r="2352" spans="1:17" x14ac:dyDescent="0.3">
      <c r="A2352" t="s">
        <v>9062</v>
      </c>
      <c r="B2352" t="s">
        <v>9063</v>
      </c>
      <c r="C2352" s="1" t="str">
        <f t="shared" si="387"/>
        <v>21:0526</v>
      </c>
      <c r="D2352" s="1" t="str">
        <f t="shared" si="391"/>
        <v>21:0084</v>
      </c>
      <c r="E2352" t="s">
        <v>9064</v>
      </c>
      <c r="F2352" t="s">
        <v>9065</v>
      </c>
      <c r="H2352">
        <v>57.964329300000003</v>
      </c>
      <c r="I2352">
        <v>-98.831609700000001</v>
      </c>
      <c r="J2352" s="1" t="str">
        <f t="shared" si="392"/>
        <v>Fluid (lake)</v>
      </c>
      <c r="K2352" s="1" t="str">
        <f t="shared" si="393"/>
        <v>Untreated Water</v>
      </c>
      <c r="L2352">
        <v>23</v>
      </c>
      <c r="M2352" t="s">
        <v>90</v>
      </c>
      <c r="N2352">
        <v>432</v>
      </c>
      <c r="O2352">
        <v>34</v>
      </c>
      <c r="P2352">
        <v>6.8</v>
      </c>
      <c r="Q2352">
        <v>-0.05</v>
      </c>
    </row>
    <row r="2353" spans="1:17" x14ac:dyDescent="0.3">
      <c r="A2353" t="s">
        <v>9066</v>
      </c>
      <c r="B2353" t="s">
        <v>9067</v>
      </c>
      <c r="C2353" s="1" t="str">
        <f t="shared" si="387"/>
        <v>21:0526</v>
      </c>
      <c r="D2353" s="1" t="str">
        <f t="shared" si="391"/>
        <v>21:0084</v>
      </c>
      <c r="E2353" t="s">
        <v>9068</v>
      </c>
      <c r="F2353" t="s">
        <v>9069</v>
      </c>
      <c r="H2353">
        <v>57.918529800000002</v>
      </c>
      <c r="I2353">
        <v>-98.890885699999998</v>
      </c>
      <c r="J2353" s="1" t="str">
        <f t="shared" si="392"/>
        <v>Fluid (lake)</v>
      </c>
      <c r="K2353" s="1" t="str">
        <f t="shared" si="393"/>
        <v>Untreated Water</v>
      </c>
      <c r="L2353">
        <v>23</v>
      </c>
      <c r="M2353" t="s">
        <v>95</v>
      </c>
      <c r="N2353">
        <v>433</v>
      </c>
      <c r="O2353">
        <v>32</v>
      </c>
      <c r="P2353">
        <v>6.7</v>
      </c>
      <c r="Q2353">
        <v>-0.05</v>
      </c>
    </row>
    <row r="2354" spans="1:17" x14ac:dyDescent="0.3">
      <c r="A2354" t="s">
        <v>9070</v>
      </c>
      <c r="B2354" t="s">
        <v>9071</v>
      </c>
      <c r="C2354" s="1" t="str">
        <f t="shared" si="387"/>
        <v>21:0526</v>
      </c>
      <c r="D2354" s="1" t="str">
        <f t="shared" si="391"/>
        <v>21:0084</v>
      </c>
      <c r="E2354" t="s">
        <v>9072</v>
      </c>
      <c r="F2354" t="s">
        <v>9073</v>
      </c>
      <c r="H2354">
        <v>57.890154600000002</v>
      </c>
      <c r="I2354">
        <v>-98.914416099999997</v>
      </c>
      <c r="J2354" s="1" t="str">
        <f t="shared" si="392"/>
        <v>Fluid (lake)</v>
      </c>
      <c r="K2354" s="1" t="str">
        <f t="shared" si="393"/>
        <v>Untreated Water</v>
      </c>
      <c r="L2354">
        <v>23</v>
      </c>
      <c r="M2354" t="s">
        <v>100</v>
      </c>
      <c r="N2354">
        <v>434</v>
      </c>
      <c r="O2354">
        <v>40</v>
      </c>
      <c r="P2354">
        <v>7</v>
      </c>
      <c r="Q2354">
        <v>-0.05</v>
      </c>
    </row>
    <row r="2355" spans="1:17" x14ac:dyDescent="0.3">
      <c r="A2355" t="s">
        <v>9074</v>
      </c>
      <c r="B2355" t="s">
        <v>9075</v>
      </c>
      <c r="C2355" s="1" t="str">
        <f t="shared" si="387"/>
        <v>21:0526</v>
      </c>
      <c r="D2355" s="1" t="str">
        <f>HYPERLINK("http://geochem.nrcan.gc.ca/cdogs/content/svy/svy_e.htm", "")</f>
        <v/>
      </c>
      <c r="G2355" s="1" t="str">
        <f>HYPERLINK("http://geochem.nrcan.gc.ca/cdogs/content/cr_/cr_00068_e.htm", "68")</f>
        <v>68</v>
      </c>
      <c r="J2355" t="s">
        <v>58</v>
      </c>
      <c r="K2355" t="s">
        <v>59</v>
      </c>
      <c r="L2355">
        <v>23</v>
      </c>
      <c r="M2355" t="s">
        <v>60</v>
      </c>
      <c r="N2355">
        <v>435</v>
      </c>
      <c r="O2355">
        <v>82</v>
      </c>
      <c r="P2355">
        <v>7.2</v>
      </c>
      <c r="Q2355">
        <v>0.21</v>
      </c>
    </row>
    <row r="2356" spans="1:17" x14ac:dyDescent="0.3">
      <c r="A2356" t="s">
        <v>9076</v>
      </c>
      <c r="B2356" t="s">
        <v>9077</v>
      </c>
      <c r="C2356" s="1" t="str">
        <f t="shared" si="387"/>
        <v>21:0526</v>
      </c>
      <c r="D2356" s="1" t="str">
        <f t="shared" ref="D2356:D2362" si="394">HYPERLINK("http://geochem.nrcan.gc.ca/cdogs/content/svy/svy210084_e.htm", "21:0084")</f>
        <v>21:0084</v>
      </c>
      <c r="E2356" t="s">
        <v>9078</v>
      </c>
      <c r="F2356" t="s">
        <v>9079</v>
      </c>
      <c r="H2356">
        <v>57.826979799999997</v>
      </c>
      <c r="I2356">
        <v>-98.898589299999998</v>
      </c>
      <c r="J2356" s="1" t="str">
        <f t="shared" ref="J2356:J2362" si="395">HYPERLINK("http://geochem.nrcan.gc.ca/cdogs/content/kwd/kwd020016_e.htm", "Fluid (lake)")</f>
        <v>Fluid (lake)</v>
      </c>
      <c r="K2356" s="1" t="str">
        <f t="shared" ref="K2356:K2362" si="396">HYPERLINK("http://geochem.nrcan.gc.ca/cdogs/content/kwd/kwd080007_e.htm", "Untreated Water")</f>
        <v>Untreated Water</v>
      </c>
      <c r="L2356">
        <v>23</v>
      </c>
      <c r="M2356" t="s">
        <v>105</v>
      </c>
      <c r="N2356">
        <v>436</v>
      </c>
      <c r="O2356">
        <v>34</v>
      </c>
      <c r="P2356">
        <v>6.9</v>
      </c>
      <c r="Q2356">
        <v>-0.05</v>
      </c>
    </row>
    <row r="2357" spans="1:17" x14ac:dyDescent="0.3">
      <c r="A2357" t="s">
        <v>9080</v>
      </c>
      <c r="B2357" t="s">
        <v>9081</v>
      </c>
      <c r="C2357" s="1" t="str">
        <f t="shared" si="387"/>
        <v>21:0526</v>
      </c>
      <c r="D2357" s="1" t="str">
        <f t="shared" si="394"/>
        <v>21:0084</v>
      </c>
      <c r="E2357" t="s">
        <v>9082</v>
      </c>
      <c r="F2357" t="s">
        <v>9083</v>
      </c>
      <c r="H2357">
        <v>57.795935299999996</v>
      </c>
      <c r="I2357">
        <v>-98.859229400000004</v>
      </c>
      <c r="J2357" s="1" t="str">
        <f t="shared" si="395"/>
        <v>Fluid (lake)</v>
      </c>
      <c r="K2357" s="1" t="str">
        <f t="shared" si="396"/>
        <v>Untreated Water</v>
      </c>
      <c r="L2357">
        <v>23</v>
      </c>
      <c r="M2357" t="s">
        <v>110</v>
      </c>
      <c r="N2357">
        <v>437</v>
      </c>
      <c r="O2357">
        <v>34</v>
      </c>
      <c r="P2357">
        <v>7</v>
      </c>
      <c r="Q2357">
        <v>-0.05</v>
      </c>
    </row>
    <row r="2358" spans="1:17" x14ac:dyDescent="0.3">
      <c r="A2358" t="s">
        <v>9084</v>
      </c>
      <c r="B2358" t="s">
        <v>9085</v>
      </c>
      <c r="C2358" s="1" t="str">
        <f t="shared" si="387"/>
        <v>21:0526</v>
      </c>
      <c r="D2358" s="1" t="str">
        <f t="shared" si="394"/>
        <v>21:0084</v>
      </c>
      <c r="E2358" t="s">
        <v>9086</v>
      </c>
      <c r="F2358" t="s">
        <v>9087</v>
      </c>
      <c r="H2358">
        <v>57.749026899999997</v>
      </c>
      <c r="I2358">
        <v>-98.786785300000005</v>
      </c>
      <c r="J2358" s="1" t="str">
        <f t="shared" si="395"/>
        <v>Fluid (lake)</v>
      </c>
      <c r="K2358" s="1" t="str">
        <f t="shared" si="396"/>
        <v>Untreated Water</v>
      </c>
      <c r="L2358">
        <v>24</v>
      </c>
      <c r="M2358" t="s">
        <v>41</v>
      </c>
      <c r="N2358">
        <v>438</v>
      </c>
      <c r="O2358">
        <v>30</v>
      </c>
      <c r="P2358">
        <v>7.1</v>
      </c>
      <c r="Q2358">
        <v>0.05</v>
      </c>
    </row>
    <row r="2359" spans="1:17" x14ac:dyDescent="0.3">
      <c r="A2359" t="s">
        <v>9088</v>
      </c>
      <c r="B2359" t="s">
        <v>9089</v>
      </c>
      <c r="C2359" s="1" t="str">
        <f t="shared" si="387"/>
        <v>21:0526</v>
      </c>
      <c r="D2359" s="1" t="str">
        <f t="shared" si="394"/>
        <v>21:0084</v>
      </c>
      <c r="E2359" t="s">
        <v>9086</v>
      </c>
      <c r="F2359" t="s">
        <v>9090</v>
      </c>
      <c r="H2359">
        <v>57.749026899999997</v>
      </c>
      <c r="I2359">
        <v>-98.786785300000005</v>
      </c>
      <c r="J2359" s="1" t="str">
        <f t="shared" si="395"/>
        <v>Fluid (lake)</v>
      </c>
      <c r="K2359" s="1" t="str">
        <f t="shared" si="396"/>
        <v>Untreated Water</v>
      </c>
      <c r="L2359">
        <v>24</v>
      </c>
      <c r="M2359" t="s">
        <v>45</v>
      </c>
      <c r="N2359">
        <v>439</v>
      </c>
      <c r="O2359">
        <v>28</v>
      </c>
      <c r="P2359">
        <v>7.6</v>
      </c>
      <c r="Q2359">
        <v>-0.05</v>
      </c>
    </row>
    <row r="2360" spans="1:17" x14ac:dyDescent="0.3">
      <c r="A2360" t="s">
        <v>9091</v>
      </c>
      <c r="B2360" t="s">
        <v>9092</v>
      </c>
      <c r="C2360" s="1" t="str">
        <f t="shared" si="387"/>
        <v>21:0526</v>
      </c>
      <c r="D2360" s="1" t="str">
        <f t="shared" si="394"/>
        <v>21:0084</v>
      </c>
      <c r="E2360" t="s">
        <v>9093</v>
      </c>
      <c r="F2360" t="s">
        <v>9094</v>
      </c>
      <c r="H2360">
        <v>57.721641099999999</v>
      </c>
      <c r="I2360">
        <v>-98.811239299999997</v>
      </c>
      <c r="J2360" s="1" t="str">
        <f t="shared" si="395"/>
        <v>Fluid (lake)</v>
      </c>
      <c r="K2360" s="1" t="str">
        <f t="shared" si="396"/>
        <v>Untreated Water</v>
      </c>
      <c r="L2360">
        <v>24</v>
      </c>
      <c r="M2360" t="s">
        <v>21</v>
      </c>
      <c r="N2360">
        <v>440</v>
      </c>
      <c r="O2360">
        <v>24</v>
      </c>
      <c r="P2360">
        <v>7</v>
      </c>
      <c r="Q2360">
        <v>-0.05</v>
      </c>
    </row>
    <row r="2361" spans="1:17" x14ac:dyDescent="0.3">
      <c r="A2361" t="s">
        <v>9095</v>
      </c>
      <c r="B2361" t="s">
        <v>9096</v>
      </c>
      <c r="C2361" s="1" t="str">
        <f t="shared" si="387"/>
        <v>21:0526</v>
      </c>
      <c r="D2361" s="1" t="str">
        <f t="shared" si="394"/>
        <v>21:0084</v>
      </c>
      <c r="E2361" t="s">
        <v>9097</v>
      </c>
      <c r="F2361" t="s">
        <v>9098</v>
      </c>
      <c r="H2361">
        <v>57.689328699999997</v>
      </c>
      <c r="I2361">
        <v>-98.7929587</v>
      </c>
      <c r="J2361" s="1" t="str">
        <f t="shared" si="395"/>
        <v>Fluid (lake)</v>
      </c>
      <c r="K2361" s="1" t="str">
        <f t="shared" si="396"/>
        <v>Untreated Water</v>
      </c>
      <c r="L2361">
        <v>24</v>
      </c>
      <c r="M2361" t="s">
        <v>26</v>
      </c>
      <c r="N2361">
        <v>441</v>
      </c>
      <c r="O2361">
        <v>22</v>
      </c>
      <c r="P2361">
        <v>6.6</v>
      </c>
      <c r="Q2361">
        <v>-0.05</v>
      </c>
    </row>
    <row r="2362" spans="1:17" x14ac:dyDescent="0.3">
      <c r="A2362" t="s">
        <v>9099</v>
      </c>
      <c r="B2362" t="s">
        <v>9100</v>
      </c>
      <c r="C2362" s="1" t="str">
        <f t="shared" si="387"/>
        <v>21:0526</v>
      </c>
      <c r="D2362" s="1" t="str">
        <f t="shared" si="394"/>
        <v>21:0084</v>
      </c>
      <c r="E2362" t="s">
        <v>9101</v>
      </c>
      <c r="F2362" t="s">
        <v>9102</v>
      </c>
      <c r="H2362">
        <v>57.659083600000002</v>
      </c>
      <c r="I2362">
        <v>-98.798646099999999</v>
      </c>
      <c r="J2362" s="1" t="str">
        <f t="shared" si="395"/>
        <v>Fluid (lake)</v>
      </c>
      <c r="K2362" s="1" t="str">
        <f t="shared" si="396"/>
        <v>Untreated Water</v>
      </c>
      <c r="L2362">
        <v>24</v>
      </c>
      <c r="M2362" t="s">
        <v>31</v>
      </c>
      <c r="N2362">
        <v>442</v>
      </c>
      <c r="O2362">
        <v>32</v>
      </c>
      <c r="P2362">
        <v>7.1</v>
      </c>
      <c r="Q2362">
        <v>-0.05</v>
      </c>
    </row>
    <row r="2363" spans="1:17" x14ac:dyDescent="0.3">
      <c r="A2363" t="s">
        <v>9103</v>
      </c>
      <c r="B2363" t="s">
        <v>9104</v>
      </c>
      <c r="C2363" s="1" t="str">
        <f t="shared" si="387"/>
        <v>21:0526</v>
      </c>
      <c r="D2363" s="1" t="str">
        <f>HYPERLINK("http://geochem.nrcan.gc.ca/cdogs/content/svy/svy_e.htm", "")</f>
        <v/>
      </c>
      <c r="G2363" s="1" t="str">
        <f>HYPERLINK("http://geochem.nrcan.gc.ca/cdogs/content/cr_/cr_00067_e.htm", "67")</f>
        <v>67</v>
      </c>
      <c r="J2363" t="s">
        <v>58</v>
      </c>
      <c r="K2363" t="s">
        <v>59</v>
      </c>
      <c r="L2363">
        <v>24</v>
      </c>
      <c r="M2363" t="s">
        <v>60</v>
      </c>
      <c r="N2363">
        <v>443</v>
      </c>
      <c r="O2363">
        <v>78</v>
      </c>
      <c r="P2363">
        <v>8.1</v>
      </c>
      <c r="Q2363">
        <v>0.15</v>
      </c>
    </row>
    <row r="2364" spans="1:17" x14ac:dyDescent="0.3">
      <c r="A2364" t="s">
        <v>9105</v>
      </c>
      <c r="B2364" t="s">
        <v>9106</v>
      </c>
      <c r="C2364" s="1" t="str">
        <f t="shared" si="387"/>
        <v>21:0526</v>
      </c>
      <c r="D2364" s="1" t="str">
        <f t="shared" ref="D2364:D2394" si="397">HYPERLINK("http://geochem.nrcan.gc.ca/cdogs/content/svy/svy210084_e.htm", "21:0084")</f>
        <v>21:0084</v>
      </c>
      <c r="E2364" t="s">
        <v>9107</v>
      </c>
      <c r="F2364" t="s">
        <v>9108</v>
      </c>
      <c r="H2364">
        <v>57.6144976</v>
      </c>
      <c r="I2364">
        <v>-98.856808900000004</v>
      </c>
      <c r="J2364" s="1" t="str">
        <f t="shared" ref="J2364:J2394" si="398">HYPERLINK("http://geochem.nrcan.gc.ca/cdogs/content/kwd/kwd020016_e.htm", "Fluid (lake)")</f>
        <v>Fluid (lake)</v>
      </c>
      <c r="K2364" s="1" t="str">
        <f t="shared" ref="K2364:K2394" si="399">HYPERLINK("http://geochem.nrcan.gc.ca/cdogs/content/kwd/kwd080007_e.htm", "Untreated Water")</f>
        <v>Untreated Water</v>
      </c>
      <c r="L2364">
        <v>24</v>
      </c>
      <c r="M2364" t="s">
        <v>36</v>
      </c>
      <c r="N2364">
        <v>444</v>
      </c>
      <c r="O2364">
        <v>34</v>
      </c>
      <c r="P2364">
        <v>7.2</v>
      </c>
      <c r="Q2364">
        <v>-0.05</v>
      </c>
    </row>
    <row r="2365" spans="1:17" x14ac:dyDescent="0.3">
      <c r="A2365" t="s">
        <v>9109</v>
      </c>
      <c r="B2365" t="s">
        <v>9110</v>
      </c>
      <c r="C2365" s="1" t="str">
        <f t="shared" si="387"/>
        <v>21:0526</v>
      </c>
      <c r="D2365" s="1" t="str">
        <f t="shared" si="397"/>
        <v>21:0084</v>
      </c>
      <c r="E2365" t="s">
        <v>9111</v>
      </c>
      <c r="F2365" t="s">
        <v>9112</v>
      </c>
      <c r="H2365">
        <v>57.5956853</v>
      </c>
      <c r="I2365">
        <v>-98.847014000000001</v>
      </c>
      <c r="J2365" s="1" t="str">
        <f t="shared" si="398"/>
        <v>Fluid (lake)</v>
      </c>
      <c r="K2365" s="1" t="str">
        <f t="shared" si="399"/>
        <v>Untreated Water</v>
      </c>
      <c r="L2365">
        <v>24</v>
      </c>
      <c r="M2365" t="s">
        <v>50</v>
      </c>
      <c r="N2365">
        <v>445</v>
      </c>
      <c r="O2365">
        <v>36</v>
      </c>
      <c r="P2365">
        <v>6.8</v>
      </c>
      <c r="Q2365">
        <v>-0.05</v>
      </c>
    </row>
    <row r="2366" spans="1:17" x14ac:dyDescent="0.3">
      <c r="A2366" t="s">
        <v>9113</v>
      </c>
      <c r="B2366" t="s">
        <v>9114</v>
      </c>
      <c r="C2366" s="1" t="str">
        <f t="shared" si="387"/>
        <v>21:0526</v>
      </c>
      <c r="D2366" s="1" t="str">
        <f t="shared" si="397"/>
        <v>21:0084</v>
      </c>
      <c r="E2366" t="s">
        <v>9115</v>
      </c>
      <c r="F2366" t="s">
        <v>9116</v>
      </c>
      <c r="H2366">
        <v>57.557839600000001</v>
      </c>
      <c r="I2366">
        <v>-98.893381700000006</v>
      </c>
      <c r="J2366" s="1" t="str">
        <f t="shared" si="398"/>
        <v>Fluid (lake)</v>
      </c>
      <c r="K2366" s="1" t="str">
        <f t="shared" si="399"/>
        <v>Untreated Water</v>
      </c>
      <c r="L2366">
        <v>24</v>
      </c>
      <c r="M2366" t="s">
        <v>55</v>
      </c>
      <c r="N2366">
        <v>446</v>
      </c>
      <c r="O2366">
        <v>28</v>
      </c>
      <c r="P2366">
        <v>6.7</v>
      </c>
      <c r="Q2366">
        <v>-0.05</v>
      </c>
    </row>
    <row r="2367" spans="1:17" x14ac:dyDescent="0.3">
      <c r="A2367" t="s">
        <v>9117</v>
      </c>
      <c r="B2367" t="s">
        <v>9118</v>
      </c>
      <c r="C2367" s="1" t="str">
        <f t="shared" si="387"/>
        <v>21:0526</v>
      </c>
      <c r="D2367" s="1" t="str">
        <f t="shared" si="397"/>
        <v>21:0084</v>
      </c>
      <c r="E2367" t="s">
        <v>9119</v>
      </c>
      <c r="F2367" t="s">
        <v>9120</v>
      </c>
      <c r="H2367">
        <v>57.539894799999999</v>
      </c>
      <c r="I2367">
        <v>-98.910739300000003</v>
      </c>
      <c r="J2367" s="1" t="str">
        <f t="shared" si="398"/>
        <v>Fluid (lake)</v>
      </c>
      <c r="K2367" s="1" t="str">
        <f t="shared" si="399"/>
        <v>Untreated Water</v>
      </c>
      <c r="L2367">
        <v>24</v>
      </c>
      <c r="M2367" t="s">
        <v>65</v>
      </c>
      <c r="N2367">
        <v>447</v>
      </c>
      <c r="O2367">
        <v>30</v>
      </c>
      <c r="P2367">
        <v>7</v>
      </c>
      <c r="Q2367">
        <v>-0.05</v>
      </c>
    </row>
    <row r="2368" spans="1:17" x14ac:dyDescent="0.3">
      <c r="A2368" t="s">
        <v>9121</v>
      </c>
      <c r="B2368" t="s">
        <v>9122</v>
      </c>
      <c r="C2368" s="1" t="str">
        <f t="shared" si="387"/>
        <v>21:0526</v>
      </c>
      <c r="D2368" s="1" t="str">
        <f t="shared" si="397"/>
        <v>21:0084</v>
      </c>
      <c r="E2368" t="s">
        <v>9123</v>
      </c>
      <c r="F2368" t="s">
        <v>9124</v>
      </c>
      <c r="H2368">
        <v>57.530201499999997</v>
      </c>
      <c r="I2368">
        <v>-98.977458299999995</v>
      </c>
      <c r="J2368" s="1" t="str">
        <f t="shared" si="398"/>
        <v>Fluid (lake)</v>
      </c>
      <c r="K2368" s="1" t="str">
        <f t="shared" si="399"/>
        <v>Untreated Water</v>
      </c>
      <c r="L2368">
        <v>24</v>
      </c>
      <c r="M2368" t="s">
        <v>70</v>
      </c>
      <c r="N2368">
        <v>448</v>
      </c>
      <c r="O2368">
        <v>24</v>
      </c>
      <c r="P2368">
        <v>6.8</v>
      </c>
      <c r="Q2368">
        <v>-0.05</v>
      </c>
    </row>
    <row r="2369" spans="1:17" x14ac:dyDescent="0.3">
      <c r="A2369" t="s">
        <v>9125</v>
      </c>
      <c r="B2369" t="s">
        <v>9126</v>
      </c>
      <c r="C2369" s="1" t="str">
        <f t="shared" ref="C2369:C2432" si="400">HYPERLINK("http://geochem.nrcan.gc.ca/cdogs/content/bdl/bdl210526_e.htm", "21:0526")</f>
        <v>21:0526</v>
      </c>
      <c r="D2369" s="1" t="str">
        <f t="shared" si="397"/>
        <v>21:0084</v>
      </c>
      <c r="E2369" t="s">
        <v>9127</v>
      </c>
      <c r="F2369" t="s">
        <v>9128</v>
      </c>
      <c r="H2369">
        <v>57.495069899999997</v>
      </c>
      <c r="I2369">
        <v>-98.998485200000005</v>
      </c>
      <c r="J2369" s="1" t="str">
        <f t="shared" si="398"/>
        <v>Fluid (lake)</v>
      </c>
      <c r="K2369" s="1" t="str">
        <f t="shared" si="399"/>
        <v>Untreated Water</v>
      </c>
      <c r="L2369">
        <v>24</v>
      </c>
      <c r="M2369" t="s">
        <v>75</v>
      </c>
      <c r="N2369">
        <v>449</v>
      </c>
      <c r="O2369">
        <v>30</v>
      </c>
      <c r="P2369">
        <v>7.2</v>
      </c>
      <c r="Q2369">
        <v>-0.05</v>
      </c>
    </row>
    <row r="2370" spans="1:17" x14ac:dyDescent="0.3">
      <c r="A2370" t="s">
        <v>9129</v>
      </c>
      <c r="B2370" t="s">
        <v>9130</v>
      </c>
      <c r="C2370" s="1" t="str">
        <f t="shared" si="400"/>
        <v>21:0526</v>
      </c>
      <c r="D2370" s="1" t="str">
        <f t="shared" si="397"/>
        <v>21:0084</v>
      </c>
      <c r="E2370" t="s">
        <v>9131</v>
      </c>
      <c r="F2370" t="s">
        <v>9132</v>
      </c>
      <c r="H2370">
        <v>57.474432800000002</v>
      </c>
      <c r="I2370">
        <v>-99.020328599999999</v>
      </c>
      <c r="J2370" s="1" t="str">
        <f t="shared" si="398"/>
        <v>Fluid (lake)</v>
      </c>
      <c r="K2370" s="1" t="str">
        <f t="shared" si="399"/>
        <v>Untreated Water</v>
      </c>
      <c r="L2370">
        <v>24</v>
      </c>
      <c r="M2370" t="s">
        <v>80</v>
      </c>
      <c r="N2370">
        <v>450</v>
      </c>
      <c r="O2370">
        <v>28</v>
      </c>
      <c r="P2370">
        <v>6.8</v>
      </c>
      <c r="Q2370">
        <v>-0.05</v>
      </c>
    </row>
    <row r="2371" spans="1:17" x14ac:dyDescent="0.3">
      <c r="A2371" t="s">
        <v>9133</v>
      </c>
      <c r="B2371" t="s">
        <v>9134</v>
      </c>
      <c r="C2371" s="1" t="str">
        <f t="shared" si="400"/>
        <v>21:0526</v>
      </c>
      <c r="D2371" s="1" t="str">
        <f t="shared" si="397"/>
        <v>21:0084</v>
      </c>
      <c r="E2371" t="s">
        <v>9135</v>
      </c>
      <c r="F2371" t="s">
        <v>9136</v>
      </c>
      <c r="H2371">
        <v>57.4604176</v>
      </c>
      <c r="I2371">
        <v>-99.096023900000006</v>
      </c>
      <c r="J2371" s="1" t="str">
        <f t="shared" si="398"/>
        <v>Fluid (lake)</v>
      </c>
      <c r="K2371" s="1" t="str">
        <f t="shared" si="399"/>
        <v>Untreated Water</v>
      </c>
      <c r="L2371">
        <v>24</v>
      </c>
      <c r="M2371" t="s">
        <v>85</v>
      </c>
      <c r="N2371">
        <v>451</v>
      </c>
      <c r="O2371">
        <v>34</v>
      </c>
      <c r="P2371">
        <v>7</v>
      </c>
      <c r="Q2371">
        <v>7.0000000000000007E-2</v>
      </c>
    </row>
    <row r="2372" spans="1:17" x14ac:dyDescent="0.3">
      <c r="A2372" t="s">
        <v>9137</v>
      </c>
      <c r="B2372" t="s">
        <v>9138</v>
      </c>
      <c r="C2372" s="1" t="str">
        <f t="shared" si="400"/>
        <v>21:0526</v>
      </c>
      <c r="D2372" s="1" t="str">
        <f t="shared" si="397"/>
        <v>21:0084</v>
      </c>
      <c r="E2372" t="s">
        <v>9139</v>
      </c>
      <c r="F2372" t="s">
        <v>9140</v>
      </c>
      <c r="H2372">
        <v>57.468389199999997</v>
      </c>
      <c r="I2372">
        <v>-99.167479900000004</v>
      </c>
      <c r="J2372" s="1" t="str">
        <f t="shared" si="398"/>
        <v>Fluid (lake)</v>
      </c>
      <c r="K2372" s="1" t="str">
        <f t="shared" si="399"/>
        <v>Untreated Water</v>
      </c>
      <c r="L2372">
        <v>24</v>
      </c>
      <c r="M2372" t="s">
        <v>90</v>
      </c>
      <c r="N2372">
        <v>452</v>
      </c>
      <c r="O2372">
        <v>34</v>
      </c>
      <c r="P2372">
        <v>7</v>
      </c>
      <c r="Q2372">
        <v>-0.05</v>
      </c>
    </row>
    <row r="2373" spans="1:17" x14ac:dyDescent="0.3">
      <c r="A2373" t="s">
        <v>9141</v>
      </c>
      <c r="B2373" t="s">
        <v>9142</v>
      </c>
      <c r="C2373" s="1" t="str">
        <f t="shared" si="400"/>
        <v>21:0526</v>
      </c>
      <c r="D2373" s="1" t="str">
        <f t="shared" si="397"/>
        <v>21:0084</v>
      </c>
      <c r="E2373" t="s">
        <v>9143</v>
      </c>
      <c r="F2373" t="s">
        <v>9144</v>
      </c>
      <c r="H2373">
        <v>57.441784900000002</v>
      </c>
      <c r="I2373">
        <v>-99.201076799999996</v>
      </c>
      <c r="J2373" s="1" t="str">
        <f t="shared" si="398"/>
        <v>Fluid (lake)</v>
      </c>
      <c r="K2373" s="1" t="str">
        <f t="shared" si="399"/>
        <v>Untreated Water</v>
      </c>
      <c r="L2373">
        <v>24</v>
      </c>
      <c r="M2373" t="s">
        <v>95</v>
      </c>
      <c r="N2373">
        <v>453</v>
      </c>
      <c r="O2373">
        <v>32</v>
      </c>
      <c r="P2373">
        <v>6.9</v>
      </c>
      <c r="Q2373">
        <v>-0.05</v>
      </c>
    </row>
    <row r="2374" spans="1:17" x14ac:dyDescent="0.3">
      <c r="A2374" t="s">
        <v>9145</v>
      </c>
      <c r="B2374" t="s">
        <v>9146</v>
      </c>
      <c r="C2374" s="1" t="str">
        <f t="shared" si="400"/>
        <v>21:0526</v>
      </c>
      <c r="D2374" s="1" t="str">
        <f t="shared" si="397"/>
        <v>21:0084</v>
      </c>
      <c r="E2374" t="s">
        <v>9147</v>
      </c>
      <c r="F2374" t="s">
        <v>9148</v>
      </c>
      <c r="H2374">
        <v>57.432455900000001</v>
      </c>
      <c r="I2374">
        <v>-99.273790500000004</v>
      </c>
      <c r="J2374" s="1" t="str">
        <f t="shared" si="398"/>
        <v>Fluid (lake)</v>
      </c>
      <c r="K2374" s="1" t="str">
        <f t="shared" si="399"/>
        <v>Untreated Water</v>
      </c>
      <c r="L2374">
        <v>24</v>
      </c>
      <c r="M2374" t="s">
        <v>100</v>
      </c>
      <c r="N2374">
        <v>454</v>
      </c>
      <c r="O2374">
        <v>36</v>
      </c>
      <c r="P2374">
        <v>6.8</v>
      </c>
      <c r="Q2374">
        <v>-0.05</v>
      </c>
    </row>
    <row r="2375" spans="1:17" x14ac:dyDescent="0.3">
      <c r="A2375" t="s">
        <v>9149</v>
      </c>
      <c r="B2375" t="s">
        <v>9150</v>
      </c>
      <c r="C2375" s="1" t="str">
        <f t="shared" si="400"/>
        <v>21:0526</v>
      </c>
      <c r="D2375" s="1" t="str">
        <f t="shared" si="397"/>
        <v>21:0084</v>
      </c>
      <c r="E2375" t="s">
        <v>9151</v>
      </c>
      <c r="F2375" t="s">
        <v>9152</v>
      </c>
      <c r="H2375">
        <v>57.013106200000003</v>
      </c>
      <c r="I2375">
        <v>-98.505459099999996</v>
      </c>
      <c r="J2375" s="1" t="str">
        <f t="shared" si="398"/>
        <v>Fluid (lake)</v>
      </c>
      <c r="K2375" s="1" t="str">
        <f t="shared" si="399"/>
        <v>Untreated Water</v>
      </c>
      <c r="L2375">
        <v>24</v>
      </c>
      <c r="M2375" t="s">
        <v>105</v>
      </c>
      <c r="N2375">
        <v>455</v>
      </c>
      <c r="O2375">
        <v>74</v>
      </c>
      <c r="P2375">
        <v>6.5</v>
      </c>
      <c r="Q2375">
        <v>-0.05</v>
      </c>
    </row>
    <row r="2376" spans="1:17" x14ac:dyDescent="0.3">
      <c r="A2376" t="s">
        <v>9153</v>
      </c>
      <c r="B2376" t="s">
        <v>9154</v>
      </c>
      <c r="C2376" s="1" t="str">
        <f t="shared" si="400"/>
        <v>21:0526</v>
      </c>
      <c r="D2376" s="1" t="str">
        <f t="shared" si="397"/>
        <v>21:0084</v>
      </c>
      <c r="E2376" t="s">
        <v>9155</v>
      </c>
      <c r="F2376" t="s">
        <v>9156</v>
      </c>
      <c r="H2376">
        <v>57.027879400000003</v>
      </c>
      <c r="I2376">
        <v>-98.544322699999995</v>
      </c>
      <c r="J2376" s="1" t="str">
        <f t="shared" si="398"/>
        <v>Fluid (lake)</v>
      </c>
      <c r="K2376" s="1" t="str">
        <f t="shared" si="399"/>
        <v>Untreated Water</v>
      </c>
      <c r="L2376">
        <v>24</v>
      </c>
      <c r="M2376" t="s">
        <v>110</v>
      </c>
      <c r="N2376">
        <v>456</v>
      </c>
      <c r="O2376">
        <v>62</v>
      </c>
      <c r="P2376">
        <v>7.2</v>
      </c>
      <c r="Q2376">
        <v>0.11</v>
      </c>
    </row>
    <row r="2377" spans="1:17" x14ac:dyDescent="0.3">
      <c r="A2377" t="s">
        <v>9157</v>
      </c>
      <c r="B2377" t="s">
        <v>9158</v>
      </c>
      <c r="C2377" s="1" t="str">
        <f t="shared" si="400"/>
        <v>21:0526</v>
      </c>
      <c r="D2377" s="1" t="str">
        <f t="shared" si="397"/>
        <v>21:0084</v>
      </c>
      <c r="E2377" t="s">
        <v>9159</v>
      </c>
      <c r="F2377" t="s">
        <v>9160</v>
      </c>
      <c r="H2377">
        <v>57.018046300000002</v>
      </c>
      <c r="I2377">
        <v>-98.5977721</v>
      </c>
      <c r="J2377" s="1" t="str">
        <f t="shared" si="398"/>
        <v>Fluid (lake)</v>
      </c>
      <c r="K2377" s="1" t="str">
        <f t="shared" si="399"/>
        <v>Untreated Water</v>
      </c>
      <c r="L2377">
        <v>25</v>
      </c>
      <c r="M2377" t="s">
        <v>41</v>
      </c>
      <c r="N2377">
        <v>457</v>
      </c>
      <c r="O2377">
        <v>84</v>
      </c>
      <c r="P2377">
        <v>7.4</v>
      </c>
      <c r="Q2377">
        <v>0.12</v>
      </c>
    </row>
    <row r="2378" spans="1:17" x14ac:dyDescent="0.3">
      <c r="A2378" t="s">
        <v>9161</v>
      </c>
      <c r="B2378" t="s">
        <v>9162</v>
      </c>
      <c r="C2378" s="1" t="str">
        <f t="shared" si="400"/>
        <v>21:0526</v>
      </c>
      <c r="D2378" s="1" t="str">
        <f t="shared" si="397"/>
        <v>21:0084</v>
      </c>
      <c r="E2378" t="s">
        <v>9159</v>
      </c>
      <c r="F2378" t="s">
        <v>9163</v>
      </c>
      <c r="H2378">
        <v>57.018046300000002</v>
      </c>
      <c r="I2378">
        <v>-98.5977721</v>
      </c>
      <c r="J2378" s="1" t="str">
        <f t="shared" si="398"/>
        <v>Fluid (lake)</v>
      </c>
      <c r="K2378" s="1" t="str">
        <f t="shared" si="399"/>
        <v>Untreated Water</v>
      </c>
      <c r="L2378">
        <v>25</v>
      </c>
      <c r="M2378" t="s">
        <v>45</v>
      </c>
      <c r="N2378">
        <v>458</v>
      </c>
      <c r="O2378">
        <v>82</v>
      </c>
      <c r="P2378">
        <v>7.4</v>
      </c>
      <c r="Q2378">
        <v>0.12</v>
      </c>
    </row>
    <row r="2379" spans="1:17" x14ac:dyDescent="0.3">
      <c r="A2379" t="s">
        <v>9164</v>
      </c>
      <c r="B2379" t="s">
        <v>9165</v>
      </c>
      <c r="C2379" s="1" t="str">
        <f t="shared" si="400"/>
        <v>21:0526</v>
      </c>
      <c r="D2379" s="1" t="str">
        <f t="shared" si="397"/>
        <v>21:0084</v>
      </c>
      <c r="E2379" t="s">
        <v>9166</v>
      </c>
      <c r="F2379" t="s">
        <v>9167</v>
      </c>
      <c r="H2379">
        <v>57.0057975</v>
      </c>
      <c r="I2379">
        <v>-98.694435499999997</v>
      </c>
      <c r="J2379" s="1" t="str">
        <f t="shared" si="398"/>
        <v>Fluid (lake)</v>
      </c>
      <c r="K2379" s="1" t="str">
        <f t="shared" si="399"/>
        <v>Untreated Water</v>
      </c>
      <c r="L2379">
        <v>25</v>
      </c>
      <c r="M2379" t="s">
        <v>21</v>
      </c>
      <c r="N2379">
        <v>459</v>
      </c>
      <c r="O2379">
        <v>86</v>
      </c>
      <c r="P2379">
        <v>7.4</v>
      </c>
      <c r="Q2379">
        <v>0.12</v>
      </c>
    </row>
    <row r="2380" spans="1:17" x14ac:dyDescent="0.3">
      <c r="A2380" t="s">
        <v>9168</v>
      </c>
      <c r="B2380" t="s">
        <v>9169</v>
      </c>
      <c r="C2380" s="1" t="str">
        <f t="shared" si="400"/>
        <v>21:0526</v>
      </c>
      <c r="D2380" s="1" t="str">
        <f t="shared" si="397"/>
        <v>21:0084</v>
      </c>
      <c r="E2380" t="s">
        <v>9170</v>
      </c>
      <c r="F2380" t="s">
        <v>9171</v>
      </c>
      <c r="H2380">
        <v>57.008642600000002</v>
      </c>
      <c r="I2380">
        <v>-98.720131199999997</v>
      </c>
      <c r="J2380" s="1" t="str">
        <f t="shared" si="398"/>
        <v>Fluid (lake)</v>
      </c>
      <c r="K2380" s="1" t="str">
        <f t="shared" si="399"/>
        <v>Untreated Water</v>
      </c>
      <c r="L2380">
        <v>25</v>
      </c>
      <c r="M2380" t="s">
        <v>26</v>
      </c>
      <c r="N2380">
        <v>460</v>
      </c>
      <c r="O2380">
        <v>92</v>
      </c>
      <c r="P2380">
        <v>7.6</v>
      </c>
      <c r="Q2380">
        <v>0.17</v>
      </c>
    </row>
    <row r="2381" spans="1:17" x14ac:dyDescent="0.3">
      <c r="A2381" t="s">
        <v>9172</v>
      </c>
      <c r="B2381" t="s">
        <v>9173</v>
      </c>
      <c r="C2381" s="1" t="str">
        <f t="shared" si="400"/>
        <v>21:0526</v>
      </c>
      <c r="D2381" s="1" t="str">
        <f t="shared" si="397"/>
        <v>21:0084</v>
      </c>
      <c r="E2381" t="s">
        <v>9174</v>
      </c>
      <c r="F2381" t="s">
        <v>9175</v>
      </c>
      <c r="H2381">
        <v>57.020796400000002</v>
      </c>
      <c r="I2381">
        <v>-99.0288757</v>
      </c>
      <c r="J2381" s="1" t="str">
        <f t="shared" si="398"/>
        <v>Fluid (lake)</v>
      </c>
      <c r="K2381" s="1" t="str">
        <f t="shared" si="399"/>
        <v>Untreated Water</v>
      </c>
      <c r="L2381">
        <v>25</v>
      </c>
      <c r="M2381" t="s">
        <v>31</v>
      </c>
      <c r="N2381">
        <v>461</v>
      </c>
      <c r="O2381">
        <v>86</v>
      </c>
      <c r="P2381">
        <v>7.1</v>
      </c>
      <c r="Q2381">
        <v>0.05</v>
      </c>
    </row>
    <row r="2382" spans="1:17" x14ac:dyDescent="0.3">
      <c r="A2382" t="s">
        <v>9176</v>
      </c>
      <c r="B2382" t="s">
        <v>9177</v>
      </c>
      <c r="C2382" s="1" t="str">
        <f t="shared" si="400"/>
        <v>21:0526</v>
      </c>
      <c r="D2382" s="1" t="str">
        <f t="shared" si="397"/>
        <v>21:0084</v>
      </c>
      <c r="E2382" t="s">
        <v>9178</v>
      </c>
      <c r="F2382" t="s">
        <v>9179</v>
      </c>
      <c r="H2382">
        <v>57.034687599999998</v>
      </c>
      <c r="I2382">
        <v>-98.967548100000002</v>
      </c>
      <c r="J2382" s="1" t="str">
        <f t="shared" si="398"/>
        <v>Fluid (lake)</v>
      </c>
      <c r="K2382" s="1" t="str">
        <f t="shared" si="399"/>
        <v>Untreated Water</v>
      </c>
      <c r="L2382">
        <v>25</v>
      </c>
      <c r="M2382" t="s">
        <v>36</v>
      </c>
      <c r="N2382">
        <v>462</v>
      </c>
      <c r="O2382">
        <v>44</v>
      </c>
      <c r="P2382">
        <v>6.9</v>
      </c>
      <c r="Q2382">
        <v>0.13</v>
      </c>
    </row>
    <row r="2383" spans="1:17" x14ac:dyDescent="0.3">
      <c r="A2383" t="s">
        <v>9180</v>
      </c>
      <c r="B2383" t="s">
        <v>9181</v>
      </c>
      <c r="C2383" s="1" t="str">
        <f t="shared" si="400"/>
        <v>21:0526</v>
      </c>
      <c r="D2383" s="1" t="str">
        <f t="shared" si="397"/>
        <v>21:0084</v>
      </c>
      <c r="E2383" t="s">
        <v>9182</v>
      </c>
      <c r="F2383" t="s">
        <v>9183</v>
      </c>
      <c r="H2383">
        <v>57.0354922</v>
      </c>
      <c r="I2383">
        <v>-98.913540499999996</v>
      </c>
      <c r="J2383" s="1" t="str">
        <f t="shared" si="398"/>
        <v>Fluid (lake)</v>
      </c>
      <c r="K2383" s="1" t="str">
        <f t="shared" si="399"/>
        <v>Untreated Water</v>
      </c>
      <c r="L2383">
        <v>25</v>
      </c>
      <c r="M2383" t="s">
        <v>50</v>
      </c>
      <c r="N2383">
        <v>463</v>
      </c>
      <c r="O2383">
        <v>44</v>
      </c>
      <c r="P2383">
        <v>7</v>
      </c>
      <c r="Q2383">
        <v>0.05</v>
      </c>
    </row>
    <row r="2384" spans="1:17" x14ac:dyDescent="0.3">
      <c r="A2384" t="s">
        <v>9184</v>
      </c>
      <c r="B2384" t="s">
        <v>9185</v>
      </c>
      <c r="C2384" s="1" t="str">
        <f t="shared" si="400"/>
        <v>21:0526</v>
      </c>
      <c r="D2384" s="1" t="str">
        <f t="shared" si="397"/>
        <v>21:0084</v>
      </c>
      <c r="E2384" t="s">
        <v>9186</v>
      </c>
      <c r="F2384" t="s">
        <v>9187</v>
      </c>
      <c r="H2384">
        <v>57.020873199999997</v>
      </c>
      <c r="I2384">
        <v>-98.866144599999998</v>
      </c>
      <c r="J2384" s="1" t="str">
        <f t="shared" si="398"/>
        <v>Fluid (lake)</v>
      </c>
      <c r="K2384" s="1" t="str">
        <f t="shared" si="399"/>
        <v>Untreated Water</v>
      </c>
      <c r="L2384">
        <v>25</v>
      </c>
      <c r="M2384" t="s">
        <v>55</v>
      </c>
      <c r="N2384">
        <v>464</v>
      </c>
      <c r="O2384">
        <v>64</v>
      </c>
      <c r="P2384">
        <v>7.2</v>
      </c>
      <c r="Q2384">
        <v>-0.05</v>
      </c>
    </row>
    <row r="2385" spans="1:17" x14ac:dyDescent="0.3">
      <c r="A2385" t="s">
        <v>9188</v>
      </c>
      <c r="B2385" t="s">
        <v>9189</v>
      </c>
      <c r="C2385" s="1" t="str">
        <f t="shared" si="400"/>
        <v>21:0526</v>
      </c>
      <c r="D2385" s="1" t="str">
        <f t="shared" si="397"/>
        <v>21:0084</v>
      </c>
      <c r="E2385" t="s">
        <v>9190</v>
      </c>
      <c r="F2385" t="s">
        <v>9191</v>
      </c>
      <c r="H2385">
        <v>57.041536399999998</v>
      </c>
      <c r="I2385">
        <v>-98.843855700000006</v>
      </c>
      <c r="J2385" s="1" t="str">
        <f t="shared" si="398"/>
        <v>Fluid (lake)</v>
      </c>
      <c r="K2385" s="1" t="str">
        <f t="shared" si="399"/>
        <v>Untreated Water</v>
      </c>
      <c r="L2385">
        <v>25</v>
      </c>
      <c r="M2385" t="s">
        <v>65</v>
      </c>
      <c r="N2385">
        <v>465</v>
      </c>
      <c r="O2385">
        <v>86</v>
      </c>
      <c r="P2385">
        <v>7.4</v>
      </c>
      <c r="Q2385">
        <v>0.12</v>
      </c>
    </row>
    <row r="2386" spans="1:17" x14ac:dyDescent="0.3">
      <c r="A2386" t="s">
        <v>9192</v>
      </c>
      <c r="B2386" t="s">
        <v>9193</v>
      </c>
      <c r="C2386" s="1" t="str">
        <f t="shared" si="400"/>
        <v>21:0526</v>
      </c>
      <c r="D2386" s="1" t="str">
        <f t="shared" si="397"/>
        <v>21:0084</v>
      </c>
      <c r="E2386" t="s">
        <v>9194</v>
      </c>
      <c r="F2386" t="s">
        <v>9195</v>
      </c>
      <c r="H2386">
        <v>57.049178599999998</v>
      </c>
      <c r="I2386">
        <v>-98.8031443</v>
      </c>
      <c r="J2386" s="1" t="str">
        <f t="shared" si="398"/>
        <v>Fluid (lake)</v>
      </c>
      <c r="K2386" s="1" t="str">
        <f t="shared" si="399"/>
        <v>Untreated Water</v>
      </c>
      <c r="L2386">
        <v>25</v>
      </c>
      <c r="M2386" t="s">
        <v>70</v>
      </c>
      <c r="N2386">
        <v>466</v>
      </c>
      <c r="O2386">
        <v>92</v>
      </c>
      <c r="P2386">
        <v>7.5</v>
      </c>
      <c r="Q2386">
        <v>0.12</v>
      </c>
    </row>
    <row r="2387" spans="1:17" x14ac:dyDescent="0.3">
      <c r="A2387" t="s">
        <v>9196</v>
      </c>
      <c r="B2387" t="s">
        <v>9197</v>
      </c>
      <c r="C2387" s="1" t="str">
        <f t="shared" si="400"/>
        <v>21:0526</v>
      </c>
      <c r="D2387" s="1" t="str">
        <f t="shared" si="397"/>
        <v>21:0084</v>
      </c>
      <c r="E2387" t="s">
        <v>9198</v>
      </c>
      <c r="F2387" t="s">
        <v>9199</v>
      </c>
      <c r="H2387">
        <v>57.085563999999998</v>
      </c>
      <c r="I2387">
        <v>-98.789089200000006</v>
      </c>
      <c r="J2387" s="1" t="str">
        <f t="shared" si="398"/>
        <v>Fluid (lake)</v>
      </c>
      <c r="K2387" s="1" t="str">
        <f t="shared" si="399"/>
        <v>Untreated Water</v>
      </c>
      <c r="L2387">
        <v>25</v>
      </c>
      <c r="M2387" t="s">
        <v>75</v>
      </c>
      <c r="N2387">
        <v>467</v>
      </c>
      <c r="O2387">
        <v>50</v>
      </c>
      <c r="P2387">
        <v>7.2</v>
      </c>
      <c r="Q2387">
        <v>-0.05</v>
      </c>
    </row>
    <row r="2388" spans="1:17" x14ac:dyDescent="0.3">
      <c r="A2388" t="s">
        <v>9200</v>
      </c>
      <c r="B2388" t="s">
        <v>9201</v>
      </c>
      <c r="C2388" s="1" t="str">
        <f t="shared" si="400"/>
        <v>21:0526</v>
      </c>
      <c r="D2388" s="1" t="str">
        <f t="shared" si="397"/>
        <v>21:0084</v>
      </c>
      <c r="E2388" t="s">
        <v>9202</v>
      </c>
      <c r="F2388" t="s">
        <v>9203</v>
      </c>
      <c r="H2388">
        <v>57.124271</v>
      </c>
      <c r="I2388">
        <v>-98.773109099999999</v>
      </c>
      <c r="J2388" s="1" t="str">
        <f t="shared" si="398"/>
        <v>Fluid (lake)</v>
      </c>
      <c r="K2388" s="1" t="str">
        <f t="shared" si="399"/>
        <v>Untreated Water</v>
      </c>
      <c r="L2388">
        <v>25</v>
      </c>
      <c r="M2388" t="s">
        <v>80</v>
      </c>
      <c r="N2388">
        <v>468</v>
      </c>
      <c r="O2388">
        <v>49</v>
      </c>
      <c r="P2388">
        <v>7</v>
      </c>
      <c r="Q2388">
        <v>0.24</v>
      </c>
    </row>
    <row r="2389" spans="1:17" x14ac:dyDescent="0.3">
      <c r="A2389" t="s">
        <v>9204</v>
      </c>
      <c r="B2389" t="s">
        <v>9205</v>
      </c>
      <c r="C2389" s="1" t="str">
        <f t="shared" si="400"/>
        <v>21:0526</v>
      </c>
      <c r="D2389" s="1" t="str">
        <f t="shared" si="397"/>
        <v>21:0084</v>
      </c>
      <c r="E2389" t="s">
        <v>9206</v>
      </c>
      <c r="F2389" t="s">
        <v>9207</v>
      </c>
      <c r="H2389">
        <v>57.156207799999997</v>
      </c>
      <c r="I2389">
        <v>-98.796134300000006</v>
      </c>
      <c r="J2389" s="1" t="str">
        <f t="shared" si="398"/>
        <v>Fluid (lake)</v>
      </c>
      <c r="K2389" s="1" t="str">
        <f t="shared" si="399"/>
        <v>Untreated Water</v>
      </c>
      <c r="L2389">
        <v>25</v>
      </c>
      <c r="M2389" t="s">
        <v>85</v>
      </c>
      <c r="N2389">
        <v>469</v>
      </c>
      <c r="O2389">
        <v>42</v>
      </c>
      <c r="P2389">
        <v>6.9</v>
      </c>
      <c r="Q2389">
        <v>7.0000000000000007E-2</v>
      </c>
    </row>
    <row r="2390" spans="1:17" x14ac:dyDescent="0.3">
      <c r="A2390" t="s">
        <v>9208</v>
      </c>
      <c r="B2390" t="s">
        <v>9209</v>
      </c>
      <c r="C2390" s="1" t="str">
        <f t="shared" si="400"/>
        <v>21:0526</v>
      </c>
      <c r="D2390" s="1" t="str">
        <f t="shared" si="397"/>
        <v>21:0084</v>
      </c>
      <c r="E2390" t="s">
        <v>9210</v>
      </c>
      <c r="F2390" t="s">
        <v>9211</v>
      </c>
      <c r="H2390">
        <v>57.189965600000001</v>
      </c>
      <c r="I2390">
        <v>-98.802347100000006</v>
      </c>
      <c r="J2390" s="1" t="str">
        <f t="shared" si="398"/>
        <v>Fluid (lake)</v>
      </c>
      <c r="K2390" s="1" t="str">
        <f t="shared" si="399"/>
        <v>Untreated Water</v>
      </c>
      <c r="L2390">
        <v>25</v>
      </c>
      <c r="M2390" t="s">
        <v>90</v>
      </c>
      <c r="N2390">
        <v>470</v>
      </c>
      <c r="O2390">
        <v>70</v>
      </c>
      <c r="P2390">
        <v>7.7</v>
      </c>
      <c r="Q2390">
        <v>0.1</v>
      </c>
    </row>
    <row r="2391" spans="1:17" x14ac:dyDescent="0.3">
      <c r="A2391" t="s">
        <v>9212</v>
      </c>
      <c r="B2391" t="s">
        <v>9213</v>
      </c>
      <c r="C2391" s="1" t="str">
        <f t="shared" si="400"/>
        <v>21:0526</v>
      </c>
      <c r="D2391" s="1" t="str">
        <f t="shared" si="397"/>
        <v>21:0084</v>
      </c>
      <c r="E2391" t="s">
        <v>9214</v>
      </c>
      <c r="F2391" t="s">
        <v>9215</v>
      </c>
      <c r="H2391">
        <v>57.207993199999997</v>
      </c>
      <c r="I2391">
        <v>-98.857253200000002</v>
      </c>
      <c r="J2391" s="1" t="str">
        <f t="shared" si="398"/>
        <v>Fluid (lake)</v>
      </c>
      <c r="K2391" s="1" t="str">
        <f t="shared" si="399"/>
        <v>Untreated Water</v>
      </c>
      <c r="L2391">
        <v>25</v>
      </c>
      <c r="M2391" t="s">
        <v>95</v>
      </c>
      <c r="N2391">
        <v>471</v>
      </c>
      <c r="O2391">
        <v>50</v>
      </c>
      <c r="P2391">
        <v>7</v>
      </c>
      <c r="Q2391">
        <v>-0.05</v>
      </c>
    </row>
    <row r="2392" spans="1:17" x14ac:dyDescent="0.3">
      <c r="A2392" t="s">
        <v>9216</v>
      </c>
      <c r="B2392" t="s">
        <v>9217</v>
      </c>
      <c r="C2392" s="1" t="str">
        <f t="shared" si="400"/>
        <v>21:0526</v>
      </c>
      <c r="D2392" s="1" t="str">
        <f t="shared" si="397"/>
        <v>21:0084</v>
      </c>
      <c r="E2392" t="s">
        <v>9218</v>
      </c>
      <c r="F2392" t="s">
        <v>9219</v>
      </c>
      <c r="H2392">
        <v>57.237629200000001</v>
      </c>
      <c r="I2392">
        <v>-98.859156200000001</v>
      </c>
      <c r="J2392" s="1" t="str">
        <f t="shared" si="398"/>
        <v>Fluid (lake)</v>
      </c>
      <c r="K2392" s="1" t="str">
        <f t="shared" si="399"/>
        <v>Untreated Water</v>
      </c>
      <c r="L2392">
        <v>25</v>
      </c>
      <c r="M2392" t="s">
        <v>100</v>
      </c>
      <c r="N2392">
        <v>472</v>
      </c>
      <c r="O2392">
        <v>54</v>
      </c>
      <c r="P2392">
        <v>7.1</v>
      </c>
      <c r="Q2392">
        <v>-0.05</v>
      </c>
    </row>
    <row r="2393" spans="1:17" x14ac:dyDescent="0.3">
      <c r="A2393" t="s">
        <v>9220</v>
      </c>
      <c r="B2393" t="s">
        <v>9221</v>
      </c>
      <c r="C2393" s="1" t="str">
        <f t="shared" si="400"/>
        <v>21:0526</v>
      </c>
      <c r="D2393" s="1" t="str">
        <f t="shared" si="397"/>
        <v>21:0084</v>
      </c>
      <c r="E2393" t="s">
        <v>9222</v>
      </c>
      <c r="F2393" t="s">
        <v>9223</v>
      </c>
      <c r="H2393">
        <v>57.268312799999997</v>
      </c>
      <c r="I2393">
        <v>-98.849153999999999</v>
      </c>
      <c r="J2393" s="1" t="str">
        <f t="shared" si="398"/>
        <v>Fluid (lake)</v>
      </c>
      <c r="K2393" s="1" t="str">
        <f t="shared" si="399"/>
        <v>Untreated Water</v>
      </c>
      <c r="L2393">
        <v>25</v>
      </c>
      <c r="M2393" t="s">
        <v>105</v>
      </c>
      <c r="N2393">
        <v>473</v>
      </c>
      <c r="O2393">
        <v>50</v>
      </c>
      <c r="P2393">
        <v>7.1</v>
      </c>
      <c r="Q2393">
        <v>-0.05</v>
      </c>
    </row>
    <row r="2394" spans="1:17" x14ac:dyDescent="0.3">
      <c r="A2394" t="s">
        <v>9224</v>
      </c>
      <c r="B2394" t="s">
        <v>9225</v>
      </c>
      <c r="C2394" s="1" t="str">
        <f t="shared" si="400"/>
        <v>21:0526</v>
      </c>
      <c r="D2394" s="1" t="str">
        <f t="shared" si="397"/>
        <v>21:0084</v>
      </c>
      <c r="E2394" t="s">
        <v>9226</v>
      </c>
      <c r="F2394" t="s">
        <v>9227</v>
      </c>
      <c r="H2394">
        <v>57.291329500000003</v>
      </c>
      <c r="I2394">
        <v>-98.850915400000005</v>
      </c>
      <c r="J2394" s="1" t="str">
        <f t="shared" si="398"/>
        <v>Fluid (lake)</v>
      </c>
      <c r="K2394" s="1" t="str">
        <f t="shared" si="399"/>
        <v>Untreated Water</v>
      </c>
      <c r="L2394">
        <v>25</v>
      </c>
      <c r="M2394" t="s">
        <v>110</v>
      </c>
      <c r="N2394">
        <v>474</v>
      </c>
      <c r="O2394">
        <v>48</v>
      </c>
      <c r="P2394">
        <v>7.2</v>
      </c>
      <c r="Q2394">
        <v>-0.05</v>
      </c>
    </row>
    <row r="2395" spans="1:17" x14ac:dyDescent="0.3">
      <c r="A2395" t="s">
        <v>9228</v>
      </c>
      <c r="B2395" t="s">
        <v>9229</v>
      </c>
      <c r="C2395" s="1" t="str">
        <f t="shared" si="400"/>
        <v>21:0526</v>
      </c>
      <c r="D2395" s="1" t="str">
        <f>HYPERLINK("http://geochem.nrcan.gc.ca/cdogs/content/svy/svy_e.htm", "")</f>
        <v/>
      </c>
      <c r="G2395" s="1" t="str">
        <f>HYPERLINK("http://geochem.nrcan.gc.ca/cdogs/content/cr_/cr_00068_e.htm", "68")</f>
        <v>68</v>
      </c>
      <c r="J2395" t="s">
        <v>58</v>
      </c>
      <c r="K2395" t="s">
        <v>59</v>
      </c>
      <c r="L2395">
        <v>25</v>
      </c>
      <c r="M2395" t="s">
        <v>60</v>
      </c>
      <c r="N2395">
        <v>475</v>
      </c>
      <c r="O2395">
        <v>98</v>
      </c>
      <c r="P2395">
        <v>7.2</v>
      </c>
      <c r="Q2395">
        <v>0.21</v>
      </c>
    </row>
    <row r="2396" spans="1:17" x14ac:dyDescent="0.3">
      <c r="A2396" t="s">
        <v>9230</v>
      </c>
      <c r="B2396" t="s">
        <v>9231</v>
      </c>
      <c r="C2396" s="1" t="str">
        <f t="shared" si="400"/>
        <v>21:0526</v>
      </c>
      <c r="D2396" s="1" t="str">
        <f t="shared" ref="D2396:D2401" si="401">HYPERLINK("http://geochem.nrcan.gc.ca/cdogs/content/svy/svy210084_e.htm", "21:0084")</f>
        <v>21:0084</v>
      </c>
      <c r="E2396" t="s">
        <v>9232</v>
      </c>
      <c r="F2396" t="s">
        <v>9233</v>
      </c>
      <c r="H2396">
        <v>57.283301999999999</v>
      </c>
      <c r="I2396">
        <v>-98.799580399999996</v>
      </c>
      <c r="J2396" s="1" t="str">
        <f t="shared" ref="J2396:J2401" si="402">HYPERLINK("http://geochem.nrcan.gc.ca/cdogs/content/kwd/kwd020016_e.htm", "Fluid (lake)")</f>
        <v>Fluid (lake)</v>
      </c>
      <c r="K2396" s="1" t="str">
        <f t="shared" ref="K2396:K2401" si="403">HYPERLINK("http://geochem.nrcan.gc.ca/cdogs/content/kwd/kwd080007_e.htm", "Untreated Water")</f>
        <v>Untreated Water</v>
      </c>
      <c r="L2396">
        <v>26</v>
      </c>
      <c r="M2396" t="s">
        <v>21</v>
      </c>
      <c r="N2396">
        <v>476</v>
      </c>
      <c r="O2396">
        <v>56</v>
      </c>
      <c r="P2396">
        <v>6.7</v>
      </c>
      <c r="Q2396">
        <v>0.05</v>
      </c>
    </row>
    <row r="2397" spans="1:17" x14ac:dyDescent="0.3">
      <c r="A2397" t="s">
        <v>9234</v>
      </c>
      <c r="B2397" t="s">
        <v>9235</v>
      </c>
      <c r="C2397" s="1" t="str">
        <f t="shared" si="400"/>
        <v>21:0526</v>
      </c>
      <c r="D2397" s="1" t="str">
        <f t="shared" si="401"/>
        <v>21:0084</v>
      </c>
      <c r="E2397" t="s">
        <v>9236</v>
      </c>
      <c r="F2397" t="s">
        <v>9237</v>
      </c>
      <c r="H2397">
        <v>57.3048875</v>
      </c>
      <c r="I2397">
        <v>-98.766849500000006</v>
      </c>
      <c r="J2397" s="1" t="str">
        <f t="shared" si="402"/>
        <v>Fluid (lake)</v>
      </c>
      <c r="K2397" s="1" t="str">
        <f t="shared" si="403"/>
        <v>Untreated Water</v>
      </c>
      <c r="L2397">
        <v>26</v>
      </c>
      <c r="M2397" t="s">
        <v>26</v>
      </c>
      <c r="N2397">
        <v>477</v>
      </c>
      <c r="O2397">
        <v>48</v>
      </c>
      <c r="P2397">
        <v>7.2</v>
      </c>
      <c r="Q2397">
        <v>-0.05</v>
      </c>
    </row>
    <row r="2398" spans="1:17" x14ac:dyDescent="0.3">
      <c r="A2398" t="s">
        <v>9238</v>
      </c>
      <c r="B2398" t="s">
        <v>9239</v>
      </c>
      <c r="C2398" s="1" t="str">
        <f t="shared" si="400"/>
        <v>21:0526</v>
      </c>
      <c r="D2398" s="1" t="str">
        <f t="shared" si="401"/>
        <v>21:0084</v>
      </c>
      <c r="E2398" t="s">
        <v>9240</v>
      </c>
      <c r="F2398" t="s">
        <v>9241</v>
      </c>
      <c r="H2398">
        <v>57.337099899999998</v>
      </c>
      <c r="I2398">
        <v>-98.804531100000005</v>
      </c>
      <c r="J2398" s="1" t="str">
        <f t="shared" si="402"/>
        <v>Fluid (lake)</v>
      </c>
      <c r="K2398" s="1" t="str">
        <f t="shared" si="403"/>
        <v>Untreated Water</v>
      </c>
      <c r="L2398">
        <v>26</v>
      </c>
      <c r="M2398" t="s">
        <v>31</v>
      </c>
      <c r="N2398">
        <v>478</v>
      </c>
      <c r="O2398">
        <v>44</v>
      </c>
      <c r="P2398">
        <v>7.1</v>
      </c>
      <c r="Q2398">
        <v>-0.05</v>
      </c>
    </row>
    <row r="2399" spans="1:17" x14ac:dyDescent="0.3">
      <c r="A2399" t="s">
        <v>9242</v>
      </c>
      <c r="B2399" t="s">
        <v>9243</v>
      </c>
      <c r="C2399" s="1" t="str">
        <f t="shared" si="400"/>
        <v>21:0526</v>
      </c>
      <c r="D2399" s="1" t="str">
        <f t="shared" si="401"/>
        <v>21:0084</v>
      </c>
      <c r="E2399" t="s">
        <v>9244</v>
      </c>
      <c r="F2399" t="s">
        <v>9245</v>
      </c>
      <c r="H2399">
        <v>57.3259027</v>
      </c>
      <c r="I2399">
        <v>-98.841073699999995</v>
      </c>
      <c r="J2399" s="1" t="str">
        <f t="shared" si="402"/>
        <v>Fluid (lake)</v>
      </c>
      <c r="K2399" s="1" t="str">
        <f t="shared" si="403"/>
        <v>Untreated Water</v>
      </c>
      <c r="L2399">
        <v>26</v>
      </c>
      <c r="M2399" t="s">
        <v>36</v>
      </c>
      <c r="N2399">
        <v>479</v>
      </c>
      <c r="O2399">
        <v>44</v>
      </c>
      <c r="P2399">
        <v>7.2</v>
      </c>
      <c r="Q2399">
        <v>-0.05</v>
      </c>
    </row>
    <row r="2400" spans="1:17" x14ac:dyDescent="0.3">
      <c r="A2400" t="s">
        <v>9246</v>
      </c>
      <c r="B2400" t="s">
        <v>9247</v>
      </c>
      <c r="C2400" s="1" t="str">
        <f t="shared" si="400"/>
        <v>21:0526</v>
      </c>
      <c r="D2400" s="1" t="str">
        <f t="shared" si="401"/>
        <v>21:0084</v>
      </c>
      <c r="E2400" t="s">
        <v>9248</v>
      </c>
      <c r="F2400" t="s">
        <v>9249</v>
      </c>
      <c r="H2400">
        <v>57.346102899999998</v>
      </c>
      <c r="I2400">
        <v>-98.903340900000003</v>
      </c>
      <c r="J2400" s="1" t="str">
        <f t="shared" si="402"/>
        <v>Fluid (lake)</v>
      </c>
      <c r="K2400" s="1" t="str">
        <f t="shared" si="403"/>
        <v>Untreated Water</v>
      </c>
      <c r="L2400">
        <v>26</v>
      </c>
      <c r="M2400" t="s">
        <v>50</v>
      </c>
      <c r="N2400">
        <v>480</v>
      </c>
      <c r="O2400">
        <v>46</v>
      </c>
      <c r="P2400">
        <v>7.3</v>
      </c>
      <c r="Q2400">
        <v>0.06</v>
      </c>
    </row>
    <row r="2401" spans="1:17" x14ac:dyDescent="0.3">
      <c r="A2401" t="s">
        <v>9250</v>
      </c>
      <c r="B2401" t="s">
        <v>9251</v>
      </c>
      <c r="C2401" s="1" t="str">
        <f t="shared" si="400"/>
        <v>21:0526</v>
      </c>
      <c r="D2401" s="1" t="str">
        <f t="shared" si="401"/>
        <v>21:0084</v>
      </c>
      <c r="E2401" t="s">
        <v>9252</v>
      </c>
      <c r="F2401" t="s">
        <v>9253</v>
      </c>
      <c r="H2401">
        <v>57.342425300000002</v>
      </c>
      <c r="I2401">
        <v>-98.977481800000007</v>
      </c>
      <c r="J2401" s="1" t="str">
        <f t="shared" si="402"/>
        <v>Fluid (lake)</v>
      </c>
      <c r="K2401" s="1" t="str">
        <f t="shared" si="403"/>
        <v>Untreated Water</v>
      </c>
      <c r="L2401">
        <v>26</v>
      </c>
      <c r="M2401" t="s">
        <v>41</v>
      </c>
      <c r="N2401">
        <v>481</v>
      </c>
      <c r="O2401">
        <v>38</v>
      </c>
      <c r="P2401">
        <v>7.2</v>
      </c>
      <c r="Q2401">
        <v>0.05</v>
      </c>
    </row>
    <row r="2402" spans="1:17" x14ac:dyDescent="0.3">
      <c r="A2402" t="s">
        <v>9254</v>
      </c>
      <c r="B2402" t="s">
        <v>9255</v>
      </c>
      <c r="C2402" s="1" t="str">
        <f t="shared" si="400"/>
        <v>21:0526</v>
      </c>
      <c r="D2402" s="1" t="str">
        <f>HYPERLINK("http://geochem.nrcan.gc.ca/cdogs/content/svy/svy_e.htm", "")</f>
        <v/>
      </c>
      <c r="G2402" s="1" t="str">
        <f>HYPERLINK("http://geochem.nrcan.gc.ca/cdogs/content/cr_/cr_00066_e.htm", "66")</f>
        <v>66</v>
      </c>
      <c r="J2402" t="s">
        <v>58</v>
      </c>
      <c r="K2402" t="s">
        <v>59</v>
      </c>
      <c r="L2402">
        <v>26</v>
      </c>
      <c r="M2402" t="s">
        <v>60</v>
      </c>
      <c r="N2402">
        <v>482</v>
      </c>
      <c r="O2402">
        <v>180</v>
      </c>
      <c r="P2402">
        <v>7.4</v>
      </c>
      <c r="Q2402">
        <v>0.25</v>
      </c>
    </row>
    <row r="2403" spans="1:17" x14ac:dyDescent="0.3">
      <c r="A2403" t="s">
        <v>9256</v>
      </c>
      <c r="B2403" t="s">
        <v>9257</v>
      </c>
      <c r="C2403" s="1" t="str">
        <f t="shared" si="400"/>
        <v>21:0526</v>
      </c>
      <c r="D2403" s="1" t="str">
        <f t="shared" ref="D2403:D2422" si="404">HYPERLINK("http://geochem.nrcan.gc.ca/cdogs/content/svy/svy210084_e.htm", "21:0084")</f>
        <v>21:0084</v>
      </c>
      <c r="E2403" t="s">
        <v>9252</v>
      </c>
      <c r="F2403" t="s">
        <v>9258</v>
      </c>
      <c r="H2403">
        <v>57.342425300000002</v>
      </c>
      <c r="I2403">
        <v>-98.977481800000007</v>
      </c>
      <c r="J2403" s="1" t="str">
        <f t="shared" ref="J2403:J2422" si="405">HYPERLINK("http://geochem.nrcan.gc.ca/cdogs/content/kwd/kwd020016_e.htm", "Fluid (lake)")</f>
        <v>Fluid (lake)</v>
      </c>
      <c r="K2403" s="1" t="str">
        <f t="shared" ref="K2403:K2422" si="406">HYPERLINK("http://geochem.nrcan.gc.ca/cdogs/content/kwd/kwd080007_e.htm", "Untreated Water")</f>
        <v>Untreated Water</v>
      </c>
      <c r="L2403">
        <v>26</v>
      </c>
      <c r="M2403" t="s">
        <v>45</v>
      </c>
      <c r="N2403">
        <v>483</v>
      </c>
      <c r="O2403">
        <v>44</v>
      </c>
      <c r="P2403">
        <v>7.3</v>
      </c>
      <c r="Q2403">
        <v>0.06</v>
      </c>
    </row>
    <row r="2404" spans="1:17" x14ac:dyDescent="0.3">
      <c r="A2404" t="s">
        <v>9259</v>
      </c>
      <c r="B2404" t="s">
        <v>9260</v>
      </c>
      <c r="C2404" s="1" t="str">
        <f t="shared" si="400"/>
        <v>21:0526</v>
      </c>
      <c r="D2404" s="1" t="str">
        <f t="shared" si="404"/>
        <v>21:0084</v>
      </c>
      <c r="E2404" t="s">
        <v>9261</v>
      </c>
      <c r="F2404" t="s">
        <v>9262</v>
      </c>
      <c r="H2404">
        <v>57.3096788</v>
      </c>
      <c r="I2404">
        <v>-98.961569499999996</v>
      </c>
      <c r="J2404" s="1" t="str">
        <f t="shared" si="405"/>
        <v>Fluid (lake)</v>
      </c>
      <c r="K2404" s="1" t="str">
        <f t="shared" si="406"/>
        <v>Untreated Water</v>
      </c>
      <c r="L2404">
        <v>26</v>
      </c>
      <c r="M2404" t="s">
        <v>55</v>
      </c>
      <c r="N2404">
        <v>484</v>
      </c>
      <c r="O2404">
        <v>30</v>
      </c>
      <c r="P2404">
        <v>7</v>
      </c>
      <c r="Q2404">
        <v>-0.05</v>
      </c>
    </row>
    <row r="2405" spans="1:17" x14ac:dyDescent="0.3">
      <c r="A2405" t="s">
        <v>9263</v>
      </c>
      <c r="B2405" t="s">
        <v>9264</v>
      </c>
      <c r="C2405" s="1" t="str">
        <f t="shared" si="400"/>
        <v>21:0526</v>
      </c>
      <c r="D2405" s="1" t="str">
        <f t="shared" si="404"/>
        <v>21:0084</v>
      </c>
      <c r="E2405" t="s">
        <v>9265</v>
      </c>
      <c r="F2405" t="s">
        <v>9266</v>
      </c>
      <c r="H2405">
        <v>57.309390800000003</v>
      </c>
      <c r="I2405">
        <v>-98.905896799999994</v>
      </c>
      <c r="J2405" s="1" t="str">
        <f t="shared" si="405"/>
        <v>Fluid (lake)</v>
      </c>
      <c r="K2405" s="1" t="str">
        <f t="shared" si="406"/>
        <v>Untreated Water</v>
      </c>
      <c r="L2405">
        <v>26</v>
      </c>
      <c r="M2405" t="s">
        <v>65</v>
      </c>
      <c r="N2405">
        <v>485</v>
      </c>
      <c r="O2405">
        <v>44</v>
      </c>
      <c r="P2405">
        <v>7.1</v>
      </c>
      <c r="Q2405">
        <v>-0.05</v>
      </c>
    </row>
    <row r="2406" spans="1:17" x14ac:dyDescent="0.3">
      <c r="A2406" t="s">
        <v>9267</v>
      </c>
      <c r="B2406" t="s">
        <v>9268</v>
      </c>
      <c r="C2406" s="1" t="str">
        <f t="shared" si="400"/>
        <v>21:0526</v>
      </c>
      <c r="D2406" s="1" t="str">
        <f t="shared" si="404"/>
        <v>21:0084</v>
      </c>
      <c r="E2406" t="s">
        <v>9269</v>
      </c>
      <c r="F2406" t="s">
        <v>9270</v>
      </c>
      <c r="H2406">
        <v>57.278952599999997</v>
      </c>
      <c r="I2406">
        <v>-98.901101800000006</v>
      </c>
      <c r="J2406" s="1" t="str">
        <f t="shared" si="405"/>
        <v>Fluid (lake)</v>
      </c>
      <c r="K2406" s="1" t="str">
        <f t="shared" si="406"/>
        <v>Untreated Water</v>
      </c>
      <c r="L2406">
        <v>26</v>
      </c>
      <c r="M2406" t="s">
        <v>70</v>
      </c>
      <c r="N2406">
        <v>486</v>
      </c>
      <c r="O2406">
        <v>40</v>
      </c>
      <c r="P2406">
        <v>7.4</v>
      </c>
      <c r="Q2406">
        <v>-0.05</v>
      </c>
    </row>
    <row r="2407" spans="1:17" x14ac:dyDescent="0.3">
      <c r="A2407" t="s">
        <v>9271</v>
      </c>
      <c r="B2407" t="s">
        <v>9272</v>
      </c>
      <c r="C2407" s="1" t="str">
        <f t="shared" si="400"/>
        <v>21:0526</v>
      </c>
      <c r="D2407" s="1" t="str">
        <f t="shared" si="404"/>
        <v>21:0084</v>
      </c>
      <c r="E2407" t="s">
        <v>9273</v>
      </c>
      <c r="F2407" t="s">
        <v>9274</v>
      </c>
      <c r="H2407">
        <v>57.232235299999999</v>
      </c>
      <c r="I2407">
        <v>-98.893314799999999</v>
      </c>
      <c r="J2407" s="1" t="str">
        <f t="shared" si="405"/>
        <v>Fluid (lake)</v>
      </c>
      <c r="K2407" s="1" t="str">
        <f t="shared" si="406"/>
        <v>Untreated Water</v>
      </c>
      <c r="L2407">
        <v>26</v>
      </c>
      <c r="M2407" t="s">
        <v>75</v>
      </c>
      <c r="N2407">
        <v>487</v>
      </c>
      <c r="O2407">
        <v>36</v>
      </c>
      <c r="P2407">
        <v>6.9</v>
      </c>
      <c r="Q2407">
        <v>-0.05</v>
      </c>
    </row>
    <row r="2408" spans="1:17" x14ac:dyDescent="0.3">
      <c r="A2408" t="s">
        <v>9275</v>
      </c>
      <c r="B2408" t="s">
        <v>9276</v>
      </c>
      <c r="C2408" s="1" t="str">
        <f t="shared" si="400"/>
        <v>21:0526</v>
      </c>
      <c r="D2408" s="1" t="str">
        <f t="shared" si="404"/>
        <v>21:0084</v>
      </c>
      <c r="E2408" t="s">
        <v>9277</v>
      </c>
      <c r="F2408" t="s">
        <v>9278</v>
      </c>
      <c r="H2408">
        <v>57.205561400000001</v>
      </c>
      <c r="I2408">
        <v>-98.912594900000002</v>
      </c>
      <c r="J2408" s="1" t="str">
        <f t="shared" si="405"/>
        <v>Fluid (lake)</v>
      </c>
      <c r="K2408" s="1" t="str">
        <f t="shared" si="406"/>
        <v>Untreated Water</v>
      </c>
      <c r="L2408">
        <v>26</v>
      </c>
      <c r="M2408" t="s">
        <v>80</v>
      </c>
      <c r="N2408">
        <v>488</v>
      </c>
      <c r="O2408">
        <v>36</v>
      </c>
      <c r="P2408">
        <v>7</v>
      </c>
      <c r="Q2408">
        <v>-0.05</v>
      </c>
    </row>
    <row r="2409" spans="1:17" x14ac:dyDescent="0.3">
      <c r="A2409" t="s">
        <v>9279</v>
      </c>
      <c r="B2409" t="s">
        <v>9280</v>
      </c>
      <c r="C2409" s="1" t="str">
        <f t="shared" si="400"/>
        <v>21:0526</v>
      </c>
      <c r="D2409" s="1" t="str">
        <f t="shared" si="404"/>
        <v>21:0084</v>
      </c>
      <c r="E2409" t="s">
        <v>9281</v>
      </c>
      <c r="F2409" t="s">
        <v>9282</v>
      </c>
      <c r="H2409">
        <v>57.185045799999997</v>
      </c>
      <c r="I2409">
        <v>-98.929370800000001</v>
      </c>
      <c r="J2409" s="1" t="str">
        <f t="shared" si="405"/>
        <v>Fluid (lake)</v>
      </c>
      <c r="K2409" s="1" t="str">
        <f t="shared" si="406"/>
        <v>Untreated Water</v>
      </c>
      <c r="L2409">
        <v>26</v>
      </c>
      <c r="M2409" t="s">
        <v>85</v>
      </c>
      <c r="N2409">
        <v>489</v>
      </c>
      <c r="O2409">
        <v>56</v>
      </c>
      <c r="P2409">
        <v>7.1</v>
      </c>
      <c r="Q2409">
        <v>-0.05</v>
      </c>
    </row>
    <row r="2410" spans="1:17" x14ac:dyDescent="0.3">
      <c r="A2410" t="s">
        <v>9283</v>
      </c>
      <c r="B2410" t="s">
        <v>9284</v>
      </c>
      <c r="C2410" s="1" t="str">
        <f t="shared" si="400"/>
        <v>21:0526</v>
      </c>
      <c r="D2410" s="1" t="str">
        <f t="shared" si="404"/>
        <v>21:0084</v>
      </c>
      <c r="E2410" t="s">
        <v>9285</v>
      </c>
      <c r="F2410" t="s">
        <v>9286</v>
      </c>
      <c r="H2410">
        <v>57.173625899999998</v>
      </c>
      <c r="I2410">
        <v>-98.857803399999995</v>
      </c>
      <c r="J2410" s="1" t="str">
        <f t="shared" si="405"/>
        <v>Fluid (lake)</v>
      </c>
      <c r="K2410" s="1" t="str">
        <f t="shared" si="406"/>
        <v>Untreated Water</v>
      </c>
      <c r="L2410">
        <v>26</v>
      </c>
      <c r="M2410" t="s">
        <v>90</v>
      </c>
      <c r="N2410">
        <v>490</v>
      </c>
      <c r="O2410">
        <v>40</v>
      </c>
      <c r="P2410">
        <v>6.9</v>
      </c>
      <c r="Q2410">
        <v>-0.05</v>
      </c>
    </row>
    <row r="2411" spans="1:17" x14ac:dyDescent="0.3">
      <c r="A2411" t="s">
        <v>9287</v>
      </c>
      <c r="B2411" t="s">
        <v>9288</v>
      </c>
      <c r="C2411" s="1" t="str">
        <f t="shared" si="400"/>
        <v>21:0526</v>
      </c>
      <c r="D2411" s="1" t="str">
        <f t="shared" si="404"/>
        <v>21:0084</v>
      </c>
      <c r="E2411" t="s">
        <v>9289</v>
      </c>
      <c r="F2411" t="s">
        <v>9290</v>
      </c>
      <c r="H2411">
        <v>57.149096299999997</v>
      </c>
      <c r="I2411">
        <v>-98.912669100000002</v>
      </c>
      <c r="J2411" s="1" t="str">
        <f t="shared" si="405"/>
        <v>Fluid (lake)</v>
      </c>
      <c r="K2411" s="1" t="str">
        <f t="shared" si="406"/>
        <v>Untreated Water</v>
      </c>
      <c r="L2411">
        <v>26</v>
      </c>
      <c r="M2411" t="s">
        <v>95</v>
      </c>
      <c r="N2411">
        <v>491</v>
      </c>
      <c r="O2411">
        <v>44</v>
      </c>
      <c r="P2411">
        <v>7</v>
      </c>
      <c r="Q2411">
        <v>-0.05</v>
      </c>
    </row>
    <row r="2412" spans="1:17" x14ac:dyDescent="0.3">
      <c r="A2412" t="s">
        <v>9291</v>
      </c>
      <c r="B2412" t="s">
        <v>9292</v>
      </c>
      <c r="C2412" s="1" t="str">
        <f t="shared" si="400"/>
        <v>21:0526</v>
      </c>
      <c r="D2412" s="1" t="str">
        <f t="shared" si="404"/>
        <v>21:0084</v>
      </c>
      <c r="E2412" t="s">
        <v>9293</v>
      </c>
      <c r="F2412" t="s">
        <v>9294</v>
      </c>
      <c r="H2412">
        <v>57.137822200000002</v>
      </c>
      <c r="I2412">
        <v>-98.835608199999996</v>
      </c>
      <c r="J2412" s="1" t="str">
        <f t="shared" si="405"/>
        <v>Fluid (lake)</v>
      </c>
      <c r="K2412" s="1" t="str">
        <f t="shared" si="406"/>
        <v>Untreated Water</v>
      </c>
      <c r="L2412">
        <v>26</v>
      </c>
      <c r="M2412" t="s">
        <v>100</v>
      </c>
      <c r="N2412">
        <v>492</v>
      </c>
      <c r="O2412">
        <v>46</v>
      </c>
      <c r="P2412">
        <v>6.9</v>
      </c>
      <c r="Q2412">
        <v>-0.05</v>
      </c>
    </row>
    <row r="2413" spans="1:17" x14ac:dyDescent="0.3">
      <c r="A2413" t="s">
        <v>9295</v>
      </c>
      <c r="B2413" t="s">
        <v>9296</v>
      </c>
      <c r="C2413" s="1" t="str">
        <f t="shared" si="400"/>
        <v>21:0526</v>
      </c>
      <c r="D2413" s="1" t="str">
        <f t="shared" si="404"/>
        <v>21:0084</v>
      </c>
      <c r="E2413" t="s">
        <v>9297</v>
      </c>
      <c r="F2413" t="s">
        <v>9298</v>
      </c>
      <c r="H2413">
        <v>57.114865600000002</v>
      </c>
      <c r="I2413">
        <v>-98.853363299999998</v>
      </c>
      <c r="J2413" s="1" t="str">
        <f t="shared" si="405"/>
        <v>Fluid (lake)</v>
      </c>
      <c r="K2413" s="1" t="str">
        <f t="shared" si="406"/>
        <v>Untreated Water</v>
      </c>
      <c r="L2413">
        <v>26</v>
      </c>
      <c r="M2413" t="s">
        <v>105</v>
      </c>
      <c r="N2413">
        <v>493</v>
      </c>
      <c r="O2413">
        <v>42</v>
      </c>
      <c r="P2413">
        <v>7</v>
      </c>
      <c r="Q2413">
        <v>-0.05</v>
      </c>
    </row>
    <row r="2414" spans="1:17" x14ac:dyDescent="0.3">
      <c r="A2414" t="s">
        <v>9299</v>
      </c>
      <c r="B2414" t="s">
        <v>9300</v>
      </c>
      <c r="C2414" s="1" t="str">
        <f t="shared" si="400"/>
        <v>21:0526</v>
      </c>
      <c r="D2414" s="1" t="str">
        <f t="shared" si="404"/>
        <v>21:0084</v>
      </c>
      <c r="E2414" t="s">
        <v>9301</v>
      </c>
      <c r="F2414" t="s">
        <v>9302</v>
      </c>
      <c r="H2414">
        <v>57.1023177</v>
      </c>
      <c r="I2414">
        <v>-98.902997200000001</v>
      </c>
      <c r="J2414" s="1" t="str">
        <f t="shared" si="405"/>
        <v>Fluid (lake)</v>
      </c>
      <c r="K2414" s="1" t="str">
        <f t="shared" si="406"/>
        <v>Untreated Water</v>
      </c>
      <c r="L2414">
        <v>26</v>
      </c>
      <c r="M2414" t="s">
        <v>110</v>
      </c>
      <c r="N2414">
        <v>494</v>
      </c>
      <c r="O2414">
        <v>52</v>
      </c>
      <c r="P2414">
        <v>7.3</v>
      </c>
      <c r="Q2414">
        <v>0.11</v>
      </c>
    </row>
    <row r="2415" spans="1:17" x14ac:dyDescent="0.3">
      <c r="A2415" t="s">
        <v>9303</v>
      </c>
      <c r="B2415" t="s">
        <v>9304</v>
      </c>
      <c r="C2415" s="1" t="str">
        <f t="shared" si="400"/>
        <v>21:0526</v>
      </c>
      <c r="D2415" s="1" t="str">
        <f t="shared" si="404"/>
        <v>21:0084</v>
      </c>
      <c r="E2415" t="s">
        <v>9305</v>
      </c>
      <c r="F2415" t="s">
        <v>9306</v>
      </c>
      <c r="H2415">
        <v>57.0811207</v>
      </c>
      <c r="I2415">
        <v>-98.873526900000002</v>
      </c>
      <c r="J2415" s="1" t="str">
        <f t="shared" si="405"/>
        <v>Fluid (lake)</v>
      </c>
      <c r="K2415" s="1" t="str">
        <f t="shared" si="406"/>
        <v>Untreated Water</v>
      </c>
      <c r="L2415">
        <v>27</v>
      </c>
      <c r="M2415" t="s">
        <v>21</v>
      </c>
      <c r="N2415">
        <v>495</v>
      </c>
      <c r="O2415">
        <v>74</v>
      </c>
      <c r="P2415">
        <v>7.5</v>
      </c>
      <c r="Q2415">
        <v>0.14000000000000001</v>
      </c>
    </row>
    <row r="2416" spans="1:17" x14ac:dyDescent="0.3">
      <c r="A2416" t="s">
        <v>9307</v>
      </c>
      <c r="B2416" t="s">
        <v>9308</v>
      </c>
      <c r="C2416" s="1" t="str">
        <f t="shared" si="400"/>
        <v>21:0526</v>
      </c>
      <c r="D2416" s="1" t="str">
        <f t="shared" si="404"/>
        <v>21:0084</v>
      </c>
      <c r="E2416" t="s">
        <v>9309</v>
      </c>
      <c r="F2416" t="s">
        <v>9310</v>
      </c>
      <c r="H2416">
        <v>57.075734300000001</v>
      </c>
      <c r="I2416">
        <v>-98.910574100000005</v>
      </c>
      <c r="J2416" s="1" t="str">
        <f t="shared" si="405"/>
        <v>Fluid (lake)</v>
      </c>
      <c r="K2416" s="1" t="str">
        <f t="shared" si="406"/>
        <v>Untreated Water</v>
      </c>
      <c r="L2416">
        <v>27</v>
      </c>
      <c r="M2416" t="s">
        <v>26</v>
      </c>
      <c r="N2416">
        <v>496</v>
      </c>
      <c r="O2416">
        <v>64</v>
      </c>
      <c r="P2416">
        <v>7.4</v>
      </c>
      <c r="Q2416">
        <v>0.09</v>
      </c>
    </row>
    <row r="2417" spans="1:17" x14ac:dyDescent="0.3">
      <c r="A2417" t="s">
        <v>9311</v>
      </c>
      <c r="B2417" t="s">
        <v>9312</v>
      </c>
      <c r="C2417" s="1" t="str">
        <f t="shared" si="400"/>
        <v>21:0526</v>
      </c>
      <c r="D2417" s="1" t="str">
        <f t="shared" si="404"/>
        <v>21:0084</v>
      </c>
      <c r="E2417" t="s">
        <v>9313</v>
      </c>
      <c r="F2417" t="s">
        <v>9314</v>
      </c>
      <c r="H2417">
        <v>57.072901799999997</v>
      </c>
      <c r="I2417">
        <v>-99.014235099999993</v>
      </c>
      <c r="J2417" s="1" t="str">
        <f t="shared" si="405"/>
        <v>Fluid (lake)</v>
      </c>
      <c r="K2417" s="1" t="str">
        <f t="shared" si="406"/>
        <v>Untreated Water</v>
      </c>
      <c r="L2417">
        <v>27</v>
      </c>
      <c r="M2417" t="s">
        <v>31</v>
      </c>
      <c r="N2417">
        <v>497</v>
      </c>
      <c r="O2417">
        <v>48</v>
      </c>
      <c r="P2417">
        <v>7.1</v>
      </c>
      <c r="Q2417">
        <v>-0.05</v>
      </c>
    </row>
    <row r="2418" spans="1:17" x14ac:dyDescent="0.3">
      <c r="A2418" t="s">
        <v>9315</v>
      </c>
      <c r="B2418" t="s">
        <v>9316</v>
      </c>
      <c r="C2418" s="1" t="str">
        <f t="shared" si="400"/>
        <v>21:0526</v>
      </c>
      <c r="D2418" s="1" t="str">
        <f t="shared" si="404"/>
        <v>21:0084</v>
      </c>
      <c r="E2418" t="s">
        <v>9317</v>
      </c>
      <c r="F2418" t="s">
        <v>9318</v>
      </c>
      <c r="H2418">
        <v>57.0551107</v>
      </c>
      <c r="I2418">
        <v>-99.033499899999995</v>
      </c>
      <c r="J2418" s="1" t="str">
        <f t="shared" si="405"/>
        <v>Fluid (lake)</v>
      </c>
      <c r="K2418" s="1" t="str">
        <f t="shared" si="406"/>
        <v>Untreated Water</v>
      </c>
      <c r="L2418">
        <v>27</v>
      </c>
      <c r="M2418" t="s">
        <v>36</v>
      </c>
      <c r="N2418">
        <v>498</v>
      </c>
      <c r="O2418">
        <v>78</v>
      </c>
      <c r="P2418">
        <v>7.3</v>
      </c>
      <c r="Q2418">
        <v>0.05</v>
      </c>
    </row>
    <row r="2419" spans="1:17" x14ac:dyDescent="0.3">
      <c r="A2419" t="s">
        <v>9319</v>
      </c>
      <c r="B2419" t="s">
        <v>9320</v>
      </c>
      <c r="C2419" s="1" t="str">
        <f t="shared" si="400"/>
        <v>21:0526</v>
      </c>
      <c r="D2419" s="1" t="str">
        <f t="shared" si="404"/>
        <v>21:0084</v>
      </c>
      <c r="E2419" t="s">
        <v>9321</v>
      </c>
      <c r="F2419" t="s">
        <v>9322</v>
      </c>
      <c r="H2419">
        <v>57.045108200000001</v>
      </c>
      <c r="I2419">
        <v>-99.077954899999995</v>
      </c>
      <c r="J2419" s="1" t="str">
        <f t="shared" si="405"/>
        <v>Fluid (lake)</v>
      </c>
      <c r="K2419" s="1" t="str">
        <f t="shared" si="406"/>
        <v>Untreated Water</v>
      </c>
      <c r="L2419">
        <v>27</v>
      </c>
      <c r="M2419" t="s">
        <v>41</v>
      </c>
      <c r="N2419">
        <v>499</v>
      </c>
      <c r="O2419">
        <v>46</v>
      </c>
      <c r="P2419">
        <v>6.6</v>
      </c>
      <c r="Q2419">
        <v>-0.05</v>
      </c>
    </row>
    <row r="2420" spans="1:17" x14ac:dyDescent="0.3">
      <c r="A2420" t="s">
        <v>9323</v>
      </c>
      <c r="B2420" t="s">
        <v>9324</v>
      </c>
      <c r="C2420" s="1" t="str">
        <f t="shared" si="400"/>
        <v>21:0526</v>
      </c>
      <c r="D2420" s="1" t="str">
        <f t="shared" si="404"/>
        <v>21:0084</v>
      </c>
      <c r="E2420" t="s">
        <v>9321</v>
      </c>
      <c r="F2420" t="s">
        <v>9325</v>
      </c>
      <c r="H2420">
        <v>57.045108200000001</v>
      </c>
      <c r="I2420">
        <v>-99.077954899999995</v>
      </c>
      <c r="J2420" s="1" t="str">
        <f t="shared" si="405"/>
        <v>Fluid (lake)</v>
      </c>
      <c r="K2420" s="1" t="str">
        <f t="shared" si="406"/>
        <v>Untreated Water</v>
      </c>
      <c r="L2420">
        <v>27</v>
      </c>
      <c r="M2420" t="s">
        <v>45</v>
      </c>
      <c r="N2420">
        <v>500</v>
      </c>
      <c r="O2420">
        <v>46</v>
      </c>
      <c r="P2420">
        <v>6.7</v>
      </c>
      <c r="Q2420">
        <v>-0.05</v>
      </c>
    </row>
    <row r="2421" spans="1:17" x14ac:dyDescent="0.3">
      <c r="A2421" t="s">
        <v>9326</v>
      </c>
      <c r="B2421" t="s">
        <v>9327</v>
      </c>
      <c r="C2421" s="1" t="str">
        <f t="shared" si="400"/>
        <v>21:0526</v>
      </c>
      <c r="D2421" s="1" t="str">
        <f t="shared" si="404"/>
        <v>21:0084</v>
      </c>
      <c r="E2421" t="s">
        <v>9328</v>
      </c>
      <c r="F2421" t="s">
        <v>9329</v>
      </c>
      <c r="H2421">
        <v>57.021139400000003</v>
      </c>
      <c r="I2421">
        <v>-99.091344300000003</v>
      </c>
      <c r="J2421" s="1" t="str">
        <f t="shared" si="405"/>
        <v>Fluid (lake)</v>
      </c>
      <c r="K2421" s="1" t="str">
        <f t="shared" si="406"/>
        <v>Untreated Water</v>
      </c>
      <c r="L2421">
        <v>27</v>
      </c>
      <c r="M2421" t="s">
        <v>50</v>
      </c>
      <c r="N2421">
        <v>501</v>
      </c>
      <c r="O2421">
        <v>80</v>
      </c>
      <c r="P2421">
        <v>7.2</v>
      </c>
      <c r="Q2421">
        <v>-0.05</v>
      </c>
    </row>
    <row r="2422" spans="1:17" x14ac:dyDescent="0.3">
      <c r="A2422" t="s">
        <v>9330</v>
      </c>
      <c r="B2422" t="s">
        <v>9331</v>
      </c>
      <c r="C2422" s="1" t="str">
        <f t="shared" si="400"/>
        <v>21:0526</v>
      </c>
      <c r="D2422" s="1" t="str">
        <f t="shared" si="404"/>
        <v>21:0084</v>
      </c>
      <c r="E2422" t="s">
        <v>9332</v>
      </c>
      <c r="F2422" t="s">
        <v>9333</v>
      </c>
      <c r="H2422">
        <v>57.0210559</v>
      </c>
      <c r="I2422">
        <v>-99.139467600000003</v>
      </c>
      <c r="J2422" s="1" t="str">
        <f t="shared" si="405"/>
        <v>Fluid (lake)</v>
      </c>
      <c r="K2422" s="1" t="str">
        <f t="shared" si="406"/>
        <v>Untreated Water</v>
      </c>
      <c r="L2422">
        <v>27</v>
      </c>
      <c r="M2422" t="s">
        <v>55</v>
      </c>
      <c r="N2422">
        <v>502</v>
      </c>
      <c r="O2422">
        <v>48</v>
      </c>
      <c r="P2422">
        <v>7</v>
      </c>
      <c r="Q2422">
        <v>-0.05</v>
      </c>
    </row>
    <row r="2423" spans="1:17" x14ac:dyDescent="0.3">
      <c r="A2423" t="s">
        <v>9334</v>
      </c>
      <c r="B2423" t="s">
        <v>9335</v>
      </c>
      <c r="C2423" s="1" t="str">
        <f t="shared" si="400"/>
        <v>21:0526</v>
      </c>
      <c r="D2423" s="1" t="str">
        <f>HYPERLINK("http://geochem.nrcan.gc.ca/cdogs/content/svy/svy_e.htm", "")</f>
        <v/>
      </c>
      <c r="G2423" s="1" t="str">
        <f>HYPERLINK("http://geochem.nrcan.gc.ca/cdogs/content/cr_/cr_00066_e.htm", "66")</f>
        <v>66</v>
      </c>
      <c r="J2423" t="s">
        <v>58</v>
      </c>
      <c r="K2423" t="s">
        <v>59</v>
      </c>
      <c r="L2423">
        <v>27</v>
      </c>
      <c r="M2423" t="s">
        <v>60</v>
      </c>
      <c r="N2423">
        <v>503</v>
      </c>
      <c r="O2423">
        <v>180</v>
      </c>
      <c r="P2423">
        <v>7.7</v>
      </c>
      <c r="Q2423">
        <v>0.24</v>
      </c>
    </row>
    <row r="2424" spans="1:17" x14ac:dyDescent="0.3">
      <c r="A2424" t="s">
        <v>9336</v>
      </c>
      <c r="B2424" t="s">
        <v>9337</v>
      </c>
      <c r="C2424" s="1" t="str">
        <f t="shared" si="400"/>
        <v>21:0526</v>
      </c>
      <c r="D2424" s="1" t="str">
        <f t="shared" ref="D2424:D2431" si="407">HYPERLINK("http://geochem.nrcan.gc.ca/cdogs/content/svy/svy210084_e.htm", "21:0084")</f>
        <v>21:0084</v>
      </c>
      <c r="E2424" t="s">
        <v>9338</v>
      </c>
      <c r="F2424" t="s">
        <v>9339</v>
      </c>
      <c r="H2424">
        <v>57.003892200000003</v>
      </c>
      <c r="I2424">
        <v>-99.898268599999994</v>
      </c>
      <c r="J2424" s="1" t="str">
        <f t="shared" ref="J2424:J2431" si="408">HYPERLINK("http://geochem.nrcan.gc.ca/cdogs/content/kwd/kwd020016_e.htm", "Fluid (lake)")</f>
        <v>Fluid (lake)</v>
      </c>
      <c r="K2424" s="1" t="str">
        <f t="shared" ref="K2424:K2431" si="409">HYPERLINK("http://geochem.nrcan.gc.ca/cdogs/content/kwd/kwd080007_e.htm", "Untreated Water")</f>
        <v>Untreated Water</v>
      </c>
      <c r="L2424">
        <v>28</v>
      </c>
      <c r="M2424" t="s">
        <v>21</v>
      </c>
      <c r="N2424">
        <v>504</v>
      </c>
      <c r="O2424">
        <v>56</v>
      </c>
      <c r="P2424">
        <v>6.6</v>
      </c>
      <c r="Q2424">
        <v>-0.05</v>
      </c>
    </row>
    <row r="2425" spans="1:17" x14ac:dyDescent="0.3">
      <c r="A2425" t="s">
        <v>9340</v>
      </c>
      <c r="B2425" t="s">
        <v>9341</v>
      </c>
      <c r="C2425" s="1" t="str">
        <f t="shared" si="400"/>
        <v>21:0526</v>
      </c>
      <c r="D2425" s="1" t="str">
        <f t="shared" si="407"/>
        <v>21:0084</v>
      </c>
      <c r="E2425" t="s">
        <v>9342</v>
      </c>
      <c r="F2425" t="s">
        <v>9343</v>
      </c>
      <c r="H2425">
        <v>57.032462799999998</v>
      </c>
      <c r="I2425">
        <v>-99.905483399999994</v>
      </c>
      <c r="J2425" s="1" t="str">
        <f t="shared" si="408"/>
        <v>Fluid (lake)</v>
      </c>
      <c r="K2425" s="1" t="str">
        <f t="shared" si="409"/>
        <v>Untreated Water</v>
      </c>
      <c r="L2425">
        <v>28</v>
      </c>
      <c r="M2425" t="s">
        <v>41</v>
      </c>
      <c r="N2425">
        <v>505</v>
      </c>
      <c r="O2425">
        <v>34</v>
      </c>
      <c r="P2425">
        <v>6.2</v>
      </c>
      <c r="Q2425">
        <v>-0.05</v>
      </c>
    </row>
    <row r="2426" spans="1:17" x14ac:dyDescent="0.3">
      <c r="A2426" t="s">
        <v>9344</v>
      </c>
      <c r="B2426" t="s">
        <v>9345</v>
      </c>
      <c r="C2426" s="1" t="str">
        <f t="shared" si="400"/>
        <v>21:0526</v>
      </c>
      <c r="D2426" s="1" t="str">
        <f t="shared" si="407"/>
        <v>21:0084</v>
      </c>
      <c r="E2426" t="s">
        <v>9342</v>
      </c>
      <c r="F2426" t="s">
        <v>9346</v>
      </c>
      <c r="H2426">
        <v>57.032462799999998</v>
      </c>
      <c r="I2426">
        <v>-99.905483399999994</v>
      </c>
      <c r="J2426" s="1" t="str">
        <f t="shared" si="408"/>
        <v>Fluid (lake)</v>
      </c>
      <c r="K2426" s="1" t="str">
        <f t="shared" si="409"/>
        <v>Untreated Water</v>
      </c>
      <c r="L2426">
        <v>28</v>
      </c>
      <c r="M2426" t="s">
        <v>45</v>
      </c>
      <c r="N2426">
        <v>506</v>
      </c>
      <c r="O2426">
        <v>34</v>
      </c>
      <c r="P2426">
        <v>6.3</v>
      </c>
      <c r="Q2426">
        <v>-0.05</v>
      </c>
    </row>
    <row r="2427" spans="1:17" x14ac:dyDescent="0.3">
      <c r="A2427" t="s">
        <v>9347</v>
      </c>
      <c r="B2427" t="s">
        <v>9348</v>
      </c>
      <c r="C2427" s="1" t="str">
        <f t="shared" si="400"/>
        <v>21:0526</v>
      </c>
      <c r="D2427" s="1" t="str">
        <f t="shared" si="407"/>
        <v>21:0084</v>
      </c>
      <c r="E2427" t="s">
        <v>9349</v>
      </c>
      <c r="F2427" t="s">
        <v>9350</v>
      </c>
      <c r="H2427">
        <v>57.038862700000003</v>
      </c>
      <c r="I2427">
        <v>-99.971872700000006</v>
      </c>
      <c r="J2427" s="1" t="str">
        <f t="shared" si="408"/>
        <v>Fluid (lake)</v>
      </c>
      <c r="K2427" s="1" t="str">
        <f t="shared" si="409"/>
        <v>Untreated Water</v>
      </c>
      <c r="L2427">
        <v>28</v>
      </c>
      <c r="M2427" t="s">
        <v>26</v>
      </c>
      <c r="N2427">
        <v>507</v>
      </c>
      <c r="O2427">
        <v>32</v>
      </c>
      <c r="P2427">
        <v>6.9</v>
      </c>
      <c r="Q2427">
        <v>-0.05</v>
      </c>
    </row>
    <row r="2428" spans="1:17" x14ac:dyDescent="0.3">
      <c r="A2428" t="s">
        <v>9351</v>
      </c>
      <c r="B2428" t="s">
        <v>9352</v>
      </c>
      <c r="C2428" s="1" t="str">
        <f t="shared" si="400"/>
        <v>21:0526</v>
      </c>
      <c r="D2428" s="1" t="str">
        <f t="shared" si="407"/>
        <v>21:0084</v>
      </c>
      <c r="E2428" t="s">
        <v>9353</v>
      </c>
      <c r="F2428" t="s">
        <v>9354</v>
      </c>
      <c r="H2428">
        <v>57.0829393</v>
      </c>
      <c r="I2428">
        <v>-99.981029399999997</v>
      </c>
      <c r="J2428" s="1" t="str">
        <f t="shared" si="408"/>
        <v>Fluid (lake)</v>
      </c>
      <c r="K2428" s="1" t="str">
        <f t="shared" si="409"/>
        <v>Untreated Water</v>
      </c>
      <c r="L2428">
        <v>28</v>
      </c>
      <c r="M2428" t="s">
        <v>31</v>
      </c>
      <c r="N2428">
        <v>508</v>
      </c>
      <c r="O2428">
        <v>36</v>
      </c>
      <c r="P2428">
        <v>6.2</v>
      </c>
      <c r="Q2428">
        <v>-0.05</v>
      </c>
    </row>
    <row r="2429" spans="1:17" x14ac:dyDescent="0.3">
      <c r="A2429" t="s">
        <v>9355</v>
      </c>
      <c r="B2429" t="s">
        <v>9356</v>
      </c>
      <c r="C2429" s="1" t="str">
        <f t="shared" si="400"/>
        <v>21:0526</v>
      </c>
      <c r="D2429" s="1" t="str">
        <f t="shared" si="407"/>
        <v>21:0084</v>
      </c>
      <c r="E2429" t="s">
        <v>9357</v>
      </c>
      <c r="F2429" t="s">
        <v>9358</v>
      </c>
      <c r="H2429">
        <v>57.109802899999998</v>
      </c>
      <c r="I2429">
        <v>-99.985454300000001</v>
      </c>
      <c r="J2429" s="1" t="str">
        <f t="shared" si="408"/>
        <v>Fluid (lake)</v>
      </c>
      <c r="K2429" s="1" t="str">
        <f t="shared" si="409"/>
        <v>Untreated Water</v>
      </c>
      <c r="L2429">
        <v>28</v>
      </c>
      <c r="M2429" t="s">
        <v>36</v>
      </c>
      <c r="N2429">
        <v>509</v>
      </c>
      <c r="O2429">
        <v>40</v>
      </c>
      <c r="P2429">
        <v>6.5</v>
      </c>
      <c r="Q2429">
        <v>-0.05</v>
      </c>
    </row>
    <row r="2430" spans="1:17" x14ac:dyDescent="0.3">
      <c r="A2430" t="s">
        <v>9359</v>
      </c>
      <c r="B2430" t="s">
        <v>9360</v>
      </c>
      <c r="C2430" s="1" t="str">
        <f t="shared" si="400"/>
        <v>21:0526</v>
      </c>
      <c r="D2430" s="1" t="str">
        <f t="shared" si="407"/>
        <v>21:0084</v>
      </c>
      <c r="E2430" t="s">
        <v>9361</v>
      </c>
      <c r="F2430" t="s">
        <v>9362</v>
      </c>
      <c r="H2430">
        <v>57.1457403</v>
      </c>
      <c r="I2430">
        <v>-99.981897200000006</v>
      </c>
      <c r="J2430" s="1" t="str">
        <f t="shared" si="408"/>
        <v>Fluid (lake)</v>
      </c>
      <c r="K2430" s="1" t="str">
        <f t="shared" si="409"/>
        <v>Untreated Water</v>
      </c>
      <c r="L2430">
        <v>28</v>
      </c>
      <c r="M2430" t="s">
        <v>50</v>
      </c>
      <c r="N2430">
        <v>510</v>
      </c>
      <c r="O2430">
        <v>42</v>
      </c>
      <c r="P2430">
        <v>6.7</v>
      </c>
      <c r="Q2430">
        <v>-0.05</v>
      </c>
    </row>
    <row r="2431" spans="1:17" x14ac:dyDescent="0.3">
      <c r="A2431" t="s">
        <v>9363</v>
      </c>
      <c r="B2431" t="s">
        <v>9364</v>
      </c>
      <c r="C2431" s="1" t="str">
        <f t="shared" si="400"/>
        <v>21:0526</v>
      </c>
      <c r="D2431" s="1" t="str">
        <f t="shared" si="407"/>
        <v>21:0084</v>
      </c>
      <c r="E2431" t="s">
        <v>9365</v>
      </c>
      <c r="F2431" t="s">
        <v>9366</v>
      </c>
      <c r="H2431">
        <v>57.184281400000003</v>
      </c>
      <c r="I2431">
        <v>-99.935053100000005</v>
      </c>
      <c r="J2431" s="1" t="str">
        <f t="shared" si="408"/>
        <v>Fluid (lake)</v>
      </c>
      <c r="K2431" s="1" t="str">
        <f t="shared" si="409"/>
        <v>Untreated Water</v>
      </c>
      <c r="L2431">
        <v>28</v>
      </c>
      <c r="M2431" t="s">
        <v>55</v>
      </c>
      <c r="N2431">
        <v>511</v>
      </c>
      <c r="O2431">
        <v>36</v>
      </c>
      <c r="P2431">
        <v>6.5</v>
      </c>
      <c r="Q2431">
        <v>-0.05</v>
      </c>
    </row>
    <row r="2432" spans="1:17" x14ac:dyDescent="0.3">
      <c r="A2432" t="s">
        <v>9367</v>
      </c>
      <c r="B2432" t="s">
        <v>9368</v>
      </c>
      <c r="C2432" s="1" t="str">
        <f t="shared" si="400"/>
        <v>21:0526</v>
      </c>
      <c r="D2432" s="1" t="str">
        <f>HYPERLINK("http://geochem.nrcan.gc.ca/cdogs/content/svy/svy_e.htm", "")</f>
        <v/>
      </c>
      <c r="G2432" s="1" t="str">
        <f>HYPERLINK("http://geochem.nrcan.gc.ca/cdogs/content/cr_/cr_00067_e.htm", "67")</f>
        <v>67</v>
      </c>
      <c r="J2432" t="s">
        <v>58</v>
      </c>
      <c r="K2432" t="s">
        <v>59</v>
      </c>
      <c r="L2432">
        <v>28</v>
      </c>
      <c r="M2432" t="s">
        <v>60</v>
      </c>
      <c r="N2432">
        <v>512</v>
      </c>
      <c r="O2432">
        <v>78</v>
      </c>
      <c r="P2432">
        <v>8</v>
      </c>
      <c r="Q2432">
        <v>0.15</v>
      </c>
    </row>
    <row r="2433" spans="1:17" x14ac:dyDescent="0.3">
      <c r="A2433" t="s">
        <v>9369</v>
      </c>
      <c r="B2433" t="s">
        <v>9370</v>
      </c>
      <c r="C2433" s="1" t="str">
        <f t="shared" ref="C2433:C2496" si="410">HYPERLINK("http://geochem.nrcan.gc.ca/cdogs/content/bdl/bdl210526_e.htm", "21:0526")</f>
        <v>21:0526</v>
      </c>
      <c r="D2433" s="1" t="str">
        <f t="shared" ref="D2433:D2442" si="411">HYPERLINK("http://geochem.nrcan.gc.ca/cdogs/content/svy/svy210084_e.htm", "21:0084")</f>
        <v>21:0084</v>
      </c>
      <c r="E2433" t="s">
        <v>9371</v>
      </c>
      <c r="F2433" t="s">
        <v>9372</v>
      </c>
      <c r="H2433">
        <v>57.213812099999998</v>
      </c>
      <c r="I2433">
        <v>-99.903310500000003</v>
      </c>
      <c r="J2433" s="1" t="str">
        <f t="shared" ref="J2433:J2442" si="412">HYPERLINK("http://geochem.nrcan.gc.ca/cdogs/content/kwd/kwd020016_e.htm", "Fluid (lake)")</f>
        <v>Fluid (lake)</v>
      </c>
      <c r="K2433" s="1" t="str">
        <f t="shared" ref="K2433:K2442" si="413">HYPERLINK("http://geochem.nrcan.gc.ca/cdogs/content/kwd/kwd080007_e.htm", "Untreated Water")</f>
        <v>Untreated Water</v>
      </c>
      <c r="L2433">
        <v>28</v>
      </c>
      <c r="M2433" t="s">
        <v>65</v>
      </c>
      <c r="N2433">
        <v>513</v>
      </c>
      <c r="O2433">
        <v>30</v>
      </c>
      <c r="P2433">
        <v>6.3</v>
      </c>
      <c r="Q2433">
        <v>-0.05</v>
      </c>
    </row>
    <row r="2434" spans="1:17" x14ac:dyDescent="0.3">
      <c r="A2434" t="s">
        <v>9373</v>
      </c>
      <c r="B2434" t="s">
        <v>9374</v>
      </c>
      <c r="C2434" s="1" t="str">
        <f t="shared" si="410"/>
        <v>21:0526</v>
      </c>
      <c r="D2434" s="1" t="str">
        <f t="shared" si="411"/>
        <v>21:0084</v>
      </c>
      <c r="E2434" t="s">
        <v>9375</v>
      </c>
      <c r="F2434" t="s">
        <v>9376</v>
      </c>
      <c r="H2434">
        <v>57.234261199999999</v>
      </c>
      <c r="I2434">
        <v>-99.900644600000007</v>
      </c>
      <c r="J2434" s="1" t="str">
        <f t="shared" si="412"/>
        <v>Fluid (lake)</v>
      </c>
      <c r="K2434" s="1" t="str">
        <f t="shared" si="413"/>
        <v>Untreated Water</v>
      </c>
      <c r="L2434">
        <v>28</v>
      </c>
      <c r="M2434" t="s">
        <v>70</v>
      </c>
      <c r="N2434">
        <v>514</v>
      </c>
      <c r="O2434">
        <v>30</v>
      </c>
      <c r="P2434">
        <v>6.6</v>
      </c>
      <c r="Q2434">
        <v>-0.05</v>
      </c>
    </row>
    <row r="2435" spans="1:17" x14ac:dyDescent="0.3">
      <c r="A2435" t="s">
        <v>9377</v>
      </c>
      <c r="B2435" t="s">
        <v>9378</v>
      </c>
      <c r="C2435" s="1" t="str">
        <f t="shared" si="410"/>
        <v>21:0526</v>
      </c>
      <c r="D2435" s="1" t="str">
        <f t="shared" si="411"/>
        <v>21:0084</v>
      </c>
      <c r="E2435" t="s">
        <v>9379</v>
      </c>
      <c r="F2435" t="s">
        <v>9380</v>
      </c>
      <c r="H2435">
        <v>57.236281900000002</v>
      </c>
      <c r="I2435">
        <v>-99.975100999999995</v>
      </c>
      <c r="J2435" s="1" t="str">
        <f t="shared" si="412"/>
        <v>Fluid (lake)</v>
      </c>
      <c r="K2435" s="1" t="str">
        <f t="shared" si="413"/>
        <v>Untreated Water</v>
      </c>
      <c r="L2435">
        <v>28</v>
      </c>
      <c r="M2435" t="s">
        <v>75</v>
      </c>
      <c r="N2435">
        <v>515</v>
      </c>
      <c r="O2435">
        <v>38</v>
      </c>
      <c r="P2435">
        <v>6.6</v>
      </c>
      <c r="Q2435">
        <v>-0.05</v>
      </c>
    </row>
    <row r="2436" spans="1:17" x14ac:dyDescent="0.3">
      <c r="A2436" t="s">
        <v>9381</v>
      </c>
      <c r="B2436" t="s">
        <v>9382</v>
      </c>
      <c r="C2436" s="1" t="str">
        <f t="shared" si="410"/>
        <v>21:0526</v>
      </c>
      <c r="D2436" s="1" t="str">
        <f t="shared" si="411"/>
        <v>21:0084</v>
      </c>
      <c r="E2436" t="s">
        <v>9383</v>
      </c>
      <c r="F2436" t="s">
        <v>9384</v>
      </c>
      <c r="H2436">
        <v>57.270631799999997</v>
      </c>
      <c r="I2436">
        <v>-99.940484499999997</v>
      </c>
      <c r="J2436" s="1" t="str">
        <f t="shared" si="412"/>
        <v>Fluid (lake)</v>
      </c>
      <c r="K2436" s="1" t="str">
        <f t="shared" si="413"/>
        <v>Untreated Water</v>
      </c>
      <c r="L2436">
        <v>28</v>
      </c>
      <c r="M2436" t="s">
        <v>80</v>
      </c>
      <c r="N2436">
        <v>516</v>
      </c>
      <c r="O2436">
        <v>24</v>
      </c>
      <c r="P2436">
        <v>6.5</v>
      </c>
      <c r="Q2436">
        <v>-0.05</v>
      </c>
    </row>
    <row r="2437" spans="1:17" x14ac:dyDescent="0.3">
      <c r="A2437" t="s">
        <v>9385</v>
      </c>
      <c r="B2437" t="s">
        <v>9386</v>
      </c>
      <c r="C2437" s="1" t="str">
        <f t="shared" si="410"/>
        <v>21:0526</v>
      </c>
      <c r="D2437" s="1" t="str">
        <f t="shared" si="411"/>
        <v>21:0084</v>
      </c>
      <c r="E2437" t="s">
        <v>9387</v>
      </c>
      <c r="F2437" t="s">
        <v>9388</v>
      </c>
      <c r="H2437">
        <v>57.275343800000002</v>
      </c>
      <c r="I2437">
        <v>-99.982101400000005</v>
      </c>
      <c r="J2437" s="1" t="str">
        <f t="shared" si="412"/>
        <v>Fluid (lake)</v>
      </c>
      <c r="K2437" s="1" t="str">
        <f t="shared" si="413"/>
        <v>Untreated Water</v>
      </c>
      <c r="L2437">
        <v>28</v>
      </c>
      <c r="M2437" t="s">
        <v>85</v>
      </c>
      <c r="N2437">
        <v>517</v>
      </c>
      <c r="O2437">
        <v>30</v>
      </c>
      <c r="P2437">
        <v>6.5</v>
      </c>
      <c r="Q2437">
        <v>-0.05</v>
      </c>
    </row>
    <row r="2438" spans="1:17" x14ac:dyDescent="0.3">
      <c r="A2438" t="s">
        <v>9389</v>
      </c>
      <c r="B2438" t="s">
        <v>9390</v>
      </c>
      <c r="C2438" s="1" t="str">
        <f t="shared" si="410"/>
        <v>21:0526</v>
      </c>
      <c r="D2438" s="1" t="str">
        <f t="shared" si="411"/>
        <v>21:0084</v>
      </c>
      <c r="E2438" t="s">
        <v>9391</v>
      </c>
      <c r="F2438" t="s">
        <v>9392</v>
      </c>
      <c r="H2438">
        <v>57.2998665</v>
      </c>
      <c r="I2438">
        <v>-99.977956800000001</v>
      </c>
      <c r="J2438" s="1" t="str">
        <f t="shared" si="412"/>
        <v>Fluid (lake)</v>
      </c>
      <c r="K2438" s="1" t="str">
        <f t="shared" si="413"/>
        <v>Untreated Water</v>
      </c>
      <c r="L2438">
        <v>28</v>
      </c>
      <c r="M2438" t="s">
        <v>90</v>
      </c>
      <c r="N2438">
        <v>518</v>
      </c>
      <c r="O2438">
        <v>38</v>
      </c>
      <c r="P2438">
        <v>6.4</v>
      </c>
      <c r="Q2438">
        <v>-0.05</v>
      </c>
    </row>
    <row r="2439" spans="1:17" x14ac:dyDescent="0.3">
      <c r="A2439" t="s">
        <v>9393</v>
      </c>
      <c r="B2439" t="s">
        <v>9394</v>
      </c>
      <c r="C2439" s="1" t="str">
        <f t="shared" si="410"/>
        <v>21:0526</v>
      </c>
      <c r="D2439" s="1" t="str">
        <f t="shared" si="411"/>
        <v>21:0084</v>
      </c>
      <c r="E2439" t="s">
        <v>9395</v>
      </c>
      <c r="F2439" t="s">
        <v>9396</v>
      </c>
      <c r="H2439">
        <v>57.331229399999998</v>
      </c>
      <c r="I2439">
        <v>-99.9756486</v>
      </c>
      <c r="J2439" s="1" t="str">
        <f t="shared" si="412"/>
        <v>Fluid (lake)</v>
      </c>
      <c r="K2439" s="1" t="str">
        <f t="shared" si="413"/>
        <v>Untreated Water</v>
      </c>
      <c r="L2439">
        <v>28</v>
      </c>
      <c r="M2439" t="s">
        <v>95</v>
      </c>
      <c r="N2439">
        <v>519</v>
      </c>
      <c r="O2439">
        <v>30</v>
      </c>
      <c r="P2439">
        <v>6.5</v>
      </c>
      <c r="Q2439">
        <v>-0.05</v>
      </c>
    </row>
    <row r="2440" spans="1:17" x14ac:dyDescent="0.3">
      <c r="A2440" t="s">
        <v>9397</v>
      </c>
      <c r="B2440" t="s">
        <v>9398</v>
      </c>
      <c r="C2440" s="1" t="str">
        <f t="shared" si="410"/>
        <v>21:0526</v>
      </c>
      <c r="D2440" s="1" t="str">
        <f t="shared" si="411"/>
        <v>21:0084</v>
      </c>
      <c r="E2440" t="s">
        <v>9399</v>
      </c>
      <c r="F2440" t="s">
        <v>9400</v>
      </c>
      <c r="H2440">
        <v>57.326605999999998</v>
      </c>
      <c r="I2440">
        <v>-99.927744000000004</v>
      </c>
      <c r="J2440" s="1" t="str">
        <f t="shared" si="412"/>
        <v>Fluid (lake)</v>
      </c>
      <c r="K2440" s="1" t="str">
        <f t="shared" si="413"/>
        <v>Untreated Water</v>
      </c>
      <c r="L2440">
        <v>28</v>
      </c>
      <c r="M2440" t="s">
        <v>100</v>
      </c>
      <c r="N2440">
        <v>520</v>
      </c>
      <c r="O2440">
        <v>48</v>
      </c>
      <c r="P2440">
        <v>6.9</v>
      </c>
      <c r="Q2440">
        <v>-0.05</v>
      </c>
    </row>
    <row r="2441" spans="1:17" x14ac:dyDescent="0.3">
      <c r="A2441" t="s">
        <v>9401</v>
      </c>
      <c r="B2441" t="s">
        <v>9402</v>
      </c>
      <c r="C2441" s="1" t="str">
        <f t="shared" si="410"/>
        <v>21:0526</v>
      </c>
      <c r="D2441" s="1" t="str">
        <f t="shared" si="411"/>
        <v>21:0084</v>
      </c>
      <c r="E2441" t="s">
        <v>9403</v>
      </c>
      <c r="F2441" t="s">
        <v>9404</v>
      </c>
      <c r="H2441">
        <v>57.300377900000001</v>
      </c>
      <c r="I2441">
        <v>-99.921027199999997</v>
      </c>
      <c r="J2441" s="1" t="str">
        <f t="shared" si="412"/>
        <v>Fluid (lake)</v>
      </c>
      <c r="K2441" s="1" t="str">
        <f t="shared" si="413"/>
        <v>Untreated Water</v>
      </c>
      <c r="L2441">
        <v>28</v>
      </c>
      <c r="M2441" t="s">
        <v>105</v>
      </c>
      <c r="N2441">
        <v>521</v>
      </c>
      <c r="O2441">
        <v>40</v>
      </c>
      <c r="P2441">
        <v>6.6</v>
      </c>
      <c r="Q2441">
        <v>-0.05</v>
      </c>
    </row>
    <row r="2442" spans="1:17" x14ac:dyDescent="0.3">
      <c r="A2442" t="s">
        <v>9405</v>
      </c>
      <c r="B2442" t="s">
        <v>9406</v>
      </c>
      <c r="C2442" s="1" t="str">
        <f t="shared" si="410"/>
        <v>21:0526</v>
      </c>
      <c r="D2442" s="1" t="str">
        <f t="shared" si="411"/>
        <v>21:0084</v>
      </c>
      <c r="E2442" t="s">
        <v>9407</v>
      </c>
      <c r="F2442" t="s">
        <v>9408</v>
      </c>
      <c r="H2442">
        <v>57.2782251</v>
      </c>
      <c r="I2442">
        <v>-99.858971400000001</v>
      </c>
      <c r="J2442" s="1" t="str">
        <f t="shared" si="412"/>
        <v>Fluid (lake)</v>
      </c>
      <c r="K2442" s="1" t="str">
        <f t="shared" si="413"/>
        <v>Untreated Water</v>
      </c>
      <c r="L2442">
        <v>28</v>
      </c>
      <c r="M2442" t="s">
        <v>110</v>
      </c>
      <c r="N2442">
        <v>522</v>
      </c>
      <c r="O2442">
        <v>42</v>
      </c>
      <c r="P2442">
        <v>6.8</v>
      </c>
      <c r="Q2442">
        <v>-0.05</v>
      </c>
    </row>
    <row r="2443" spans="1:17" x14ac:dyDescent="0.3">
      <c r="A2443" t="s">
        <v>9409</v>
      </c>
      <c r="B2443" t="s">
        <v>9410</v>
      </c>
      <c r="C2443" s="1" t="str">
        <f t="shared" si="410"/>
        <v>21:0526</v>
      </c>
      <c r="D2443" s="1" t="str">
        <f>HYPERLINK("http://geochem.nrcan.gc.ca/cdogs/content/svy/svy_e.htm", "")</f>
        <v/>
      </c>
      <c r="G2443" s="1" t="str">
        <f>HYPERLINK("http://geochem.nrcan.gc.ca/cdogs/content/cr_/cr_00068_e.htm", "68")</f>
        <v>68</v>
      </c>
      <c r="J2443" t="s">
        <v>58</v>
      </c>
      <c r="K2443" t="s">
        <v>59</v>
      </c>
      <c r="L2443">
        <v>29</v>
      </c>
      <c r="M2443" t="s">
        <v>60</v>
      </c>
      <c r="N2443">
        <v>523</v>
      </c>
      <c r="O2443">
        <v>78</v>
      </c>
      <c r="P2443">
        <v>7.1</v>
      </c>
      <c r="Q2443">
        <v>0.2</v>
      </c>
    </row>
    <row r="2444" spans="1:17" x14ac:dyDescent="0.3">
      <c r="A2444" t="s">
        <v>9411</v>
      </c>
      <c r="B2444" t="s">
        <v>9412</v>
      </c>
      <c r="C2444" s="1" t="str">
        <f t="shared" si="410"/>
        <v>21:0526</v>
      </c>
      <c r="D2444" s="1" t="str">
        <f t="shared" ref="D2444:D2476" si="414">HYPERLINK("http://geochem.nrcan.gc.ca/cdogs/content/svy/svy210084_e.htm", "21:0084")</f>
        <v>21:0084</v>
      </c>
      <c r="E2444" t="s">
        <v>9413</v>
      </c>
      <c r="F2444" t="s">
        <v>9414</v>
      </c>
      <c r="H2444">
        <v>57.282262699999997</v>
      </c>
      <c r="I2444">
        <v>-99.829106600000003</v>
      </c>
      <c r="J2444" s="1" t="str">
        <f t="shared" ref="J2444:J2476" si="415">HYPERLINK("http://geochem.nrcan.gc.ca/cdogs/content/kwd/kwd020016_e.htm", "Fluid (lake)")</f>
        <v>Fluid (lake)</v>
      </c>
      <c r="K2444" s="1" t="str">
        <f t="shared" ref="K2444:K2476" si="416">HYPERLINK("http://geochem.nrcan.gc.ca/cdogs/content/kwd/kwd080007_e.htm", "Untreated Water")</f>
        <v>Untreated Water</v>
      </c>
      <c r="L2444">
        <v>29</v>
      </c>
      <c r="M2444" t="s">
        <v>41</v>
      </c>
      <c r="N2444">
        <v>524</v>
      </c>
      <c r="O2444">
        <v>30</v>
      </c>
      <c r="P2444">
        <v>6</v>
      </c>
      <c r="Q2444">
        <v>-0.05</v>
      </c>
    </row>
    <row r="2445" spans="1:17" x14ac:dyDescent="0.3">
      <c r="A2445" t="s">
        <v>9415</v>
      </c>
      <c r="B2445" t="s">
        <v>9416</v>
      </c>
      <c r="C2445" s="1" t="str">
        <f t="shared" si="410"/>
        <v>21:0526</v>
      </c>
      <c r="D2445" s="1" t="str">
        <f t="shared" si="414"/>
        <v>21:0084</v>
      </c>
      <c r="E2445" t="s">
        <v>9413</v>
      </c>
      <c r="F2445" t="s">
        <v>9417</v>
      </c>
      <c r="H2445">
        <v>57.282262699999997</v>
      </c>
      <c r="I2445">
        <v>-99.829106600000003</v>
      </c>
      <c r="J2445" s="1" t="str">
        <f t="shared" si="415"/>
        <v>Fluid (lake)</v>
      </c>
      <c r="K2445" s="1" t="str">
        <f t="shared" si="416"/>
        <v>Untreated Water</v>
      </c>
      <c r="L2445">
        <v>29</v>
      </c>
      <c r="M2445" t="s">
        <v>45</v>
      </c>
      <c r="N2445">
        <v>525</v>
      </c>
      <c r="O2445">
        <v>28</v>
      </c>
      <c r="P2445">
        <v>5.9</v>
      </c>
      <c r="Q2445">
        <v>7.0000000000000007E-2</v>
      </c>
    </row>
    <row r="2446" spans="1:17" x14ac:dyDescent="0.3">
      <c r="A2446" t="s">
        <v>9418</v>
      </c>
      <c r="B2446" t="s">
        <v>9419</v>
      </c>
      <c r="C2446" s="1" t="str">
        <f t="shared" si="410"/>
        <v>21:0526</v>
      </c>
      <c r="D2446" s="1" t="str">
        <f t="shared" si="414"/>
        <v>21:0084</v>
      </c>
      <c r="E2446" t="s">
        <v>9420</v>
      </c>
      <c r="F2446" t="s">
        <v>9421</v>
      </c>
      <c r="H2446">
        <v>57.236482199999998</v>
      </c>
      <c r="I2446">
        <v>-99.8043567</v>
      </c>
      <c r="J2446" s="1" t="str">
        <f t="shared" si="415"/>
        <v>Fluid (lake)</v>
      </c>
      <c r="K2446" s="1" t="str">
        <f t="shared" si="416"/>
        <v>Untreated Water</v>
      </c>
      <c r="L2446">
        <v>29</v>
      </c>
      <c r="M2446" t="s">
        <v>21</v>
      </c>
      <c r="N2446">
        <v>526</v>
      </c>
      <c r="O2446">
        <v>28</v>
      </c>
      <c r="P2446">
        <v>6.6</v>
      </c>
      <c r="Q2446">
        <v>-0.05</v>
      </c>
    </row>
    <row r="2447" spans="1:17" x14ac:dyDescent="0.3">
      <c r="A2447" t="s">
        <v>9422</v>
      </c>
      <c r="B2447" t="s">
        <v>9423</v>
      </c>
      <c r="C2447" s="1" t="str">
        <f t="shared" si="410"/>
        <v>21:0526</v>
      </c>
      <c r="D2447" s="1" t="str">
        <f t="shared" si="414"/>
        <v>21:0084</v>
      </c>
      <c r="E2447" t="s">
        <v>9424</v>
      </c>
      <c r="F2447" t="s">
        <v>9425</v>
      </c>
      <c r="H2447">
        <v>57.210017299999997</v>
      </c>
      <c r="I2447">
        <v>-99.809626499999993</v>
      </c>
      <c r="J2447" s="1" t="str">
        <f t="shared" si="415"/>
        <v>Fluid (lake)</v>
      </c>
      <c r="K2447" s="1" t="str">
        <f t="shared" si="416"/>
        <v>Untreated Water</v>
      </c>
      <c r="L2447">
        <v>29</v>
      </c>
      <c r="M2447" t="s">
        <v>26</v>
      </c>
      <c r="N2447">
        <v>527</v>
      </c>
      <c r="O2447">
        <v>36</v>
      </c>
      <c r="P2447">
        <v>6.5</v>
      </c>
      <c r="Q2447">
        <v>-0.05</v>
      </c>
    </row>
    <row r="2448" spans="1:17" x14ac:dyDescent="0.3">
      <c r="A2448" t="s">
        <v>9426</v>
      </c>
      <c r="B2448" t="s">
        <v>9427</v>
      </c>
      <c r="C2448" s="1" t="str">
        <f t="shared" si="410"/>
        <v>21:0526</v>
      </c>
      <c r="D2448" s="1" t="str">
        <f t="shared" si="414"/>
        <v>21:0084</v>
      </c>
      <c r="E2448" t="s">
        <v>9428</v>
      </c>
      <c r="F2448" t="s">
        <v>9429</v>
      </c>
      <c r="H2448">
        <v>57.197185699999999</v>
      </c>
      <c r="I2448">
        <v>-99.862224400000002</v>
      </c>
      <c r="J2448" s="1" t="str">
        <f t="shared" si="415"/>
        <v>Fluid (lake)</v>
      </c>
      <c r="K2448" s="1" t="str">
        <f t="shared" si="416"/>
        <v>Untreated Water</v>
      </c>
      <c r="L2448">
        <v>29</v>
      </c>
      <c r="M2448" t="s">
        <v>31</v>
      </c>
      <c r="N2448">
        <v>528</v>
      </c>
      <c r="O2448">
        <v>24</v>
      </c>
      <c r="P2448">
        <v>5.7</v>
      </c>
      <c r="Q2448">
        <v>-0.05</v>
      </c>
    </row>
    <row r="2449" spans="1:17" x14ac:dyDescent="0.3">
      <c r="A2449" t="s">
        <v>9430</v>
      </c>
      <c r="B2449" t="s">
        <v>9431</v>
      </c>
      <c r="C2449" s="1" t="str">
        <f t="shared" si="410"/>
        <v>21:0526</v>
      </c>
      <c r="D2449" s="1" t="str">
        <f t="shared" si="414"/>
        <v>21:0084</v>
      </c>
      <c r="E2449" t="s">
        <v>9432</v>
      </c>
      <c r="F2449" t="s">
        <v>9433</v>
      </c>
      <c r="H2449">
        <v>57.162353099999997</v>
      </c>
      <c r="I2449">
        <v>-99.884217500000005</v>
      </c>
      <c r="J2449" s="1" t="str">
        <f t="shared" si="415"/>
        <v>Fluid (lake)</v>
      </c>
      <c r="K2449" s="1" t="str">
        <f t="shared" si="416"/>
        <v>Untreated Water</v>
      </c>
      <c r="L2449">
        <v>29</v>
      </c>
      <c r="M2449" t="s">
        <v>36</v>
      </c>
      <c r="N2449">
        <v>529</v>
      </c>
      <c r="O2449">
        <v>30</v>
      </c>
      <c r="P2449">
        <v>6.5</v>
      </c>
      <c r="Q2449">
        <v>-0.05</v>
      </c>
    </row>
    <row r="2450" spans="1:17" x14ac:dyDescent="0.3">
      <c r="A2450" t="s">
        <v>9434</v>
      </c>
      <c r="B2450" t="s">
        <v>9435</v>
      </c>
      <c r="C2450" s="1" t="str">
        <f t="shared" si="410"/>
        <v>21:0526</v>
      </c>
      <c r="D2450" s="1" t="str">
        <f t="shared" si="414"/>
        <v>21:0084</v>
      </c>
      <c r="E2450" t="s">
        <v>9436</v>
      </c>
      <c r="F2450" t="s">
        <v>9437</v>
      </c>
      <c r="H2450">
        <v>57.142104000000003</v>
      </c>
      <c r="I2450">
        <v>-99.921331600000002</v>
      </c>
      <c r="J2450" s="1" t="str">
        <f t="shared" si="415"/>
        <v>Fluid (lake)</v>
      </c>
      <c r="K2450" s="1" t="str">
        <f t="shared" si="416"/>
        <v>Untreated Water</v>
      </c>
      <c r="L2450">
        <v>29</v>
      </c>
      <c r="M2450" t="s">
        <v>50</v>
      </c>
      <c r="N2450">
        <v>530</v>
      </c>
      <c r="O2450">
        <v>24</v>
      </c>
      <c r="P2450">
        <v>6.4</v>
      </c>
      <c r="Q2450">
        <v>-0.05</v>
      </c>
    </row>
    <row r="2451" spans="1:17" x14ac:dyDescent="0.3">
      <c r="A2451" t="s">
        <v>9438</v>
      </c>
      <c r="B2451" t="s">
        <v>9439</v>
      </c>
      <c r="C2451" s="1" t="str">
        <f t="shared" si="410"/>
        <v>21:0526</v>
      </c>
      <c r="D2451" s="1" t="str">
        <f t="shared" si="414"/>
        <v>21:0084</v>
      </c>
      <c r="E2451" t="s">
        <v>9440</v>
      </c>
      <c r="F2451" t="s">
        <v>9441</v>
      </c>
      <c r="H2451">
        <v>57.115895600000002</v>
      </c>
      <c r="I2451">
        <v>-99.901953700000007</v>
      </c>
      <c r="J2451" s="1" t="str">
        <f t="shared" si="415"/>
        <v>Fluid (lake)</v>
      </c>
      <c r="K2451" s="1" t="str">
        <f t="shared" si="416"/>
        <v>Untreated Water</v>
      </c>
      <c r="L2451">
        <v>29</v>
      </c>
      <c r="M2451" t="s">
        <v>55</v>
      </c>
      <c r="N2451">
        <v>531</v>
      </c>
      <c r="O2451">
        <v>30</v>
      </c>
      <c r="P2451">
        <v>6.2</v>
      </c>
      <c r="Q2451">
        <v>-0.05</v>
      </c>
    </row>
    <row r="2452" spans="1:17" x14ac:dyDescent="0.3">
      <c r="A2452" t="s">
        <v>9442</v>
      </c>
      <c r="B2452" t="s">
        <v>9443</v>
      </c>
      <c r="C2452" s="1" t="str">
        <f t="shared" si="410"/>
        <v>21:0526</v>
      </c>
      <c r="D2452" s="1" t="str">
        <f t="shared" si="414"/>
        <v>21:0084</v>
      </c>
      <c r="E2452" t="s">
        <v>9444</v>
      </c>
      <c r="F2452" t="s">
        <v>9445</v>
      </c>
      <c r="H2452">
        <v>57.074475800000002</v>
      </c>
      <c r="I2452">
        <v>-99.906144699999999</v>
      </c>
      <c r="J2452" s="1" t="str">
        <f t="shared" si="415"/>
        <v>Fluid (lake)</v>
      </c>
      <c r="K2452" s="1" t="str">
        <f t="shared" si="416"/>
        <v>Untreated Water</v>
      </c>
      <c r="L2452">
        <v>29</v>
      </c>
      <c r="M2452" t="s">
        <v>65</v>
      </c>
      <c r="N2452">
        <v>532</v>
      </c>
      <c r="O2452">
        <v>24</v>
      </c>
      <c r="P2452">
        <v>6.6</v>
      </c>
      <c r="Q2452">
        <v>-0.05</v>
      </c>
    </row>
    <row r="2453" spans="1:17" x14ac:dyDescent="0.3">
      <c r="A2453" t="s">
        <v>9446</v>
      </c>
      <c r="B2453" t="s">
        <v>9447</v>
      </c>
      <c r="C2453" s="1" t="str">
        <f t="shared" si="410"/>
        <v>21:0526</v>
      </c>
      <c r="D2453" s="1" t="str">
        <f t="shared" si="414"/>
        <v>21:0084</v>
      </c>
      <c r="E2453" t="s">
        <v>9448</v>
      </c>
      <c r="F2453" t="s">
        <v>9449</v>
      </c>
      <c r="H2453">
        <v>57.035948900000001</v>
      </c>
      <c r="I2453">
        <v>-99.862509599999996</v>
      </c>
      <c r="J2453" s="1" t="str">
        <f t="shared" si="415"/>
        <v>Fluid (lake)</v>
      </c>
      <c r="K2453" s="1" t="str">
        <f t="shared" si="416"/>
        <v>Untreated Water</v>
      </c>
      <c r="L2453">
        <v>29</v>
      </c>
      <c r="M2453" t="s">
        <v>70</v>
      </c>
      <c r="N2453">
        <v>533</v>
      </c>
      <c r="O2453">
        <v>22</v>
      </c>
      <c r="P2453">
        <v>6.4</v>
      </c>
      <c r="Q2453">
        <v>-0.05</v>
      </c>
    </row>
    <row r="2454" spans="1:17" x14ac:dyDescent="0.3">
      <c r="A2454" t="s">
        <v>9450</v>
      </c>
      <c r="B2454" t="s">
        <v>9451</v>
      </c>
      <c r="C2454" s="1" t="str">
        <f t="shared" si="410"/>
        <v>21:0526</v>
      </c>
      <c r="D2454" s="1" t="str">
        <f t="shared" si="414"/>
        <v>21:0084</v>
      </c>
      <c r="E2454" t="s">
        <v>9452</v>
      </c>
      <c r="F2454" t="s">
        <v>9453</v>
      </c>
      <c r="H2454">
        <v>57.013221199999997</v>
      </c>
      <c r="I2454">
        <v>-99.863580499999998</v>
      </c>
      <c r="J2454" s="1" t="str">
        <f t="shared" si="415"/>
        <v>Fluid (lake)</v>
      </c>
      <c r="K2454" s="1" t="str">
        <f t="shared" si="416"/>
        <v>Untreated Water</v>
      </c>
      <c r="L2454">
        <v>29</v>
      </c>
      <c r="M2454" t="s">
        <v>75</v>
      </c>
      <c r="N2454">
        <v>534</v>
      </c>
      <c r="O2454">
        <v>24</v>
      </c>
      <c r="P2454">
        <v>6</v>
      </c>
      <c r="Q2454">
        <v>0.1</v>
      </c>
    </row>
    <row r="2455" spans="1:17" x14ac:dyDescent="0.3">
      <c r="A2455" t="s">
        <v>9454</v>
      </c>
      <c r="B2455" t="s">
        <v>9455</v>
      </c>
      <c r="C2455" s="1" t="str">
        <f t="shared" si="410"/>
        <v>21:0526</v>
      </c>
      <c r="D2455" s="1" t="str">
        <f t="shared" si="414"/>
        <v>21:0084</v>
      </c>
      <c r="E2455" t="s">
        <v>9456</v>
      </c>
      <c r="F2455" t="s">
        <v>9457</v>
      </c>
      <c r="H2455">
        <v>57.008333700000001</v>
      </c>
      <c r="I2455">
        <v>-99.779705500000006</v>
      </c>
      <c r="J2455" s="1" t="str">
        <f t="shared" si="415"/>
        <v>Fluid (lake)</v>
      </c>
      <c r="K2455" s="1" t="str">
        <f t="shared" si="416"/>
        <v>Untreated Water</v>
      </c>
      <c r="L2455">
        <v>29</v>
      </c>
      <c r="M2455" t="s">
        <v>80</v>
      </c>
      <c r="N2455">
        <v>535</v>
      </c>
      <c r="O2455">
        <v>42</v>
      </c>
      <c r="P2455">
        <v>6.6</v>
      </c>
      <c r="Q2455">
        <v>0.1</v>
      </c>
    </row>
    <row r="2456" spans="1:17" x14ac:dyDescent="0.3">
      <c r="A2456" t="s">
        <v>9458</v>
      </c>
      <c r="B2456" t="s">
        <v>9459</v>
      </c>
      <c r="C2456" s="1" t="str">
        <f t="shared" si="410"/>
        <v>21:0526</v>
      </c>
      <c r="D2456" s="1" t="str">
        <f t="shared" si="414"/>
        <v>21:0084</v>
      </c>
      <c r="E2456" t="s">
        <v>9460</v>
      </c>
      <c r="F2456" t="s">
        <v>9461</v>
      </c>
      <c r="H2456">
        <v>57.037422200000002</v>
      </c>
      <c r="I2456">
        <v>-99.798144300000004</v>
      </c>
      <c r="J2456" s="1" t="str">
        <f t="shared" si="415"/>
        <v>Fluid (lake)</v>
      </c>
      <c r="K2456" s="1" t="str">
        <f t="shared" si="416"/>
        <v>Untreated Water</v>
      </c>
      <c r="L2456">
        <v>29</v>
      </c>
      <c r="M2456" t="s">
        <v>85</v>
      </c>
      <c r="N2456">
        <v>536</v>
      </c>
      <c r="O2456">
        <v>32</v>
      </c>
      <c r="P2456">
        <v>6.6</v>
      </c>
      <c r="Q2456">
        <v>-0.05</v>
      </c>
    </row>
    <row r="2457" spans="1:17" x14ac:dyDescent="0.3">
      <c r="A2457" t="s">
        <v>9462</v>
      </c>
      <c r="B2457" t="s">
        <v>9463</v>
      </c>
      <c r="C2457" s="1" t="str">
        <f t="shared" si="410"/>
        <v>21:0526</v>
      </c>
      <c r="D2457" s="1" t="str">
        <f t="shared" si="414"/>
        <v>21:0084</v>
      </c>
      <c r="E2457" t="s">
        <v>9464</v>
      </c>
      <c r="F2457" t="s">
        <v>9465</v>
      </c>
      <c r="H2457">
        <v>57.0793733</v>
      </c>
      <c r="I2457">
        <v>-99.8233125</v>
      </c>
      <c r="J2457" s="1" t="str">
        <f t="shared" si="415"/>
        <v>Fluid (lake)</v>
      </c>
      <c r="K2457" s="1" t="str">
        <f t="shared" si="416"/>
        <v>Untreated Water</v>
      </c>
      <c r="L2457">
        <v>29</v>
      </c>
      <c r="M2457" t="s">
        <v>90</v>
      </c>
      <c r="N2457">
        <v>537</v>
      </c>
      <c r="O2457">
        <v>28</v>
      </c>
      <c r="P2457">
        <v>6.5</v>
      </c>
      <c r="Q2457">
        <v>-0.05</v>
      </c>
    </row>
    <row r="2458" spans="1:17" x14ac:dyDescent="0.3">
      <c r="A2458" t="s">
        <v>9466</v>
      </c>
      <c r="B2458" t="s">
        <v>9467</v>
      </c>
      <c r="C2458" s="1" t="str">
        <f t="shared" si="410"/>
        <v>21:0526</v>
      </c>
      <c r="D2458" s="1" t="str">
        <f t="shared" si="414"/>
        <v>21:0084</v>
      </c>
      <c r="E2458" t="s">
        <v>9468</v>
      </c>
      <c r="F2458" t="s">
        <v>9469</v>
      </c>
      <c r="H2458">
        <v>57.084157699999999</v>
      </c>
      <c r="I2458">
        <v>-99.870047499999998</v>
      </c>
      <c r="J2458" s="1" t="str">
        <f t="shared" si="415"/>
        <v>Fluid (lake)</v>
      </c>
      <c r="K2458" s="1" t="str">
        <f t="shared" si="416"/>
        <v>Untreated Water</v>
      </c>
      <c r="L2458">
        <v>29</v>
      </c>
      <c r="M2458" t="s">
        <v>95</v>
      </c>
      <c r="N2458">
        <v>538</v>
      </c>
      <c r="O2458">
        <v>26</v>
      </c>
      <c r="P2458">
        <v>6.4</v>
      </c>
      <c r="Q2458">
        <v>-0.05</v>
      </c>
    </row>
    <row r="2459" spans="1:17" x14ac:dyDescent="0.3">
      <c r="A2459" t="s">
        <v>9470</v>
      </c>
      <c r="B2459" t="s">
        <v>9471</v>
      </c>
      <c r="C2459" s="1" t="str">
        <f t="shared" si="410"/>
        <v>21:0526</v>
      </c>
      <c r="D2459" s="1" t="str">
        <f t="shared" si="414"/>
        <v>21:0084</v>
      </c>
      <c r="E2459" t="s">
        <v>9472</v>
      </c>
      <c r="F2459" t="s">
        <v>9473</v>
      </c>
      <c r="H2459">
        <v>57.107954800000002</v>
      </c>
      <c r="I2459">
        <v>-99.861226799999997</v>
      </c>
      <c r="J2459" s="1" t="str">
        <f t="shared" si="415"/>
        <v>Fluid (lake)</v>
      </c>
      <c r="K2459" s="1" t="str">
        <f t="shared" si="416"/>
        <v>Untreated Water</v>
      </c>
      <c r="L2459">
        <v>29</v>
      </c>
      <c r="M2459" t="s">
        <v>100</v>
      </c>
      <c r="N2459">
        <v>539</v>
      </c>
      <c r="O2459">
        <v>28</v>
      </c>
      <c r="P2459">
        <v>6.7</v>
      </c>
      <c r="Q2459">
        <v>-0.05</v>
      </c>
    </row>
    <row r="2460" spans="1:17" x14ac:dyDescent="0.3">
      <c r="A2460" t="s">
        <v>9474</v>
      </c>
      <c r="B2460" t="s">
        <v>9475</v>
      </c>
      <c r="C2460" s="1" t="str">
        <f t="shared" si="410"/>
        <v>21:0526</v>
      </c>
      <c r="D2460" s="1" t="str">
        <f t="shared" si="414"/>
        <v>21:0084</v>
      </c>
      <c r="E2460" t="s">
        <v>9476</v>
      </c>
      <c r="F2460" t="s">
        <v>9477</v>
      </c>
      <c r="H2460">
        <v>57.143006800000002</v>
      </c>
      <c r="I2460">
        <v>-99.861709899999994</v>
      </c>
      <c r="J2460" s="1" t="str">
        <f t="shared" si="415"/>
        <v>Fluid (lake)</v>
      </c>
      <c r="K2460" s="1" t="str">
        <f t="shared" si="416"/>
        <v>Untreated Water</v>
      </c>
      <c r="L2460">
        <v>29</v>
      </c>
      <c r="M2460" t="s">
        <v>105</v>
      </c>
      <c r="N2460">
        <v>540</v>
      </c>
      <c r="O2460">
        <v>52</v>
      </c>
      <c r="P2460">
        <v>6.6</v>
      </c>
      <c r="Q2460">
        <v>-0.05</v>
      </c>
    </row>
    <row r="2461" spans="1:17" x14ac:dyDescent="0.3">
      <c r="A2461" t="s">
        <v>9478</v>
      </c>
      <c r="B2461" t="s">
        <v>9479</v>
      </c>
      <c r="C2461" s="1" t="str">
        <f t="shared" si="410"/>
        <v>21:0526</v>
      </c>
      <c r="D2461" s="1" t="str">
        <f t="shared" si="414"/>
        <v>21:0084</v>
      </c>
      <c r="E2461" t="s">
        <v>9480</v>
      </c>
      <c r="F2461" t="s">
        <v>9481</v>
      </c>
      <c r="H2461">
        <v>57.171307499999998</v>
      </c>
      <c r="I2461">
        <v>-99.821632500000007</v>
      </c>
      <c r="J2461" s="1" t="str">
        <f t="shared" si="415"/>
        <v>Fluid (lake)</v>
      </c>
      <c r="K2461" s="1" t="str">
        <f t="shared" si="416"/>
        <v>Untreated Water</v>
      </c>
      <c r="L2461">
        <v>29</v>
      </c>
      <c r="M2461" t="s">
        <v>110</v>
      </c>
      <c r="N2461">
        <v>541</v>
      </c>
      <c r="O2461">
        <v>50</v>
      </c>
      <c r="P2461">
        <v>6.5</v>
      </c>
      <c r="Q2461">
        <v>-0.05</v>
      </c>
    </row>
    <row r="2462" spans="1:17" x14ac:dyDescent="0.3">
      <c r="A2462" t="s">
        <v>9482</v>
      </c>
      <c r="B2462" t="s">
        <v>9483</v>
      </c>
      <c r="C2462" s="1" t="str">
        <f t="shared" si="410"/>
        <v>21:0526</v>
      </c>
      <c r="D2462" s="1" t="str">
        <f t="shared" si="414"/>
        <v>21:0084</v>
      </c>
      <c r="E2462" t="s">
        <v>9484</v>
      </c>
      <c r="F2462" t="s">
        <v>9485</v>
      </c>
      <c r="H2462">
        <v>57.215803000000001</v>
      </c>
      <c r="I2462">
        <v>-99.744911500000001</v>
      </c>
      <c r="J2462" s="1" t="str">
        <f t="shared" si="415"/>
        <v>Fluid (lake)</v>
      </c>
      <c r="K2462" s="1" t="str">
        <f t="shared" si="416"/>
        <v>Untreated Water</v>
      </c>
      <c r="L2462">
        <v>30</v>
      </c>
      <c r="M2462" t="s">
        <v>21</v>
      </c>
      <c r="N2462">
        <v>542</v>
      </c>
      <c r="O2462">
        <v>36</v>
      </c>
      <c r="P2462">
        <v>6.2</v>
      </c>
      <c r="Q2462">
        <v>-0.05</v>
      </c>
    </row>
    <row r="2463" spans="1:17" x14ac:dyDescent="0.3">
      <c r="A2463" t="s">
        <v>9486</v>
      </c>
      <c r="B2463" t="s">
        <v>9487</v>
      </c>
      <c r="C2463" s="1" t="str">
        <f t="shared" si="410"/>
        <v>21:0526</v>
      </c>
      <c r="D2463" s="1" t="str">
        <f t="shared" si="414"/>
        <v>21:0084</v>
      </c>
      <c r="E2463" t="s">
        <v>9488</v>
      </c>
      <c r="F2463" t="s">
        <v>9489</v>
      </c>
      <c r="H2463">
        <v>57.248341099999998</v>
      </c>
      <c r="I2463">
        <v>-99.758526000000003</v>
      </c>
      <c r="J2463" s="1" t="str">
        <f t="shared" si="415"/>
        <v>Fluid (lake)</v>
      </c>
      <c r="K2463" s="1" t="str">
        <f t="shared" si="416"/>
        <v>Untreated Water</v>
      </c>
      <c r="L2463">
        <v>30</v>
      </c>
      <c r="M2463" t="s">
        <v>26</v>
      </c>
      <c r="N2463">
        <v>543</v>
      </c>
      <c r="O2463">
        <v>40</v>
      </c>
      <c r="P2463">
        <v>6.6</v>
      </c>
      <c r="Q2463">
        <v>-0.05</v>
      </c>
    </row>
    <row r="2464" spans="1:17" x14ac:dyDescent="0.3">
      <c r="A2464" t="s">
        <v>9490</v>
      </c>
      <c r="B2464" t="s">
        <v>9491</v>
      </c>
      <c r="C2464" s="1" t="str">
        <f t="shared" si="410"/>
        <v>21:0526</v>
      </c>
      <c r="D2464" s="1" t="str">
        <f t="shared" si="414"/>
        <v>21:0084</v>
      </c>
      <c r="E2464" t="s">
        <v>9492</v>
      </c>
      <c r="F2464" t="s">
        <v>9493</v>
      </c>
      <c r="H2464">
        <v>57.274700299999999</v>
      </c>
      <c r="I2464">
        <v>-99.762698499999999</v>
      </c>
      <c r="J2464" s="1" t="str">
        <f t="shared" si="415"/>
        <v>Fluid (lake)</v>
      </c>
      <c r="K2464" s="1" t="str">
        <f t="shared" si="416"/>
        <v>Untreated Water</v>
      </c>
      <c r="L2464">
        <v>30</v>
      </c>
      <c r="M2464" t="s">
        <v>31</v>
      </c>
      <c r="N2464">
        <v>544</v>
      </c>
      <c r="O2464">
        <v>44</v>
      </c>
      <c r="P2464">
        <v>6.6</v>
      </c>
      <c r="Q2464">
        <v>-0.05</v>
      </c>
    </row>
    <row r="2465" spans="1:17" x14ac:dyDescent="0.3">
      <c r="A2465" t="s">
        <v>9494</v>
      </c>
      <c r="B2465" t="s">
        <v>9495</v>
      </c>
      <c r="C2465" s="1" t="str">
        <f t="shared" si="410"/>
        <v>21:0526</v>
      </c>
      <c r="D2465" s="1" t="str">
        <f t="shared" si="414"/>
        <v>21:0084</v>
      </c>
      <c r="E2465" t="s">
        <v>9496</v>
      </c>
      <c r="F2465" t="s">
        <v>9497</v>
      </c>
      <c r="H2465">
        <v>57.292695299999998</v>
      </c>
      <c r="I2465">
        <v>-99.761062199999998</v>
      </c>
      <c r="J2465" s="1" t="str">
        <f t="shared" si="415"/>
        <v>Fluid (lake)</v>
      </c>
      <c r="K2465" s="1" t="str">
        <f t="shared" si="416"/>
        <v>Untreated Water</v>
      </c>
      <c r="L2465">
        <v>30</v>
      </c>
      <c r="M2465" t="s">
        <v>36</v>
      </c>
      <c r="N2465">
        <v>545</v>
      </c>
      <c r="O2465">
        <v>42</v>
      </c>
      <c r="P2465">
        <v>6.6</v>
      </c>
      <c r="Q2465">
        <v>-0.05</v>
      </c>
    </row>
    <row r="2466" spans="1:17" x14ac:dyDescent="0.3">
      <c r="A2466" t="s">
        <v>9498</v>
      </c>
      <c r="B2466" t="s">
        <v>9499</v>
      </c>
      <c r="C2466" s="1" t="str">
        <f t="shared" si="410"/>
        <v>21:0526</v>
      </c>
      <c r="D2466" s="1" t="str">
        <f t="shared" si="414"/>
        <v>21:0084</v>
      </c>
      <c r="E2466" t="s">
        <v>9500</v>
      </c>
      <c r="F2466" t="s">
        <v>9501</v>
      </c>
      <c r="H2466">
        <v>57.295903299999999</v>
      </c>
      <c r="I2466">
        <v>-99.7954778</v>
      </c>
      <c r="J2466" s="1" t="str">
        <f t="shared" si="415"/>
        <v>Fluid (lake)</v>
      </c>
      <c r="K2466" s="1" t="str">
        <f t="shared" si="416"/>
        <v>Untreated Water</v>
      </c>
      <c r="L2466">
        <v>30</v>
      </c>
      <c r="M2466" t="s">
        <v>41</v>
      </c>
      <c r="N2466">
        <v>546</v>
      </c>
      <c r="O2466">
        <v>62</v>
      </c>
      <c r="P2466">
        <v>6.4</v>
      </c>
      <c r="Q2466">
        <v>-0.05</v>
      </c>
    </row>
    <row r="2467" spans="1:17" x14ac:dyDescent="0.3">
      <c r="A2467" t="s">
        <v>9502</v>
      </c>
      <c r="B2467" t="s">
        <v>9503</v>
      </c>
      <c r="C2467" s="1" t="str">
        <f t="shared" si="410"/>
        <v>21:0526</v>
      </c>
      <c r="D2467" s="1" t="str">
        <f t="shared" si="414"/>
        <v>21:0084</v>
      </c>
      <c r="E2467" t="s">
        <v>9500</v>
      </c>
      <c r="F2467" t="s">
        <v>9504</v>
      </c>
      <c r="H2467">
        <v>57.295903299999999</v>
      </c>
      <c r="I2467">
        <v>-99.7954778</v>
      </c>
      <c r="J2467" s="1" t="str">
        <f t="shared" si="415"/>
        <v>Fluid (lake)</v>
      </c>
      <c r="K2467" s="1" t="str">
        <f t="shared" si="416"/>
        <v>Untreated Water</v>
      </c>
      <c r="L2467">
        <v>30</v>
      </c>
      <c r="M2467" t="s">
        <v>45</v>
      </c>
      <c r="N2467">
        <v>547</v>
      </c>
      <c r="O2467">
        <v>64</v>
      </c>
      <c r="P2467">
        <v>6.5</v>
      </c>
      <c r="Q2467">
        <v>-0.05</v>
      </c>
    </row>
    <row r="2468" spans="1:17" x14ac:dyDescent="0.3">
      <c r="A2468" t="s">
        <v>9505</v>
      </c>
      <c r="B2468" t="s">
        <v>9506</v>
      </c>
      <c r="C2468" s="1" t="str">
        <f t="shared" si="410"/>
        <v>21:0526</v>
      </c>
      <c r="D2468" s="1" t="str">
        <f t="shared" si="414"/>
        <v>21:0084</v>
      </c>
      <c r="E2468" t="s">
        <v>9507</v>
      </c>
      <c r="F2468" t="s">
        <v>9508</v>
      </c>
      <c r="H2468">
        <v>57.305777499999998</v>
      </c>
      <c r="I2468">
        <v>-99.852474700000002</v>
      </c>
      <c r="J2468" s="1" t="str">
        <f t="shared" si="415"/>
        <v>Fluid (lake)</v>
      </c>
      <c r="K2468" s="1" t="str">
        <f t="shared" si="416"/>
        <v>Untreated Water</v>
      </c>
      <c r="L2468">
        <v>30</v>
      </c>
      <c r="M2468" t="s">
        <v>50</v>
      </c>
      <c r="N2468">
        <v>548</v>
      </c>
      <c r="O2468">
        <v>54</v>
      </c>
      <c r="P2468">
        <v>6.6</v>
      </c>
      <c r="Q2468">
        <v>-0.05</v>
      </c>
    </row>
    <row r="2469" spans="1:17" x14ac:dyDescent="0.3">
      <c r="A2469" t="s">
        <v>9509</v>
      </c>
      <c r="B2469" t="s">
        <v>9510</v>
      </c>
      <c r="C2469" s="1" t="str">
        <f t="shared" si="410"/>
        <v>21:0526</v>
      </c>
      <c r="D2469" s="1" t="str">
        <f t="shared" si="414"/>
        <v>21:0084</v>
      </c>
      <c r="E2469" t="s">
        <v>9511</v>
      </c>
      <c r="F2469" t="s">
        <v>9512</v>
      </c>
      <c r="H2469">
        <v>57.326237300000003</v>
      </c>
      <c r="I2469">
        <v>-99.850555799999995</v>
      </c>
      <c r="J2469" s="1" t="str">
        <f t="shared" si="415"/>
        <v>Fluid (lake)</v>
      </c>
      <c r="K2469" s="1" t="str">
        <f t="shared" si="416"/>
        <v>Untreated Water</v>
      </c>
      <c r="L2469">
        <v>30</v>
      </c>
      <c r="M2469" t="s">
        <v>55</v>
      </c>
      <c r="N2469">
        <v>549</v>
      </c>
      <c r="O2469">
        <v>48</v>
      </c>
      <c r="P2469">
        <v>6.6</v>
      </c>
      <c r="Q2469">
        <v>-0.05</v>
      </c>
    </row>
    <row r="2470" spans="1:17" x14ac:dyDescent="0.3">
      <c r="A2470" t="s">
        <v>9513</v>
      </c>
      <c r="B2470" t="s">
        <v>9514</v>
      </c>
      <c r="C2470" s="1" t="str">
        <f t="shared" si="410"/>
        <v>21:0526</v>
      </c>
      <c r="D2470" s="1" t="str">
        <f t="shared" si="414"/>
        <v>21:0084</v>
      </c>
      <c r="E2470" t="s">
        <v>9515</v>
      </c>
      <c r="F2470" t="s">
        <v>9516</v>
      </c>
      <c r="H2470">
        <v>57.367921299999999</v>
      </c>
      <c r="I2470">
        <v>-99.880680299999995</v>
      </c>
      <c r="J2470" s="1" t="str">
        <f t="shared" si="415"/>
        <v>Fluid (lake)</v>
      </c>
      <c r="K2470" s="1" t="str">
        <f t="shared" si="416"/>
        <v>Untreated Water</v>
      </c>
      <c r="L2470">
        <v>30</v>
      </c>
      <c r="M2470" t="s">
        <v>65</v>
      </c>
      <c r="N2470">
        <v>550</v>
      </c>
      <c r="O2470">
        <v>42</v>
      </c>
      <c r="P2470">
        <v>6.6</v>
      </c>
      <c r="Q2470">
        <v>-0.05</v>
      </c>
    </row>
    <row r="2471" spans="1:17" x14ac:dyDescent="0.3">
      <c r="A2471" t="s">
        <v>9517</v>
      </c>
      <c r="B2471" t="s">
        <v>9518</v>
      </c>
      <c r="C2471" s="1" t="str">
        <f t="shared" si="410"/>
        <v>21:0526</v>
      </c>
      <c r="D2471" s="1" t="str">
        <f t="shared" si="414"/>
        <v>21:0084</v>
      </c>
      <c r="E2471" t="s">
        <v>9519</v>
      </c>
      <c r="F2471" t="s">
        <v>9520</v>
      </c>
      <c r="H2471">
        <v>57.370198700000003</v>
      </c>
      <c r="I2471">
        <v>-99.951503500000001</v>
      </c>
      <c r="J2471" s="1" t="str">
        <f t="shared" si="415"/>
        <v>Fluid (lake)</v>
      </c>
      <c r="K2471" s="1" t="str">
        <f t="shared" si="416"/>
        <v>Untreated Water</v>
      </c>
      <c r="L2471">
        <v>30</v>
      </c>
      <c r="M2471" t="s">
        <v>70</v>
      </c>
      <c r="N2471">
        <v>551</v>
      </c>
      <c r="O2471">
        <v>46</v>
      </c>
      <c r="P2471">
        <v>6.2</v>
      </c>
      <c r="Q2471">
        <v>-0.05</v>
      </c>
    </row>
    <row r="2472" spans="1:17" x14ac:dyDescent="0.3">
      <c r="A2472" t="s">
        <v>9521</v>
      </c>
      <c r="B2472" t="s">
        <v>9522</v>
      </c>
      <c r="C2472" s="1" t="str">
        <f t="shared" si="410"/>
        <v>21:0526</v>
      </c>
      <c r="D2472" s="1" t="str">
        <f t="shared" si="414"/>
        <v>21:0084</v>
      </c>
      <c r="E2472" t="s">
        <v>9523</v>
      </c>
      <c r="F2472" t="s">
        <v>9524</v>
      </c>
      <c r="H2472">
        <v>57.373046799999997</v>
      </c>
      <c r="I2472">
        <v>-99.989907500000001</v>
      </c>
      <c r="J2472" s="1" t="str">
        <f t="shared" si="415"/>
        <v>Fluid (lake)</v>
      </c>
      <c r="K2472" s="1" t="str">
        <f t="shared" si="416"/>
        <v>Untreated Water</v>
      </c>
      <c r="L2472">
        <v>30</v>
      </c>
      <c r="M2472" t="s">
        <v>75</v>
      </c>
      <c r="N2472">
        <v>552</v>
      </c>
      <c r="O2472">
        <v>46</v>
      </c>
      <c r="P2472">
        <v>6.5</v>
      </c>
      <c r="Q2472">
        <v>-0.05</v>
      </c>
    </row>
    <row r="2473" spans="1:17" x14ac:dyDescent="0.3">
      <c r="A2473" t="s">
        <v>9525</v>
      </c>
      <c r="B2473" t="s">
        <v>9526</v>
      </c>
      <c r="C2473" s="1" t="str">
        <f t="shared" si="410"/>
        <v>21:0526</v>
      </c>
      <c r="D2473" s="1" t="str">
        <f t="shared" si="414"/>
        <v>21:0084</v>
      </c>
      <c r="E2473" t="s">
        <v>9527</v>
      </c>
      <c r="F2473" t="s">
        <v>9528</v>
      </c>
      <c r="H2473">
        <v>57.393320899999999</v>
      </c>
      <c r="I2473">
        <v>-99.989153700000003</v>
      </c>
      <c r="J2473" s="1" t="str">
        <f t="shared" si="415"/>
        <v>Fluid (lake)</v>
      </c>
      <c r="K2473" s="1" t="str">
        <f t="shared" si="416"/>
        <v>Untreated Water</v>
      </c>
      <c r="L2473">
        <v>30</v>
      </c>
      <c r="M2473" t="s">
        <v>80</v>
      </c>
      <c r="N2473">
        <v>553</v>
      </c>
      <c r="O2473">
        <v>56</v>
      </c>
      <c r="P2473">
        <v>6.6</v>
      </c>
      <c r="Q2473">
        <v>0.35</v>
      </c>
    </row>
    <row r="2474" spans="1:17" x14ac:dyDescent="0.3">
      <c r="A2474" t="s">
        <v>9529</v>
      </c>
      <c r="B2474" t="s">
        <v>9530</v>
      </c>
      <c r="C2474" s="1" t="str">
        <f t="shared" si="410"/>
        <v>21:0526</v>
      </c>
      <c r="D2474" s="1" t="str">
        <f t="shared" si="414"/>
        <v>21:0084</v>
      </c>
      <c r="E2474" t="s">
        <v>9531</v>
      </c>
      <c r="F2474" t="s">
        <v>9532</v>
      </c>
      <c r="H2474">
        <v>57.437059300000001</v>
      </c>
      <c r="I2474">
        <v>-99.970172300000002</v>
      </c>
      <c r="J2474" s="1" t="str">
        <f t="shared" si="415"/>
        <v>Fluid (lake)</v>
      </c>
      <c r="K2474" s="1" t="str">
        <f t="shared" si="416"/>
        <v>Untreated Water</v>
      </c>
      <c r="L2474">
        <v>30</v>
      </c>
      <c r="M2474" t="s">
        <v>85</v>
      </c>
      <c r="N2474">
        <v>554</v>
      </c>
      <c r="O2474">
        <v>130</v>
      </c>
      <c r="P2474">
        <v>7.1</v>
      </c>
      <c r="Q2474">
        <v>0.1</v>
      </c>
    </row>
    <row r="2475" spans="1:17" x14ac:dyDescent="0.3">
      <c r="A2475" t="s">
        <v>9533</v>
      </c>
      <c r="B2475" t="s">
        <v>9534</v>
      </c>
      <c r="C2475" s="1" t="str">
        <f t="shared" si="410"/>
        <v>21:0526</v>
      </c>
      <c r="D2475" s="1" t="str">
        <f t="shared" si="414"/>
        <v>21:0084</v>
      </c>
      <c r="E2475" t="s">
        <v>9535</v>
      </c>
      <c r="F2475" t="s">
        <v>9536</v>
      </c>
      <c r="H2475">
        <v>57.428118499999997</v>
      </c>
      <c r="I2475">
        <v>-99.937177899999995</v>
      </c>
      <c r="J2475" s="1" t="str">
        <f t="shared" si="415"/>
        <v>Fluid (lake)</v>
      </c>
      <c r="K2475" s="1" t="str">
        <f t="shared" si="416"/>
        <v>Untreated Water</v>
      </c>
      <c r="L2475">
        <v>30</v>
      </c>
      <c r="M2475" t="s">
        <v>90</v>
      </c>
      <c r="N2475">
        <v>555</v>
      </c>
      <c r="O2475">
        <v>64</v>
      </c>
      <c r="P2475">
        <v>6.9</v>
      </c>
      <c r="Q2475">
        <v>0.06</v>
      </c>
    </row>
    <row r="2476" spans="1:17" x14ac:dyDescent="0.3">
      <c r="A2476" t="s">
        <v>9537</v>
      </c>
      <c r="B2476" t="s">
        <v>9538</v>
      </c>
      <c r="C2476" s="1" t="str">
        <f t="shared" si="410"/>
        <v>21:0526</v>
      </c>
      <c r="D2476" s="1" t="str">
        <f t="shared" si="414"/>
        <v>21:0084</v>
      </c>
      <c r="E2476" t="s">
        <v>9539</v>
      </c>
      <c r="F2476" t="s">
        <v>9540</v>
      </c>
      <c r="H2476">
        <v>57.3956552</v>
      </c>
      <c r="I2476">
        <v>-99.923140799999999</v>
      </c>
      <c r="J2476" s="1" t="str">
        <f t="shared" si="415"/>
        <v>Fluid (lake)</v>
      </c>
      <c r="K2476" s="1" t="str">
        <f t="shared" si="416"/>
        <v>Untreated Water</v>
      </c>
      <c r="L2476">
        <v>30</v>
      </c>
      <c r="M2476" t="s">
        <v>95</v>
      </c>
      <c r="N2476">
        <v>556</v>
      </c>
      <c r="O2476">
        <v>48</v>
      </c>
      <c r="P2476">
        <v>6.6</v>
      </c>
      <c r="Q2476">
        <v>0.1</v>
      </c>
    </row>
    <row r="2477" spans="1:17" x14ac:dyDescent="0.3">
      <c r="A2477" t="s">
        <v>9541</v>
      </c>
      <c r="B2477" t="s">
        <v>9542</v>
      </c>
      <c r="C2477" s="1" t="str">
        <f t="shared" si="410"/>
        <v>21:0526</v>
      </c>
      <c r="D2477" s="1" t="str">
        <f>HYPERLINK("http://geochem.nrcan.gc.ca/cdogs/content/svy/svy_e.htm", "")</f>
        <v/>
      </c>
      <c r="G2477" s="1" t="str">
        <f>HYPERLINK("http://geochem.nrcan.gc.ca/cdogs/content/cr_/cr_00067_e.htm", "67")</f>
        <v>67</v>
      </c>
      <c r="J2477" t="s">
        <v>58</v>
      </c>
      <c r="K2477" t="s">
        <v>59</v>
      </c>
      <c r="L2477">
        <v>30</v>
      </c>
      <c r="M2477" t="s">
        <v>60</v>
      </c>
      <c r="N2477">
        <v>557</v>
      </c>
      <c r="O2477">
        <v>98</v>
      </c>
      <c r="P2477">
        <v>8.1</v>
      </c>
      <c r="Q2477">
        <v>0.16</v>
      </c>
    </row>
    <row r="2478" spans="1:17" x14ac:dyDescent="0.3">
      <c r="A2478" t="s">
        <v>9543</v>
      </c>
      <c r="B2478" t="s">
        <v>9544</v>
      </c>
      <c r="C2478" s="1" t="str">
        <f t="shared" si="410"/>
        <v>21:0526</v>
      </c>
      <c r="D2478" s="1" t="str">
        <f t="shared" ref="D2478:D2488" si="417">HYPERLINK("http://geochem.nrcan.gc.ca/cdogs/content/svy/svy210084_e.htm", "21:0084")</f>
        <v>21:0084</v>
      </c>
      <c r="E2478" t="s">
        <v>9545</v>
      </c>
      <c r="F2478" t="s">
        <v>9546</v>
      </c>
      <c r="H2478">
        <v>57.3927853</v>
      </c>
      <c r="I2478">
        <v>-99.885017500000004</v>
      </c>
      <c r="J2478" s="1" t="str">
        <f t="shared" ref="J2478:J2488" si="418">HYPERLINK("http://geochem.nrcan.gc.ca/cdogs/content/kwd/kwd020016_e.htm", "Fluid (lake)")</f>
        <v>Fluid (lake)</v>
      </c>
      <c r="K2478" s="1" t="str">
        <f t="shared" ref="K2478:K2488" si="419">HYPERLINK("http://geochem.nrcan.gc.ca/cdogs/content/kwd/kwd080007_e.htm", "Untreated Water")</f>
        <v>Untreated Water</v>
      </c>
      <c r="L2478">
        <v>30</v>
      </c>
      <c r="M2478" t="s">
        <v>100</v>
      </c>
      <c r="N2478">
        <v>558</v>
      </c>
      <c r="O2478">
        <v>58</v>
      </c>
      <c r="P2478">
        <v>6.2</v>
      </c>
      <c r="Q2478">
        <v>-0.05</v>
      </c>
    </row>
    <row r="2479" spans="1:17" x14ac:dyDescent="0.3">
      <c r="A2479" t="s">
        <v>9547</v>
      </c>
      <c r="B2479" t="s">
        <v>9548</v>
      </c>
      <c r="C2479" s="1" t="str">
        <f t="shared" si="410"/>
        <v>21:0526</v>
      </c>
      <c r="D2479" s="1" t="str">
        <f t="shared" si="417"/>
        <v>21:0084</v>
      </c>
      <c r="E2479" t="s">
        <v>9549</v>
      </c>
      <c r="F2479" t="s">
        <v>9550</v>
      </c>
      <c r="H2479">
        <v>57.406492700000001</v>
      </c>
      <c r="I2479">
        <v>-99.831436100000005</v>
      </c>
      <c r="J2479" s="1" t="str">
        <f t="shared" si="418"/>
        <v>Fluid (lake)</v>
      </c>
      <c r="K2479" s="1" t="str">
        <f t="shared" si="419"/>
        <v>Untreated Water</v>
      </c>
      <c r="L2479">
        <v>30</v>
      </c>
      <c r="M2479" t="s">
        <v>105</v>
      </c>
      <c r="N2479">
        <v>559</v>
      </c>
      <c r="O2479">
        <v>66</v>
      </c>
      <c r="P2479">
        <v>6.7</v>
      </c>
      <c r="Q2479">
        <v>0.08</v>
      </c>
    </row>
    <row r="2480" spans="1:17" x14ac:dyDescent="0.3">
      <c r="A2480" t="s">
        <v>9551</v>
      </c>
      <c r="B2480" t="s">
        <v>9552</v>
      </c>
      <c r="C2480" s="1" t="str">
        <f t="shared" si="410"/>
        <v>21:0526</v>
      </c>
      <c r="D2480" s="1" t="str">
        <f t="shared" si="417"/>
        <v>21:0084</v>
      </c>
      <c r="E2480" t="s">
        <v>9553</v>
      </c>
      <c r="F2480" t="s">
        <v>9554</v>
      </c>
      <c r="H2480">
        <v>57.376272100000001</v>
      </c>
      <c r="I2480">
        <v>-99.823138200000002</v>
      </c>
      <c r="J2480" s="1" t="str">
        <f t="shared" si="418"/>
        <v>Fluid (lake)</v>
      </c>
      <c r="K2480" s="1" t="str">
        <f t="shared" si="419"/>
        <v>Untreated Water</v>
      </c>
      <c r="L2480">
        <v>30</v>
      </c>
      <c r="M2480" t="s">
        <v>110</v>
      </c>
      <c r="N2480">
        <v>560</v>
      </c>
      <c r="O2480">
        <v>58</v>
      </c>
      <c r="P2480">
        <v>6.4</v>
      </c>
      <c r="Q2480">
        <v>-0.05</v>
      </c>
    </row>
    <row r="2481" spans="1:17" x14ac:dyDescent="0.3">
      <c r="A2481" t="s">
        <v>9555</v>
      </c>
      <c r="B2481" t="s">
        <v>9556</v>
      </c>
      <c r="C2481" s="1" t="str">
        <f t="shared" si="410"/>
        <v>21:0526</v>
      </c>
      <c r="D2481" s="1" t="str">
        <f t="shared" si="417"/>
        <v>21:0084</v>
      </c>
      <c r="E2481" t="s">
        <v>9557</v>
      </c>
      <c r="F2481" t="s">
        <v>9558</v>
      </c>
      <c r="H2481">
        <v>57.341396500000002</v>
      </c>
      <c r="I2481">
        <v>-99.772533699999997</v>
      </c>
      <c r="J2481" s="1" t="str">
        <f t="shared" si="418"/>
        <v>Fluid (lake)</v>
      </c>
      <c r="K2481" s="1" t="str">
        <f t="shared" si="419"/>
        <v>Untreated Water</v>
      </c>
      <c r="L2481">
        <v>31</v>
      </c>
      <c r="M2481" t="s">
        <v>41</v>
      </c>
      <c r="N2481">
        <v>561</v>
      </c>
      <c r="O2481">
        <v>58</v>
      </c>
      <c r="P2481">
        <v>6.7</v>
      </c>
      <c r="Q2481">
        <v>-0.05</v>
      </c>
    </row>
    <row r="2482" spans="1:17" x14ac:dyDescent="0.3">
      <c r="A2482" t="s">
        <v>9559</v>
      </c>
      <c r="B2482" t="s">
        <v>9560</v>
      </c>
      <c r="C2482" s="1" t="str">
        <f t="shared" si="410"/>
        <v>21:0526</v>
      </c>
      <c r="D2482" s="1" t="str">
        <f t="shared" si="417"/>
        <v>21:0084</v>
      </c>
      <c r="E2482" t="s">
        <v>9557</v>
      </c>
      <c r="F2482" t="s">
        <v>9561</v>
      </c>
      <c r="H2482">
        <v>57.341396500000002</v>
      </c>
      <c r="I2482">
        <v>-99.772533699999997</v>
      </c>
      <c r="J2482" s="1" t="str">
        <f t="shared" si="418"/>
        <v>Fluid (lake)</v>
      </c>
      <c r="K2482" s="1" t="str">
        <f t="shared" si="419"/>
        <v>Untreated Water</v>
      </c>
      <c r="L2482">
        <v>31</v>
      </c>
      <c r="M2482" t="s">
        <v>45</v>
      </c>
      <c r="N2482">
        <v>562</v>
      </c>
      <c r="O2482">
        <v>52</v>
      </c>
      <c r="P2482">
        <v>6.7</v>
      </c>
      <c r="Q2482">
        <v>-0.05</v>
      </c>
    </row>
    <row r="2483" spans="1:17" x14ac:dyDescent="0.3">
      <c r="A2483" t="s">
        <v>9562</v>
      </c>
      <c r="B2483" t="s">
        <v>9563</v>
      </c>
      <c r="C2483" s="1" t="str">
        <f t="shared" si="410"/>
        <v>21:0526</v>
      </c>
      <c r="D2483" s="1" t="str">
        <f t="shared" si="417"/>
        <v>21:0084</v>
      </c>
      <c r="E2483" t="s">
        <v>9564</v>
      </c>
      <c r="F2483" t="s">
        <v>9565</v>
      </c>
      <c r="H2483">
        <v>57.330012000000004</v>
      </c>
      <c r="I2483">
        <v>-99.801378600000007</v>
      </c>
      <c r="J2483" s="1" t="str">
        <f t="shared" si="418"/>
        <v>Fluid (lake)</v>
      </c>
      <c r="K2483" s="1" t="str">
        <f t="shared" si="419"/>
        <v>Untreated Water</v>
      </c>
      <c r="L2483">
        <v>31</v>
      </c>
      <c r="M2483" t="s">
        <v>21</v>
      </c>
      <c r="N2483">
        <v>563</v>
      </c>
      <c r="O2483">
        <v>54</v>
      </c>
      <c r="P2483">
        <v>6.7</v>
      </c>
      <c r="Q2483">
        <v>-0.05</v>
      </c>
    </row>
    <row r="2484" spans="1:17" x14ac:dyDescent="0.3">
      <c r="A2484" t="s">
        <v>9566</v>
      </c>
      <c r="B2484" t="s">
        <v>9567</v>
      </c>
      <c r="C2484" s="1" t="str">
        <f t="shared" si="410"/>
        <v>21:0526</v>
      </c>
      <c r="D2484" s="1" t="str">
        <f t="shared" si="417"/>
        <v>21:0084</v>
      </c>
      <c r="E2484" t="s">
        <v>9568</v>
      </c>
      <c r="F2484" t="s">
        <v>9569</v>
      </c>
      <c r="H2484">
        <v>57.3045738</v>
      </c>
      <c r="I2484">
        <v>-99.693109399999997</v>
      </c>
      <c r="J2484" s="1" t="str">
        <f t="shared" si="418"/>
        <v>Fluid (lake)</v>
      </c>
      <c r="K2484" s="1" t="str">
        <f t="shared" si="419"/>
        <v>Untreated Water</v>
      </c>
      <c r="L2484">
        <v>31</v>
      </c>
      <c r="M2484" t="s">
        <v>26</v>
      </c>
      <c r="N2484">
        <v>564</v>
      </c>
      <c r="O2484">
        <v>44</v>
      </c>
      <c r="P2484">
        <v>6.5</v>
      </c>
      <c r="Q2484">
        <v>-0.05</v>
      </c>
    </row>
    <row r="2485" spans="1:17" x14ac:dyDescent="0.3">
      <c r="A2485" t="s">
        <v>9570</v>
      </c>
      <c r="B2485" t="s">
        <v>9571</v>
      </c>
      <c r="C2485" s="1" t="str">
        <f t="shared" si="410"/>
        <v>21:0526</v>
      </c>
      <c r="D2485" s="1" t="str">
        <f t="shared" si="417"/>
        <v>21:0084</v>
      </c>
      <c r="E2485" t="s">
        <v>9572</v>
      </c>
      <c r="F2485" t="s">
        <v>9573</v>
      </c>
      <c r="H2485">
        <v>57.278742899999997</v>
      </c>
      <c r="I2485">
        <v>-99.684050799999994</v>
      </c>
      <c r="J2485" s="1" t="str">
        <f t="shared" si="418"/>
        <v>Fluid (lake)</v>
      </c>
      <c r="K2485" s="1" t="str">
        <f t="shared" si="419"/>
        <v>Untreated Water</v>
      </c>
      <c r="L2485">
        <v>31</v>
      </c>
      <c r="M2485" t="s">
        <v>31</v>
      </c>
      <c r="N2485">
        <v>565</v>
      </c>
      <c r="O2485">
        <v>36</v>
      </c>
      <c r="P2485">
        <v>6.7</v>
      </c>
      <c r="Q2485">
        <v>-0.05</v>
      </c>
    </row>
    <row r="2486" spans="1:17" x14ac:dyDescent="0.3">
      <c r="A2486" t="s">
        <v>9574</v>
      </c>
      <c r="B2486" t="s">
        <v>9575</v>
      </c>
      <c r="C2486" s="1" t="str">
        <f t="shared" si="410"/>
        <v>21:0526</v>
      </c>
      <c r="D2486" s="1" t="str">
        <f t="shared" si="417"/>
        <v>21:0084</v>
      </c>
      <c r="E2486" t="s">
        <v>9576</v>
      </c>
      <c r="F2486" t="s">
        <v>9577</v>
      </c>
      <c r="H2486">
        <v>57.244662900000002</v>
      </c>
      <c r="I2486">
        <v>-99.683421199999998</v>
      </c>
      <c r="J2486" s="1" t="str">
        <f t="shared" si="418"/>
        <v>Fluid (lake)</v>
      </c>
      <c r="K2486" s="1" t="str">
        <f t="shared" si="419"/>
        <v>Untreated Water</v>
      </c>
      <c r="L2486">
        <v>31</v>
      </c>
      <c r="M2486" t="s">
        <v>36</v>
      </c>
      <c r="N2486">
        <v>566</v>
      </c>
      <c r="O2486">
        <v>46</v>
      </c>
      <c r="P2486">
        <v>6.9</v>
      </c>
      <c r="Q2486">
        <v>-0.05</v>
      </c>
    </row>
    <row r="2487" spans="1:17" x14ac:dyDescent="0.3">
      <c r="A2487" t="s">
        <v>9578</v>
      </c>
      <c r="B2487" t="s">
        <v>9579</v>
      </c>
      <c r="C2487" s="1" t="str">
        <f t="shared" si="410"/>
        <v>21:0526</v>
      </c>
      <c r="D2487" s="1" t="str">
        <f t="shared" si="417"/>
        <v>21:0084</v>
      </c>
      <c r="E2487" t="s">
        <v>9580</v>
      </c>
      <c r="F2487" t="s">
        <v>9581</v>
      </c>
      <c r="H2487">
        <v>57.2100601</v>
      </c>
      <c r="I2487">
        <v>-99.6973007</v>
      </c>
      <c r="J2487" s="1" t="str">
        <f t="shared" si="418"/>
        <v>Fluid (lake)</v>
      </c>
      <c r="K2487" s="1" t="str">
        <f t="shared" si="419"/>
        <v>Untreated Water</v>
      </c>
      <c r="L2487">
        <v>31</v>
      </c>
      <c r="M2487" t="s">
        <v>50</v>
      </c>
      <c r="N2487">
        <v>567</v>
      </c>
      <c r="O2487">
        <v>58</v>
      </c>
      <c r="P2487">
        <v>6.6</v>
      </c>
      <c r="Q2487">
        <v>-0.05</v>
      </c>
    </row>
    <row r="2488" spans="1:17" x14ac:dyDescent="0.3">
      <c r="A2488" t="s">
        <v>9582</v>
      </c>
      <c r="B2488" t="s">
        <v>9583</v>
      </c>
      <c r="C2488" s="1" t="str">
        <f t="shared" si="410"/>
        <v>21:0526</v>
      </c>
      <c r="D2488" s="1" t="str">
        <f t="shared" si="417"/>
        <v>21:0084</v>
      </c>
      <c r="E2488" t="s">
        <v>9584</v>
      </c>
      <c r="F2488" t="s">
        <v>9585</v>
      </c>
      <c r="H2488">
        <v>57.146951000000001</v>
      </c>
      <c r="I2488">
        <v>-99.792781500000004</v>
      </c>
      <c r="J2488" s="1" t="str">
        <f t="shared" si="418"/>
        <v>Fluid (lake)</v>
      </c>
      <c r="K2488" s="1" t="str">
        <f t="shared" si="419"/>
        <v>Untreated Water</v>
      </c>
      <c r="L2488">
        <v>31</v>
      </c>
      <c r="M2488" t="s">
        <v>55</v>
      </c>
      <c r="N2488">
        <v>568</v>
      </c>
      <c r="O2488">
        <v>30</v>
      </c>
      <c r="P2488">
        <v>5.4</v>
      </c>
      <c r="Q2488">
        <v>-0.05</v>
      </c>
    </row>
    <row r="2489" spans="1:17" x14ac:dyDescent="0.3">
      <c r="A2489" t="s">
        <v>9586</v>
      </c>
      <c r="B2489" t="s">
        <v>9587</v>
      </c>
      <c r="C2489" s="1" t="str">
        <f t="shared" si="410"/>
        <v>21:0526</v>
      </c>
      <c r="D2489" s="1" t="str">
        <f>HYPERLINK("http://geochem.nrcan.gc.ca/cdogs/content/svy/svy_e.htm", "")</f>
        <v/>
      </c>
      <c r="G2489" s="1" t="str">
        <f>HYPERLINK("http://geochem.nrcan.gc.ca/cdogs/content/cr_/cr_00068_e.htm", "68")</f>
        <v>68</v>
      </c>
      <c r="J2489" t="s">
        <v>58</v>
      </c>
      <c r="K2489" t="s">
        <v>59</v>
      </c>
      <c r="L2489">
        <v>31</v>
      </c>
      <c r="M2489" t="s">
        <v>60</v>
      </c>
      <c r="N2489">
        <v>569</v>
      </c>
      <c r="O2489">
        <v>86</v>
      </c>
      <c r="P2489">
        <v>7.1</v>
      </c>
      <c r="Q2489">
        <v>0.21</v>
      </c>
    </row>
    <row r="2490" spans="1:17" x14ac:dyDescent="0.3">
      <c r="A2490" t="s">
        <v>9588</v>
      </c>
      <c r="B2490" t="s">
        <v>9589</v>
      </c>
      <c r="C2490" s="1" t="str">
        <f t="shared" si="410"/>
        <v>21:0526</v>
      </c>
      <c r="D2490" s="1" t="str">
        <f t="shared" ref="D2490:D2512" si="420">HYPERLINK("http://geochem.nrcan.gc.ca/cdogs/content/svy/svy210084_e.htm", "21:0084")</f>
        <v>21:0084</v>
      </c>
      <c r="E2490" t="s">
        <v>9590</v>
      </c>
      <c r="F2490" t="s">
        <v>9591</v>
      </c>
      <c r="H2490">
        <v>57.107698599999999</v>
      </c>
      <c r="I2490">
        <v>-99.787469599999994</v>
      </c>
      <c r="J2490" s="1" t="str">
        <f t="shared" ref="J2490:J2512" si="421">HYPERLINK("http://geochem.nrcan.gc.ca/cdogs/content/kwd/kwd020016_e.htm", "Fluid (lake)")</f>
        <v>Fluid (lake)</v>
      </c>
      <c r="K2490" s="1" t="str">
        <f t="shared" ref="K2490:K2512" si="422">HYPERLINK("http://geochem.nrcan.gc.ca/cdogs/content/kwd/kwd080007_e.htm", "Untreated Water")</f>
        <v>Untreated Water</v>
      </c>
      <c r="L2490">
        <v>31</v>
      </c>
      <c r="M2490" t="s">
        <v>65</v>
      </c>
      <c r="N2490">
        <v>570</v>
      </c>
      <c r="O2490">
        <v>32</v>
      </c>
      <c r="P2490">
        <v>6.3</v>
      </c>
      <c r="Q2490">
        <v>-0.05</v>
      </c>
    </row>
    <row r="2491" spans="1:17" x14ac:dyDescent="0.3">
      <c r="A2491" t="s">
        <v>9592</v>
      </c>
      <c r="B2491" t="s">
        <v>9593</v>
      </c>
      <c r="C2491" s="1" t="str">
        <f t="shared" si="410"/>
        <v>21:0526</v>
      </c>
      <c r="D2491" s="1" t="str">
        <f t="shared" si="420"/>
        <v>21:0084</v>
      </c>
      <c r="E2491" t="s">
        <v>9594</v>
      </c>
      <c r="F2491" t="s">
        <v>9595</v>
      </c>
      <c r="H2491">
        <v>57.082519599999998</v>
      </c>
      <c r="I2491">
        <v>-99.737308799999994</v>
      </c>
      <c r="J2491" s="1" t="str">
        <f t="shared" si="421"/>
        <v>Fluid (lake)</v>
      </c>
      <c r="K2491" s="1" t="str">
        <f t="shared" si="422"/>
        <v>Untreated Water</v>
      </c>
      <c r="L2491">
        <v>31</v>
      </c>
      <c r="M2491" t="s">
        <v>70</v>
      </c>
      <c r="N2491">
        <v>571</v>
      </c>
      <c r="O2491">
        <v>46</v>
      </c>
      <c r="P2491">
        <v>6.4</v>
      </c>
      <c r="Q2491">
        <v>-0.05</v>
      </c>
    </row>
    <row r="2492" spans="1:17" x14ac:dyDescent="0.3">
      <c r="A2492" t="s">
        <v>9596</v>
      </c>
      <c r="B2492" t="s">
        <v>9597</v>
      </c>
      <c r="C2492" s="1" t="str">
        <f t="shared" si="410"/>
        <v>21:0526</v>
      </c>
      <c r="D2492" s="1" t="str">
        <f t="shared" si="420"/>
        <v>21:0084</v>
      </c>
      <c r="E2492" t="s">
        <v>9598</v>
      </c>
      <c r="F2492" t="s">
        <v>9599</v>
      </c>
      <c r="H2492">
        <v>57.009208299999997</v>
      </c>
      <c r="I2492">
        <v>-99.738081500000007</v>
      </c>
      <c r="J2492" s="1" t="str">
        <f t="shared" si="421"/>
        <v>Fluid (lake)</v>
      </c>
      <c r="K2492" s="1" t="str">
        <f t="shared" si="422"/>
        <v>Untreated Water</v>
      </c>
      <c r="L2492">
        <v>31</v>
      </c>
      <c r="M2492" t="s">
        <v>75</v>
      </c>
      <c r="N2492">
        <v>572</v>
      </c>
      <c r="O2492">
        <v>50</v>
      </c>
      <c r="P2492">
        <v>6.7</v>
      </c>
      <c r="Q2492">
        <v>0.16</v>
      </c>
    </row>
    <row r="2493" spans="1:17" x14ac:dyDescent="0.3">
      <c r="A2493" t="s">
        <v>9600</v>
      </c>
      <c r="B2493" t="s">
        <v>9601</v>
      </c>
      <c r="C2493" s="1" t="str">
        <f t="shared" si="410"/>
        <v>21:0526</v>
      </c>
      <c r="D2493" s="1" t="str">
        <f t="shared" si="420"/>
        <v>21:0084</v>
      </c>
      <c r="E2493" t="s">
        <v>9602</v>
      </c>
      <c r="F2493" t="s">
        <v>9603</v>
      </c>
      <c r="H2493">
        <v>57.520685899999997</v>
      </c>
      <c r="I2493">
        <v>-99.220639599999998</v>
      </c>
      <c r="J2493" s="1" t="str">
        <f t="shared" si="421"/>
        <v>Fluid (lake)</v>
      </c>
      <c r="K2493" s="1" t="str">
        <f t="shared" si="422"/>
        <v>Untreated Water</v>
      </c>
      <c r="L2493">
        <v>31</v>
      </c>
      <c r="M2493" t="s">
        <v>80</v>
      </c>
      <c r="N2493">
        <v>573</v>
      </c>
      <c r="O2493">
        <v>40</v>
      </c>
      <c r="P2493">
        <v>6.8</v>
      </c>
      <c r="Q2493">
        <v>0.13</v>
      </c>
    </row>
    <row r="2494" spans="1:17" x14ac:dyDescent="0.3">
      <c r="A2494" t="s">
        <v>9604</v>
      </c>
      <c r="B2494" t="s">
        <v>9605</v>
      </c>
      <c r="C2494" s="1" t="str">
        <f t="shared" si="410"/>
        <v>21:0526</v>
      </c>
      <c r="D2494" s="1" t="str">
        <f t="shared" si="420"/>
        <v>21:0084</v>
      </c>
      <c r="E2494" t="s">
        <v>9606</v>
      </c>
      <c r="F2494" t="s">
        <v>9607</v>
      </c>
      <c r="H2494">
        <v>57.536956500000002</v>
      </c>
      <c r="I2494">
        <v>-99.161110300000004</v>
      </c>
      <c r="J2494" s="1" t="str">
        <f t="shared" si="421"/>
        <v>Fluid (lake)</v>
      </c>
      <c r="K2494" s="1" t="str">
        <f t="shared" si="422"/>
        <v>Untreated Water</v>
      </c>
      <c r="L2494">
        <v>31</v>
      </c>
      <c r="M2494" t="s">
        <v>85</v>
      </c>
      <c r="N2494">
        <v>574</v>
      </c>
      <c r="O2494">
        <v>40</v>
      </c>
      <c r="P2494">
        <v>6.7</v>
      </c>
      <c r="Q2494">
        <v>-0.05</v>
      </c>
    </row>
    <row r="2495" spans="1:17" x14ac:dyDescent="0.3">
      <c r="A2495" t="s">
        <v>9608</v>
      </c>
      <c r="B2495" t="s">
        <v>9609</v>
      </c>
      <c r="C2495" s="1" t="str">
        <f t="shared" si="410"/>
        <v>21:0526</v>
      </c>
      <c r="D2495" s="1" t="str">
        <f t="shared" si="420"/>
        <v>21:0084</v>
      </c>
      <c r="E2495" t="s">
        <v>9610</v>
      </c>
      <c r="F2495" t="s">
        <v>9611</v>
      </c>
      <c r="H2495">
        <v>57.571677200000003</v>
      </c>
      <c r="I2495">
        <v>-99.089557600000006</v>
      </c>
      <c r="J2495" s="1" t="str">
        <f t="shared" si="421"/>
        <v>Fluid (lake)</v>
      </c>
      <c r="K2495" s="1" t="str">
        <f t="shared" si="422"/>
        <v>Untreated Water</v>
      </c>
      <c r="L2495">
        <v>31</v>
      </c>
      <c r="M2495" t="s">
        <v>90</v>
      </c>
      <c r="N2495">
        <v>575</v>
      </c>
      <c r="O2495">
        <v>42</v>
      </c>
      <c r="P2495">
        <v>7</v>
      </c>
      <c r="Q2495">
        <v>-0.05</v>
      </c>
    </row>
    <row r="2496" spans="1:17" x14ac:dyDescent="0.3">
      <c r="A2496" t="s">
        <v>9612</v>
      </c>
      <c r="B2496" t="s">
        <v>9613</v>
      </c>
      <c r="C2496" s="1" t="str">
        <f t="shared" si="410"/>
        <v>21:0526</v>
      </c>
      <c r="D2496" s="1" t="str">
        <f t="shared" si="420"/>
        <v>21:0084</v>
      </c>
      <c r="E2496" t="s">
        <v>9614</v>
      </c>
      <c r="F2496" t="s">
        <v>9615</v>
      </c>
      <c r="H2496">
        <v>57.591002099999997</v>
      </c>
      <c r="I2496">
        <v>-99.056117</v>
      </c>
      <c r="J2496" s="1" t="str">
        <f t="shared" si="421"/>
        <v>Fluid (lake)</v>
      </c>
      <c r="K2496" s="1" t="str">
        <f t="shared" si="422"/>
        <v>Untreated Water</v>
      </c>
      <c r="L2496">
        <v>31</v>
      </c>
      <c r="M2496" t="s">
        <v>95</v>
      </c>
      <c r="N2496">
        <v>576</v>
      </c>
      <c r="O2496">
        <v>30</v>
      </c>
      <c r="P2496">
        <v>6.8</v>
      </c>
      <c r="Q2496">
        <v>-0.05</v>
      </c>
    </row>
    <row r="2497" spans="1:17" x14ac:dyDescent="0.3">
      <c r="A2497" t="s">
        <v>9616</v>
      </c>
      <c r="B2497" t="s">
        <v>9617</v>
      </c>
      <c r="C2497" s="1" t="str">
        <f t="shared" ref="C2497:C2560" si="423">HYPERLINK("http://geochem.nrcan.gc.ca/cdogs/content/bdl/bdl210526_e.htm", "21:0526")</f>
        <v>21:0526</v>
      </c>
      <c r="D2497" s="1" t="str">
        <f t="shared" si="420"/>
        <v>21:0084</v>
      </c>
      <c r="E2497" t="s">
        <v>9618</v>
      </c>
      <c r="F2497" t="s">
        <v>9619</v>
      </c>
      <c r="H2497">
        <v>57.641912099999999</v>
      </c>
      <c r="I2497">
        <v>-98.965826199999995</v>
      </c>
      <c r="J2497" s="1" t="str">
        <f t="shared" si="421"/>
        <v>Fluid (lake)</v>
      </c>
      <c r="K2497" s="1" t="str">
        <f t="shared" si="422"/>
        <v>Untreated Water</v>
      </c>
      <c r="L2497">
        <v>31</v>
      </c>
      <c r="M2497" t="s">
        <v>100</v>
      </c>
      <c r="N2497">
        <v>577</v>
      </c>
      <c r="O2497">
        <v>28</v>
      </c>
      <c r="P2497">
        <v>6.9</v>
      </c>
      <c r="Q2497">
        <v>-0.05</v>
      </c>
    </row>
    <row r="2498" spans="1:17" x14ac:dyDescent="0.3">
      <c r="A2498" t="s">
        <v>9620</v>
      </c>
      <c r="B2498" t="s">
        <v>9621</v>
      </c>
      <c r="C2498" s="1" t="str">
        <f t="shared" si="423"/>
        <v>21:0526</v>
      </c>
      <c r="D2498" s="1" t="str">
        <f t="shared" si="420"/>
        <v>21:0084</v>
      </c>
      <c r="E2498" t="s">
        <v>9622</v>
      </c>
      <c r="F2498" t="s">
        <v>9623</v>
      </c>
      <c r="H2498">
        <v>57.678718400000001</v>
      </c>
      <c r="I2498">
        <v>-98.925717000000006</v>
      </c>
      <c r="J2498" s="1" t="str">
        <f t="shared" si="421"/>
        <v>Fluid (lake)</v>
      </c>
      <c r="K2498" s="1" t="str">
        <f t="shared" si="422"/>
        <v>Untreated Water</v>
      </c>
      <c r="L2498">
        <v>31</v>
      </c>
      <c r="M2498" t="s">
        <v>105</v>
      </c>
      <c r="N2498">
        <v>578</v>
      </c>
      <c r="O2498">
        <v>26</v>
      </c>
      <c r="P2498">
        <v>7.3</v>
      </c>
      <c r="Q2498">
        <v>-0.05</v>
      </c>
    </row>
    <row r="2499" spans="1:17" x14ac:dyDescent="0.3">
      <c r="A2499" t="s">
        <v>9624</v>
      </c>
      <c r="B2499" t="s">
        <v>9625</v>
      </c>
      <c r="C2499" s="1" t="str">
        <f t="shared" si="423"/>
        <v>21:0526</v>
      </c>
      <c r="D2499" s="1" t="str">
        <f t="shared" si="420"/>
        <v>21:0084</v>
      </c>
      <c r="E2499" t="s">
        <v>9626</v>
      </c>
      <c r="F2499" t="s">
        <v>9627</v>
      </c>
      <c r="H2499">
        <v>57.699653900000001</v>
      </c>
      <c r="I2499">
        <v>-98.892824500000003</v>
      </c>
      <c r="J2499" s="1" t="str">
        <f t="shared" si="421"/>
        <v>Fluid (lake)</v>
      </c>
      <c r="K2499" s="1" t="str">
        <f t="shared" si="422"/>
        <v>Untreated Water</v>
      </c>
      <c r="L2499">
        <v>31</v>
      </c>
      <c r="M2499" t="s">
        <v>110</v>
      </c>
      <c r="N2499">
        <v>579</v>
      </c>
      <c r="O2499">
        <v>30</v>
      </c>
      <c r="P2499">
        <v>6.8</v>
      </c>
      <c r="Q2499">
        <v>-0.05</v>
      </c>
    </row>
    <row r="2500" spans="1:17" x14ac:dyDescent="0.3">
      <c r="A2500" t="s">
        <v>9628</v>
      </c>
      <c r="B2500" t="s">
        <v>9629</v>
      </c>
      <c r="C2500" s="1" t="str">
        <f t="shared" si="423"/>
        <v>21:0526</v>
      </c>
      <c r="D2500" s="1" t="str">
        <f t="shared" si="420"/>
        <v>21:0084</v>
      </c>
      <c r="E2500" t="s">
        <v>9630</v>
      </c>
      <c r="F2500" t="s">
        <v>9631</v>
      </c>
      <c r="H2500">
        <v>57.725277499999997</v>
      </c>
      <c r="I2500">
        <v>-98.867833200000007</v>
      </c>
      <c r="J2500" s="1" t="str">
        <f t="shared" si="421"/>
        <v>Fluid (lake)</v>
      </c>
      <c r="K2500" s="1" t="str">
        <f t="shared" si="422"/>
        <v>Untreated Water</v>
      </c>
      <c r="L2500">
        <v>32</v>
      </c>
      <c r="M2500" t="s">
        <v>41</v>
      </c>
      <c r="N2500">
        <v>580</v>
      </c>
      <c r="O2500">
        <v>34</v>
      </c>
      <c r="P2500">
        <v>7.3</v>
      </c>
      <c r="Q2500">
        <v>-0.05</v>
      </c>
    </row>
    <row r="2501" spans="1:17" x14ac:dyDescent="0.3">
      <c r="A2501" t="s">
        <v>9632</v>
      </c>
      <c r="B2501" t="s">
        <v>9633</v>
      </c>
      <c r="C2501" s="1" t="str">
        <f t="shared" si="423"/>
        <v>21:0526</v>
      </c>
      <c r="D2501" s="1" t="str">
        <f t="shared" si="420"/>
        <v>21:0084</v>
      </c>
      <c r="E2501" t="s">
        <v>9630</v>
      </c>
      <c r="F2501" t="s">
        <v>9634</v>
      </c>
      <c r="H2501">
        <v>57.725277499999997</v>
      </c>
      <c r="I2501">
        <v>-98.867833200000007</v>
      </c>
      <c r="J2501" s="1" t="str">
        <f t="shared" si="421"/>
        <v>Fluid (lake)</v>
      </c>
      <c r="K2501" s="1" t="str">
        <f t="shared" si="422"/>
        <v>Untreated Water</v>
      </c>
      <c r="L2501">
        <v>32</v>
      </c>
      <c r="M2501" t="s">
        <v>45</v>
      </c>
      <c r="N2501">
        <v>581</v>
      </c>
      <c r="O2501">
        <v>36</v>
      </c>
      <c r="P2501">
        <v>7.7</v>
      </c>
      <c r="Q2501">
        <v>-0.05</v>
      </c>
    </row>
    <row r="2502" spans="1:17" x14ac:dyDescent="0.3">
      <c r="A2502" t="s">
        <v>9635</v>
      </c>
      <c r="B2502" t="s">
        <v>9636</v>
      </c>
      <c r="C2502" s="1" t="str">
        <f t="shared" si="423"/>
        <v>21:0526</v>
      </c>
      <c r="D2502" s="1" t="str">
        <f t="shared" si="420"/>
        <v>21:0084</v>
      </c>
      <c r="E2502" t="s">
        <v>9637</v>
      </c>
      <c r="F2502" t="s">
        <v>9638</v>
      </c>
      <c r="H2502">
        <v>57.7596165</v>
      </c>
      <c r="I2502">
        <v>-98.834500199999994</v>
      </c>
      <c r="J2502" s="1" t="str">
        <f t="shared" si="421"/>
        <v>Fluid (lake)</v>
      </c>
      <c r="K2502" s="1" t="str">
        <f t="shared" si="422"/>
        <v>Untreated Water</v>
      </c>
      <c r="L2502">
        <v>32</v>
      </c>
      <c r="M2502" t="s">
        <v>21</v>
      </c>
      <c r="N2502">
        <v>582</v>
      </c>
      <c r="O2502">
        <v>28</v>
      </c>
      <c r="P2502">
        <v>7</v>
      </c>
      <c r="Q2502">
        <v>-0.05</v>
      </c>
    </row>
    <row r="2503" spans="1:17" x14ac:dyDescent="0.3">
      <c r="A2503" t="s">
        <v>9639</v>
      </c>
      <c r="B2503" t="s">
        <v>9640</v>
      </c>
      <c r="C2503" s="1" t="str">
        <f t="shared" si="423"/>
        <v>21:0526</v>
      </c>
      <c r="D2503" s="1" t="str">
        <f t="shared" si="420"/>
        <v>21:0084</v>
      </c>
      <c r="E2503" t="s">
        <v>9641</v>
      </c>
      <c r="F2503" t="s">
        <v>9642</v>
      </c>
      <c r="H2503">
        <v>57.786144700000001</v>
      </c>
      <c r="I2503">
        <v>-98.772337500000006</v>
      </c>
      <c r="J2503" s="1" t="str">
        <f t="shared" si="421"/>
        <v>Fluid (lake)</v>
      </c>
      <c r="K2503" s="1" t="str">
        <f t="shared" si="422"/>
        <v>Untreated Water</v>
      </c>
      <c r="L2503">
        <v>32</v>
      </c>
      <c r="M2503" t="s">
        <v>26</v>
      </c>
      <c r="N2503">
        <v>583</v>
      </c>
      <c r="O2503">
        <v>34</v>
      </c>
      <c r="P2503">
        <v>6.9</v>
      </c>
      <c r="Q2503">
        <v>-0.05</v>
      </c>
    </row>
    <row r="2504" spans="1:17" x14ac:dyDescent="0.3">
      <c r="A2504" t="s">
        <v>9643</v>
      </c>
      <c r="B2504" t="s">
        <v>9644</v>
      </c>
      <c r="C2504" s="1" t="str">
        <f t="shared" si="423"/>
        <v>21:0526</v>
      </c>
      <c r="D2504" s="1" t="str">
        <f t="shared" si="420"/>
        <v>21:0084</v>
      </c>
      <c r="E2504" t="s">
        <v>9645</v>
      </c>
      <c r="F2504" t="s">
        <v>9646</v>
      </c>
      <c r="H2504">
        <v>57.817219100000003</v>
      </c>
      <c r="I2504">
        <v>-98.779647900000001</v>
      </c>
      <c r="J2504" s="1" t="str">
        <f t="shared" si="421"/>
        <v>Fluid (lake)</v>
      </c>
      <c r="K2504" s="1" t="str">
        <f t="shared" si="422"/>
        <v>Untreated Water</v>
      </c>
      <c r="L2504">
        <v>32</v>
      </c>
      <c r="M2504" t="s">
        <v>31</v>
      </c>
      <c r="N2504">
        <v>584</v>
      </c>
      <c r="O2504">
        <v>34</v>
      </c>
      <c r="P2504">
        <v>7.2</v>
      </c>
      <c r="Q2504">
        <v>-0.05</v>
      </c>
    </row>
    <row r="2505" spans="1:17" x14ac:dyDescent="0.3">
      <c r="A2505" t="s">
        <v>9647</v>
      </c>
      <c r="B2505" t="s">
        <v>9648</v>
      </c>
      <c r="C2505" s="1" t="str">
        <f t="shared" si="423"/>
        <v>21:0526</v>
      </c>
      <c r="D2505" s="1" t="str">
        <f t="shared" si="420"/>
        <v>21:0084</v>
      </c>
      <c r="E2505" t="s">
        <v>9649</v>
      </c>
      <c r="F2505" t="s">
        <v>9650</v>
      </c>
      <c r="H2505">
        <v>57.853454800000002</v>
      </c>
      <c r="I2505">
        <v>-98.774910000000006</v>
      </c>
      <c r="J2505" s="1" t="str">
        <f t="shared" si="421"/>
        <v>Fluid (lake)</v>
      </c>
      <c r="K2505" s="1" t="str">
        <f t="shared" si="422"/>
        <v>Untreated Water</v>
      </c>
      <c r="L2505">
        <v>32</v>
      </c>
      <c r="M2505" t="s">
        <v>36</v>
      </c>
      <c r="N2505">
        <v>585</v>
      </c>
      <c r="O2505">
        <v>26</v>
      </c>
      <c r="P2505">
        <v>6.9</v>
      </c>
      <c r="Q2505">
        <v>-0.05</v>
      </c>
    </row>
    <row r="2506" spans="1:17" x14ac:dyDescent="0.3">
      <c r="A2506" t="s">
        <v>9651</v>
      </c>
      <c r="B2506" t="s">
        <v>9652</v>
      </c>
      <c r="C2506" s="1" t="str">
        <f t="shared" si="423"/>
        <v>21:0526</v>
      </c>
      <c r="D2506" s="1" t="str">
        <f t="shared" si="420"/>
        <v>21:0084</v>
      </c>
      <c r="E2506" t="s">
        <v>9653</v>
      </c>
      <c r="F2506" t="s">
        <v>9654</v>
      </c>
      <c r="H2506">
        <v>57.867597500000002</v>
      </c>
      <c r="I2506">
        <v>-98.753111099999998</v>
      </c>
      <c r="J2506" s="1" t="str">
        <f t="shared" si="421"/>
        <v>Fluid (lake)</v>
      </c>
      <c r="K2506" s="1" t="str">
        <f t="shared" si="422"/>
        <v>Untreated Water</v>
      </c>
      <c r="L2506">
        <v>32</v>
      </c>
      <c r="M2506" t="s">
        <v>50</v>
      </c>
      <c r="N2506">
        <v>586</v>
      </c>
      <c r="O2506">
        <v>28</v>
      </c>
      <c r="P2506">
        <v>6.7</v>
      </c>
      <c r="Q2506">
        <v>-0.05</v>
      </c>
    </row>
    <row r="2507" spans="1:17" x14ac:dyDescent="0.3">
      <c r="A2507" t="s">
        <v>9655</v>
      </c>
      <c r="B2507" t="s">
        <v>9656</v>
      </c>
      <c r="C2507" s="1" t="str">
        <f t="shared" si="423"/>
        <v>21:0526</v>
      </c>
      <c r="D2507" s="1" t="str">
        <f t="shared" si="420"/>
        <v>21:0084</v>
      </c>
      <c r="E2507" t="s">
        <v>9657</v>
      </c>
      <c r="F2507" t="s">
        <v>9658</v>
      </c>
      <c r="H2507">
        <v>57.889659299999998</v>
      </c>
      <c r="I2507">
        <v>-98.643835600000003</v>
      </c>
      <c r="J2507" s="1" t="str">
        <f t="shared" si="421"/>
        <v>Fluid (lake)</v>
      </c>
      <c r="K2507" s="1" t="str">
        <f t="shared" si="422"/>
        <v>Untreated Water</v>
      </c>
      <c r="L2507">
        <v>32</v>
      </c>
      <c r="M2507" t="s">
        <v>55</v>
      </c>
      <c r="N2507">
        <v>587</v>
      </c>
      <c r="O2507">
        <v>44</v>
      </c>
      <c r="P2507">
        <v>7.1</v>
      </c>
      <c r="Q2507">
        <v>0.05</v>
      </c>
    </row>
    <row r="2508" spans="1:17" x14ac:dyDescent="0.3">
      <c r="A2508" t="s">
        <v>9659</v>
      </c>
      <c r="B2508" t="s">
        <v>9660</v>
      </c>
      <c r="C2508" s="1" t="str">
        <f t="shared" si="423"/>
        <v>21:0526</v>
      </c>
      <c r="D2508" s="1" t="str">
        <f t="shared" si="420"/>
        <v>21:0084</v>
      </c>
      <c r="E2508" t="s">
        <v>9661</v>
      </c>
      <c r="F2508" t="s">
        <v>9662</v>
      </c>
      <c r="H2508">
        <v>57.9369339</v>
      </c>
      <c r="I2508">
        <v>-98.644024700000003</v>
      </c>
      <c r="J2508" s="1" t="str">
        <f t="shared" si="421"/>
        <v>Fluid (lake)</v>
      </c>
      <c r="K2508" s="1" t="str">
        <f t="shared" si="422"/>
        <v>Untreated Water</v>
      </c>
      <c r="L2508">
        <v>32</v>
      </c>
      <c r="M2508" t="s">
        <v>65</v>
      </c>
      <c r="N2508">
        <v>588</v>
      </c>
      <c r="O2508">
        <v>28</v>
      </c>
      <c r="P2508">
        <v>6.6</v>
      </c>
      <c r="Q2508">
        <v>-0.05</v>
      </c>
    </row>
    <row r="2509" spans="1:17" x14ac:dyDescent="0.3">
      <c r="A2509" t="s">
        <v>9663</v>
      </c>
      <c r="B2509" t="s">
        <v>9664</v>
      </c>
      <c r="C2509" s="1" t="str">
        <f t="shared" si="423"/>
        <v>21:0526</v>
      </c>
      <c r="D2509" s="1" t="str">
        <f t="shared" si="420"/>
        <v>21:0084</v>
      </c>
      <c r="E2509" t="s">
        <v>9665</v>
      </c>
      <c r="F2509" t="s">
        <v>9666</v>
      </c>
      <c r="H2509">
        <v>57.949407600000001</v>
      </c>
      <c r="I2509">
        <v>-98.6123762</v>
      </c>
      <c r="J2509" s="1" t="str">
        <f t="shared" si="421"/>
        <v>Fluid (lake)</v>
      </c>
      <c r="K2509" s="1" t="str">
        <f t="shared" si="422"/>
        <v>Untreated Water</v>
      </c>
      <c r="L2509">
        <v>32</v>
      </c>
      <c r="M2509" t="s">
        <v>70</v>
      </c>
      <c r="N2509">
        <v>589</v>
      </c>
      <c r="O2509">
        <v>34</v>
      </c>
      <c r="P2509">
        <v>6.9</v>
      </c>
      <c r="Q2509">
        <v>-0.05</v>
      </c>
    </row>
    <row r="2510" spans="1:17" x14ac:dyDescent="0.3">
      <c r="A2510" t="s">
        <v>9667</v>
      </c>
      <c r="B2510" t="s">
        <v>9668</v>
      </c>
      <c r="C2510" s="1" t="str">
        <f t="shared" si="423"/>
        <v>21:0526</v>
      </c>
      <c r="D2510" s="1" t="str">
        <f t="shared" si="420"/>
        <v>21:0084</v>
      </c>
      <c r="E2510" t="s">
        <v>9669</v>
      </c>
      <c r="F2510" t="s">
        <v>9670</v>
      </c>
      <c r="H2510">
        <v>57.979060699999998</v>
      </c>
      <c r="I2510">
        <v>-98.581992499999998</v>
      </c>
      <c r="J2510" s="1" t="str">
        <f t="shared" si="421"/>
        <v>Fluid (lake)</v>
      </c>
      <c r="K2510" s="1" t="str">
        <f t="shared" si="422"/>
        <v>Untreated Water</v>
      </c>
      <c r="L2510">
        <v>32</v>
      </c>
      <c r="M2510" t="s">
        <v>75</v>
      </c>
      <c r="N2510">
        <v>590</v>
      </c>
      <c r="O2510">
        <v>30</v>
      </c>
      <c r="P2510">
        <v>6.5</v>
      </c>
      <c r="Q2510">
        <v>-0.05</v>
      </c>
    </row>
    <row r="2511" spans="1:17" x14ac:dyDescent="0.3">
      <c r="A2511" t="s">
        <v>9671</v>
      </c>
      <c r="B2511" t="s">
        <v>9672</v>
      </c>
      <c r="C2511" s="1" t="str">
        <f t="shared" si="423"/>
        <v>21:0526</v>
      </c>
      <c r="D2511" s="1" t="str">
        <f t="shared" si="420"/>
        <v>21:0084</v>
      </c>
      <c r="E2511" t="s">
        <v>9673</v>
      </c>
      <c r="F2511" t="s">
        <v>9674</v>
      </c>
      <c r="H2511">
        <v>57.991079200000001</v>
      </c>
      <c r="I2511">
        <v>-98.542882599999999</v>
      </c>
      <c r="J2511" s="1" t="str">
        <f t="shared" si="421"/>
        <v>Fluid (lake)</v>
      </c>
      <c r="K2511" s="1" t="str">
        <f t="shared" si="422"/>
        <v>Untreated Water</v>
      </c>
      <c r="L2511">
        <v>32</v>
      </c>
      <c r="M2511" t="s">
        <v>80</v>
      </c>
      <c r="N2511">
        <v>591</v>
      </c>
      <c r="O2511">
        <v>34</v>
      </c>
      <c r="P2511">
        <v>6.8</v>
      </c>
      <c r="Q2511">
        <v>-0.05</v>
      </c>
    </row>
    <row r="2512" spans="1:17" x14ac:dyDescent="0.3">
      <c r="A2512" t="s">
        <v>9675</v>
      </c>
      <c r="B2512" t="s">
        <v>9676</v>
      </c>
      <c r="C2512" s="1" t="str">
        <f t="shared" si="423"/>
        <v>21:0526</v>
      </c>
      <c r="D2512" s="1" t="str">
        <f t="shared" si="420"/>
        <v>21:0084</v>
      </c>
      <c r="E2512" t="s">
        <v>9677</v>
      </c>
      <c r="F2512" t="s">
        <v>9678</v>
      </c>
      <c r="H2512">
        <v>57.982528899999998</v>
      </c>
      <c r="I2512">
        <v>-98.502424899999994</v>
      </c>
      <c r="J2512" s="1" t="str">
        <f t="shared" si="421"/>
        <v>Fluid (lake)</v>
      </c>
      <c r="K2512" s="1" t="str">
        <f t="shared" si="422"/>
        <v>Untreated Water</v>
      </c>
      <c r="L2512">
        <v>32</v>
      </c>
      <c r="M2512" t="s">
        <v>85</v>
      </c>
      <c r="N2512">
        <v>592</v>
      </c>
      <c r="O2512">
        <v>40</v>
      </c>
      <c r="P2512">
        <v>7.1</v>
      </c>
      <c r="Q2512">
        <v>-0.05</v>
      </c>
    </row>
    <row r="2513" spans="1:17" x14ac:dyDescent="0.3">
      <c r="A2513" t="s">
        <v>9679</v>
      </c>
      <c r="B2513" t="s">
        <v>9680</v>
      </c>
      <c r="C2513" s="1" t="str">
        <f t="shared" si="423"/>
        <v>21:0526</v>
      </c>
      <c r="D2513" s="1" t="str">
        <f>HYPERLINK("http://geochem.nrcan.gc.ca/cdogs/content/svy/svy_e.htm", "")</f>
        <v/>
      </c>
      <c r="G2513" s="1" t="str">
        <f>HYPERLINK("http://geochem.nrcan.gc.ca/cdogs/content/cr_/cr_00067_e.htm", "67")</f>
        <v>67</v>
      </c>
      <c r="J2513" t="s">
        <v>58</v>
      </c>
      <c r="K2513" t="s">
        <v>59</v>
      </c>
      <c r="L2513">
        <v>32</v>
      </c>
      <c r="M2513" t="s">
        <v>60</v>
      </c>
      <c r="N2513">
        <v>593</v>
      </c>
      <c r="O2513">
        <v>92</v>
      </c>
      <c r="P2513">
        <v>8</v>
      </c>
      <c r="Q2513">
        <v>0.15</v>
      </c>
    </row>
    <row r="2514" spans="1:17" x14ac:dyDescent="0.3">
      <c r="A2514" t="s">
        <v>9681</v>
      </c>
      <c r="B2514" t="s">
        <v>9682</v>
      </c>
      <c r="C2514" s="1" t="str">
        <f t="shared" si="423"/>
        <v>21:0526</v>
      </c>
      <c r="D2514" s="1" t="str">
        <f t="shared" ref="D2514:D2531" si="424">HYPERLINK("http://geochem.nrcan.gc.ca/cdogs/content/svy/svy210084_e.htm", "21:0084")</f>
        <v>21:0084</v>
      </c>
      <c r="E2514" t="s">
        <v>9683</v>
      </c>
      <c r="F2514" t="s">
        <v>9684</v>
      </c>
      <c r="H2514">
        <v>57.984577799999997</v>
      </c>
      <c r="I2514">
        <v>-98.3949274</v>
      </c>
      <c r="J2514" s="1" t="str">
        <f t="shared" ref="J2514:J2531" si="425">HYPERLINK("http://geochem.nrcan.gc.ca/cdogs/content/kwd/kwd020016_e.htm", "Fluid (lake)")</f>
        <v>Fluid (lake)</v>
      </c>
      <c r="K2514" s="1" t="str">
        <f t="shared" ref="K2514:K2531" si="426">HYPERLINK("http://geochem.nrcan.gc.ca/cdogs/content/kwd/kwd080007_e.htm", "Untreated Water")</f>
        <v>Untreated Water</v>
      </c>
      <c r="L2514">
        <v>32</v>
      </c>
      <c r="M2514" t="s">
        <v>90</v>
      </c>
      <c r="N2514">
        <v>594</v>
      </c>
      <c r="O2514">
        <v>46</v>
      </c>
      <c r="P2514">
        <v>7.5</v>
      </c>
      <c r="Q2514">
        <v>-0.05</v>
      </c>
    </row>
    <row r="2515" spans="1:17" x14ac:dyDescent="0.3">
      <c r="A2515" t="s">
        <v>9685</v>
      </c>
      <c r="B2515" t="s">
        <v>9686</v>
      </c>
      <c r="C2515" s="1" t="str">
        <f t="shared" si="423"/>
        <v>21:0526</v>
      </c>
      <c r="D2515" s="1" t="str">
        <f t="shared" si="424"/>
        <v>21:0084</v>
      </c>
      <c r="E2515" t="s">
        <v>9687</v>
      </c>
      <c r="F2515" t="s">
        <v>9688</v>
      </c>
      <c r="H2515">
        <v>57.988022899999997</v>
      </c>
      <c r="I2515">
        <v>-98.3700245</v>
      </c>
      <c r="J2515" s="1" t="str">
        <f t="shared" si="425"/>
        <v>Fluid (lake)</v>
      </c>
      <c r="K2515" s="1" t="str">
        <f t="shared" si="426"/>
        <v>Untreated Water</v>
      </c>
      <c r="L2515">
        <v>32</v>
      </c>
      <c r="M2515" t="s">
        <v>95</v>
      </c>
      <c r="N2515">
        <v>595</v>
      </c>
      <c r="O2515">
        <v>46</v>
      </c>
      <c r="P2515">
        <v>7.2</v>
      </c>
      <c r="Q2515">
        <v>-0.05</v>
      </c>
    </row>
    <row r="2516" spans="1:17" x14ac:dyDescent="0.3">
      <c r="A2516" t="s">
        <v>9689</v>
      </c>
      <c r="B2516" t="s">
        <v>9690</v>
      </c>
      <c r="C2516" s="1" t="str">
        <f t="shared" si="423"/>
        <v>21:0526</v>
      </c>
      <c r="D2516" s="1" t="str">
        <f t="shared" si="424"/>
        <v>21:0084</v>
      </c>
      <c r="E2516" t="s">
        <v>9691</v>
      </c>
      <c r="F2516" t="s">
        <v>9692</v>
      </c>
      <c r="H2516">
        <v>57.989333500000001</v>
      </c>
      <c r="I2516">
        <v>-98.327768899999995</v>
      </c>
      <c r="J2516" s="1" t="str">
        <f t="shared" si="425"/>
        <v>Fluid (lake)</v>
      </c>
      <c r="K2516" s="1" t="str">
        <f t="shared" si="426"/>
        <v>Untreated Water</v>
      </c>
      <c r="L2516">
        <v>32</v>
      </c>
      <c r="M2516" t="s">
        <v>100</v>
      </c>
      <c r="N2516">
        <v>596</v>
      </c>
      <c r="O2516">
        <v>46</v>
      </c>
      <c r="P2516">
        <v>7.1</v>
      </c>
      <c r="Q2516">
        <v>-0.05</v>
      </c>
    </row>
    <row r="2517" spans="1:17" x14ac:dyDescent="0.3">
      <c r="A2517" t="s">
        <v>9693</v>
      </c>
      <c r="B2517" t="s">
        <v>9694</v>
      </c>
      <c r="C2517" s="1" t="str">
        <f t="shared" si="423"/>
        <v>21:0526</v>
      </c>
      <c r="D2517" s="1" t="str">
        <f t="shared" si="424"/>
        <v>21:0084</v>
      </c>
      <c r="E2517" t="s">
        <v>9695</v>
      </c>
      <c r="F2517" t="s">
        <v>9696</v>
      </c>
      <c r="H2517">
        <v>57.961092100000002</v>
      </c>
      <c r="I2517">
        <v>-98.364329299999994</v>
      </c>
      <c r="J2517" s="1" t="str">
        <f t="shared" si="425"/>
        <v>Fluid (lake)</v>
      </c>
      <c r="K2517" s="1" t="str">
        <f t="shared" si="426"/>
        <v>Untreated Water</v>
      </c>
      <c r="L2517">
        <v>32</v>
      </c>
      <c r="M2517" t="s">
        <v>105</v>
      </c>
      <c r="N2517">
        <v>597</v>
      </c>
      <c r="O2517">
        <v>54</v>
      </c>
      <c r="P2517">
        <v>7.3</v>
      </c>
      <c r="Q2517">
        <v>-0.05</v>
      </c>
    </row>
    <row r="2518" spans="1:17" x14ac:dyDescent="0.3">
      <c r="A2518" t="s">
        <v>9697</v>
      </c>
      <c r="B2518" t="s">
        <v>9698</v>
      </c>
      <c r="C2518" s="1" t="str">
        <f t="shared" si="423"/>
        <v>21:0526</v>
      </c>
      <c r="D2518" s="1" t="str">
        <f t="shared" si="424"/>
        <v>21:0084</v>
      </c>
      <c r="E2518" t="s">
        <v>9699</v>
      </c>
      <c r="F2518" t="s">
        <v>9700</v>
      </c>
      <c r="H2518">
        <v>57.918925600000001</v>
      </c>
      <c r="I2518">
        <v>-98.367388399999996</v>
      </c>
      <c r="J2518" s="1" t="str">
        <f t="shared" si="425"/>
        <v>Fluid (lake)</v>
      </c>
      <c r="K2518" s="1" t="str">
        <f t="shared" si="426"/>
        <v>Untreated Water</v>
      </c>
      <c r="L2518">
        <v>32</v>
      </c>
      <c r="M2518" t="s">
        <v>110</v>
      </c>
      <c r="N2518">
        <v>598</v>
      </c>
      <c r="O2518">
        <v>44</v>
      </c>
      <c r="P2518">
        <v>7</v>
      </c>
      <c r="Q2518">
        <v>-0.05</v>
      </c>
    </row>
    <row r="2519" spans="1:17" x14ac:dyDescent="0.3">
      <c r="A2519" t="s">
        <v>9701</v>
      </c>
      <c r="B2519" t="s">
        <v>9702</v>
      </c>
      <c r="C2519" s="1" t="str">
        <f t="shared" si="423"/>
        <v>21:0526</v>
      </c>
      <c r="D2519" s="1" t="str">
        <f t="shared" si="424"/>
        <v>21:0084</v>
      </c>
      <c r="E2519" t="s">
        <v>9703</v>
      </c>
      <c r="F2519" t="s">
        <v>9704</v>
      </c>
      <c r="H2519">
        <v>57.900296599999997</v>
      </c>
      <c r="I2519">
        <v>-98.339321600000005</v>
      </c>
      <c r="J2519" s="1" t="str">
        <f t="shared" si="425"/>
        <v>Fluid (lake)</v>
      </c>
      <c r="K2519" s="1" t="str">
        <f t="shared" si="426"/>
        <v>Untreated Water</v>
      </c>
      <c r="L2519">
        <v>33</v>
      </c>
      <c r="M2519" t="s">
        <v>41</v>
      </c>
      <c r="N2519">
        <v>599</v>
      </c>
      <c r="O2519">
        <v>44</v>
      </c>
      <c r="P2519">
        <v>7.4</v>
      </c>
      <c r="Q2519">
        <v>-0.05</v>
      </c>
    </row>
    <row r="2520" spans="1:17" x14ac:dyDescent="0.3">
      <c r="A2520" t="s">
        <v>9705</v>
      </c>
      <c r="B2520" t="s">
        <v>9706</v>
      </c>
      <c r="C2520" s="1" t="str">
        <f t="shared" si="423"/>
        <v>21:0526</v>
      </c>
      <c r="D2520" s="1" t="str">
        <f t="shared" si="424"/>
        <v>21:0084</v>
      </c>
      <c r="E2520" t="s">
        <v>9703</v>
      </c>
      <c r="F2520" t="s">
        <v>9707</v>
      </c>
      <c r="H2520">
        <v>57.900296599999997</v>
      </c>
      <c r="I2520">
        <v>-98.339321600000005</v>
      </c>
      <c r="J2520" s="1" t="str">
        <f t="shared" si="425"/>
        <v>Fluid (lake)</v>
      </c>
      <c r="K2520" s="1" t="str">
        <f t="shared" si="426"/>
        <v>Untreated Water</v>
      </c>
      <c r="L2520">
        <v>33</v>
      </c>
      <c r="M2520" t="s">
        <v>45</v>
      </c>
      <c r="N2520">
        <v>600</v>
      </c>
      <c r="O2520">
        <v>44</v>
      </c>
      <c r="P2520">
        <v>7.3</v>
      </c>
      <c r="Q2520">
        <v>-0.05</v>
      </c>
    </row>
    <row r="2521" spans="1:17" x14ac:dyDescent="0.3">
      <c r="A2521" t="s">
        <v>9708</v>
      </c>
      <c r="B2521" t="s">
        <v>9709</v>
      </c>
      <c r="C2521" s="1" t="str">
        <f t="shared" si="423"/>
        <v>21:0526</v>
      </c>
      <c r="D2521" s="1" t="str">
        <f t="shared" si="424"/>
        <v>21:0084</v>
      </c>
      <c r="E2521" t="s">
        <v>9710</v>
      </c>
      <c r="F2521" t="s">
        <v>9711</v>
      </c>
      <c r="H2521">
        <v>57.885114199999997</v>
      </c>
      <c r="I2521">
        <v>-98.315265299999993</v>
      </c>
      <c r="J2521" s="1" t="str">
        <f t="shared" si="425"/>
        <v>Fluid (lake)</v>
      </c>
      <c r="K2521" s="1" t="str">
        <f t="shared" si="426"/>
        <v>Untreated Water</v>
      </c>
      <c r="L2521">
        <v>33</v>
      </c>
      <c r="M2521" t="s">
        <v>21</v>
      </c>
      <c r="N2521">
        <v>601</v>
      </c>
      <c r="O2521">
        <v>50</v>
      </c>
      <c r="P2521">
        <v>7.6</v>
      </c>
      <c r="Q2521">
        <v>0.11</v>
      </c>
    </row>
    <row r="2522" spans="1:17" x14ac:dyDescent="0.3">
      <c r="A2522" t="s">
        <v>9712</v>
      </c>
      <c r="B2522" t="s">
        <v>9713</v>
      </c>
      <c r="C2522" s="1" t="str">
        <f t="shared" si="423"/>
        <v>21:0526</v>
      </c>
      <c r="D2522" s="1" t="str">
        <f t="shared" si="424"/>
        <v>21:0084</v>
      </c>
      <c r="E2522" t="s">
        <v>9714</v>
      </c>
      <c r="F2522" t="s">
        <v>9715</v>
      </c>
      <c r="H2522">
        <v>57.864202200000001</v>
      </c>
      <c r="I2522">
        <v>-98.281094499999995</v>
      </c>
      <c r="J2522" s="1" t="str">
        <f t="shared" si="425"/>
        <v>Fluid (lake)</v>
      </c>
      <c r="K2522" s="1" t="str">
        <f t="shared" si="426"/>
        <v>Untreated Water</v>
      </c>
      <c r="L2522">
        <v>33</v>
      </c>
      <c r="M2522" t="s">
        <v>26</v>
      </c>
      <c r="N2522">
        <v>602</v>
      </c>
      <c r="O2522">
        <v>24</v>
      </c>
      <c r="P2522">
        <v>6.4</v>
      </c>
      <c r="Q2522">
        <v>-0.05</v>
      </c>
    </row>
    <row r="2523" spans="1:17" x14ac:dyDescent="0.3">
      <c r="A2523" t="s">
        <v>9716</v>
      </c>
      <c r="B2523" t="s">
        <v>9717</v>
      </c>
      <c r="C2523" s="1" t="str">
        <f t="shared" si="423"/>
        <v>21:0526</v>
      </c>
      <c r="D2523" s="1" t="str">
        <f t="shared" si="424"/>
        <v>21:0084</v>
      </c>
      <c r="E2523" t="s">
        <v>9718</v>
      </c>
      <c r="F2523" t="s">
        <v>9719</v>
      </c>
      <c r="H2523">
        <v>57.832673100000001</v>
      </c>
      <c r="I2523">
        <v>-98.293898799999994</v>
      </c>
      <c r="J2523" s="1" t="str">
        <f t="shared" si="425"/>
        <v>Fluid (lake)</v>
      </c>
      <c r="K2523" s="1" t="str">
        <f t="shared" si="426"/>
        <v>Untreated Water</v>
      </c>
      <c r="L2523">
        <v>33</v>
      </c>
      <c r="M2523" t="s">
        <v>31</v>
      </c>
      <c r="N2523">
        <v>603</v>
      </c>
      <c r="O2523">
        <v>34</v>
      </c>
      <c r="P2523">
        <v>6.7</v>
      </c>
      <c r="Q2523">
        <v>-0.05</v>
      </c>
    </row>
    <row r="2524" spans="1:17" x14ac:dyDescent="0.3">
      <c r="A2524" t="s">
        <v>9720</v>
      </c>
      <c r="B2524" t="s">
        <v>9721</v>
      </c>
      <c r="C2524" s="1" t="str">
        <f t="shared" si="423"/>
        <v>21:0526</v>
      </c>
      <c r="D2524" s="1" t="str">
        <f t="shared" si="424"/>
        <v>21:0084</v>
      </c>
      <c r="E2524" t="s">
        <v>9722</v>
      </c>
      <c r="F2524" t="s">
        <v>9723</v>
      </c>
      <c r="H2524">
        <v>57.790230299999997</v>
      </c>
      <c r="I2524">
        <v>-98.2988505</v>
      </c>
      <c r="J2524" s="1" t="str">
        <f t="shared" si="425"/>
        <v>Fluid (lake)</v>
      </c>
      <c r="K2524" s="1" t="str">
        <f t="shared" si="426"/>
        <v>Untreated Water</v>
      </c>
      <c r="L2524">
        <v>33</v>
      </c>
      <c r="M2524" t="s">
        <v>36</v>
      </c>
      <c r="N2524">
        <v>604</v>
      </c>
      <c r="O2524">
        <v>38</v>
      </c>
      <c r="P2524">
        <v>7.1</v>
      </c>
      <c r="Q2524">
        <v>0.06</v>
      </c>
    </row>
    <row r="2525" spans="1:17" x14ac:dyDescent="0.3">
      <c r="A2525" t="s">
        <v>9724</v>
      </c>
      <c r="B2525" t="s">
        <v>9725</v>
      </c>
      <c r="C2525" s="1" t="str">
        <f t="shared" si="423"/>
        <v>21:0526</v>
      </c>
      <c r="D2525" s="1" t="str">
        <f t="shared" si="424"/>
        <v>21:0084</v>
      </c>
      <c r="E2525" t="s">
        <v>9726</v>
      </c>
      <c r="F2525" t="s">
        <v>9727</v>
      </c>
      <c r="H2525">
        <v>57.751027100000002</v>
      </c>
      <c r="I2525">
        <v>-98.293562600000001</v>
      </c>
      <c r="J2525" s="1" t="str">
        <f t="shared" si="425"/>
        <v>Fluid (lake)</v>
      </c>
      <c r="K2525" s="1" t="str">
        <f t="shared" si="426"/>
        <v>Untreated Water</v>
      </c>
      <c r="L2525">
        <v>33</v>
      </c>
      <c r="M2525" t="s">
        <v>50</v>
      </c>
      <c r="N2525">
        <v>605</v>
      </c>
      <c r="O2525">
        <v>24</v>
      </c>
      <c r="P2525">
        <v>6.3</v>
      </c>
      <c r="Q2525">
        <v>-0.05</v>
      </c>
    </row>
    <row r="2526" spans="1:17" x14ac:dyDescent="0.3">
      <c r="A2526" t="s">
        <v>9728</v>
      </c>
      <c r="B2526" t="s">
        <v>9729</v>
      </c>
      <c r="C2526" s="1" t="str">
        <f t="shared" si="423"/>
        <v>21:0526</v>
      </c>
      <c r="D2526" s="1" t="str">
        <f t="shared" si="424"/>
        <v>21:0084</v>
      </c>
      <c r="E2526" t="s">
        <v>9730</v>
      </c>
      <c r="F2526" t="s">
        <v>9731</v>
      </c>
      <c r="H2526">
        <v>57.722774200000003</v>
      </c>
      <c r="I2526">
        <v>-98.327894200000003</v>
      </c>
      <c r="J2526" s="1" t="str">
        <f t="shared" si="425"/>
        <v>Fluid (lake)</v>
      </c>
      <c r="K2526" s="1" t="str">
        <f t="shared" si="426"/>
        <v>Untreated Water</v>
      </c>
      <c r="L2526">
        <v>33</v>
      </c>
      <c r="M2526" t="s">
        <v>55</v>
      </c>
      <c r="N2526">
        <v>606</v>
      </c>
      <c r="O2526">
        <v>26</v>
      </c>
      <c r="P2526">
        <v>6.5</v>
      </c>
      <c r="Q2526">
        <v>-0.05</v>
      </c>
    </row>
    <row r="2527" spans="1:17" x14ac:dyDescent="0.3">
      <c r="A2527" t="s">
        <v>9732</v>
      </c>
      <c r="B2527" t="s">
        <v>9733</v>
      </c>
      <c r="C2527" s="1" t="str">
        <f t="shared" si="423"/>
        <v>21:0526</v>
      </c>
      <c r="D2527" s="1" t="str">
        <f t="shared" si="424"/>
        <v>21:0084</v>
      </c>
      <c r="E2527" t="s">
        <v>9734</v>
      </c>
      <c r="F2527" t="s">
        <v>9735</v>
      </c>
      <c r="H2527">
        <v>57.690502500000001</v>
      </c>
      <c r="I2527">
        <v>-98.316869299999993</v>
      </c>
      <c r="J2527" s="1" t="str">
        <f t="shared" si="425"/>
        <v>Fluid (lake)</v>
      </c>
      <c r="K2527" s="1" t="str">
        <f t="shared" si="426"/>
        <v>Untreated Water</v>
      </c>
      <c r="L2527">
        <v>33</v>
      </c>
      <c r="M2527" t="s">
        <v>65</v>
      </c>
      <c r="N2527">
        <v>607</v>
      </c>
      <c r="O2527">
        <v>26</v>
      </c>
      <c r="P2527">
        <v>6.6</v>
      </c>
      <c r="Q2527">
        <v>-0.05</v>
      </c>
    </row>
    <row r="2528" spans="1:17" x14ac:dyDescent="0.3">
      <c r="A2528" t="s">
        <v>9736</v>
      </c>
      <c r="B2528" t="s">
        <v>9737</v>
      </c>
      <c r="C2528" s="1" t="str">
        <f t="shared" si="423"/>
        <v>21:0526</v>
      </c>
      <c r="D2528" s="1" t="str">
        <f t="shared" si="424"/>
        <v>21:0084</v>
      </c>
      <c r="E2528" t="s">
        <v>9738</v>
      </c>
      <c r="F2528" t="s">
        <v>9739</v>
      </c>
      <c r="H2528">
        <v>57.676999299999999</v>
      </c>
      <c r="I2528">
        <v>-98.296852000000001</v>
      </c>
      <c r="J2528" s="1" t="str">
        <f t="shared" si="425"/>
        <v>Fluid (lake)</v>
      </c>
      <c r="K2528" s="1" t="str">
        <f t="shared" si="426"/>
        <v>Untreated Water</v>
      </c>
      <c r="L2528">
        <v>33</v>
      </c>
      <c r="M2528" t="s">
        <v>70</v>
      </c>
      <c r="N2528">
        <v>608</v>
      </c>
      <c r="O2528">
        <v>30</v>
      </c>
      <c r="P2528">
        <v>6.5</v>
      </c>
      <c r="Q2528">
        <v>-0.05</v>
      </c>
    </row>
    <row r="2529" spans="1:17" x14ac:dyDescent="0.3">
      <c r="A2529" t="s">
        <v>9740</v>
      </c>
      <c r="B2529" t="s">
        <v>9741</v>
      </c>
      <c r="C2529" s="1" t="str">
        <f t="shared" si="423"/>
        <v>21:0526</v>
      </c>
      <c r="D2529" s="1" t="str">
        <f t="shared" si="424"/>
        <v>21:0084</v>
      </c>
      <c r="E2529" t="s">
        <v>9742</v>
      </c>
      <c r="F2529" t="s">
        <v>9743</v>
      </c>
      <c r="H2529">
        <v>57.661008899999999</v>
      </c>
      <c r="I2529">
        <v>-98.257440399999993</v>
      </c>
      <c r="J2529" s="1" t="str">
        <f t="shared" si="425"/>
        <v>Fluid (lake)</v>
      </c>
      <c r="K2529" s="1" t="str">
        <f t="shared" si="426"/>
        <v>Untreated Water</v>
      </c>
      <c r="L2529">
        <v>33</v>
      </c>
      <c r="M2529" t="s">
        <v>75</v>
      </c>
      <c r="N2529">
        <v>609</v>
      </c>
      <c r="O2529">
        <v>30</v>
      </c>
      <c r="P2529">
        <v>6.4</v>
      </c>
      <c r="Q2529">
        <v>-0.05</v>
      </c>
    </row>
    <row r="2530" spans="1:17" x14ac:dyDescent="0.3">
      <c r="A2530" t="s">
        <v>9744</v>
      </c>
      <c r="B2530" t="s">
        <v>9745</v>
      </c>
      <c r="C2530" s="1" t="str">
        <f t="shared" si="423"/>
        <v>21:0526</v>
      </c>
      <c r="D2530" s="1" t="str">
        <f t="shared" si="424"/>
        <v>21:0084</v>
      </c>
      <c r="E2530" t="s">
        <v>9746</v>
      </c>
      <c r="F2530" t="s">
        <v>9747</v>
      </c>
      <c r="H2530">
        <v>57.627586000000001</v>
      </c>
      <c r="I2530">
        <v>-98.359832299999994</v>
      </c>
      <c r="J2530" s="1" t="str">
        <f t="shared" si="425"/>
        <v>Fluid (lake)</v>
      </c>
      <c r="K2530" s="1" t="str">
        <f t="shared" si="426"/>
        <v>Untreated Water</v>
      </c>
      <c r="L2530">
        <v>33</v>
      </c>
      <c r="M2530" t="s">
        <v>80</v>
      </c>
      <c r="N2530">
        <v>610</v>
      </c>
      <c r="O2530">
        <v>36</v>
      </c>
      <c r="P2530">
        <v>6.7</v>
      </c>
      <c r="Q2530">
        <v>-0.05</v>
      </c>
    </row>
    <row r="2531" spans="1:17" x14ac:dyDescent="0.3">
      <c r="A2531" t="s">
        <v>9748</v>
      </c>
      <c r="B2531" t="s">
        <v>9749</v>
      </c>
      <c r="C2531" s="1" t="str">
        <f t="shared" si="423"/>
        <v>21:0526</v>
      </c>
      <c r="D2531" s="1" t="str">
        <f t="shared" si="424"/>
        <v>21:0084</v>
      </c>
      <c r="E2531" t="s">
        <v>9750</v>
      </c>
      <c r="F2531" t="s">
        <v>9751</v>
      </c>
      <c r="H2531">
        <v>57.590875099999998</v>
      </c>
      <c r="I2531">
        <v>-98.385687799999999</v>
      </c>
      <c r="J2531" s="1" t="str">
        <f t="shared" si="425"/>
        <v>Fluid (lake)</v>
      </c>
      <c r="K2531" s="1" t="str">
        <f t="shared" si="426"/>
        <v>Untreated Water</v>
      </c>
      <c r="L2531">
        <v>33</v>
      </c>
      <c r="M2531" t="s">
        <v>85</v>
      </c>
      <c r="N2531">
        <v>611</v>
      </c>
      <c r="O2531">
        <v>46</v>
      </c>
      <c r="P2531">
        <v>7.3</v>
      </c>
      <c r="Q2531">
        <v>-0.05</v>
      </c>
    </row>
    <row r="2532" spans="1:17" x14ac:dyDescent="0.3">
      <c r="A2532" t="s">
        <v>9752</v>
      </c>
      <c r="B2532" t="s">
        <v>9753</v>
      </c>
      <c r="C2532" s="1" t="str">
        <f t="shared" si="423"/>
        <v>21:0526</v>
      </c>
      <c r="D2532" s="1" t="str">
        <f>HYPERLINK("http://geochem.nrcan.gc.ca/cdogs/content/svy/svy_e.htm", "")</f>
        <v/>
      </c>
      <c r="G2532" s="1" t="str">
        <f>HYPERLINK("http://geochem.nrcan.gc.ca/cdogs/content/cr_/cr_00066_e.htm", "66")</f>
        <v>66</v>
      </c>
      <c r="J2532" t="s">
        <v>58</v>
      </c>
      <c r="K2532" t="s">
        <v>59</v>
      </c>
      <c r="L2532">
        <v>33</v>
      </c>
      <c r="M2532" t="s">
        <v>60</v>
      </c>
      <c r="N2532">
        <v>612</v>
      </c>
      <c r="O2532">
        <v>150</v>
      </c>
      <c r="P2532">
        <v>7.6</v>
      </c>
      <c r="Q2532">
        <v>0.25</v>
      </c>
    </row>
    <row r="2533" spans="1:17" x14ac:dyDescent="0.3">
      <c r="A2533" t="s">
        <v>9754</v>
      </c>
      <c r="B2533" t="s">
        <v>9755</v>
      </c>
      <c r="C2533" s="1" t="str">
        <f t="shared" si="423"/>
        <v>21:0526</v>
      </c>
      <c r="D2533" s="1" t="str">
        <f t="shared" ref="D2533:D2553" si="427">HYPERLINK("http://geochem.nrcan.gc.ca/cdogs/content/svy/svy210084_e.htm", "21:0084")</f>
        <v>21:0084</v>
      </c>
      <c r="E2533" t="s">
        <v>9756</v>
      </c>
      <c r="F2533" t="s">
        <v>9757</v>
      </c>
      <c r="H2533">
        <v>57.570767600000003</v>
      </c>
      <c r="I2533">
        <v>-98.366817999999995</v>
      </c>
      <c r="J2533" s="1" t="str">
        <f t="shared" ref="J2533:J2553" si="428">HYPERLINK("http://geochem.nrcan.gc.ca/cdogs/content/kwd/kwd020016_e.htm", "Fluid (lake)")</f>
        <v>Fluid (lake)</v>
      </c>
      <c r="K2533" s="1" t="str">
        <f t="shared" ref="K2533:K2553" si="429">HYPERLINK("http://geochem.nrcan.gc.ca/cdogs/content/kwd/kwd080007_e.htm", "Untreated Water")</f>
        <v>Untreated Water</v>
      </c>
      <c r="L2533">
        <v>33</v>
      </c>
      <c r="M2533" t="s">
        <v>90</v>
      </c>
      <c r="N2533">
        <v>613</v>
      </c>
      <c r="O2533">
        <v>50</v>
      </c>
      <c r="P2533">
        <v>6.8</v>
      </c>
      <c r="Q2533">
        <v>-0.05</v>
      </c>
    </row>
    <row r="2534" spans="1:17" x14ac:dyDescent="0.3">
      <c r="A2534" t="s">
        <v>9758</v>
      </c>
      <c r="B2534" t="s">
        <v>9759</v>
      </c>
      <c r="C2534" s="1" t="str">
        <f t="shared" si="423"/>
        <v>21:0526</v>
      </c>
      <c r="D2534" s="1" t="str">
        <f t="shared" si="427"/>
        <v>21:0084</v>
      </c>
      <c r="E2534" t="s">
        <v>9760</v>
      </c>
      <c r="F2534" t="s">
        <v>9761</v>
      </c>
      <c r="H2534">
        <v>57.571539299999998</v>
      </c>
      <c r="I2534">
        <v>-98.434783400000001</v>
      </c>
      <c r="J2534" s="1" t="str">
        <f t="shared" si="428"/>
        <v>Fluid (lake)</v>
      </c>
      <c r="K2534" s="1" t="str">
        <f t="shared" si="429"/>
        <v>Untreated Water</v>
      </c>
      <c r="L2534">
        <v>33</v>
      </c>
      <c r="M2534" t="s">
        <v>95</v>
      </c>
      <c r="N2534">
        <v>614</v>
      </c>
      <c r="O2534">
        <v>28</v>
      </c>
      <c r="P2534">
        <v>5.9</v>
      </c>
      <c r="Q2534">
        <v>-0.05</v>
      </c>
    </row>
    <row r="2535" spans="1:17" x14ac:dyDescent="0.3">
      <c r="A2535" t="s">
        <v>9762</v>
      </c>
      <c r="B2535" t="s">
        <v>9763</v>
      </c>
      <c r="C2535" s="1" t="str">
        <f t="shared" si="423"/>
        <v>21:0526</v>
      </c>
      <c r="D2535" s="1" t="str">
        <f t="shared" si="427"/>
        <v>21:0084</v>
      </c>
      <c r="E2535" t="s">
        <v>9764</v>
      </c>
      <c r="F2535" t="s">
        <v>9765</v>
      </c>
      <c r="H2535">
        <v>57.537094600000003</v>
      </c>
      <c r="I2535">
        <v>-98.499842700000002</v>
      </c>
      <c r="J2535" s="1" t="str">
        <f t="shared" si="428"/>
        <v>Fluid (lake)</v>
      </c>
      <c r="K2535" s="1" t="str">
        <f t="shared" si="429"/>
        <v>Untreated Water</v>
      </c>
      <c r="L2535">
        <v>33</v>
      </c>
      <c r="M2535" t="s">
        <v>100</v>
      </c>
      <c r="N2535">
        <v>615</v>
      </c>
      <c r="O2535">
        <v>48</v>
      </c>
      <c r="P2535">
        <v>6.2</v>
      </c>
      <c r="Q2535">
        <v>0.05</v>
      </c>
    </row>
    <row r="2536" spans="1:17" x14ac:dyDescent="0.3">
      <c r="A2536" t="s">
        <v>9766</v>
      </c>
      <c r="B2536" t="s">
        <v>9767</v>
      </c>
      <c r="C2536" s="1" t="str">
        <f t="shared" si="423"/>
        <v>21:0526</v>
      </c>
      <c r="D2536" s="1" t="str">
        <f t="shared" si="427"/>
        <v>21:0084</v>
      </c>
      <c r="E2536" t="s">
        <v>9768</v>
      </c>
      <c r="F2536" t="s">
        <v>9769</v>
      </c>
      <c r="H2536">
        <v>57.495365200000002</v>
      </c>
      <c r="I2536">
        <v>-98.378021899999993</v>
      </c>
      <c r="J2536" s="1" t="str">
        <f t="shared" si="428"/>
        <v>Fluid (lake)</v>
      </c>
      <c r="K2536" s="1" t="str">
        <f t="shared" si="429"/>
        <v>Untreated Water</v>
      </c>
      <c r="L2536">
        <v>33</v>
      </c>
      <c r="M2536" t="s">
        <v>105</v>
      </c>
      <c r="N2536">
        <v>616</v>
      </c>
      <c r="O2536">
        <v>34</v>
      </c>
      <c r="P2536">
        <v>6.5</v>
      </c>
      <c r="Q2536">
        <v>-0.05</v>
      </c>
    </row>
    <row r="2537" spans="1:17" x14ac:dyDescent="0.3">
      <c r="A2537" t="s">
        <v>9770</v>
      </c>
      <c r="B2537" t="s">
        <v>9771</v>
      </c>
      <c r="C2537" s="1" t="str">
        <f t="shared" si="423"/>
        <v>21:0526</v>
      </c>
      <c r="D2537" s="1" t="str">
        <f t="shared" si="427"/>
        <v>21:0084</v>
      </c>
      <c r="E2537" t="s">
        <v>9772</v>
      </c>
      <c r="F2537" t="s">
        <v>9773</v>
      </c>
      <c r="H2537">
        <v>57.477735699999997</v>
      </c>
      <c r="I2537">
        <v>-98.3365826</v>
      </c>
      <c r="J2537" s="1" t="str">
        <f t="shared" si="428"/>
        <v>Fluid (lake)</v>
      </c>
      <c r="K2537" s="1" t="str">
        <f t="shared" si="429"/>
        <v>Untreated Water</v>
      </c>
      <c r="L2537">
        <v>33</v>
      </c>
      <c r="M2537" t="s">
        <v>110</v>
      </c>
      <c r="N2537">
        <v>617</v>
      </c>
      <c r="O2537">
        <v>24</v>
      </c>
      <c r="P2537">
        <v>6.3</v>
      </c>
      <c r="Q2537">
        <v>-0.05</v>
      </c>
    </row>
    <row r="2538" spans="1:17" x14ac:dyDescent="0.3">
      <c r="A2538" t="s">
        <v>9774</v>
      </c>
      <c r="B2538" t="s">
        <v>9775</v>
      </c>
      <c r="C2538" s="1" t="str">
        <f t="shared" si="423"/>
        <v>21:0526</v>
      </c>
      <c r="D2538" s="1" t="str">
        <f t="shared" si="427"/>
        <v>21:0084</v>
      </c>
      <c r="E2538" t="s">
        <v>9776</v>
      </c>
      <c r="F2538" t="s">
        <v>9777</v>
      </c>
      <c r="H2538">
        <v>57.473573100000003</v>
      </c>
      <c r="I2538">
        <v>-98.250969299999994</v>
      </c>
      <c r="J2538" s="1" t="str">
        <f t="shared" si="428"/>
        <v>Fluid (lake)</v>
      </c>
      <c r="K2538" s="1" t="str">
        <f t="shared" si="429"/>
        <v>Untreated Water</v>
      </c>
      <c r="L2538">
        <v>34</v>
      </c>
      <c r="M2538" t="s">
        <v>41</v>
      </c>
      <c r="N2538">
        <v>618</v>
      </c>
      <c r="O2538">
        <v>38</v>
      </c>
      <c r="P2538">
        <v>6.9</v>
      </c>
      <c r="Q2538">
        <v>-0.05</v>
      </c>
    </row>
    <row r="2539" spans="1:17" x14ac:dyDescent="0.3">
      <c r="A2539" t="s">
        <v>9778</v>
      </c>
      <c r="B2539" t="s">
        <v>9779</v>
      </c>
      <c r="C2539" s="1" t="str">
        <f t="shared" si="423"/>
        <v>21:0526</v>
      </c>
      <c r="D2539" s="1" t="str">
        <f t="shared" si="427"/>
        <v>21:0084</v>
      </c>
      <c r="E2539" t="s">
        <v>9776</v>
      </c>
      <c r="F2539" t="s">
        <v>9780</v>
      </c>
      <c r="H2539">
        <v>57.473573100000003</v>
      </c>
      <c r="I2539">
        <v>-98.250969299999994</v>
      </c>
      <c r="J2539" s="1" t="str">
        <f t="shared" si="428"/>
        <v>Fluid (lake)</v>
      </c>
      <c r="K2539" s="1" t="str">
        <f t="shared" si="429"/>
        <v>Untreated Water</v>
      </c>
      <c r="L2539">
        <v>34</v>
      </c>
      <c r="M2539" t="s">
        <v>45</v>
      </c>
      <c r="N2539">
        <v>619</v>
      </c>
      <c r="O2539">
        <v>40</v>
      </c>
      <c r="P2539">
        <v>6.7</v>
      </c>
      <c r="Q2539">
        <v>-0.05</v>
      </c>
    </row>
    <row r="2540" spans="1:17" x14ac:dyDescent="0.3">
      <c r="A2540" t="s">
        <v>9781</v>
      </c>
      <c r="B2540" t="s">
        <v>9782</v>
      </c>
      <c r="C2540" s="1" t="str">
        <f t="shared" si="423"/>
        <v>21:0526</v>
      </c>
      <c r="D2540" s="1" t="str">
        <f t="shared" si="427"/>
        <v>21:0084</v>
      </c>
      <c r="E2540" t="s">
        <v>9783</v>
      </c>
      <c r="F2540" t="s">
        <v>9784</v>
      </c>
      <c r="H2540">
        <v>57.433045300000003</v>
      </c>
      <c r="I2540">
        <v>-98.229414899999995</v>
      </c>
      <c r="J2540" s="1" t="str">
        <f t="shared" si="428"/>
        <v>Fluid (lake)</v>
      </c>
      <c r="K2540" s="1" t="str">
        <f t="shared" si="429"/>
        <v>Untreated Water</v>
      </c>
      <c r="L2540">
        <v>34</v>
      </c>
      <c r="M2540" t="s">
        <v>21</v>
      </c>
      <c r="N2540">
        <v>620</v>
      </c>
      <c r="O2540">
        <v>36</v>
      </c>
      <c r="P2540">
        <v>6.4</v>
      </c>
      <c r="Q2540">
        <v>-0.05</v>
      </c>
    </row>
    <row r="2541" spans="1:17" x14ac:dyDescent="0.3">
      <c r="A2541" t="s">
        <v>9785</v>
      </c>
      <c r="B2541" t="s">
        <v>9786</v>
      </c>
      <c r="C2541" s="1" t="str">
        <f t="shared" si="423"/>
        <v>21:0526</v>
      </c>
      <c r="D2541" s="1" t="str">
        <f t="shared" si="427"/>
        <v>21:0084</v>
      </c>
      <c r="E2541" t="s">
        <v>9787</v>
      </c>
      <c r="F2541" t="s">
        <v>9788</v>
      </c>
      <c r="H2541">
        <v>57.4042928</v>
      </c>
      <c r="I2541">
        <v>-98.174567100000004</v>
      </c>
      <c r="J2541" s="1" t="str">
        <f t="shared" si="428"/>
        <v>Fluid (lake)</v>
      </c>
      <c r="K2541" s="1" t="str">
        <f t="shared" si="429"/>
        <v>Untreated Water</v>
      </c>
      <c r="L2541">
        <v>34</v>
      </c>
      <c r="M2541" t="s">
        <v>26</v>
      </c>
      <c r="N2541">
        <v>621</v>
      </c>
      <c r="O2541">
        <v>34</v>
      </c>
      <c r="P2541">
        <v>6.6</v>
      </c>
      <c r="Q2541">
        <v>-0.05</v>
      </c>
    </row>
    <row r="2542" spans="1:17" x14ac:dyDescent="0.3">
      <c r="A2542" t="s">
        <v>9789</v>
      </c>
      <c r="B2542" t="s">
        <v>9790</v>
      </c>
      <c r="C2542" s="1" t="str">
        <f t="shared" si="423"/>
        <v>21:0526</v>
      </c>
      <c r="D2542" s="1" t="str">
        <f t="shared" si="427"/>
        <v>21:0084</v>
      </c>
      <c r="E2542" t="s">
        <v>9791</v>
      </c>
      <c r="F2542" t="s">
        <v>9792</v>
      </c>
      <c r="H2542">
        <v>57.422324699999997</v>
      </c>
      <c r="I2542">
        <v>-98.194373999999996</v>
      </c>
      <c r="J2542" s="1" t="str">
        <f t="shared" si="428"/>
        <v>Fluid (lake)</v>
      </c>
      <c r="K2542" s="1" t="str">
        <f t="shared" si="429"/>
        <v>Untreated Water</v>
      </c>
      <c r="L2542">
        <v>34</v>
      </c>
      <c r="M2542" t="s">
        <v>31</v>
      </c>
      <c r="N2542">
        <v>622</v>
      </c>
      <c r="O2542">
        <v>56</v>
      </c>
      <c r="P2542">
        <v>7.2</v>
      </c>
      <c r="Q2542">
        <v>0.65</v>
      </c>
    </row>
    <row r="2543" spans="1:17" x14ac:dyDescent="0.3">
      <c r="A2543" t="s">
        <v>9793</v>
      </c>
      <c r="B2543" t="s">
        <v>9794</v>
      </c>
      <c r="C2543" s="1" t="str">
        <f t="shared" si="423"/>
        <v>21:0526</v>
      </c>
      <c r="D2543" s="1" t="str">
        <f t="shared" si="427"/>
        <v>21:0084</v>
      </c>
      <c r="E2543" t="s">
        <v>9795</v>
      </c>
      <c r="F2543" t="s">
        <v>9796</v>
      </c>
      <c r="H2543">
        <v>57.465194699999998</v>
      </c>
      <c r="I2543">
        <v>-98.179274399999997</v>
      </c>
      <c r="J2543" s="1" t="str">
        <f t="shared" si="428"/>
        <v>Fluid (lake)</v>
      </c>
      <c r="K2543" s="1" t="str">
        <f t="shared" si="429"/>
        <v>Untreated Water</v>
      </c>
      <c r="L2543">
        <v>34</v>
      </c>
      <c r="M2543" t="s">
        <v>36</v>
      </c>
      <c r="N2543">
        <v>623</v>
      </c>
      <c r="O2543">
        <v>28</v>
      </c>
      <c r="P2543">
        <v>6.6</v>
      </c>
      <c r="Q2543">
        <v>-0.05</v>
      </c>
    </row>
    <row r="2544" spans="1:17" x14ac:dyDescent="0.3">
      <c r="A2544" t="s">
        <v>9797</v>
      </c>
      <c r="B2544" t="s">
        <v>9798</v>
      </c>
      <c r="C2544" s="1" t="str">
        <f t="shared" si="423"/>
        <v>21:0526</v>
      </c>
      <c r="D2544" s="1" t="str">
        <f t="shared" si="427"/>
        <v>21:0084</v>
      </c>
      <c r="E2544" t="s">
        <v>9799</v>
      </c>
      <c r="F2544" t="s">
        <v>9800</v>
      </c>
      <c r="H2544">
        <v>57.500871699999998</v>
      </c>
      <c r="I2544">
        <v>-98.178571199999993</v>
      </c>
      <c r="J2544" s="1" t="str">
        <f t="shared" si="428"/>
        <v>Fluid (lake)</v>
      </c>
      <c r="K2544" s="1" t="str">
        <f t="shared" si="429"/>
        <v>Untreated Water</v>
      </c>
      <c r="L2544">
        <v>34</v>
      </c>
      <c r="M2544" t="s">
        <v>50</v>
      </c>
      <c r="N2544">
        <v>624</v>
      </c>
      <c r="O2544">
        <v>34</v>
      </c>
      <c r="P2544">
        <v>6.9</v>
      </c>
      <c r="Q2544">
        <v>-0.05</v>
      </c>
    </row>
    <row r="2545" spans="1:17" x14ac:dyDescent="0.3">
      <c r="A2545" t="s">
        <v>9801</v>
      </c>
      <c r="B2545" t="s">
        <v>9802</v>
      </c>
      <c r="C2545" s="1" t="str">
        <f t="shared" si="423"/>
        <v>21:0526</v>
      </c>
      <c r="D2545" s="1" t="str">
        <f t="shared" si="427"/>
        <v>21:0084</v>
      </c>
      <c r="E2545" t="s">
        <v>9803</v>
      </c>
      <c r="F2545" t="s">
        <v>9804</v>
      </c>
      <c r="H2545">
        <v>57.525983099999998</v>
      </c>
      <c r="I2545">
        <v>-98.188775800000002</v>
      </c>
      <c r="J2545" s="1" t="str">
        <f t="shared" si="428"/>
        <v>Fluid (lake)</v>
      </c>
      <c r="K2545" s="1" t="str">
        <f t="shared" si="429"/>
        <v>Untreated Water</v>
      </c>
      <c r="L2545">
        <v>34</v>
      </c>
      <c r="M2545" t="s">
        <v>55</v>
      </c>
      <c r="N2545">
        <v>625</v>
      </c>
      <c r="O2545">
        <v>42</v>
      </c>
      <c r="P2545">
        <v>6.8</v>
      </c>
      <c r="Q2545">
        <v>-0.05</v>
      </c>
    </row>
    <row r="2546" spans="1:17" x14ac:dyDescent="0.3">
      <c r="A2546" t="s">
        <v>9805</v>
      </c>
      <c r="B2546" t="s">
        <v>9806</v>
      </c>
      <c r="C2546" s="1" t="str">
        <f t="shared" si="423"/>
        <v>21:0526</v>
      </c>
      <c r="D2546" s="1" t="str">
        <f t="shared" si="427"/>
        <v>21:0084</v>
      </c>
      <c r="E2546" t="s">
        <v>9807</v>
      </c>
      <c r="F2546" t="s">
        <v>9808</v>
      </c>
      <c r="H2546">
        <v>57.575272099999999</v>
      </c>
      <c r="I2546">
        <v>-98.185670299999998</v>
      </c>
      <c r="J2546" s="1" t="str">
        <f t="shared" si="428"/>
        <v>Fluid (lake)</v>
      </c>
      <c r="K2546" s="1" t="str">
        <f t="shared" si="429"/>
        <v>Untreated Water</v>
      </c>
      <c r="L2546">
        <v>34</v>
      </c>
      <c r="M2546" t="s">
        <v>65</v>
      </c>
      <c r="N2546">
        <v>626</v>
      </c>
      <c r="O2546">
        <v>52</v>
      </c>
      <c r="P2546">
        <v>6.7</v>
      </c>
      <c r="Q2546">
        <v>-0.05</v>
      </c>
    </row>
    <row r="2547" spans="1:17" x14ac:dyDescent="0.3">
      <c r="A2547" t="s">
        <v>9809</v>
      </c>
      <c r="B2547" t="s">
        <v>9810</v>
      </c>
      <c r="C2547" s="1" t="str">
        <f t="shared" si="423"/>
        <v>21:0526</v>
      </c>
      <c r="D2547" s="1" t="str">
        <f t="shared" si="427"/>
        <v>21:0084</v>
      </c>
      <c r="E2547" t="s">
        <v>9811</v>
      </c>
      <c r="F2547" t="s">
        <v>9812</v>
      </c>
      <c r="H2547">
        <v>57.590831299999998</v>
      </c>
      <c r="I2547">
        <v>-98.167790499999995</v>
      </c>
      <c r="J2547" s="1" t="str">
        <f t="shared" si="428"/>
        <v>Fluid (lake)</v>
      </c>
      <c r="K2547" s="1" t="str">
        <f t="shared" si="429"/>
        <v>Untreated Water</v>
      </c>
      <c r="L2547">
        <v>34</v>
      </c>
      <c r="M2547" t="s">
        <v>70</v>
      </c>
      <c r="N2547">
        <v>627</v>
      </c>
      <c r="O2547">
        <v>54</v>
      </c>
      <c r="P2547">
        <v>7</v>
      </c>
      <c r="Q2547">
        <v>0.06</v>
      </c>
    </row>
    <row r="2548" spans="1:17" x14ac:dyDescent="0.3">
      <c r="A2548" t="s">
        <v>9813</v>
      </c>
      <c r="B2548" t="s">
        <v>9814</v>
      </c>
      <c r="C2548" s="1" t="str">
        <f t="shared" si="423"/>
        <v>21:0526</v>
      </c>
      <c r="D2548" s="1" t="str">
        <f t="shared" si="427"/>
        <v>21:0084</v>
      </c>
      <c r="E2548" t="s">
        <v>9815</v>
      </c>
      <c r="F2548" t="s">
        <v>9816</v>
      </c>
      <c r="H2548">
        <v>57.615903500000002</v>
      </c>
      <c r="I2548">
        <v>-98.189931299999998</v>
      </c>
      <c r="J2548" s="1" t="str">
        <f t="shared" si="428"/>
        <v>Fluid (lake)</v>
      </c>
      <c r="K2548" s="1" t="str">
        <f t="shared" si="429"/>
        <v>Untreated Water</v>
      </c>
      <c r="L2548">
        <v>34</v>
      </c>
      <c r="M2548" t="s">
        <v>75</v>
      </c>
      <c r="N2548">
        <v>628</v>
      </c>
      <c r="O2548">
        <v>36</v>
      </c>
      <c r="P2548">
        <v>7.1</v>
      </c>
      <c r="Q2548">
        <v>-0.05</v>
      </c>
    </row>
    <row r="2549" spans="1:17" x14ac:dyDescent="0.3">
      <c r="A2549" t="s">
        <v>9817</v>
      </c>
      <c r="B2549" t="s">
        <v>9818</v>
      </c>
      <c r="C2549" s="1" t="str">
        <f t="shared" si="423"/>
        <v>21:0526</v>
      </c>
      <c r="D2549" s="1" t="str">
        <f t="shared" si="427"/>
        <v>21:0084</v>
      </c>
      <c r="E2549" t="s">
        <v>9819</v>
      </c>
      <c r="F2549" t="s">
        <v>9820</v>
      </c>
      <c r="H2549">
        <v>57.664747900000002</v>
      </c>
      <c r="I2549">
        <v>-98.208870099999999</v>
      </c>
      <c r="J2549" s="1" t="str">
        <f t="shared" si="428"/>
        <v>Fluid (lake)</v>
      </c>
      <c r="K2549" s="1" t="str">
        <f t="shared" si="429"/>
        <v>Untreated Water</v>
      </c>
      <c r="L2549">
        <v>34</v>
      </c>
      <c r="M2549" t="s">
        <v>80</v>
      </c>
      <c r="N2549">
        <v>629</v>
      </c>
      <c r="O2549">
        <v>38</v>
      </c>
      <c r="P2549">
        <v>6.4</v>
      </c>
      <c r="Q2549">
        <v>-0.05</v>
      </c>
    </row>
    <row r="2550" spans="1:17" x14ac:dyDescent="0.3">
      <c r="A2550" t="s">
        <v>9821</v>
      </c>
      <c r="B2550" t="s">
        <v>9822</v>
      </c>
      <c r="C2550" s="1" t="str">
        <f t="shared" si="423"/>
        <v>21:0526</v>
      </c>
      <c r="D2550" s="1" t="str">
        <f t="shared" si="427"/>
        <v>21:0084</v>
      </c>
      <c r="E2550" t="s">
        <v>9823</v>
      </c>
      <c r="F2550" t="s">
        <v>9824</v>
      </c>
      <c r="H2550">
        <v>57.682841199999999</v>
      </c>
      <c r="I2550">
        <v>-98.193448200000006</v>
      </c>
      <c r="J2550" s="1" t="str">
        <f t="shared" si="428"/>
        <v>Fluid (lake)</v>
      </c>
      <c r="K2550" s="1" t="str">
        <f t="shared" si="429"/>
        <v>Untreated Water</v>
      </c>
      <c r="L2550">
        <v>34</v>
      </c>
      <c r="M2550" t="s">
        <v>85</v>
      </c>
      <c r="N2550">
        <v>630</v>
      </c>
      <c r="O2550">
        <v>40</v>
      </c>
      <c r="P2550">
        <v>7</v>
      </c>
      <c r="Q2550">
        <v>-0.05</v>
      </c>
    </row>
    <row r="2551" spans="1:17" x14ac:dyDescent="0.3">
      <c r="A2551" t="s">
        <v>9825</v>
      </c>
      <c r="B2551" t="s">
        <v>9826</v>
      </c>
      <c r="C2551" s="1" t="str">
        <f t="shared" si="423"/>
        <v>21:0526</v>
      </c>
      <c r="D2551" s="1" t="str">
        <f t="shared" si="427"/>
        <v>21:0084</v>
      </c>
      <c r="E2551" t="s">
        <v>9827</v>
      </c>
      <c r="F2551" t="s">
        <v>9828</v>
      </c>
      <c r="H2551">
        <v>57.699883200000002</v>
      </c>
      <c r="I2551">
        <v>-98.249142599999999</v>
      </c>
      <c r="J2551" s="1" t="str">
        <f t="shared" si="428"/>
        <v>Fluid (lake)</v>
      </c>
      <c r="K2551" s="1" t="str">
        <f t="shared" si="429"/>
        <v>Untreated Water</v>
      </c>
      <c r="L2551">
        <v>34</v>
      </c>
      <c r="M2551" t="s">
        <v>90</v>
      </c>
      <c r="N2551">
        <v>631</v>
      </c>
      <c r="O2551">
        <v>32</v>
      </c>
      <c r="P2551">
        <v>6.4</v>
      </c>
      <c r="Q2551">
        <v>-0.05</v>
      </c>
    </row>
    <row r="2552" spans="1:17" x14ac:dyDescent="0.3">
      <c r="A2552" t="s">
        <v>9829</v>
      </c>
      <c r="B2552" t="s">
        <v>9830</v>
      </c>
      <c r="C2552" s="1" t="str">
        <f t="shared" si="423"/>
        <v>21:0526</v>
      </c>
      <c r="D2552" s="1" t="str">
        <f t="shared" si="427"/>
        <v>21:0084</v>
      </c>
      <c r="E2552" t="s">
        <v>9831</v>
      </c>
      <c r="F2552" t="s">
        <v>9832</v>
      </c>
      <c r="H2552">
        <v>57.732845599999997</v>
      </c>
      <c r="I2552">
        <v>-98.236298899999994</v>
      </c>
      <c r="J2552" s="1" t="str">
        <f t="shared" si="428"/>
        <v>Fluid (lake)</v>
      </c>
      <c r="K2552" s="1" t="str">
        <f t="shared" si="429"/>
        <v>Untreated Water</v>
      </c>
      <c r="L2552">
        <v>34</v>
      </c>
      <c r="M2552" t="s">
        <v>95</v>
      </c>
      <c r="N2552">
        <v>632</v>
      </c>
      <c r="O2552">
        <v>38</v>
      </c>
      <c r="P2552">
        <v>7</v>
      </c>
      <c r="Q2552">
        <v>-0.05</v>
      </c>
    </row>
    <row r="2553" spans="1:17" x14ac:dyDescent="0.3">
      <c r="A2553" t="s">
        <v>9833</v>
      </c>
      <c r="B2553" t="s">
        <v>9834</v>
      </c>
      <c r="C2553" s="1" t="str">
        <f t="shared" si="423"/>
        <v>21:0526</v>
      </c>
      <c r="D2553" s="1" t="str">
        <f t="shared" si="427"/>
        <v>21:0084</v>
      </c>
      <c r="E2553" t="s">
        <v>9835</v>
      </c>
      <c r="F2553" t="s">
        <v>9836</v>
      </c>
      <c r="H2553">
        <v>57.758910200000003</v>
      </c>
      <c r="I2553">
        <v>-98.232705999999993</v>
      </c>
      <c r="J2553" s="1" t="str">
        <f t="shared" si="428"/>
        <v>Fluid (lake)</v>
      </c>
      <c r="K2553" s="1" t="str">
        <f t="shared" si="429"/>
        <v>Untreated Water</v>
      </c>
      <c r="L2553">
        <v>34</v>
      </c>
      <c r="M2553" t="s">
        <v>100</v>
      </c>
      <c r="N2553">
        <v>633</v>
      </c>
      <c r="O2553">
        <v>42</v>
      </c>
      <c r="P2553">
        <v>6.8</v>
      </c>
      <c r="Q2553">
        <v>-0.05</v>
      </c>
    </row>
    <row r="2554" spans="1:17" x14ac:dyDescent="0.3">
      <c r="A2554" t="s">
        <v>9837</v>
      </c>
      <c r="B2554" t="s">
        <v>9838</v>
      </c>
      <c r="C2554" s="1" t="str">
        <f t="shared" si="423"/>
        <v>21:0526</v>
      </c>
      <c r="D2554" s="1" t="str">
        <f>HYPERLINK("http://geochem.nrcan.gc.ca/cdogs/content/svy/svy_e.htm", "")</f>
        <v/>
      </c>
      <c r="G2554" s="1" t="str">
        <f>HYPERLINK("http://geochem.nrcan.gc.ca/cdogs/content/cr_/cr_00067_e.htm", "67")</f>
        <v>67</v>
      </c>
      <c r="J2554" t="s">
        <v>58</v>
      </c>
      <c r="K2554" t="s">
        <v>59</v>
      </c>
      <c r="L2554">
        <v>34</v>
      </c>
      <c r="M2554" t="s">
        <v>60</v>
      </c>
      <c r="N2554">
        <v>634</v>
      </c>
      <c r="O2554">
        <v>90</v>
      </c>
      <c r="P2554">
        <v>8</v>
      </c>
      <c r="Q2554">
        <v>0.14000000000000001</v>
      </c>
    </row>
    <row r="2555" spans="1:17" x14ac:dyDescent="0.3">
      <c r="A2555" t="s">
        <v>9839</v>
      </c>
      <c r="B2555" t="s">
        <v>9840</v>
      </c>
      <c r="C2555" s="1" t="str">
        <f t="shared" si="423"/>
        <v>21:0526</v>
      </c>
      <c r="D2555" s="1" t="str">
        <f>HYPERLINK("http://geochem.nrcan.gc.ca/cdogs/content/svy/svy210084_e.htm", "21:0084")</f>
        <v>21:0084</v>
      </c>
      <c r="E2555" t="s">
        <v>9841</v>
      </c>
      <c r="F2555" t="s">
        <v>9842</v>
      </c>
      <c r="H2555">
        <v>57.7948162</v>
      </c>
      <c r="I2555">
        <v>-98.2464607</v>
      </c>
      <c r="J2555" s="1" t="str">
        <f>HYPERLINK("http://geochem.nrcan.gc.ca/cdogs/content/kwd/kwd020016_e.htm", "Fluid (lake)")</f>
        <v>Fluid (lake)</v>
      </c>
      <c r="K2555" s="1" t="str">
        <f>HYPERLINK("http://geochem.nrcan.gc.ca/cdogs/content/kwd/kwd080007_e.htm", "Untreated Water")</f>
        <v>Untreated Water</v>
      </c>
      <c r="L2555">
        <v>34</v>
      </c>
      <c r="M2555" t="s">
        <v>105</v>
      </c>
      <c r="N2555">
        <v>635</v>
      </c>
      <c r="O2555">
        <v>24</v>
      </c>
      <c r="P2555">
        <v>6.4</v>
      </c>
      <c r="Q2555">
        <v>-0.05</v>
      </c>
    </row>
    <row r="2556" spans="1:17" x14ac:dyDescent="0.3">
      <c r="A2556" t="s">
        <v>9843</v>
      </c>
      <c r="B2556" t="s">
        <v>9844</v>
      </c>
      <c r="C2556" s="1" t="str">
        <f t="shared" si="423"/>
        <v>21:0526</v>
      </c>
      <c r="D2556" s="1" t="str">
        <f>HYPERLINK("http://geochem.nrcan.gc.ca/cdogs/content/svy/svy210084_e.htm", "21:0084")</f>
        <v>21:0084</v>
      </c>
      <c r="E2556" t="s">
        <v>9845</v>
      </c>
      <c r="F2556" t="s">
        <v>9846</v>
      </c>
      <c r="H2556">
        <v>57.831859700000003</v>
      </c>
      <c r="I2556">
        <v>-98.261498799999998</v>
      </c>
      <c r="J2556" s="1" t="str">
        <f>HYPERLINK("http://geochem.nrcan.gc.ca/cdogs/content/kwd/kwd020016_e.htm", "Fluid (lake)")</f>
        <v>Fluid (lake)</v>
      </c>
      <c r="K2556" s="1" t="str">
        <f>HYPERLINK("http://geochem.nrcan.gc.ca/cdogs/content/kwd/kwd080007_e.htm", "Untreated Water")</f>
        <v>Untreated Water</v>
      </c>
      <c r="L2556">
        <v>34</v>
      </c>
      <c r="M2556" t="s">
        <v>110</v>
      </c>
      <c r="N2556">
        <v>636</v>
      </c>
      <c r="O2556">
        <v>26</v>
      </c>
      <c r="P2556">
        <v>6.3</v>
      </c>
      <c r="Q2556">
        <v>-0.05</v>
      </c>
    </row>
    <row r="2557" spans="1:17" x14ac:dyDescent="0.3">
      <c r="A2557" t="s">
        <v>9847</v>
      </c>
      <c r="B2557" t="s">
        <v>9848</v>
      </c>
      <c r="C2557" s="1" t="str">
        <f t="shared" si="423"/>
        <v>21:0526</v>
      </c>
      <c r="D2557" s="1" t="str">
        <f>HYPERLINK("http://geochem.nrcan.gc.ca/cdogs/content/svy/svy210084_e.htm", "21:0084")</f>
        <v>21:0084</v>
      </c>
      <c r="E2557" t="s">
        <v>9849</v>
      </c>
      <c r="F2557" t="s">
        <v>9850</v>
      </c>
      <c r="H2557">
        <v>57.848079300000002</v>
      </c>
      <c r="I2557">
        <v>-98.201662200000001</v>
      </c>
      <c r="J2557" s="1" t="str">
        <f>HYPERLINK("http://geochem.nrcan.gc.ca/cdogs/content/kwd/kwd020016_e.htm", "Fluid (lake)")</f>
        <v>Fluid (lake)</v>
      </c>
      <c r="K2557" s="1" t="str">
        <f>HYPERLINK("http://geochem.nrcan.gc.ca/cdogs/content/kwd/kwd080007_e.htm", "Untreated Water")</f>
        <v>Untreated Water</v>
      </c>
      <c r="L2557">
        <v>35</v>
      </c>
      <c r="M2557" t="s">
        <v>21</v>
      </c>
      <c r="N2557">
        <v>637</v>
      </c>
      <c r="O2557">
        <v>28</v>
      </c>
      <c r="P2557">
        <v>6.5</v>
      </c>
      <c r="Q2557">
        <v>-0.05</v>
      </c>
    </row>
    <row r="2558" spans="1:17" x14ac:dyDescent="0.3">
      <c r="A2558" t="s">
        <v>9851</v>
      </c>
      <c r="B2558" t="s">
        <v>9852</v>
      </c>
      <c r="C2558" s="1" t="str">
        <f t="shared" si="423"/>
        <v>21:0526</v>
      </c>
      <c r="D2558" s="1" t="str">
        <f>HYPERLINK("http://geochem.nrcan.gc.ca/cdogs/content/svy/svy210084_e.htm", "21:0084")</f>
        <v>21:0084</v>
      </c>
      <c r="E2558" t="s">
        <v>9853</v>
      </c>
      <c r="F2558" t="s">
        <v>9854</v>
      </c>
      <c r="H2558">
        <v>57.8749143</v>
      </c>
      <c r="I2558">
        <v>-98.246318200000005</v>
      </c>
      <c r="J2558" s="1" t="str">
        <f>HYPERLINK("http://geochem.nrcan.gc.ca/cdogs/content/kwd/kwd020016_e.htm", "Fluid (lake)")</f>
        <v>Fluid (lake)</v>
      </c>
      <c r="K2558" s="1" t="str">
        <f>HYPERLINK("http://geochem.nrcan.gc.ca/cdogs/content/kwd/kwd080007_e.htm", "Untreated Water")</f>
        <v>Untreated Water</v>
      </c>
      <c r="L2558">
        <v>35</v>
      </c>
      <c r="M2558" t="s">
        <v>41</v>
      </c>
      <c r="N2558">
        <v>638</v>
      </c>
      <c r="O2558">
        <v>44</v>
      </c>
      <c r="P2558">
        <v>7.1</v>
      </c>
      <c r="Q2558">
        <v>-0.05</v>
      </c>
    </row>
    <row r="2559" spans="1:17" x14ac:dyDescent="0.3">
      <c r="A2559" t="s">
        <v>9855</v>
      </c>
      <c r="B2559" t="s">
        <v>9856</v>
      </c>
      <c r="C2559" s="1" t="str">
        <f t="shared" si="423"/>
        <v>21:0526</v>
      </c>
      <c r="D2559" s="1" t="str">
        <f>HYPERLINK("http://geochem.nrcan.gc.ca/cdogs/content/svy/svy210084_e.htm", "21:0084")</f>
        <v>21:0084</v>
      </c>
      <c r="E2559" t="s">
        <v>9853</v>
      </c>
      <c r="F2559" t="s">
        <v>9857</v>
      </c>
      <c r="H2559">
        <v>57.8749143</v>
      </c>
      <c r="I2559">
        <v>-98.246318200000005</v>
      </c>
      <c r="J2559" s="1" t="str">
        <f>HYPERLINK("http://geochem.nrcan.gc.ca/cdogs/content/kwd/kwd020016_e.htm", "Fluid (lake)")</f>
        <v>Fluid (lake)</v>
      </c>
      <c r="K2559" s="1" t="str">
        <f>HYPERLINK("http://geochem.nrcan.gc.ca/cdogs/content/kwd/kwd080007_e.htm", "Untreated Water")</f>
        <v>Untreated Water</v>
      </c>
      <c r="L2559">
        <v>35</v>
      </c>
      <c r="M2559" t="s">
        <v>45</v>
      </c>
      <c r="N2559">
        <v>639</v>
      </c>
      <c r="O2559">
        <v>46</v>
      </c>
      <c r="P2559">
        <v>7</v>
      </c>
      <c r="Q2559">
        <v>-0.05</v>
      </c>
    </row>
    <row r="2560" spans="1:17" x14ac:dyDescent="0.3">
      <c r="A2560" t="s">
        <v>9858</v>
      </c>
      <c r="B2560" t="s">
        <v>9859</v>
      </c>
      <c r="C2560" s="1" t="str">
        <f t="shared" si="423"/>
        <v>21:0526</v>
      </c>
      <c r="D2560" s="1" t="str">
        <f>HYPERLINK("http://geochem.nrcan.gc.ca/cdogs/content/svy/svy_e.htm", "")</f>
        <v/>
      </c>
      <c r="G2560" s="1" t="str">
        <f>HYPERLINK("http://geochem.nrcan.gc.ca/cdogs/content/cr_/cr_00066_e.htm", "66")</f>
        <v>66</v>
      </c>
      <c r="J2560" t="s">
        <v>58</v>
      </c>
      <c r="K2560" t="s">
        <v>59</v>
      </c>
      <c r="L2560">
        <v>35</v>
      </c>
      <c r="M2560" t="s">
        <v>60</v>
      </c>
      <c r="N2560">
        <v>640</v>
      </c>
      <c r="O2560">
        <v>170</v>
      </c>
      <c r="P2560">
        <v>7.3</v>
      </c>
      <c r="Q2560">
        <v>0.24</v>
      </c>
    </row>
    <row r="2561" spans="1:17" x14ac:dyDescent="0.3">
      <c r="A2561" t="s">
        <v>9860</v>
      </c>
      <c r="B2561" t="s">
        <v>9861</v>
      </c>
      <c r="C2561" s="1" t="str">
        <f t="shared" ref="C2561:C2624" si="430">HYPERLINK("http://geochem.nrcan.gc.ca/cdogs/content/bdl/bdl210526_e.htm", "21:0526")</f>
        <v>21:0526</v>
      </c>
      <c r="D2561" s="1" t="str">
        <f t="shared" ref="D2561:D2575" si="431">HYPERLINK("http://geochem.nrcan.gc.ca/cdogs/content/svy/svy210084_e.htm", "21:0084")</f>
        <v>21:0084</v>
      </c>
      <c r="E2561" t="s">
        <v>9862</v>
      </c>
      <c r="F2561" t="s">
        <v>9863</v>
      </c>
      <c r="H2561">
        <v>57.909881400000003</v>
      </c>
      <c r="I2561">
        <v>-98.242901399999994</v>
      </c>
      <c r="J2561" s="1" t="str">
        <f t="shared" ref="J2561:J2575" si="432">HYPERLINK("http://geochem.nrcan.gc.ca/cdogs/content/kwd/kwd020016_e.htm", "Fluid (lake)")</f>
        <v>Fluid (lake)</v>
      </c>
      <c r="K2561" s="1" t="str">
        <f t="shared" ref="K2561:K2575" si="433">HYPERLINK("http://geochem.nrcan.gc.ca/cdogs/content/kwd/kwd080007_e.htm", "Untreated Water")</f>
        <v>Untreated Water</v>
      </c>
      <c r="L2561">
        <v>35</v>
      </c>
      <c r="M2561" t="s">
        <v>26</v>
      </c>
      <c r="N2561">
        <v>641</v>
      </c>
      <c r="O2561">
        <v>42</v>
      </c>
      <c r="P2561">
        <v>6.6</v>
      </c>
      <c r="Q2561">
        <v>-0.05</v>
      </c>
    </row>
    <row r="2562" spans="1:17" x14ac:dyDescent="0.3">
      <c r="A2562" t="s">
        <v>9864</v>
      </c>
      <c r="B2562" t="s">
        <v>9865</v>
      </c>
      <c r="C2562" s="1" t="str">
        <f t="shared" si="430"/>
        <v>21:0526</v>
      </c>
      <c r="D2562" s="1" t="str">
        <f t="shared" si="431"/>
        <v>21:0084</v>
      </c>
      <c r="E2562" t="s">
        <v>9866</v>
      </c>
      <c r="F2562" t="s">
        <v>9867</v>
      </c>
      <c r="H2562">
        <v>57.912809199999998</v>
      </c>
      <c r="I2562">
        <v>-98.299109000000001</v>
      </c>
      <c r="J2562" s="1" t="str">
        <f t="shared" si="432"/>
        <v>Fluid (lake)</v>
      </c>
      <c r="K2562" s="1" t="str">
        <f t="shared" si="433"/>
        <v>Untreated Water</v>
      </c>
      <c r="L2562">
        <v>35</v>
      </c>
      <c r="M2562" t="s">
        <v>31</v>
      </c>
      <c r="N2562">
        <v>642</v>
      </c>
      <c r="O2562">
        <v>36</v>
      </c>
      <c r="P2562">
        <v>6.8</v>
      </c>
      <c r="Q2562">
        <v>-0.05</v>
      </c>
    </row>
    <row r="2563" spans="1:17" x14ac:dyDescent="0.3">
      <c r="A2563" t="s">
        <v>9868</v>
      </c>
      <c r="B2563" t="s">
        <v>9869</v>
      </c>
      <c r="C2563" s="1" t="str">
        <f t="shared" si="430"/>
        <v>21:0526</v>
      </c>
      <c r="D2563" s="1" t="str">
        <f t="shared" si="431"/>
        <v>21:0084</v>
      </c>
      <c r="E2563" t="s">
        <v>9870</v>
      </c>
      <c r="F2563" t="s">
        <v>9871</v>
      </c>
      <c r="H2563">
        <v>57.9422535</v>
      </c>
      <c r="I2563">
        <v>-98.297385500000004</v>
      </c>
      <c r="J2563" s="1" t="str">
        <f t="shared" si="432"/>
        <v>Fluid (lake)</v>
      </c>
      <c r="K2563" s="1" t="str">
        <f t="shared" si="433"/>
        <v>Untreated Water</v>
      </c>
      <c r="L2563">
        <v>35</v>
      </c>
      <c r="M2563" t="s">
        <v>36</v>
      </c>
      <c r="N2563">
        <v>643</v>
      </c>
      <c r="O2563">
        <v>28</v>
      </c>
      <c r="P2563">
        <v>6.6</v>
      </c>
      <c r="Q2563">
        <v>-0.05</v>
      </c>
    </row>
    <row r="2564" spans="1:17" x14ac:dyDescent="0.3">
      <c r="A2564" t="s">
        <v>9872</v>
      </c>
      <c r="B2564" t="s">
        <v>9873</v>
      </c>
      <c r="C2564" s="1" t="str">
        <f t="shared" si="430"/>
        <v>21:0526</v>
      </c>
      <c r="D2564" s="1" t="str">
        <f t="shared" si="431"/>
        <v>21:0084</v>
      </c>
      <c r="E2564" t="s">
        <v>9874</v>
      </c>
      <c r="F2564" t="s">
        <v>9875</v>
      </c>
      <c r="H2564">
        <v>57.975158100000002</v>
      </c>
      <c r="I2564">
        <v>-98.253560800000002</v>
      </c>
      <c r="J2564" s="1" t="str">
        <f t="shared" si="432"/>
        <v>Fluid (lake)</v>
      </c>
      <c r="K2564" s="1" t="str">
        <f t="shared" si="433"/>
        <v>Untreated Water</v>
      </c>
      <c r="L2564">
        <v>35</v>
      </c>
      <c r="M2564" t="s">
        <v>50</v>
      </c>
      <c r="N2564">
        <v>644</v>
      </c>
      <c r="O2564">
        <v>38</v>
      </c>
      <c r="P2564">
        <v>6.8</v>
      </c>
      <c r="Q2564">
        <v>-0.05</v>
      </c>
    </row>
    <row r="2565" spans="1:17" x14ac:dyDescent="0.3">
      <c r="A2565" t="s">
        <v>9876</v>
      </c>
      <c r="B2565" t="s">
        <v>9877</v>
      </c>
      <c r="C2565" s="1" t="str">
        <f t="shared" si="430"/>
        <v>21:0526</v>
      </c>
      <c r="D2565" s="1" t="str">
        <f t="shared" si="431"/>
        <v>21:0084</v>
      </c>
      <c r="E2565" t="s">
        <v>9878</v>
      </c>
      <c r="F2565" t="s">
        <v>9879</v>
      </c>
      <c r="H2565">
        <v>57.953087500000002</v>
      </c>
      <c r="I2565">
        <v>-98.248900399999997</v>
      </c>
      <c r="J2565" s="1" t="str">
        <f t="shared" si="432"/>
        <v>Fluid (lake)</v>
      </c>
      <c r="K2565" s="1" t="str">
        <f t="shared" si="433"/>
        <v>Untreated Water</v>
      </c>
      <c r="L2565">
        <v>35</v>
      </c>
      <c r="M2565" t="s">
        <v>55</v>
      </c>
      <c r="N2565">
        <v>645</v>
      </c>
      <c r="O2565">
        <v>32</v>
      </c>
      <c r="P2565">
        <v>6.6</v>
      </c>
      <c r="Q2565">
        <v>-0.05</v>
      </c>
    </row>
    <row r="2566" spans="1:17" x14ac:dyDescent="0.3">
      <c r="A2566" t="s">
        <v>9880</v>
      </c>
      <c r="B2566" t="s">
        <v>9881</v>
      </c>
      <c r="C2566" s="1" t="str">
        <f t="shared" si="430"/>
        <v>21:0526</v>
      </c>
      <c r="D2566" s="1" t="str">
        <f t="shared" si="431"/>
        <v>21:0084</v>
      </c>
      <c r="E2566" t="s">
        <v>9882</v>
      </c>
      <c r="F2566" t="s">
        <v>9883</v>
      </c>
      <c r="H2566">
        <v>57.931876099999997</v>
      </c>
      <c r="I2566">
        <v>-98.192724100000007</v>
      </c>
      <c r="J2566" s="1" t="str">
        <f t="shared" si="432"/>
        <v>Fluid (lake)</v>
      </c>
      <c r="K2566" s="1" t="str">
        <f t="shared" si="433"/>
        <v>Untreated Water</v>
      </c>
      <c r="L2566">
        <v>35</v>
      </c>
      <c r="M2566" t="s">
        <v>65</v>
      </c>
      <c r="N2566">
        <v>646</v>
      </c>
      <c r="O2566">
        <v>32</v>
      </c>
      <c r="P2566">
        <v>6.7</v>
      </c>
      <c r="Q2566">
        <v>-0.05</v>
      </c>
    </row>
    <row r="2567" spans="1:17" x14ac:dyDescent="0.3">
      <c r="A2567" t="s">
        <v>9884</v>
      </c>
      <c r="B2567" t="s">
        <v>9885</v>
      </c>
      <c r="C2567" s="1" t="str">
        <f t="shared" si="430"/>
        <v>21:0526</v>
      </c>
      <c r="D2567" s="1" t="str">
        <f t="shared" si="431"/>
        <v>21:0084</v>
      </c>
      <c r="E2567" t="s">
        <v>9886</v>
      </c>
      <c r="F2567" t="s">
        <v>9887</v>
      </c>
      <c r="H2567">
        <v>57.884533900000001</v>
      </c>
      <c r="I2567">
        <v>-98.156263800000005</v>
      </c>
      <c r="J2567" s="1" t="str">
        <f t="shared" si="432"/>
        <v>Fluid (lake)</v>
      </c>
      <c r="K2567" s="1" t="str">
        <f t="shared" si="433"/>
        <v>Untreated Water</v>
      </c>
      <c r="L2567">
        <v>35</v>
      </c>
      <c r="M2567" t="s">
        <v>70</v>
      </c>
      <c r="N2567">
        <v>647</v>
      </c>
      <c r="O2567">
        <v>26</v>
      </c>
      <c r="P2567">
        <v>6.7</v>
      </c>
      <c r="Q2567">
        <v>-0.05</v>
      </c>
    </row>
    <row r="2568" spans="1:17" x14ac:dyDescent="0.3">
      <c r="A2568" t="s">
        <v>9888</v>
      </c>
      <c r="B2568" t="s">
        <v>9889</v>
      </c>
      <c r="C2568" s="1" t="str">
        <f t="shared" si="430"/>
        <v>21:0526</v>
      </c>
      <c r="D2568" s="1" t="str">
        <f t="shared" si="431"/>
        <v>21:0084</v>
      </c>
      <c r="E2568" t="s">
        <v>9890</v>
      </c>
      <c r="F2568" t="s">
        <v>9891</v>
      </c>
      <c r="H2568">
        <v>57.889934699999998</v>
      </c>
      <c r="I2568">
        <v>-98.111827399999996</v>
      </c>
      <c r="J2568" s="1" t="str">
        <f t="shared" si="432"/>
        <v>Fluid (lake)</v>
      </c>
      <c r="K2568" s="1" t="str">
        <f t="shared" si="433"/>
        <v>Untreated Water</v>
      </c>
      <c r="L2568">
        <v>35</v>
      </c>
      <c r="M2568" t="s">
        <v>75</v>
      </c>
      <c r="N2568">
        <v>648</v>
      </c>
      <c r="O2568">
        <v>22</v>
      </c>
      <c r="P2568">
        <v>6.5</v>
      </c>
      <c r="Q2568">
        <v>-0.05</v>
      </c>
    </row>
    <row r="2569" spans="1:17" x14ac:dyDescent="0.3">
      <c r="A2569" t="s">
        <v>9892</v>
      </c>
      <c r="B2569" t="s">
        <v>9893</v>
      </c>
      <c r="C2569" s="1" t="str">
        <f t="shared" si="430"/>
        <v>21:0526</v>
      </c>
      <c r="D2569" s="1" t="str">
        <f t="shared" si="431"/>
        <v>21:0084</v>
      </c>
      <c r="E2569" t="s">
        <v>9894</v>
      </c>
      <c r="F2569" t="s">
        <v>9895</v>
      </c>
      <c r="H2569">
        <v>57.846981999999997</v>
      </c>
      <c r="I2569">
        <v>-98.130407500000004</v>
      </c>
      <c r="J2569" s="1" t="str">
        <f t="shared" si="432"/>
        <v>Fluid (lake)</v>
      </c>
      <c r="K2569" s="1" t="str">
        <f t="shared" si="433"/>
        <v>Untreated Water</v>
      </c>
      <c r="L2569">
        <v>35</v>
      </c>
      <c r="M2569" t="s">
        <v>80</v>
      </c>
      <c r="N2569">
        <v>649</v>
      </c>
      <c r="O2569">
        <v>42</v>
      </c>
      <c r="P2569">
        <v>7.3</v>
      </c>
      <c r="Q2569">
        <v>0.05</v>
      </c>
    </row>
    <row r="2570" spans="1:17" x14ac:dyDescent="0.3">
      <c r="A2570" t="s">
        <v>9896</v>
      </c>
      <c r="B2570" t="s">
        <v>9897</v>
      </c>
      <c r="C2570" s="1" t="str">
        <f t="shared" si="430"/>
        <v>21:0526</v>
      </c>
      <c r="D2570" s="1" t="str">
        <f t="shared" si="431"/>
        <v>21:0084</v>
      </c>
      <c r="E2570" t="s">
        <v>9898</v>
      </c>
      <c r="F2570" t="s">
        <v>9899</v>
      </c>
      <c r="H2570">
        <v>57.820546999999998</v>
      </c>
      <c r="I2570">
        <v>-98.137189699999993</v>
      </c>
      <c r="J2570" s="1" t="str">
        <f t="shared" si="432"/>
        <v>Fluid (lake)</v>
      </c>
      <c r="K2570" s="1" t="str">
        <f t="shared" si="433"/>
        <v>Untreated Water</v>
      </c>
      <c r="L2570">
        <v>35</v>
      </c>
      <c r="M2570" t="s">
        <v>85</v>
      </c>
      <c r="N2570">
        <v>650</v>
      </c>
      <c r="O2570">
        <v>24</v>
      </c>
      <c r="P2570">
        <v>6.6</v>
      </c>
      <c r="Q2570">
        <v>-0.05</v>
      </c>
    </row>
    <row r="2571" spans="1:17" x14ac:dyDescent="0.3">
      <c r="A2571" t="s">
        <v>9900</v>
      </c>
      <c r="B2571" t="s">
        <v>9901</v>
      </c>
      <c r="C2571" s="1" t="str">
        <f t="shared" si="430"/>
        <v>21:0526</v>
      </c>
      <c r="D2571" s="1" t="str">
        <f t="shared" si="431"/>
        <v>21:0084</v>
      </c>
      <c r="E2571" t="s">
        <v>9902</v>
      </c>
      <c r="F2571" t="s">
        <v>9903</v>
      </c>
      <c r="H2571">
        <v>57.817540299999997</v>
      </c>
      <c r="I2571">
        <v>-98.194931800000006</v>
      </c>
      <c r="J2571" s="1" t="str">
        <f t="shared" si="432"/>
        <v>Fluid (lake)</v>
      </c>
      <c r="K2571" s="1" t="str">
        <f t="shared" si="433"/>
        <v>Untreated Water</v>
      </c>
      <c r="L2571">
        <v>35</v>
      </c>
      <c r="M2571" t="s">
        <v>90</v>
      </c>
      <c r="N2571">
        <v>651</v>
      </c>
      <c r="O2571">
        <v>32</v>
      </c>
      <c r="P2571">
        <v>6.9</v>
      </c>
      <c r="Q2571">
        <v>-0.05</v>
      </c>
    </row>
    <row r="2572" spans="1:17" x14ac:dyDescent="0.3">
      <c r="A2572" t="s">
        <v>9904</v>
      </c>
      <c r="B2572" t="s">
        <v>9905</v>
      </c>
      <c r="C2572" s="1" t="str">
        <f t="shared" si="430"/>
        <v>21:0526</v>
      </c>
      <c r="D2572" s="1" t="str">
        <f t="shared" si="431"/>
        <v>21:0084</v>
      </c>
      <c r="E2572" t="s">
        <v>9906</v>
      </c>
      <c r="F2572" t="s">
        <v>9907</v>
      </c>
      <c r="H2572">
        <v>57.793683000000001</v>
      </c>
      <c r="I2572">
        <v>-98.182477199999994</v>
      </c>
      <c r="J2572" s="1" t="str">
        <f t="shared" si="432"/>
        <v>Fluid (lake)</v>
      </c>
      <c r="K2572" s="1" t="str">
        <f t="shared" si="433"/>
        <v>Untreated Water</v>
      </c>
      <c r="L2572">
        <v>35</v>
      </c>
      <c r="M2572" t="s">
        <v>95</v>
      </c>
      <c r="N2572">
        <v>652</v>
      </c>
      <c r="O2572">
        <v>42</v>
      </c>
      <c r="P2572">
        <v>7.1</v>
      </c>
      <c r="Q2572">
        <v>0.06</v>
      </c>
    </row>
    <row r="2573" spans="1:17" x14ac:dyDescent="0.3">
      <c r="A2573" t="s">
        <v>9908</v>
      </c>
      <c r="B2573" t="s">
        <v>9909</v>
      </c>
      <c r="C2573" s="1" t="str">
        <f t="shared" si="430"/>
        <v>21:0526</v>
      </c>
      <c r="D2573" s="1" t="str">
        <f t="shared" si="431"/>
        <v>21:0084</v>
      </c>
      <c r="E2573" t="s">
        <v>9910</v>
      </c>
      <c r="F2573" t="s">
        <v>9911</v>
      </c>
      <c r="H2573">
        <v>57.763384899999998</v>
      </c>
      <c r="I2573">
        <v>-98.163379399999997</v>
      </c>
      <c r="J2573" s="1" t="str">
        <f t="shared" si="432"/>
        <v>Fluid (lake)</v>
      </c>
      <c r="K2573" s="1" t="str">
        <f t="shared" si="433"/>
        <v>Untreated Water</v>
      </c>
      <c r="L2573">
        <v>35</v>
      </c>
      <c r="M2573" t="s">
        <v>100</v>
      </c>
      <c r="N2573">
        <v>653</v>
      </c>
      <c r="O2573">
        <v>38</v>
      </c>
      <c r="P2573">
        <v>7.1</v>
      </c>
      <c r="Q2573">
        <v>0.05</v>
      </c>
    </row>
    <row r="2574" spans="1:17" x14ac:dyDescent="0.3">
      <c r="A2574" t="s">
        <v>9912</v>
      </c>
      <c r="B2574" t="s">
        <v>9913</v>
      </c>
      <c r="C2574" s="1" t="str">
        <f t="shared" si="430"/>
        <v>21:0526</v>
      </c>
      <c r="D2574" s="1" t="str">
        <f t="shared" si="431"/>
        <v>21:0084</v>
      </c>
      <c r="E2574" t="s">
        <v>9914</v>
      </c>
      <c r="F2574" t="s">
        <v>9915</v>
      </c>
      <c r="H2574">
        <v>57.7322463</v>
      </c>
      <c r="I2574">
        <v>-98.189037900000002</v>
      </c>
      <c r="J2574" s="1" t="str">
        <f t="shared" si="432"/>
        <v>Fluid (lake)</v>
      </c>
      <c r="K2574" s="1" t="str">
        <f t="shared" si="433"/>
        <v>Untreated Water</v>
      </c>
      <c r="L2574">
        <v>35</v>
      </c>
      <c r="M2574" t="s">
        <v>105</v>
      </c>
      <c r="N2574">
        <v>654</v>
      </c>
      <c r="O2574">
        <v>54</v>
      </c>
      <c r="P2574">
        <v>7.2</v>
      </c>
      <c r="Q2574">
        <v>-0.05</v>
      </c>
    </row>
    <row r="2575" spans="1:17" x14ac:dyDescent="0.3">
      <c r="A2575" t="s">
        <v>9916</v>
      </c>
      <c r="B2575" t="s">
        <v>9917</v>
      </c>
      <c r="C2575" s="1" t="str">
        <f t="shared" si="430"/>
        <v>21:0526</v>
      </c>
      <c r="D2575" s="1" t="str">
        <f t="shared" si="431"/>
        <v>21:0084</v>
      </c>
      <c r="E2575" t="s">
        <v>9918</v>
      </c>
      <c r="F2575" t="s">
        <v>9919</v>
      </c>
      <c r="H2575">
        <v>57.725904499999999</v>
      </c>
      <c r="I2575">
        <v>-98.119130100000007</v>
      </c>
      <c r="J2575" s="1" t="str">
        <f t="shared" si="432"/>
        <v>Fluid (lake)</v>
      </c>
      <c r="K2575" s="1" t="str">
        <f t="shared" si="433"/>
        <v>Untreated Water</v>
      </c>
      <c r="L2575">
        <v>35</v>
      </c>
      <c r="M2575" t="s">
        <v>110</v>
      </c>
      <c r="N2575">
        <v>655</v>
      </c>
      <c r="O2575">
        <v>54</v>
      </c>
      <c r="P2575">
        <v>6.7</v>
      </c>
      <c r="Q2575">
        <v>-0.05</v>
      </c>
    </row>
    <row r="2576" spans="1:17" x14ac:dyDescent="0.3">
      <c r="A2576" t="s">
        <v>9920</v>
      </c>
      <c r="B2576" t="s">
        <v>9921</v>
      </c>
      <c r="C2576" s="1" t="str">
        <f t="shared" si="430"/>
        <v>21:0526</v>
      </c>
      <c r="D2576" s="1" t="str">
        <f>HYPERLINK("http://geochem.nrcan.gc.ca/cdogs/content/svy/svy_e.htm", "")</f>
        <v/>
      </c>
      <c r="G2576" s="1" t="str">
        <f>HYPERLINK("http://geochem.nrcan.gc.ca/cdogs/content/cr_/cr_00066_e.htm", "66")</f>
        <v>66</v>
      </c>
      <c r="J2576" t="s">
        <v>58</v>
      </c>
      <c r="K2576" t="s">
        <v>59</v>
      </c>
      <c r="L2576">
        <v>36</v>
      </c>
      <c r="M2576" t="s">
        <v>60</v>
      </c>
      <c r="N2576">
        <v>656</v>
      </c>
      <c r="O2576">
        <v>170</v>
      </c>
      <c r="P2576">
        <v>7.6</v>
      </c>
      <c r="Q2576">
        <v>0.26</v>
      </c>
    </row>
    <row r="2577" spans="1:17" x14ac:dyDescent="0.3">
      <c r="A2577" t="s">
        <v>9922</v>
      </c>
      <c r="B2577" t="s">
        <v>9923</v>
      </c>
      <c r="C2577" s="1" t="str">
        <f t="shared" si="430"/>
        <v>21:0526</v>
      </c>
      <c r="D2577" s="1" t="str">
        <f t="shared" ref="D2577:D2612" si="434">HYPERLINK("http://geochem.nrcan.gc.ca/cdogs/content/svy/svy210084_e.htm", "21:0084")</f>
        <v>21:0084</v>
      </c>
      <c r="E2577" t="s">
        <v>9924</v>
      </c>
      <c r="F2577" t="s">
        <v>9925</v>
      </c>
      <c r="H2577">
        <v>57.6935492</v>
      </c>
      <c r="I2577">
        <v>-98.120655099999993</v>
      </c>
      <c r="J2577" s="1" t="str">
        <f t="shared" ref="J2577:J2612" si="435">HYPERLINK("http://geochem.nrcan.gc.ca/cdogs/content/kwd/kwd020016_e.htm", "Fluid (lake)")</f>
        <v>Fluid (lake)</v>
      </c>
      <c r="K2577" s="1" t="str">
        <f t="shared" ref="K2577:K2612" si="436">HYPERLINK("http://geochem.nrcan.gc.ca/cdogs/content/kwd/kwd080007_e.htm", "Untreated Water")</f>
        <v>Untreated Water</v>
      </c>
      <c r="L2577">
        <v>36</v>
      </c>
      <c r="M2577" t="s">
        <v>41</v>
      </c>
      <c r="N2577">
        <v>657</v>
      </c>
      <c r="O2577">
        <v>32</v>
      </c>
      <c r="P2577">
        <v>6.7</v>
      </c>
      <c r="Q2577">
        <v>-0.05</v>
      </c>
    </row>
    <row r="2578" spans="1:17" x14ac:dyDescent="0.3">
      <c r="A2578" t="s">
        <v>9926</v>
      </c>
      <c r="B2578" t="s">
        <v>9927</v>
      </c>
      <c r="C2578" s="1" t="str">
        <f t="shared" si="430"/>
        <v>21:0526</v>
      </c>
      <c r="D2578" s="1" t="str">
        <f t="shared" si="434"/>
        <v>21:0084</v>
      </c>
      <c r="E2578" t="s">
        <v>9924</v>
      </c>
      <c r="F2578" t="s">
        <v>9928</v>
      </c>
      <c r="H2578">
        <v>57.6935492</v>
      </c>
      <c r="I2578">
        <v>-98.120655099999993</v>
      </c>
      <c r="J2578" s="1" t="str">
        <f t="shared" si="435"/>
        <v>Fluid (lake)</v>
      </c>
      <c r="K2578" s="1" t="str">
        <f t="shared" si="436"/>
        <v>Untreated Water</v>
      </c>
      <c r="L2578">
        <v>36</v>
      </c>
      <c r="M2578" t="s">
        <v>45</v>
      </c>
      <c r="N2578">
        <v>658</v>
      </c>
      <c r="O2578">
        <v>30</v>
      </c>
      <c r="P2578">
        <v>6.5</v>
      </c>
      <c r="Q2578">
        <v>-0.05</v>
      </c>
    </row>
    <row r="2579" spans="1:17" x14ac:dyDescent="0.3">
      <c r="A2579" t="s">
        <v>9929</v>
      </c>
      <c r="B2579" t="s">
        <v>9930</v>
      </c>
      <c r="C2579" s="1" t="str">
        <f t="shared" si="430"/>
        <v>21:0526</v>
      </c>
      <c r="D2579" s="1" t="str">
        <f t="shared" si="434"/>
        <v>21:0084</v>
      </c>
      <c r="E2579" t="s">
        <v>9931</v>
      </c>
      <c r="F2579" t="s">
        <v>9932</v>
      </c>
      <c r="H2579">
        <v>57.635358500000002</v>
      </c>
      <c r="I2579">
        <v>-98.132651100000004</v>
      </c>
      <c r="J2579" s="1" t="str">
        <f t="shared" si="435"/>
        <v>Fluid (lake)</v>
      </c>
      <c r="K2579" s="1" t="str">
        <f t="shared" si="436"/>
        <v>Untreated Water</v>
      </c>
      <c r="L2579">
        <v>36</v>
      </c>
      <c r="M2579" t="s">
        <v>21</v>
      </c>
      <c r="N2579">
        <v>659</v>
      </c>
      <c r="O2579">
        <v>44</v>
      </c>
      <c r="P2579">
        <v>6.9</v>
      </c>
      <c r="Q2579">
        <v>-0.05</v>
      </c>
    </row>
    <row r="2580" spans="1:17" x14ac:dyDescent="0.3">
      <c r="A2580" t="s">
        <v>9933</v>
      </c>
      <c r="B2580" t="s">
        <v>9934</v>
      </c>
      <c r="C2580" s="1" t="str">
        <f t="shared" si="430"/>
        <v>21:0526</v>
      </c>
      <c r="D2580" s="1" t="str">
        <f t="shared" si="434"/>
        <v>21:0084</v>
      </c>
      <c r="E2580" t="s">
        <v>9935</v>
      </c>
      <c r="F2580" t="s">
        <v>9936</v>
      </c>
      <c r="H2580">
        <v>57.604046500000003</v>
      </c>
      <c r="I2580">
        <v>-98.137097600000004</v>
      </c>
      <c r="J2580" s="1" t="str">
        <f t="shared" si="435"/>
        <v>Fluid (lake)</v>
      </c>
      <c r="K2580" s="1" t="str">
        <f t="shared" si="436"/>
        <v>Untreated Water</v>
      </c>
      <c r="L2580">
        <v>36</v>
      </c>
      <c r="M2580" t="s">
        <v>26</v>
      </c>
      <c r="N2580">
        <v>660</v>
      </c>
      <c r="O2580">
        <v>54</v>
      </c>
      <c r="P2580">
        <v>7.4</v>
      </c>
      <c r="Q2580">
        <v>0.08</v>
      </c>
    </row>
    <row r="2581" spans="1:17" x14ac:dyDescent="0.3">
      <c r="A2581" t="s">
        <v>9937</v>
      </c>
      <c r="B2581" t="s">
        <v>9938</v>
      </c>
      <c r="C2581" s="1" t="str">
        <f t="shared" si="430"/>
        <v>21:0526</v>
      </c>
      <c r="D2581" s="1" t="str">
        <f t="shared" si="434"/>
        <v>21:0084</v>
      </c>
      <c r="E2581" t="s">
        <v>9939</v>
      </c>
      <c r="F2581" t="s">
        <v>9940</v>
      </c>
      <c r="H2581">
        <v>57.551409399999997</v>
      </c>
      <c r="I2581">
        <v>-98.144412000000003</v>
      </c>
      <c r="J2581" s="1" t="str">
        <f t="shared" si="435"/>
        <v>Fluid (lake)</v>
      </c>
      <c r="K2581" s="1" t="str">
        <f t="shared" si="436"/>
        <v>Untreated Water</v>
      </c>
      <c r="L2581">
        <v>36</v>
      </c>
      <c r="M2581" t="s">
        <v>31</v>
      </c>
      <c r="N2581">
        <v>661</v>
      </c>
      <c r="O2581">
        <v>38</v>
      </c>
      <c r="P2581">
        <v>7.1</v>
      </c>
      <c r="Q2581">
        <v>0.05</v>
      </c>
    </row>
    <row r="2582" spans="1:17" x14ac:dyDescent="0.3">
      <c r="A2582" t="s">
        <v>9941</v>
      </c>
      <c r="B2582" t="s">
        <v>9942</v>
      </c>
      <c r="C2582" s="1" t="str">
        <f t="shared" si="430"/>
        <v>21:0526</v>
      </c>
      <c r="D2582" s="1" t="str">
        <f t="shared" si="434"/>
        <v>21:0084</v>
      </c>
      <c r="E2582" t="s">
        <v>9943</v>
      </c>
      <c r="F2582" t="s">
        <v>9944</v>
      </c>
      <c r="H2582">
        <v>57.517548300000001</v>
      </c>
      <c r="I2582">
        <v>-98.150615999999999</v>
      </c>
      <c r="J2582" s="1" t="str">
        <f t="shared" si="435"/>
        <v>Fluid (lake)</v>
      </c>
      <c r="K2582" s="1" t="str">
        <f t="shared" si="436"/>
        <v>Untreated Water</v>
      </c>
      <c r="L2582">
        <v>36</v>
      </c>
      <c r="M2582" t="s">
        <v>36</v>
      </c>
      <c r="N2582">
        <v>662</v>
      </c>
      <c r="O2582">
        <v>34</v>
      </c>
      <c r="P2582">
        <v>7.1</v>
      </c>
      <c r="Q2582">
        <v>7.0000000000000007E-2</v>
      </c>
    </row>
    <row r="2583" spans="1:17" x14ac:dyDescent="0.3">
      <c r="A2583" t="s">
        <v>9945</v>
      </c>
      <c r="B2583" t="s">
        <v>9946</v>
      </c>
      <c r="C2583" s="1" t="str">
        <f t="shared" si="430"/>
        <v>21:0526</v>
      </c>
      <c r="D2583" s="1" t="str">
        <f t="shared" si="434"/>
        <v>21:0084</v>
      </c>
      <c r="E2583" t="s">
        <v>9947</v>
      </c>
      <c r="F2583" t="s">
        <v>9948</v>
      </c>
      <c r="H2583">
        <v>57.510424899999997</v>
      </c>
      <c r="I2583">
        <v>-98.138730800000005</v>
      </c>
      <c r="J2583" s="1" t="str">
        <f t="shared" si="435"/>
        <v>Fluid (lake)</v>
      </c>
      <c r="K2583" s="1" t="str">
        <f t="shared" si="436"/>
        <v>Untreated Water</v>
      </c>
      <c r="L2583">
        <v>36</v>
      </c>
      <c r="M2583" t="s">
        <v>50</v>
      </c>
      <c r="N2583">
        <v>663</v>
      </c>
      <c r="O2583">
        <v>34</v>
      </c>
      <c r="P2583">
        <v>6.7</v>
      </c>
      <c r="Q2583">
        <v>0.05</v>
      </c>
    </row>
    <row r="2584" spans="1:17" x14ac:dyDescent="0.3">
      <c r="A2584" t="s">
        <v>9949</v>
      </c>
      <c r="B2584" t="s">
        <v>9950</v>
      </c>
      <c r="C2584" s="1" t="str">
        <f t="shared" si="430"/>
        <v>21:0526</v>
      </c>
      <c r="D2584" s="1" t="str">
        <f t="shared" si="434"/>
        <v>21:0084</v>
      </c>
      <c r="E2584" t="s">
        <v>9951</v>
      </c>
      <c r="F2584" t="s">
        <v>9952</v>
      </c>
      <c r="H2584">
        <v>57.468086399999997</v>
      </c>
      <c r="I2584">
        <v>-98.121774500000001</v>
      </c>
      <c r="J2584" s="1" t="str">
        <f t="shared" si="435"/>
        <v>Fluid (lake)</v>
      </c>
      <c r="K2584" s="1" t="str">
        <f t="shared" si="436"/>
        <v>Untreated Water</v>
      </c>
      <c r="L2584">
        <v>36</v>
      </c>
      <c r="M2584" t="s">
        <v>55</v>
      </c>
      <c r="N2584">
        <v>664</v>
      </c>
      <c r="O2584">
        <v>32</v>
      </c>
      <c r="P2584">
        <v>7</v>
      </c>
      <c r="Q2584">
        <v>-0.05</v>
      </c>
    </row>
    <row r="2585" spans="1:17" x14ac:dyDescent="0.3">
      <c r="A2585" t="s">
        <v>9953</v>
      </c>
      <c r="B2585" t="s">
        <v>9954</v>
      </c>
      <c r="C2585" s="1" t="str">
        <f t="shared" si="430"/>
        <v>21:0526</v>
      </c>
      <c r="D2585" s="1" t="str">
        <f t="shared" si="434"/>
        <v>21:0084</v>
      </c>
      <c r="E2585" t="s">
        <v>9955</v>
      </c>
      <c r="F2585" t="s">
        <v>9956</v>
      </c>
      <c r="H2585">
        <v>57.426179500000003</v>
      </c>
      <c r="I2585">
        <v>-98.156054100000006</v>
      </c>
      <c r="J2585" s="1" t="str">
        <f t="shared" si="435"/>
        <v>Fluid (lake)</v>
      </c>
      <c r="K2585" s="1" t="str">
        <f t="shared" si="436"/>
        <v>Untreated Water</v>
      </c>
      <c r="L2585">
        <v>36</v>
      </c>
      <c r="M2585" t="s">
        <v>65</v>
      </c>
      <c r="N2585">
        <v>665</v>
      </c>
      <c r="O2585">
        <v>38</v>
      </c>
      <c r="P2585">
        <v>6.5</v>
      </c>
      <c r="Q2585">
        <v>0.7</v>
      </c>
    </row>
    <row r="2586" spans="1:17" x14ac:dyDescent="0.3">
      <c r="A2586" t="s">
        <v>9957</v>
      </c>
      <c r="B2586" t="s">
        <v>9958</v>
      </c>
      <c r="C2586" s="1" t="str">
        <f t="shared" si="430"/>
        <v>21:0526</v>
      </c>
      <c r="D2586" s="1" t="str">
        <f t="shared" si="434"/>
        <v>21:0084</v>
      </c>
      <c r="E2586" t="s">
        <v>9959</v>
      </c>
      <c r="F2586" t="s">
        <v>9960</v>
      </c>
      <c r="H2586">
        <v>57.405511599999997</v>
      </c>
      <c r="I2586">
        <v>-98.115838199999999</v>
      </c>
      <c r="J2586" s="1" t="str">
        <f t="shared" si="435"/>
        <v>Fluid (lake)</v>
      </c>
      <c r="K2586" s="1" t="str">
        <f t="shared" si="436"/>
        <v>Untreated Water</v>
      </c>
      <c r="L2586">
        <v>36</v>
      </c>
      <c r="M2586" t="s">
        <v>70</v>
      </c>
      <c r="N2586">
        <v>666</v>
      </c>
      <c r="O2586">
        <v>46</v>
      </c>
      <c r="P2586">
        <v>6.9</v>
      </c>
      <c r="Q2586">
        <v>0.25</v>
      </c>
    </row>
    <row r="2587" spans="1:17" x14ac:dyDescent="0.3">
      <c r="A2587" t="s">
        <v>9961</v>
      </c>
      <c r="B2587" t="s">
        <v>9962</v>
      </c>
      <c r="C2587" s="1" t="str">
        <f t="shared" si="430"/>
        <v>21:0526</v>
      </c>
      <c r="D2587" s="1" t="str">
        <f t="shared" si="434"/>
        <v>21:0084</v>
      </c>
      <c r="E2587" t="s">
        <v>9963</v>
      </c>
      <c r="F2587" t="s">
        <v>9964</v>
      </c>
      <c r="H2587">
        <v>57.364199999999997</v>
      </c>
      <c r="I2587">
        <v>-98.060477899999995</v>
      </c>
      <c r="J2587" s="1" t="str">
        <f t="shared" si="435"/>
        <v>Fluid (lake)</v>
      </c>
      <c r="K2587" s="1" t="str">
        <f t="shared" si="436"/>
        <v>Untreated Water</v>
      </c>
      <c r="L2587">
        <v>36</v>
      </c>
      <c r="M2587" t="s">
        <v>75</v>
      </c>
      <c r="N2587">
        <v>667</v>
      </c>
      <c r="O2587">
        <v>68</v>
      </c>
      <c r="P2587">
        <v>6.9</v>
      </c>
      <c r="Q2587">
        <v>5.8</v>
      </c>
    </row>
    <row r="2588" spans="1:17" x14ac:dyDescent="0.3">
      <c r="A2588" t="s">
        <v>9965</v>
      </c>
      <c r="B2588" t="s">
        <v>9966</v>
      </c>
      <c r="C2588" s="1" t="str">
        <f t="shared" si="430"/>
        <v>21:0526</v>
      </c>
      <c r="D2588" s="1" t="str">
        <f t="shared" si="434"/>
        <v>21:0084</v>
      </c>
      <c r="E2588" t="s">
        <v>9967</v>
      </c>
      <c r="F2588" t="s">
        <v>9968</v>
      </c>
      <c r="H2588">
        <v>57.350633500000001</v>
      </c>
      <c r="I2588">
        <v>-98.031876299999993</v>
      </c>
      <c r="J2588" s="1" t="str">
        <f t="shared" si="435"/>
        <v>Fluid (lake)</v>
      </c>
      <c r="K2588" s="1" t="str">
        <f t="shared" si="436"/>
        <v>Untreated Water</v>
      </c>
      <c r="L2588">
        <v>36</v>
      </c>
      <c r="M2588" t="s">
        <v>80</v>
      </c>
      <c r="N2588">
        <v>668</v>
      </c>
      <c r="O2588">
        <v>72</v>
      </c>
      <c r="P2588">
        <v>7</v>
      </c>
      <c r="Q2588">
        <v>0.14000000000000001</v>
      </c>
    </row>
    <row r="2589" spans="1:17" x14ac:dyDescent="0.3">
      <c r="A2589" t="s">
        <v>9969</v>
      </c>
      <c r="B2589" t="s">
        <v>9970</v>
      </c>
      <c r="C2589" s="1" t="str">
        <f t="shared" si="430"/>
        <v>21:0526</v>
      </c>
      <c r="D2589" s="1" t="str">
        <f t="shared" si="434"/>
        <v>21:0084</v>
      </c>
      <c r="E2589" t="s">
        <v>9971</v>
      </c>
      <c r="F2589" t="s">
        <v>9972</v>
      </c>
      <c r="H2589">
        <v>57.329194000000001</v>
      </c>
      <c r="I2589">
        <v>-98.010518700000006</v>
      </c>
      <c r="J2589" s="1" t="str">
        <f t="shared" si="435"/>
        <v>Fluid (lake)</v>
      </c>
      <c r="K2589" s="1" t="str">
        <f t="shared" si="436"/>
        <v>Untreated Water</v>
      </c>
      <c r="L2589">
        <v>36</v>
      </c>
      <c r="M2589" t="s">
        <v>85</v>
      </c>
      <c r="N2589">
        <v>669</v>
      </c>
      <c r="O2589">
        <v>44</v>
      </c>
      <c r="P2589">
        <v>7</v>
      </c>
      <c r="Q2589">
        <v>-0.05</v>
      </c>
    </row>
    <row r="2590" spans="1:17" x14ac:dyDescent="0.3">
      <c r="A2590" t="s">
        <v>9973</v>
      </c>
      <c r="B2590" t="s">
        <v>9974</v>
      </c>
      <c r="C2590" s="1" t="str">
        <f t="shared" si="430"/>
        <v>21:0526</v>
      </c>
      <c r="D2590" s="1" t="str">
        <f t="shared" si="434"/>
        <v>21:0084</v>
      </c>
      <c r="E2590" t="s">
        <v>9975</v>
      </c>
      <c r="F2590" t="s">
        <v>9976</v>
      </c>
      <c r="H2590">
        <v>57.304180000000002</v>
      </c>
      <c r="I2590">
        <v>-98.010080599999995</v>
      </c>
      <c r="J2590" s="1" t="str">
        <f t="shared" si="435"/>
        <v>Fluid (lake)</v>
      </c>
      <c r="K2590" s="1" t="str">
        <f t="shared" si="436"/>
        <v>Untreated Water</v>
      </c>
      <c r="L2590">
        <v>36</v>
      </c>
      <c r="M2590" t="s">
        <v>90</v>
      </c>
      <c r="N2590">
        <v>670</v>
      </c>
      <c r="O2590">
        <v>40</v>
      </c>
      <c r="P2590">
        <v>6.6</v>
      </c>
      <c r="Q2590">
        <v>-0.05</v>
      </c>
    </row>
    <row r="2591" spans="1:17" x14ac:dyDescent="0.3">
      <c r="A2591" t="s">
        <v>9977</v>
      </c>
      <c r="B2591" t="s">
        <v>9978</v>
      </c>
      <c r="C2591" s="1" t="str">
        <f t="shared" si="430"/>
        <v>21:0526</v>
      </c>
      <c r="D2591" s="1" t="str">
        <f t="shared" si="434"/>
        <v>21:0084</v>
      </c>
      <c r="E2591" t="s">
        <v>9979</v>
      </c>
      <c r="F2591" t="s">
        <v>9980</v>
      </c>
      <c r="H2591">
        <v>57.258618400000003</v>
      </c>
      <c r="I2591">
        <v>-98.040665000000004</v>
      </c>
      <c r="J2591" s="1" t="str">
        <f t="shared" si="435"/>
        <v>Fluid (lake)</v>
      </c>
      <c r="K2591" s="1" t="str">
        <f t="shared" si="436"/>
        <v>Untreated Water</v>
      </c>
      <c r="L2591">
        <v>36</v>
      </c>
      <c r="M2591" t="s">
        <v>95</v>
      </c>
      <c r="N2591">
        <v>671</v>
      </c>
      <c r="O2591">
        <v>48</v>
      </c>
      <c r="P2591">
        <v>6.8</v>
      </c>
      <c r="Q2591">
        <v>-0.05</v>
      </c>
    </row>
    <row r="2592" spans="1:17" x14ac:dyDescent="0.3">
      <c r="A2592" t="s">
        <v>9981</v>
      </c>
      <c r="B2592" t="s">
        <v>9982</v>
      </c>
      <c r="C2592" s="1" t="str">
        <f t="shared" si="430"/>
        <v>21:0526</v>
      </c>
      <c r="D2592" s="1" t="str">
        <f t="shared" si="434"/>
        <v>21:0084</v>
      </c>
      <c r="E2592" t="s">
        <v>9983</v>
      </c>
      <c r="F2592" t="s">
        <v>9984</v>
      </c>
      <c r="H2592">
        <v>57.224618900000003</v>
      </c>
      <c r="I2592">
        <v>-98.026082200000005</v>
      </c>
      <c r="J2592" s="1" t="str">
        <f t="shared" si="435"/>
        <v>Fluid (lake)</v>
      </c>
      <c r="K2592" s="1" t="str">
        <f t="shared" si="436"/>
        <v>Untreated Water</v>
      </c>
      <c r="L2592">
        <v>36</v>
      </c>
      <c r="M2592" t="s">
        <v>100</v>
      </c>
      <c r="N2592">
        <v>672</v>
      </c>
      <c r="O2592">
        <v>32</v>
      </c>
      <c r="P2592">
        <v>7.4</v>
      </c>
      <c r="Q2592">
        <v>0.09</v>
      </c>
    </row>
    <row r="2593" spans="1:17" x14ac:dyDescent="0.3">
      <c r="A2593" t="s">
        <v>9985</v>
      </c>
      <c r="B2593" t="s">
        <v>9986</v>
      </c>
      <c r="C2593" s="1" t="str">
        <f t="shared" si="430"/>
        <v>21:0526</v>
      </c>
      <c r="D2593" s="1" t="str">
        <f t="shared" si="434"/>
        <v>21:0084</v>
      </c>
      <c r="E2593" t="s">
        <v>9987</v>
      </c>
      <c r="F2593" t="s">
        <v>9988</v>
      </c>
      <c r="H2593">
        <v>57.2038321</v>
      </c>
      <c r="I2593">
        <v>-98.013720800000002</v>
      </c>
      <c r="J2593" s="1" t="str">
        <f t="shared" si="435"/>
        <v>Fluid (lake)</v>
      </c>
      <c r="K2593" s="1" t="str">
        <f t="shared" si="436"/>
        <v>Untreated Water</v>
      </c>
      <c r="L2593">
        <v>36</v>
      </c>
      <c r="M2593" t="s">
        <v>105</v>
      </c>
      <c r="N2593">
        <v>673</v>
      </c>
      <c r="O2593">
        <v>34</v>
      </c>
      <c r="P2593">
        <v>6.4</v>
      </c>
      <c r="Q2593">
        <v>-0.05</v>
      </c>
    </row>
    <row r="2594" spans="1:17" x14ac:dyDescent="0.3">
      <c r="A2594" t="s">
        <v>9989</v>
      </c>
      <c r="B2594" t="s">
        <v>9990</v>
      </c>
      <c r="C2594" s="1" t="str">
        <f t="shared" si="430"/>
        <v>21:0526</v>
      </c>
      <c r="D2594" s="1" t="str">
        <f t="shared" si="434"/>
        <v>21:0084</v>
      </c>
      <c r="E2594" t="s">
        <v>9991</v>
      </c>
      <c r="F2594" t="s">
        <v>9992</v>
      </c>
      <c r="H2594">
        <v>57.175682500000001</v>
      </c>
      <c r="I2594">
        <v>-98.013382100000001</v>
      </c>
      <c r="J2594" s="1" t="str">
        <f t="shared" si="435"/>
        <v>Fluid (lake)</v>
      </c>
      <c r="K2594" s="1" t="str">
        <f t="shared" si="436"/>
        <v>Untreated Water</v>
      </c>
      <c r="L2594">
        <v>36</v>
      </c>
      <c r="M2594" t="s">
        <v>110</v>
      </c>
      <c r="N2594">
        <v>674</v>
      </c>
      <c r="O2594">
        <v>80</v>
      </c>
      <c r="P2594">
        <v>7.3</v>
      </c>
      <c r="Q2594">
        <v>0.66</v>
      </c>
    </row>
    <row r="2595" spans="1:17" x14ac:dyDescent="0.3">
      <c r="A2595" t="s">
        <v>9993</v>
      </c>
      <c r="B2595" t="s">
        <v>9994</v>
      </c>
      <c r="C2595" s="1" t="str">
        <f t="shared" si="430"/>
        <v>21:0526</v>
      </c>
      <c r="D2595" s="1" t="str">
        <f t="shared" si="434"/>
        <v>21:0084</v>
      </c>
      <c r="E2595" t="s">
        <v>9995</v>
      </c>
      <c r="F2595" t="s">
        <v>9996</v>
      </c>
      <c r="H2595">
        <v>57.124431999999999</v>
      </c>
      <c r="I2595">
        <v>-98.016218300000006</v>
      </c>
      <c r="J2595" s="1" t="str">
        <f t="shared" si="435"/>
        <v>Fluid (lake)</v>
      </c>
      <c r="K2595" s="1" t="str">
        <f t="shared" si="436"/>
        <v>Untreated Water</v>
      </c>
      <c r="L2595">
        <v>37</v>
      </c>
      <c r="M2595" t="s">
        <v>21</v>
      </c>
      <c r="N2595">
        <v>675</v>
      </c>
      <c r="O2595">
        <v>110</v>
      </c>
      <c r="P2595">
        <v>7.2</v>
      </c>
      <c r="Q2595">
        <v>0.65</v>
      </c>
    </row>
    <row r="2596" spans="1:17" x14ac:dyDescent="0.3">
      <c r="A2596" t="s">
        <v>9997</v>
      </c>
      <c r="B2596" t="s">
        <v>9998</v>
      </c>
      <c r="C2596" s="1" t="str">
        <f t="shared" si="430"/>
        <v>21:0526</v>
      </c>
      <c r="D2596" s="1" t="str">
        <f t="shared" si="434"/>
        <v>21:0084</v>
      </c>
      <c r="E2596" t="s">
        <v>9999</v>
      </c>
      <c r="F2596" t="s">
        <v>10000</v>
      </c>
      <c r="H2596">
        <v>57.104498900000003</v>
      </c>
      <c r="I2596">
        <v>-98.0280889</v>
      </c>
      <c r="J2596" s="1" t="str">
        <f t="shared" si="435"/>
        <v>Fluid (lake)</v>
      </c>
      <c r="K2596" s="1" t="str">
        <f t="shared" si="436"/>
        <v>Untreated Water</v>
      </c>
      <c r="L2596">
        <v>37</v>
      </c>
      <c r="M2596" t="s">
        <v>41</v>
      </c>
      <c r="N2596">
        <v>676</v>
      </c>
      <c r="O2596">
        <v>46</v>
      </c>
      <c r="P2596">
        <v>6.9</v>
      </c>
      <c r="Q2596">
        <v>0.08</v>
      </c>
    </row>
    <row r="2597" spans="1:17" x14ac:dyDescent="0.3">
      <c r="A2597" t="s">
        <v>10001</v>
      </c>
      <c r="B2597" t="s">
        <v>10002</v>
      </c>
      <c r="C2597" s="1" t="str">
        <f t="shared" si="430"/>
        <v>21:0526</v>
      </c>
      <c r="D2597" s="1" t="str">
        <f t="shared" si="434"/>
        <v>21:0084</v>
      </c>
      <c r="E2597" t="s">
        <v>9999</v>
      </c>
      <c r="F2597" t="s">
        <v>10003</v>
      </c>
      <c r="H2597">
        <v>57.104498900000003</v>
      </c>
      <c r="I2597">
        <v>-98.0280889</v>
      </c>
      <c r="J2597" s="1" t="str">
        <f t="shared" si="435"/>
        <v>Fluid (lake)</v>
      </c>
      <c r="K2597" s="1" t="str">
        <f t="shared" si="436"/>
        <v>Untreated Water</v>
      </c>
      <c r="L2597">
        <v>37</v>
      </c>
      <c r="M2597" t="s">
        <v>45</v>
      </c>
      <c r="N2597">
        <v>677</v>
      </c>
      <c r="O2597">
        <v>48</v>
      </c>
      <c r="P2597">
        <v>6.8</v>
      </c>
      <c r="Q2597">
        <v>-0.05</v>
      </c>
    </row>
    <row r="2598" spans="1:17" x14ac:dyDescent="0.3">
      <c r="A2598" t="s">
        <v>10004</v>
      </c>
      <c r="B2598" t="s">
        <v>10005</v>
      </c>
      <c r="C2598" s="1" t="str">
        <f t="shared" si="430"/>
        <v>21:0526</v>
      </c>
      <c r="D2598" s="1" t="str">
        <f t="shared" si="434"/>
        <v>21:0084</v>
      </c>
      <c r="E2598" t="s">
        <v>10006</v>
      </c>
      <c r="F2598" t="s">
        <v>10007</v>
      </c>
      <c r="H2598">
        <v>57.022814500000003</v>
      </c>
      <c r="I2598">
        <v>-98.037324499999997</v>
      </c>
      <c r="J2598" s="1" t="str">
        <f t="shared" si="435"/>
        <v>Fluid (lake)</v>
      </c>
      <c r="K2598" s="1" t="str">
        <f t="shared" si="436"/>
        <v>Untreated Water</v>
      </c>
      <c r="L2598">
        <v>37</v>
      </c>
      <c r="M2598" t="s">
        <v>26</v>
      </c>
      <c r="N2598">
        <v>678</v>
      </c>
      <c r="O2598">
        <v>72</v>
      </c>
      <c r="P2598">
        <v>7.4</v>
      </c>
      <c r="Q2598">
        <v>0.32</v>
      </c>
    </row>
    <row r="2599" spans="1:17" x14ac:dyDescent="0.3">
      <c r="A2599" t="s">
        <v>10008</v>
      </c>
      <c r="B2599" t="s">
        <v>10009</v>
      </c>
      <c r="C2599" s="1" t="str">
        <f t="shared" si="430"/>
        <v>21:0526</v>
      </c>
      <c r="D2599" s="1" t="str">
        <f t="shared" si="434"/>
        <v>21:0084</v>
      </c>
      <c r="E2599" t="s">
        <v>10010</v>
      </c>
      <c r="F2599" t="s">
        <v>10011</v>
      </c>
      <c r="H2599">
        <v>57.5641885</v>
      </c>
      <c r="I2599">
        <v>-99.227219399999996</v>
      </c>
      <c r="J2599" s="1" t="str">
        <f t="shared" si="435"/>
        <v>Fluid (lake)</v>
      </c>
      <c r="K2599" s="1" t="str">
        <f t="shared" si="436"/>
        <v>Untreated Water</v>
      </c>
      <c r="L2599">
        <v>37</v>
      </c>
      <c r="M2599" t="s">
        <v>31</v>
      </c>
      <c r="N2599">
        <v>679</v>
      </c>
      <c r="O2599">
        <v>38</v>
      </c>
      <c r="P2599">
        <v>6.3</v>
      </c>
      <c r="Q2599">
        <v>-0.05</v>
      </c>
    </row>
    <row r="2600" spans="1:17" x14ac:dyDescent="0.3">
      <c r="A2600" t="s">
        <v>10012</v>
      </c>
      <c r="B2600" t="s">
        <v>10013</v>
      </c>
      <c r="C2600" s="1" t="str">
        <f t="shared" si="430"/>
        <v>21:0526</v>
      </c>
      <c r="D2600" s="1" t="str">
        <f t="shared" si="434"/>
        <v>21:0084</v>
      </c>
      <c r="E2600" t="s">
        <v>10014</v>
      </c>
      <c r="F2600" t="s">
        <v>10015</v>
      </c>
      <c r="H2600">
        <v>57.592336000000003</v>
      </c>
      <c r="I2600">
        <v>-99.220100599999995</v>
      </c>
      <c r="J2600" s="1" t="str">
        <f t="shared" si="435"/>
        <v>Fluid (lake)</v>
      </c>
      <c r="K2600" s="1" t="str">
        <f t="shared" si="436"/>
        <v>Untreated Water</v>
      </c>
      <c r="L2600">
        <v>37</v>
      </c>
      <c r="M2600" t="s">
        <v>36</v>
      </c>
      <c r="N2600">
        <v>680</v>
      </c>
      <c r="O2600">
        <v>32</v>
      </c>
      <c r="P2600">
        <v>6.7</v>
      </c>
      <c r="Q2600">
        <v>-0.05</v>
      </c>
    </row>
    <row r="2601" spans="1:17" x14ac:dyDescent="0.3">
      <c r="A2601" t="s">
        <v>10016</v>
      </c>
      <c r="B2601" t="s">
        <v>10017</v>
      </c>
      <c r="C2601" s="1" t="str">
        <f t="shared" si="430"/>
        <v>21:0526</v>
      </c>
      <c r="D2601" s="1" t="str">
        <f t="shared" si="434"/>
        <v>21:0084</v>
      </c>
      <c r="E2601" t="s">
        <v>10018</v>
      </c>
      <c r="F2601" t="s">
        <v>10019</v>
      </c>
      <c r="H2601">
        <v>57.6222475</v>
      </c>
      <c r="I2601">
        <v>-99.2157263</v>
      </c>
      <c r="J2601" s="1" t="str">
        <f t="shared" si="435"/>
        <v>Fluid (lake)</v>
      </c>
      <c r="K2601" s="1" t="str">
        <f t="shared" si="436"/>
        <v>Untreated Water</v>
      </c>
      <c r="L2601">
        <v>37</v>
      </c>
      <c r="M2601" t="s">
        <v>50</v>
      </c>
      <c r="N2601">
        <v>681</v>
      </c>
      <c r="O2601">
        <v>24</v>
      </c>
      <c r="P2601">
        <v>6.6</v>
      </c>
      <c r="Q2601">
        <v>-0.05</v>
      </c>
    </row>
    <row r="2602" spans="1:17" x14ac:dyDescent="0.3">
      <c r="A2602" t="s">
        <v>10020</v>
      </c>
      <c r="B2602" t="s">
        <v>10021</v>
      </c>
      <c r="C2602" s="1" t="str">
        <f t="shared" si="430"/>
        <v>21:0526</v>
      </c>
      <c r="D2602" s="1" t="str">
        <f t="shared" si="434"/>
        <v>21:0084</v>
      </c>
      <c r="E2602" t="s">
        <v>10022</v>
      </c>
      <c r="F2602" t="s">
        <v>10023</v>
      </c>
      <c r="H2602">
        <v>57.655422100000003</v>
      </c>
      <c r="I2602">
        <v>-99.168868200000006</v>
      </c>
      <c r="J2602" s="1" t="str">
        <f t="shared" si="435"/>
        <v>Fluid (lake)</v>
      </c>
      <c r="K2602" s="1" t="str">
        <f t="shared" si="436"/>
        <v>Untreated Water</v>
      </c>
      <c r="L2602">
        <v>37</v>
      </c>
      <c r="M2602" t="s">
        <v>55</v>
      </c>
      <c r="N2602">
        <v>682</v>
      </c>
      <c r="O2602">
        <v>28</v>
      </c>
      <c r="P2602">
        <v>6.6</v>
      </c>
      <c r="Q2602">
        <v>-0.05</v>
      </c>
    </row>
    <row r="2603" spans="1:17" x14ac:dyDescent="0.3">
      <c r="A2603" t="s">
        <v>10024</v>
      </c>
      <c r="B2603" t="s">
        <v>10025</v>
      </c>
      <c r="C2603" s="1" t="str">
        <f t="shared" si="430"/>
        <v>21:0526</v>
      </c>
      <c r="D2603" s="1" t="str">
        <f t="shared" si="434"/>
        <v>21:0084</v>
      </c>
      <c r="E2603" t="s">
        <v>10026</v>
      </c>
      <c r="F2603" t="s">
        <v>10027</v>
      </c>
      <c r="H2603">
        <v>57.692974499999998</v>
      </c>
      <c r="I2603">
        <v>-99.136516</v>
      </c>
      <c r="J2603" s="1" t="str">
        <f t="shared" si="435"/>
        <v>Fluid (lake)</v>
      </c>
      <c r="K2603" s="1" t="str">
        <f t="shared" si="436"/>
        <v>Untreated Water</v>
      </c>
      <c r="L2603">
        <v>37</v>
      </c>
      <c r="M2603" t="s">
        <v>65</v>
      </c>
      <c r="N2603">
        <v>683</v>
      </c>
      <c r="O2603">
        <v>32</v>
      </c>
      <c r="P2603">
        <v>6.8</v>
      </c>
      <c r="Q2603">
        <v>-0.05</v>
      </c>
    </row>
    <row r="2604" spans="1:17" x14ac:dyDescent="0.3">
      <c r="A2604" t="s">
        <v>10028</v>
      </c>
      <c r="B2604" t="s">
        <v>10029</v>
      </c>
      <c r="C2604" s="1" t="str">
        <f t="shared" si="430"/>
        <v>21:0526</v>
      </c>
      <c r="D2604" s="1" t="str">
        <f t="shared" si="434"/>
        <v>21:0084</v>
      </c>
      <c r="E2604" t="s">
        <v>10030</v>
      </c>
      <c r="F2604" t="s">
        <v>10031</v>
      </c>
      <c r="H2604">
        <v>57.7179918</v>
      </c>
      <c r="I2604">
        <v>-99.206739099999993</v>
      </c>
      <c r="J2604" s="1" t="str">
        <f t="shared" si="435"/>
        <v>Fluid (lake)</v>
      </c>
      <c r="K2604" s="1" t="str">
        <f t="shared" si="436"/>
        <v>Untreated Water</v>
      </c>
      <c r="L2604">
        <v>37</v>
      </c>
      <c r="M2604" t="s">
        <v>70</v>
      </c>
      <c r="N2604">
        <v>684</v>
      </c>
      <c r="O2604">
        <v>36</v>
      </c>
      <c r="P2604">
        <v>6.8</v>
      </c>
      <c r="Q2604">
        <v>-0.05</v>
      </c>
    </row>
    <row r="2605" spans="1:17" x14ac:dyDescent="0.3">
      <c r="A2605" t="s">
        <v>10032</v>
      </c>
      <c r="B2605" t="s">
        <v>10033</v>
      </c>
      <c r="C2605" s="1" t="str">
        <f t="shared" si="430"/>
        <v>21:0526</v>
      </c>
      <c r="D2605" s="1" t="str">
        <f t="shared" si="434"/>
        <v>21:0084</v>
      </c>
      <c r="E2605" t="s">
        <v>10034</v>
      </c>
      <c r="F2605" t="s">
        <v>10035</v>
      </c>
      <c r="H2605">
        <v>57.7718238</v>
      </c>
      <c r="I2605">
        <v>-99.218022000000005</v>
      </c>
      <c r="J2605" s="1" t="str">
        <f t="shared" si="435"/>
        <v>Fluid (lake)</v>
      </c>
      <c r="K2605" s="1" t="str">
        <f t="shared" si="436"/>
        <v>Untreated Water</v>
      </c>
      <c r="L2605">
        <v>37</v>
      </c>
      <c r="M2605" t="s">
        <v>75</v>
      </c>
      <c r="N2605">
        <v>685</v>
      </c>
      <c r="O2605">
        <v>28</v>
      </c>
      <c r="P2605">
        <v>6</v>
      </c>
      <c r="Q2605">
        <v>-0.05</v>
      </c>
    </row>
    <row r="2606" spans="1:17" x14ac:dyDescent="0.3">
      <c r="A2606" t="s">
        <v>10036</v>
      </c>
      <c r="B2606" t="s">
        <v>10037</v>
      </c>
      <c r="C2606" s="1" t="str">
        <f t="shared" si="430"/>
        <v>21:0526</v>
      </c>
      <c r="D2606" s="1" t="str">
        <f t="shared" si="434"/>
        <v>21:0084</v>
      </c>
      <c r="E2606" t="s">
        <v>10038</v>
      </c>
      <c r="F2606" t="s">
        <v>10039</v>
      </c>
      <c r="H2606">
        <v>57.770265899999998</v>
      </c>
      <c r="I2606">
        <v>-99.257532900000001</v>
      </c>
      <c r="J2606" s="1" t="str">
        <f t="shared" si="435"/>
        <v>Fluid (lake)</v>
      </c>
      <c r="K2606" s="1" t="str">
        <f t="shared" si="436"/>
        <v>Untreated Water</v>
      </c>
      <c r="L2606">
        <v>37</v>
      </c>
      <c r="M2606" t="s">
        <v>80</v>
      </c>
      <c r="N2606">
        <v>686</v>
      </c>
      <c r="O2606">
        <v>22</v>
      </c>
      <c r="P2606">
        <v>6.1</v>
      </c>
      <c r="Q2606">
        <v>-0.05</v>
      </c>
    </row>
    <row r="2607" spans="1:17" x14ac:dyDescent="0.3">
      <c r="A2607" t="s">
        <v>10040</v>
      </c>
      <c r="B2607" t="s">
        <v>10041</v>
      </c>
      <c r="C2607" s="1" t="str">
        <f t="shared" si="430"/>
        <v>21:0526</v>
      </c>
      <c r="D2607" s="1" t="str">
        <f t="shared" si="434"/>
        <v>21:0084</v>
      </c>
      <c r="E2607" t="s">
        <v>10042</v>
      </c>
      <c r="F2607" t="s">
        <v>10043</v>
      </c>
      <c r="H2607">
        <v>57.7771902</v>
      </c>
      <c r="I2607">
        <v>-99.366515800000002</v>
      </c>
      <c r="J2607" s="1" t="str">
        <f t="shared" si="435"/>
        <v>Fluid (lake)</v>
      </c>
      <c r="K2607" s="1" t="str">
        <f t="shared" si="436"/>
        <v>Untreated Water</v>
      </c>
      <c r="L2607">
        <v>37</v>
      </c>
      <c r="M2607" t="s">
        <v>85</v>
      </c>
      <c r="N2607">
        <v>687</v>
      </c>
      <c r="O2607">
        <v>32</v>
      </c>
      <c r="P2607">
        <v>6.7</v>
      </c>
      <c r="Q2607">
        <v>-0.05</v>
      </c>
    </row>
    <row r="2608" spans="1:17" x14ac:dyDescent="0.3">
      <c r="A2608" t="s">
        <v>10044</v>
      </c>
      <c r="B2608" t="s">
        <v>10045</v>
      </c>
      <c r="C2608" s="1" t="str">
        <f t="shared" si="430"/>
        <v>21:0526</v>
      </c>
      <c r="D2608" s="1" t="str">
        <f t="shared" si="434"/>
        <v>21:0084</v>
      </c>
      <c r="E2608" t="s">
        <v>10046</v>
      </c>
      <c r="F2608" t="s">
        <v>10047</v>
      </c>
      <c r="H2608">
        <v>57.816193300000002</v>
      </c>
      <c r="I2608">
        <v>-99.357148899999999</v>
      </c>
      <c r="J2608" s="1" t="str">
        <f t="shared" si="435"/>
        <v>Fluid (lake)</v>
      </c>
      <c r="K2608" s="1" t="str">
        <f t="shared" si="436"/>
        <v>Untreated Water</v>
      </c>
      <c r="L2608">
        <v>37</v>
      </c>
      <c r="M2608" t="s">
        <v>90</v>
      </c>
      <c r="N2608">
        <v>688</v>
      </c>
      <c r="O2608">
        <v>34</v>
      </c>
      <c r="P2608">
        <v>5.9</v>
      </c>
      <c r="Q2608">
        <v>-0.05</v>
      </c>
    </row>
    <row r="2609" spans="1:17" x14ac:dyDescent="0.3">
      <c r="A2609" t="s">
        <v>10048</v>
      </c>
      <c r="B2609" t="s">
        <v>10049</v>
      </c>
      <c r="C2609" s="1" t="str">
        <f t="shared" si="430"/>
        <v>21:0526</v>
      </c>
      <c r="D2609" s="1" t="str">
        <f t="shared" si="434"/>
        <v>21:0084</v>
      </c>
      <c r="E2609" t="s">
        <v>10050</v>
      </c>
      <c r="F2609" t="s">
        <v>10051</v>
      </c>
      <c r="H2609">
        <v>57.820706399999999</v>
      </c>
      <c r="I2609">
        <v>-99.430739399999993</v>
      </c>
      <c r="J2609" s="1" t="str">
        <f t="shared" si="435"/>
        <v>Fluid (lake)</v>
      </c>
      <c r="K2609" s="1" t="str">
        <f t="shared" si="436"/>
        <v>Untreated Water</v>
      </c>
      <c r="L2609">
        <v>37</v>
      </c>
      <c r="M2609" t="s">
        <v>95</v>
      </c>
      <c r="N2609">
        <v>689</v>
      </c>
      <c r="O2609">
        <v>34</v>
      </c>
      <c r="P2609">
        <v>6.4</v>
      </c>
      <c r="Q2609">
        <v>-0.05</v>
      </c>
    </row>
    <row r="2610" spans="1:17" x14ac:dyDescent="0.3">
      <c r="A2610" t="s">
        <v>10052</v>
      </c>
      <c r="B2610" t="s">
        <v>10053</v>
      </c>
      <c r="C2610" s="1" t="str">
        <f t="shared" si="430"/>
        <v>21:0526</v>
      </c>
      <c r="D2610" s="1" t="str">
        <f t="shared" si="434"/>
        <v>21:0084</v>
      </c>
      <c r="E2610" t="s">
        <v>10054</v>
      </c>
      <c r="F2610" t="s">
        <v>10055</v>
      </c>
      <c r="H2610">
        <v>57.879669900000003</v>
      </c>
      <c r="I2610">
        <v>-99.514638300000001</v>
      </c>
      <c r="J2610" s="1" t="str">
        <f t="shared" si="435"/>
        <v>Fluid (lake)</v>
      </c>
      <c r="K2610" s="1" t="str">
        <f t="shared" si="436"/>
        <v>Untreated Water</v>
      </c>
      <c r="L2610">
        <v>37</v>
      </c>
      <c r="M2610" t="s">
        <v>100</v>
      </c>
      <c r="N2610">
        <v>690</v>
      </c>
      <c r="O2610">
        <v>50</v>
      </c>
      <c r="P2610">
        <v>6.4</v>
      </c>
      <c r="Q2610">
        <v>0.05</v>
      </c>
    </row>
    <row r="2611" spans="1:17" x14ac:dyDescent="0.3">
      <c r="A2611" t="s">
        <v>10056</v>
      </c>
      <c r="B2611" t="s">
        <v>10057</v>
      </c>
      <c r="C2611" s="1" t="str">
        <f t="shared" si="430"/>
        <v>21:0526</v>
      </c>
      <c r="D2611" s="1" t="str">
        <f t="shared" si="434"/>
        <v>21:0084</v>
      </c>
      <c r="E2611" t="s">
        <v>10058</v>
      </c>
      <c r="F2611" t="s">
        <v>10059</v>
      </c>
      <c r="H2611">
        <v>57.910298400000002</v>
      </c>
      <c r="I2611">
        <v>-99.501913599999995</v>
      </c>
      <c r="J2611" s="1" t="str">
        <f t="shared" si="435"/>
        <v>Fluid (lake)</v>
      </c>
      <c r="K2611" s="1" t="str">
        <f t="shared" si="436"/>
        <v>Untreated Water</v>
      </c>
      <c r="L2611">
        <v>37</v>
      </c>
      <c r="M2611" t="s">
        <v>105</v>
      </c>
      <c r="N2611">
        <v>691</v>
      </c>
      <c r="O2611">
        <v>46</v>
      </c>
      <c r="P2611">
        <v>6.4</v>
      </c>
      <c r="Q2611">
        <v>-0.05</v>
      </c>
    </row>
    <row r="2612" spans="1:17" x14ac:dyDescent="0.3">
      <c r="A2612" t="s">
        <v>10060</v>
      </c>
      <c r="B2612" t="s">
        <v>10061</v>
      </c>
      <c r="C2612" s="1" t="str">
        <f t="shared" si="430"/>
        <v>21:0526</v>
      </c>
      <c r="D2612" s="1" t="str">
        <f t="shared" si="434"/>
        <v>21:0084</v>
      </c>
      <c r="E2612" t="s">
        <v>10062</v>
      </c>
      <c r="F2612" t="s">
        <v>10063</v>
      </c>
      <c r="H2612">
        <v>57.894171299999996</v>
      </c>
      <c r="I2612">
        <v>-99.593636399999994</v>
      </c>
      <c r="J2612" s="1" t="str">
        <f t="shared" si="435"/>
        <v>Fluid (lake)</v>
      </c>
      <c r="K2612" s="1" t="str">
        <f t="shared" si="436"/>
        <v>Untreated Water</v>
      </c>
      <c r="L2612">
        <v>37</v>
      </c>
      <c r="M2612" t="s">
        <v>110</v>
      </c>
      <c r="N2612">
        <v>692</v>
      </c>
      <c r="O2612">
        <v>58</v>
      </c>
      <c r="P2612">
        <v>6.3</v>
      </c>
      <c r="Q2612">
        <v>0.05</v>
      </c>
    </row>
    <row r="2613" spans="1:17" x14ac:dyDescent="0.3">
      <c r="A2613" t="s">
        <v>10064</v>
      </c>
      <c r="B2613" t="s">
        <v>10065</v>
      </c>
      <c r="C2613" s="1" t="str">
        <f t="shared" si="430"/>
        <v>21:0526</v>
      </c>
      <c r="D2613" s="1" t="str">
        <f>HYPERLINK("http://geochem.nrcan.gc.ca/cdogs/content/svy/svy_e.htm", "")</f>
        <v/>
      </c>
      <c r="G2613" s="1" t="str">
        <f>HYPERLINK("http://geochem.nrcan.gc.ca/cdogs/content/cr_/cr_00068_e.htm", "68")</f>
        <v>68</v>
      </c>
      <c r="J2613" t="s">
        <v>58</v>
      </c>
      <c r="K2613" t="s">
        <v>59</v>
      </c>
      <c r="L2613">
        <v>37</v>
      </c>
      <c r="M2613" t="s">
        <v>60</v>
      </c>
      <c r="N2613">
        <v>693</v>
      </c>
      <c r="O2613">
        <v>80</v>
      </c>
      <c r="P2613">
        <v>6.9</v>
      </c>
      <c r="Q2613">
        <v>0.23</v>
      </c>
    </row>
    <row r="2614" spans="1:17" x14ac:dyDescent="0.3">
      <c r="A2614" t="s">
        <v>10066</v>
      </c>
      <c r="B2614" t="s">
        <v>10067</v>
      </c>
      <c r="C2614" s="1" t="str">
        <f t="shared" si="430"/>
        <v>21:0526</v>
      </c>
      <c r="D2614" s="1" t="str">
        <f t="shared" ref="D2614:D2620" si="437">HYPERLINK("http://geochem.nrcan.gc.ca/cdogs/content/svy/svy210084_e.htm", "21:0084")</f>
        <v>21:0084</v>
      </c>
      <c r="E2614" t="s">
        <v>10068</v>
      </c>
      <c r="F2614" t="s">
        <v>10069</v>
      </c>
      <c r="H2614">
        <v>57.910024800000002</v>
      </c>
      <c r="I2614">
        <v>-99.634534099999996</v>
      </c>
      <c r="J2614" s="1" t="str">
        <f t="shared" ref="J2614:J2620" si="438">HYPERLINK("http://geochem.nrcan.gc.ca/cdogs/content/kwd/kwd020016_e.htm", "Fluid (lake)")</f>
        <v>Fluid (lake)</v>
      </c>
      <c r="K2614" s="1" t="str">
        <f t="shared" ref="K2614:K2620" si="439">HYPERLINK("http://geochem.nrcan.gc.ca/cdogs/content/kwd/kwd080007_e.htm", "Untreated Water")</f>
        <v>Untreated Water</v>
      </c>
      <c r="L2614">
        <v>38</v>
      </c>
      <c r="M2614" t="s">
        <v>41</v>
      </c>
      <c r="N2614">
        <v>694</v>
      </c>
      <c r="O2614">
        <v>240</v>
      </c>
      <c r="P2614">
        <v>6.4</v>
      </c>
      <c r="Q2614">
        <v>0.05</v>
      </c>
    </row>
    <row r="2615" spans="1:17" x14ac:dyDescent="0.3">
      <c r="A2615" t="s">
        <v>10070</v>
      </c>
      <c r="B2615" t="s">
        <v>10071</v>
      </c>
      <c r="C2615" s="1" t="str">
        <f t="shared" si="430"/>
        <v>21:0526</v>
      </c>
      <c r="D2615" s="1" t="str">
        <f t="shared" si="437"/>
        <v>21:0084</v>
      </c>
      <c r="E2615" t="s">
        <v>10068</v>
      </c>
      <c r="F2615" t="s">
        <v>10072</v>
      </c>
      <c r="H2615">
        <v>57.910024800000002</v>
      </c>
      <c r="I2615">
        <v>-99.634534099999996</v>
      </c>
      <c r="J2615" s="1" t="str">
        <f t="shared" si="438"/>
        <v>Fluid (lake)</v>
      </c>
      <c r="K2615" s="1" t="str">
        <f t="shared" si="439"/>
        <v>Untreated Water</v>
      </c>
      <c r="L2615">
        <v>38</v>
      </c>
      <c r="M2615" t="s">
        <v>45</v>
      </c>
      <c r="N2615">
        <v>695</v>
      </c>
      <c r="O2615">
        <v>240</v>
      </c>
      <c r="P2615">
        <v>6.4</v>
      </c>
      <c r="Q2615">
        <v>0.05</v>
      </c>
    </row>
    <row r="2616" spans="1:17" x14ac:dyDescent="0.3">
      <c r="A2616" t="s">
        <v>10073</v>
      </c>
      <c r="B2616" t="s">
        <v>10074</v>
      </c>
      <c r="C2616" s="1" t="str">
        <f t="shared" si="430"/>
        <v>21:0526</v>
      </c>
      <c r="D2616" s="1" t="str">
        <f t="shared" si="437"/>
        <v>21:0084</v>
      </c>
      <c r="E2616" t="s">
        <v>10075</v>
      </c>
      <c r="F2616" t="s">
        <v>10076</v>
      </c>
      <c r="H2616">
        <v>57.936147499999997</v>
      </c>
      <c r="I2616">
        <v>-99.768746399999998</v>
      </c>
      <c r="J2616" s="1" t="str">
        <f t="shared" si="438"/>
        <v>Fluid (lake)</v>
      </c>
      <c r="K2616" s="1" t="str">
        <f t="shared" si="439"/>
        <v>Untreated Water</v>
      </c>
      <c r="L2616">
        <v>38</v>
      </c>
      <c r="M2616" t="s">
        <v>21</v>
      </c>
      <c r="N2616">
        <v>696</v>
      </c>
      <c r="O2616">
        <v>60</v>
      </c>
      <c r="P2616">
        <v>6.6</v>
      </c>
      <c r="Q2616">
        <v>-0.05</v>
      </c>
    </row>
    <row r="2617" spans="1:17" x14ac:dyDescent="0.3">
      <c r="A2617" t="s">
        <v>10077</v>
      </c>
      <c r="B2617" t="s">
        <v>10078</v>
      </c>
      <c r="C2617" s="1" t="str">
        <f t="shared" si="430"/>
        <v>21:0526</v>
      </c>
      <c r="D2617" s="1" t="str">
        <f t="shared" si="437"/>
        <v>21:0084</v>
      </c>
      <c r="E2617" t="s">
        <v>10079</v>
      </c>
      <c r="F2617" t="s">
        <v>10080</v>
      </c>
      <c r="H2617">
        <v>57.9552111</v>
      </c>
      <c r="I2617">
        <v>-99.783094800000001</v>
      </c>
      <c r="J2617" s="1" t="str">
        <f t="shared" si="438"/>
        <v>Fluid (lake)</v>
      </c>
      <c r="K2617" s="1" t="str">
        <f t="shared" si="439"/>
        <v>Untreated Water</v>
      </c>
      <c r="L2617">
        <v>38</v>
      </c>
      <c r="M2617" t="s">
        <v>26</v>
      </c>
      <c r="N2617">
        <v>697</v>
      </c>
      <c r="O2617">
        <v>42</v>
      </c>
      <c r="P2617">
        <v>6</v>
      </c>
      <c r="Q2617">
        <v>-0.05</v>
      </c>
    </row>
    <row r="2618" spans="1:17" x14ac:dyDescent="0.3">
      <c r="A2618" t="s">
        <v>10081</v>
      </c>
      <c r="B2618" t="s">
        <v>10082</v>
      </c>
      <c r="C2618" s="1" t="str">
        <f t="shared" si="430"/>
        <v>21:0526</v>
      </c>
      <c r="D2618" s="1" t="str">
        <f t="shared" si="437"/>
        <v>21:0084</v>
      </c>
      <c r="E2618" t="s">
        <v>10083</v>
      </c>
      <c r="F2618" t="s">
        <v>10084</v>
      </c>
      <c r="H2618">
        <v>57.994691099999997</v>
      </c>
      <c r="I2618">
        <v>-99.762425100000002</v>
      </c>
      <c r="J2618" s="1" t="str">
        <f t="shared" si="438"/>
        <v>Fluid (lake)</v>
      </c>
      <c r="K2618" s="1" t="str">
        <f t="shared" si="439"/>
        <v>Untreated Water</v>
      </c>
      <c r="L2618">
        <v>38</v>
      </c>
      <c r="M2618" t="s">
        <v>31</v>
      </c>
      <c r="N2618">
        <v>698</v>
      </c>
      <c r="O2618">
        <v>48</v>
      </c>
      <c r="P2618">
        <v>6.7</v>
      </c>
      <c r="Q2618">
        <v>0.14000000000000001</v>
      </c>
    </row>
    <row r="2619" spans="1:17" x14ac:dyDescent="0.3">
      <c r="A2619" t="s">
        <v>10085</v>
      </c>
      <c r="B2619" t="s">
        <v>10086</v>
      </c>
      <c r="C2619" s="1" t="str">
        <f t="shared" si="430"/>
        <v>21:0526</v>
      </c>
      <c r="D2619" s="1" t="str">
        <f t="shared" si="437"/>
        <v>21:0084</v>
      </c>
      <c r="E2619" t="s">
        <v>10087</v>
      </c>
      <c r="F2619" t="s">
        <v>10088</v>
      </c>
      <c r="H2619">
        <v>57.994440699999998</v>
      </c>
      <c r="I2619">
        <v>-99.699985499999997</v>
      </c>
      <c r="J2619" s="1" t="str">
        <f t="shared" si="438"/>
        <v>Fluid (lake)</v>
      </c>
      <c r="K2619" s="1" t="str">
        <f t="shared" si="439"/>
        <v>Untreated Water</v>
      </c>
      <c r="L2619">
        <v>38</v>
      </c>
      <c r="M2619" t="s">
        <v>36</v>
      </c>
      <c r="N2619">
        <v>699</v>
      </c>
      <c r="O2619">
        <v>66</v>
      </c>
      <c r="P2619">
        <v>6.4</v>
      </c>
      <c r="Q2619">
        <v>-0.05</v>
      </c>
    </row>
    <row r="2620" spans="1:17" x14ac:dyDescent="0.3">
      <c r="A2620" t="s">
        <v>10089</v>
      </c>
      <c r="B2620" t="s">
        <v>10090</v>
      </c>
      <c r="C2620" s="1" t="str">
        <f t="shared" si="430"/>
        <v>21:0526</v>
      </c>
      <c r="D2620" s="1" t="str">
        <f t="shared" si="437"/>
        <v>21:0084</v>
      </c>
      <c r="E2620" t="s">
        <v>10091</v>
      </c>
      <c r="F2620" t="s">
        <v>10092</v>
      </c>
      <c r="H2620">
        <v>57.960847800000003</v>
      </c>
      <c r="I2620">
        <v>-99.6929923</v>
      </c>
      <c r="J2620" s="1" t="str">
        <f t="shared" si="438"/>
        <v>Fluid (lake)</v>
      </c>
      <c r="K2620" s="1" t="str">
        <f t="shared" si="439"/>
        <v>Untreated Water</v>
      </c>
      <c r="L2620">
        <v>38</v>
      </c>
      <c r="M2620" t="s">
        <v>50</v>
      </c>
      <c r="N2620">
        <v>700</v>
      </c>
      <c r="O2620">
        <v>52</v>
      </c>
      <c r="P2620">
        <v>6</v>
      </c>
      <c r="Q2620">
        <v>-0.05</v>
      </c>
    </row>
    <row r="2621" spans="1:17" x14ac:dyDescent="0.3">
      <c r="A2621" t="s">
        <v>10093</v>
      </c>
      <c r="B2621" t="s">
        <v>10094</v>
      </c>
      <c r="C2621" s="1" t="str">
        <f t="shared" si="430"/>
        <v>21:0526</v>
      </c>
      <c r="D2621" s="1" t="str">
        <f>HYPERLINK("http://geochem.nrcan.gc.ca/cdogs/content/svy/svy_e.htm", "")</f>
        <v/>
      </c>
      <c r="G2621" s="1" t="str">
        <f>HYPERLINK("http://geochem.nrcan.gc.ca/cdogs/content/cr_/cr_00066_e.htm", "66")</f>
        <v>66</v>
      </c>
      <c r="J2621" t="s">
        <v>58</v>
      </c>
      <c r="K2621" t="s">
        <v>59</v>
      </c>
      <c r="L2621">
        <v>38</v>
      </c>
      <c r="M2621" t="s">
        <v>60</v>
      </c>
      <c r="N2621">
        <v>701</v>
      </c>
      <c r="O2621">
        <v>170</v>
      </c>
      <c r="P2621">
        <v>7.5</v>
      </c>
      <c r="Q2621">
        <v>0.27</v>
      </c>
    </row>
    <row r="2622" spans="1:17" x14ac:dyDescent="0.3">
      <c r="A2622" t="s">
        <v>10095</v>
      </c>
      <c r="B2622" t="s">
        <v>10096</v>
      </c>
      <c r="C2622" s="1" t="str">
        <f t="shared" si="430"/>
        <v>21:0526</v>
      </c>
      <c r="D2622" s="1" t="str">
        <f t="shared" ref="D2622:D2647" si="440">HYPERLINK("http://geochem.nrcan.gc.ca/cdogs/content/svy/svy210084_e.htm", "21:0084")</f>
        <v>21:0084</v>
      </c>
      <c r="E2622" t="s">
        <v>10097</v>
      </c>
      <c r="F2622" t="s">
        <v>10098</v>
      </c>
      <c r="H2622">
        <v>57.964575099999998</v>
      </c>
      <c r="I2622">
        <v>-99.588344300000003</v>
      </c>
      <c r="J2622" s="1" t="str">
        <f t="shared" ref="J2622:J2647" si="441">HYPERLINK("http://geochem.nrcan.gc.ca/cdogs/content/kwd/kwd020016_e.htm", "Fluid (lake)")</f>
        <v>Fluid (lake)</v>
      </c>
      <c r="K2622" s="1" t="str">
        <f t="shared" ref="K2622:K2647" si="442">HYPERLINK("http://geochem.nrcan.gc.ca/cdogs/content/kwd/kwd080007_e.htm", "Untreated Water")</f>
        <v>Untreated Water</v>
      </c>
      <c r="L2622">
        <v>38</v>
      </c>
      <c r="M2622" t="s">
        <v>55</v>
      </c>
      <c r="N2622">
        <v>702</v>
      </c>
      <c r="O2622">
        <v>70</v>
      </c>
      <c r="P2622">
        <v>6.3</v>
      </c>
      <c r="Q2622">
        <v>-0.05</v>
      </c>
    </row>
    <row r="2623" spans="1:17" x14ac:dyDescent="0.3">
      <c r="A2623" t="s">
        <v>10099</v>
      </c>
      <c r="B2623" t="s">
        <v>10100</v>
      </c>
      <c r="C2623" s="1" t="str">
        <f t="shared" si="430"/>
        <v>21:0526</v>
      </c>
      <c r="D2623" s="1" t="str">
        <f t="shared" si="440"/>
        <v>21:0084</v>
      </c>
      <c r="E2623" t="s">
        <v>10101</v>
      </c>
      <c r="F2623" t="s">
        <v>10102</v>
      </c>
      <c r="H2623">
        <v>57.981736400000003</v>
      </c>
      <c r="I2623">
        <v>-99.596996000000004</v>
      </c>
      <c r="J2623" s="1" t="str">
        <f t="shared" si="441"/>
        <v>Fluid (lake)</v>
      </c>
      <c r="K2623" s="1" t="str">
        <f t="shared" si="442"/>
        <v>Untreated Water</v>
      </c>
      <c r="L2623">
        <v>38</v>
      </c>
      <c r="M2623" t="s">
        <v>65</v>
      </c>
      <c r="N2623">
        <v>703</v>
      </c>
      <c r="O2623">
        <v>90</v>
      </c>
      <c r="P2623">
        <v>6.3</v>
      </c>
      <c r="Q2623">
        <v>0.05</v>
      </c>
    </row>
    <row r="2624" spans="1:17" x14ac:dyDescent="0.3">
      <c r="A2624" t="s">
        <v>10103</v>
      </c>
      <c r="B2624" t="s">
        <v>10104</v>
      </c>
      <c r="C2624" s="1" t="str">
        <f t="shared" si="430"/>
        <v>21:0526</v>
      </c>
      <c r="D2624" s="1" t="str">
        <f t="shared" si="440"/>
        <v>21:0084</v>
      </c>
      <c r="E2624" t="s">
        <v>10105</v>
      </c>
      <c r="F2624" t="s">
        <v>10106</v>
      </c>
      <c r="H2624">
        <v>57.986085899999999</v>
      </c>
      <c r="I2624">
        <v>-99.534191899999996</v>
      </c>
      <c r="J2624" s="1" t="str">
        <f t="shared" si="441"/>
        <v>Fluid (lake)</v>
      </c>
      <c r="K2624" s="1" t="str">
        <f t="shared" si="442"/>
        <v>Untreated Water</v>
      </c>
      <c r="L2624">
        <v>38</v>
      </c>
      <c r="M2624" t="s">
        <v>70</v>
      </c>
      <c r="N2624">
        <v>704</v>
      </c>
      <c r="O2624">
        <v>80</v>
      </c>
      <c r="P2624">
        <v>6.2</v>
      </c>
      <c r="Q2624">
        <v>-0.05</v>
      </c>
    </row>
    <row r="2625" spans="1:17" x14ac:dyDescent="0.3">
      <c r="A2625" t="s">
        <v>10107</v>
      </c>
      <c r="B2625" t="s">
        <v>10108</v>
      </c>
      <c r="C2625" s="1" t="str">
        <f t="shared" ref="C2625:C2688" si="443">HYPERLINK("http://geochem.nrcan.gc.ca/cdogs/content/bdl/bdl210526_e.htm", "21:0526")</f>
        <v>21:0526</v>
      </c>
      <c r="D2625" s="1" t="str">
        <f t="shared" si="440"/>
        <v>21:0084</v>
      </c>
      <c r="E2625" t="s">
        <v>10109</v>
      </c>
      <c r="F2625" t="s">
        <v>10110</v>
      </c>
      <c r="H2625">
        <v>57.940154100000001</v>
      </c>
      <c r="I2625">
        <v>-99.476911599999994</v>
      </c>
      <c r="J2625" s="1" t="str">
        <f t="shared" si="441"/>
        <v>Fluid (lake)</v>
      </c>
      <c r="K2625" s="1" t="str">
        <f t="shared" si="442"/>
        <v>Untreated Water</v>
      </c>
      <c r="L2625">
        <v>38</v>
      </c>
      <c r="M2625" t="s">
        <v>75</v>
      </c>
      <c r="N2625">
        <v>705</v>
      </c>
      <c r="O2625">
        <v>68</v>
      </c>
      <c r="P2625">
        <v>6.4</v>
      </c>
      <c r="Q2625">
        <v>0.05</v>
      </c>
    </row>
    <row r="2626" spans="1:17" x14ac:dyDescent="0.3">
      <c r="A2626" t="s">
        <v>10111</v>
      </c>
      <c r="B2626" t="s">
        <v>10112</v>
      </c>
      <c r="C2626" s="1" t="str">
        <f t="shared" si="443"/>
        <v>21:0526</v>
      </c>
      <c r="D2626" s="1" t="str">
        <f t="shared" si="440"/>
        <v>21:0084</v>
      </c>
      <c r="E2626" t="s">
        <v>10113</v>
      </c>
      <c r="F2626" t="s">
        <v>10114</v>
      </c>
      <c r="H2626">
        <v>57.947689400000002</v>
      </c>
      <c r="I2626">
        <v>-99.418797600000005</v>
      </c>
      <c r="J2626" s="1" t="str">
        <f t="shared" si="441"/>
        <v>Fluid (lake)</v>
      </c>
      <c r="K2626" s="1" t="str">
        <f t="shared" si="442"/>
        <v>Untreated Water</v>
      </c>
      <c r="L2626">
        <v>38</v>
      </c>
      <c r="M2626" t="s">
        <v>80</v>
      </c>
      <c r="N2626">
        <v>706</v>
      </c>
      <c r="O2626">
        <v>34</v>
      </c>
      <c r="P2626">
        <v>6.3</v>
      </c>
      <c r="Q2626">
        <v>0.05</v>
      </c>
    </row>
    <row r="2627" spans="1:17" x14ac:dyDescent="0.3">
      <c r="A2627" t="s">
        <v>10115</v>
      </c>
      <c r="B2627" t="s">
        <v>10116</v>
      </c>
      <c r="C2627" s="1" t="str">
        <f t="shared" si="443"/>
        <v>21:0526</v>
      </c>
      <c r="D2627" s="1" t="str">
        <f t="shared" si="440"/>
        <v>21:0084</v>
      </c>
      <c r="E2627" t="s">
        <v>10117</v>
      </c>
      <c r="F2627" t="s">
        <v>10118</v>
      </c>
      <c r="H2627">
        <v>57.9708094</v>
      </c>
      <c r="I2627">
        <v>-99.382301600000005</v>
      </c>
      <c r="J2627" s="1" t="str">
        <f t="shared" si="441"/>
        <v>Fluid (lake)</v>
      </c>
      <c r="K2627" s="1" t="str">
        <f t="shared" si="442"/>
        <v>Untreated Water</v>
      </c>
      <c r="L2627">
        <v>38</v>
      </c>
      <c r="M2627" t="s">
        <v>85</v>
      </c>
      <c r="N2627">
        <v>707</v>
      </c>
      <c r="O2627">
        <v>28</v>
      </c>
      <c r="P2627">
        <v>5.5</v>
      </c>
      <c r="Q2627">
        <v>-0.05</v>
      </c>
    </row>
    <row r="2628" spans="1:17" x14ac:dyDescent="0.3">
      <c r="A2628" t="s">
        <v>10119</v>
      </c>
      <c r="B2628" t="s">
        <v>10120</v>
      </c>
      <c r="C2628" s="1" t="str">
        <f t="shared" si="443"/>
        <v>21:0526</v>
      </c>
      <c r="D2628" s="1" t="str">
        <f t="shared" si="440"/>
        <v>21:0084</v>
      </c>
      <c r="E2628" t="s">
        <v>10121</v>
      </c>
      <c r="F2628" t="s">
        <v>10122</v>
      </c>
      <c r="H2628">
        <v>57.976328100000003</v>
      </c>
      <c r="I2628">
        <v>-99.356645900000004</v>
      </c>
      <c r="J2628" s="1" t="str">
        <f t="shared" si="441"/>
        <v>Fluid (lake)</v>
      </c>
      <c r="K2628" s="1" t="str">
        <f t="shared" si="442"/>
        <v>Untreated Water</v>
      </c>
      <c r="L2628">
        <v>38</v>
      </c>
      <c r="M2628" t="s">
        <v>90</v>
      </c>
      <c r="N2628">
        <v>708</v>
      </c>
      <c r="O2628">
        <v>56</v>
      </c>
      <c r="P2628">
        <v>6.5</v>
      </c>
      <c r="Q2628">
        <v>0.08</v>
      </c>
    </row>
    <row r="2629" spans="1:17" x14ac:dyDescent="0.3">
      <c r="A2629" t="s">
        <v>10123</v>
      </c>
      <c r="B2629" t="s">
        <v>10124</v>
      </c>
      <c r="C2629" s="1" t="str">
        <f t="shared" si="443"/>
        <v>21:0526</v>
      </c>
      <c r="D2629" s="1" t="str">
        <f t="shared" si="440"/>
        <v>21:0084</v>
      </c>
      <c r="E2629" t="s">
        <v>10125</v>
      </c>
      <c r="F2629" t="s">
        <v>10126</v>
      </c>
      <c r="H2629">
        <v>57.962323300000001</v>
      </c>
      <c r="I2629">
        <v>-99.320307099999994</v>
      </c>
      <c r="J2629" s="1" t="str">
        <f t="shared" si="441"/>
        <v>Fluid (lake)</v>
      </c>
      <c r="K2629" s="1" t="str">
        <f t="shared" si="442"/>
        <v>Untreated Water</v>
      </c>
      <c r="L2629">
        <v>38</v>
      </c>
      <c r="M2629" t="s">
        <v>95</v>
      </c>
      <c r="N2629">
        <v>709</v>
      </c>
      <c r="O2629">
        <v>54</v>
      </c>
      <c r="P2629">
        <v>6.4</v>
      </c>
      <c r="Q2629">
        <v>0.11</v>
      </c>
    </row>
    <row r="2630" spans="1:17" x14ac:dyDescent="0.3">
      <c r="A2630" t="s">
        <v>10127</v>
      </c>
      <c r="B2630" t="s">
        <v>10128</v>
      </c>
      <c r="C2630" s="1" t="str">
        <f t="shared" si="443"/>
        <v>21:0526</v>
      </c>
      <c r="D2630" s="1" t="str">
        <f t="shared" si="440"/>
        <v>21:0084</v>
      </c>
      <c r="E2630" t="s">
        <v>10129</v>
      </c>
      <c r="F2630" t="s">
        <v>10130</v>
      </c>
      <c r="H2630">
        <v>57.915002399999999</v>
      </c>
      <c r="I2630">
        <v>-99.366719900000007</v>
      </c>
      <c r="J2630" s="1" t="str">
        <f t="shared" si="441"/>
        <v>Fluid (lake)</v>
      </c>
      <c r="K2630" s="1" t="str">
        <f t="shared" si="442"/>
        <v>Untreated Water</v>
      </c>
      <c r="L2630">
        <v>38</v>
      </c>
      <c r="M2630" t="s">
        <v>100</v>
      </c>
      <c r="N2630">
        <v>710</v>
      </c>
      <c r="O2630">
        <v>40</v>
      </c>
      <c r="P2630">
        <v>6.2</v>
      </c>
      <c r="Q2630">
        <v>-0.05</v>
      </c>
    </row>
    <row r="2631" spans="1:17" x14ac:dyDescent="0.3">
      <c r="A2631" t="s">
        <v>10131</v>
      </c>
      <c r="B2631" t="s">
        <v>10132</v>
      </c>
      <c r="C2631" s="1" t="str">
        <f t="shared" si="443"/>
        <v>21:0526</v>
      </c>
      <c r="D2631" s="1" t="str">
        <f t="shared" si="440"/>
        <v>21:0084</v>
      </c>
      <c r="E2631" t="s">
        <v>10133</v>
      </c>
      <c r="F2631" t="s">
        <v>10134</v>
      </c>
      <c r="H2631">
        <v>57.909215500000002</v>
      </c>
      <c r="I2631">
        <v>-99.419345000000007</v>
      </c>
      <c r="J2631" s="1" t="str">
        <f t="shared" si="441"/>
        <v>Fluid (lake)</v>
      </c>
      <c r="K2631" s="1" t="str">
        <f t="shared" si="442"/>
        <v>Untreated Water</v>
      </c>
      <c r="L2631">
        <v>38</v>
      </c>
      <c r="M2631" t="s">
        <v>105</v>
      </c>
      <c r="N2631">
        <v>711</v>
      </c>
      <c r="O2631">
        <v>50</v>
      </c>
      <c r="P2631">
        <v>6.5</v>
      </c>
      <c r="Q2631">
        <v>-0.05</v>
      </c>
    </row>
    <row r="2632" spans="1:17" x14ac:dyDescent="0.3">
      <c r="A2632" t="s">
        <v>10135</v>
      </c>
      <c r="B2632" t="s">
        <v>10136</v>
      </c>
      <c r="C2632" s="1" t="str">
        <f t="shared" si="443"/>
        <v>21:0526</v>
      </c>
      <c r="D2632" s="1" t="str">
        <f t="shared" si="440"/>
        <v>21:0084</v>
      </c>
      <c r="E2632" t="s">
        <v>10137</v>
      </c>
      <c r="F2632" t="s">
        <v>10138</v>
      </c>
      <c r="H2632">
        <v>57.897019200000003</v>
      </c>
      <c r="I2632">
        <v>-99.404914500000004</v>
      </c>
      <c r="J2632" s="1" t="str">
        <f t="shared" si="441"/>
        <v>Fluid (lake)</v>
      </c>
      <c r="K2632" s="1" t="str">
        <f t="shared" si="442"/>
        <v>Untreated Water</v>
      </c>
      <c r="L2632">
        <v>38</v>
      </c>
      <c r="M2632" t="s">
        <v>110</v>
      </c>
      <c r="N2632">
        <v>712</v>
      </c>
      <c r="O2632">
        <v>42</v>
      </c>
      <c r="P2632">
        <v>6.2</v>
      </c>
      <c r="Q2632">
        <v>-0.05</v>
      </c>
    </row>
    <row r="2633" spans="1:17" x14ac:dyDescent="0.3">
      <c r="A2633" t="s">
        <v>10139</v>
      </c>
      <c r="B2633" t="s">
        <v>10140</v>
      </c>
      <c r="C2633" s="1" t="str">
        <f t="shared" si="443"/>
        <v>21:0526</v>
      </c>
      <c r="D2633" s="1" t="str">
        <f t="shared" si="440"/>
        <v>21:0084</v>
      </c>
      <c r="E2633" t="s">
        <v>10141</v>
      </c>
      <c r="F2633" t="s">
        <v>10142</v>
      </c>
      <c r="H2633">
        <v>57.864752699999997</v>
      </c>
      <c r="I2633">
        <v>-99.413433900000001</v>
      </c>
      <c r="J2633" s="1" t="str">
        <f t="shared" si="441"/>
        <v>Fluid (lake)</v>
      </c>
      <c r="K2633" s="1" t="str">
        <f t="shared" si="442"/>
        <v>Untreated Water</v>
      </c>
      <c r="L2633">
        <v>39</v>
      </c>
      <c r="M2633" t="s">
        <v>41</v>
      </c>
      <c r="N2633">
        <v>713</v>
      </c>
      <c r="O2633">
        <v>40</v>
      </c>
      <c r="P2633">
        <v>6.1</v>
      </c>
      <c r="Q2633">
        <v>0.05</v>
      </c>
    </row>
    <row r="2634" spans="1:17" x14ac:dyDescent="0.3">
      <c r="A2634" t="s">
        <v>10143</v>
      </c>
      <c r="B2634" t="s">
        <v>10144</v>
      </c>
      <c r="C2634" s="1" t="str">
        <f t="shared" si="443"/>
        <v>21:0526</v>
      </c>
      <c r="D2634" s="1" t="str">
        <f t="shared" si="440"/>
        <v>21:0084</v>
      </c>
      <c r="E2634" t="s">
        <v>10141</v>
      </c>
      <c r="F2634" t="s">
        <v>10145</v>
      </c>
      <c r="H2634">
        <v>57.864752699999997</v>
      </c>
      <c r="I2634">
        <v>-99.413433900000001</v>
      </c>
      <c r="J2634" s="1" t="str">
        <f t="shared" si="441"/>
        <v>Fluid (lake)</v>
      </c>
      <c r="K2634" s="1" t="str">
        <f t="shared" si="442"/>
        <v>Untreated Water</v>
      </c>
      <c r="L2634">
        <v>39</v>
      </c>
      <c r="M2634" t="s">
        <v>45</v>
      </c>
      <c r="N2634">
        <v>714</v>
      </c>
      <c r="O2634">
        <v>40</v>
      </c>
      <c r="P2634">
        <v>6.2</v>
      </c>
      <c r="Q2634">
        <v>0.05</v>
      </c>
    </row>
    <row r="2635" spans="1:17" x14ac:dyDescent="0.3">
      <c r="A2635" t="s">
        <v>10146</v>
      </c>
      <c r="B2635" t="s">
        <v>10147</v>
      </c>
      <c r="C2635" s="1" t="str">
        <f t="shared" si="443"/>
        <v>21:0526</v>
      </c>
      <c r="D2635" s="1" t="str">
        <f t="shared" si="440"/>
        <v>21:0084</v>
      </c>
      <c r="E2635" t="s">
        <v>10148</v>
      </c>
      <c r="F2635" t="s">
        <v>10149</v>
      </c>
      <c r="H2635">
        <v>57.843000099999998</v>
      </c>
      <c r="I2635">
        <v>-99.329941599999998</v>
      </c>
      <c r="J2635" s="1" t="str">
        <f t="shared" si="441"/>
        <v>Fluid (lake)</v>
      </c>
      <c r="K2635" s="1" t="str">
        <f t="shared" si="442"/>
        <v>Untreated Water</v>
      </c>
      <c r="L2635">
        <v>39</v>
      </c>
      <c r="M2635" t="s">
        <v>21</v>
      </c>
      <c r="N2635">
        <v>715</v>
      </c>
      <c r="O2635">
        <v>26</v>
      </c>
      <c r="P2635">
        <v>5.5</v>
      </c>
      <c r="Q2635">
        <v>-0.05</v>
      </c>
    </row>
    <row r="2636" spans="1:17" x14ac:dyDescent="0.3">
      <c r="A2636" t="s">
        <v>10150</v>
      </c>
      <c r="B2636" t="s">
        <v>10151</v>
      </c>
      <c r="C2636" s="1" t="str">
        <f t="shared" si="443"/>
        <v>21:0526</v>
      </c>
      <c r="D2636" s="1" t="str">
        <f t="shared" si="440"/>
        <v>21:0084</v>
      </c>
      <c r="E2636" t="s">
        <v>10152</v>
      </c>
      <c r="F2636" t="s">
        <v>10153</v>
      </c>
      <c r="H2636">
        <v>57.855199599999999</v>
      </c>
      <c r="I2636">
        <v>-99.293472800000004</v>
      </c>
      <c r="J2636" s="1" t="str">
        <f t="shared" si="441"/>
        <v>Fluid (lake)</v>
      </c>
      <c r="K2636" s="1" t="str">
        <f t="shared" si="442"/>
        <v>Untreated Water</v>
      </c>
      <c r="L2636">
        <v>39</v>
      </c>
      <c r="M2636" t="s">
        <v>26</v>
      </c>
      <c r="N2636">
        <v>716</v>
      </c>
      <c r="O2636">
        <v>46</v>
      </c>
      <c r="P2636">
        <v>6.8</v>
      </c>
      <c r="Q2636">
        <v>-0.05</v>
      </c>
    </row>
    <row r="2637" spans="1:17" x14ac:dyDescent="0.3">
      <c r="A2637" t="s">
        <v>10154</v>
      </c>
      <c r="B2637" t="s">
        <v>10155</v>
      </c>
      <c r="C2637" s="1" t="str">
        <f t="shared" si="443"/>
        <v>21:0526</v>
      </c>
      <c r="D2637" s="1" t="str">
        <f t="shared" si="440"/>
        <v>21:0084</v>
      </c>
      <c r="E2637" t="s">
        <v>10156</v>
      </c>
      <c r="F2637" t="s">
        <v>10157</v>
      </c>
      <c r="H2637">
        <v>57.836318300000002</v>
      </c>
      <c r="I2637">
        <v>-99.261119899999997</v>
      </c>
      <c r="J2637" s="1" t="str">
        <f t="shared" si="441"/>
        <v>Fluid (lake)</v>
      </c>
      <c r="K2637" s="1" t="str">
        <f t="shared" si="442"/>
        <v>Untreated Water</v>
      </c>
      <c r="L2637">
        <v>39</v>
      </c>
      <c r="M2637" t="s">
        <v>31</v>
      </c>
      <c r="N2637">
        <v>717</v>
      </c>
      <c r="O2637">
        <v>36</v>
      </c>
      <c r="P2637">
        <v>6.6</v>
      </c>
      <c r="Q2637">
        <v>-0.05</v>
      </c>
    </row>
    <row r="2638" spans="1:17" x14ac:dyDescent="0.3">
      <c r="A2638" t="s">
        <v>10158</v>
      </c>
      <c r="B2638" t="s">
        <v>10159</v>
      </c>
      <c r="C2638" s="1" t="str">
        <f t="shared" si="443"/>
        <v>21:0526</v>
      </c>
      <c r="D2638" s="1" t="str">
        <f t="shared" si="440"/>
        <v>21:0084</v>
      </c>
      <c r="E2638" t="s">
        <v>10160</v>
      </c>
      <c r="F2638" t="s">
        <v>10161</v>
      </c>
      <c r="H2638">
        <v>57.813726199999998</v>
      </c>
      <c r="I2638">
        <v>-99.224434900000006</v>
      </c>
      <c r="J2638" s="1" t="str">
        <f t="shared" si="441"/>
        <v>Fluid (lake)</v>
      </c>
      <c r="K2638" s="1" t="str">
        <f t="shared" si="442"/>
        <v>Untreated Water</v>
      </c>
      <c r="L2638">
        <v>39</v>
      </c>
      <c r="M2638" t="s">
        <v>36</v>
      </c>
      <c r="N2638">
        <v>718</v>
      </c>
      <c r="O2638">
        <v>36</v>
      </c>
      <c r="P2638">
        <v>6.5</v>
      </c>
      <c r="Q2638">
        <v>-0.05</v>
      </c>
    </row>
    <row r="2639" spans="1:17" x14ac:dyDescent="0.3">
      <c r="A2639" t="s">
        <v>10162</v>
      </c>
      <c r="B2639" t="s">
        <v>10163</v>
      </c>
      <c r="C2639" s="1" t="str">
        <f t="shared" si="443"/>
        <v>21:0526</v>
      </c>
      <c r="D2639" s="1" t="str">
        <f t="shared" si="440"/>
        <v>21:0084</v>
      </c>
      <c r="E2639" t="s">
        <v>10164</v>
      </c>
      <c r="F2639" t="s">
        <v>10165</v>
      </c>
      <c r="H2639">
        <v>57.797975700000002</v>
      </c>
      <c r="I2639">
        <v>-99.188941700000001</v>
      </c>
      <c r="J2639" s="1" t="str">
        <f t="shared" si="441"/>
        <v>Fluid (lake)</v>
      </c>
      <c r="K2639" s="1" t="str">
        <f t="shared" si="442"/>
        <v>Untreated Water</v>
      </c>
      <c r="L2639">
        <v>39</v>
      </c>
      <c r="M2639" t="s">
        <v>50</v>
      </c>
      <c r="N2639">
        <v>719</v>
      </c>
      <c r="O2639">
        <v>22</v>
      </c>
      <c r="P2639">
        <v>5.4</v>
      </c>
      <c r="Q2639">
        <v>-0.05</v>
      </c>
    </row>
    <row r="2640" spans="1:17" x14ac:dyDescent="0.3">
      <c r="A2640" t="s">
        <v>10166</v>
      </c>
      <c r="B2640" t="s">
        <v>10167</v>
      </c>
      <c r="C2640" s="1" t="str">
        <f t="shared" si="443"/>
        <v>21:0526</v>
      </c>
      <c r="D2640" s="1" t="str">
        <f t="shared" si="440"/>
        <v>21:0084</v>
      </c>
      <c r="E2640" t="s">
        <v>10168</v>
      </c>
      <c r="F2640" t="s">
        <v>10169</v>
      </c>
      <c r="H2640">
        <v>57.777872299999999</v>
      </c>
      <c r="I2640">
        <v>-99.163851800000003</v>
      </c>
      <c r="J2640" s="1" t="str">
        <f t="shared" si="441"/>
        <v>Fluid (lake)</v>
      </c>
      <c r="K2640" s="1" t="str">
        <f t="shared" si="442"/>
        <v>Untreated Water</v>
      </c>
      <c r="L2640">
        <v>39</v>
      </c>
      <c r="M2640" t="s">
        <v>55</v>
      </c>
      <c r="N2640">
        <v>720</v>
      </c>
      <c r="O2640">
        <v>24</v>
      </c>
      <c r="P2640">
        <v>6.1</v>
      </c>
      <c r="Q2640">
        <v>-0.05</v>
      </c>
    </row>
    <row r="2641" spans="1:17" x14ac:dyDescent="0.3">
      <c r="A2641" t="s">
        <v>10170</v>
      </c>
      <c r="B2641" t="s">
        <v>10171</v>
      </c>
      <c r="C2641" s="1" t="str">
        <f t="shared" si="443"/>
        <v>21:0526</v>
      </c>
      <c r="D2641" s="1" t="str">
        <f t="shared" si="440"/>
        <v>21:0084</v>
      </c>
      <c r="E2641" t="s">
        <v>10172</v>
      </c>
      <c r="F2641" t="s">
        <v>10173</v>
      </c>
      <c r="H2641">
        <v>57.749328599999998</v>
      </c>
      <c r="I2641">
        <v>-99.154297900000003</v>
      </c>
      <c r="J2641" s="1" t="str">
        <f t="shared" si="441"/>
        <v>Fluid (lake)</v>
      </c>
      <c r="K2641" s="1" t="str">
        <f t="shared" si="442"/>
        <v>Untreated Water</v>
      </c>
      <c r="L2641">
        <v>39</v>
      </c>
      <c r="M2641" t="s">
        <v>65</v>
      </c>
      <c r="N2641">
        <v>721</v>
      </c>
      <c r="O2641">
        <v>30</v>
      </c>
      <c r="P2641">
        <v>6.4</v>
      </c>
      <c r="Q2641">
        <v>-0.05</v>
      </c>
    </row>
    <row r="2642" spans="1:17" x14ac:dyDescent="0.3">
      <c r="A2642" t="s">
        <v>10174</v>
      </c>
      <c r="B2642" t="s">
        <v>10175</v>
      </c>
      <c r="C2642" s="1" t="str">
        <f t="shared" si="443"/>
        <v>21:0526</v>
      </c>
      <c r="D2642" s="1" t="str">
        <f t="shared" si="440"/>
        <v>21:0084</v>
      </c>
      <c r="E2642" t="s">
        <v>10176</v>
      </c>
      <c r="F2642" t="s">
        <v>10177</v>
      </c>
      <c r="H2642">
        <v>57.726758099999998</v>
      </c>
      <c r="I2642">
        <v>-99.120103799999995</v>
      </c>
      <c r="J2642" s="1" t="str">
        <f t="shared" si="441"/>
        <v>Fluid (lake)</v>
      </c>
      <c r="K2642" s="1" t="str">
        <f t="shared" si="442"/>
        <v>Untreated Water</v>
      </c>
      <c r="L2642">
        <v>39</v>
      </c>
      <c r="M2642" t="s">
        <v>70</v>
      </c>
      <c r="N2642">
        <v>722</v>
      </c>
      <c r="O2642">
        <v>32</v>
      </c>
      <c r="P2642">
        <v>6.8</v>
      </c>
      <c r="Q2642">
        <v>-0.05</v>
      </c>
    </row>
    <row r="2643" spans="1:17" x14ac:dyDescent="0.3">
      <c r="A2643" t="s">
        <v>10178</v>
      </c>
      <c r="B2643" t="s">
        <v>10179</v>
      </c>
      <c r="C2643" s="1" t="str">
        <f t="shared" si="443"/>
        <v>21:0526</v>
      </c>
      <c r="D2643" s="1" t="str">
        <f t="shared" si="440"/>
        <v>21:0084</v>
      </c>
      <c r="E2643" t="s">
        <v>10180</v>
      </c>
      <c r="F2643" t="s">
        <v>10181</v>
      </c>
      <c r="H2643">
        <v>57.665476099999999</v>
      </c>
      <c r="I2643">
        <v>-99.078118200000006</v>
      </c>
      <c r="J2643" s="1" t="str">
        <f t="shared" si="441"/>
        <v>Fluid (lake)</v>
      </c>
      <c r="K2643" s="1" t="str">
        <f t="shared" si="442"/>
        <v>Untreated Water</v>
      </c>
      <c r="L2643">
        <v>39</v>
      </c>
      <c r="M2643" t="s">
        <v>75</v>
      </c>
      <c r="N2643">
        <v>723</v>
      </c>
      <c r="O2643">
        <v>28</v>
      </c>
      <c r="P2643">
        <v>6.9</v>
      </c>
      <c r="Q2643">
        <v>-0.05</v>
      </c>
    </row>
    <row r="2644" spans="1:17" x14ac:dyDescent="0.3">
      <c r="A2644" t="s">
        <v>10182</v>
      </c>
      <c r="B2644" t="s">
        <v>10183</v>
      </c>
      <c r="C2644" s="1" t="str">
        <f t="shared" si="443"/>
        <v>21:0526</v>
      </c>
      <c r="D2644" s="1" t="str">
        <f t="shared" si="440"/>
        <v>21:0084</v>
      </c>
      <c r="E2644" t="s">
        <v>10184</v>
      </c>
      <c r="F2644" t="s">
        <v>10185</v>
      </c>
      <c r="H2644">
        <v>57.632613900000003</v>
      </c>
      <c r="I2644">
        <v>-99.115075000000004</v>
      </c>
      <c r="J2644" s="1" t="str">
        <f t="shared" si="441"/>
        <v>Fluid (lake)</v>
      </c>
      <c r="K2644" s="1" t="str">
        <f t="shared" si="442"/>
        <v>Untreated Water</v>
      </c>
      <c r="L2644">
        <v>39</v>
      </c>
      <c r="M2644" t="s">
        <v>80</v>
      </c>
      <c r="N2644">
        <v>724</v>
      </c>
      <c r="O2644">
        <v>28</v>
      </c>
      <c r="P2644">
        <v>6.9</v>
      </c>
      <c r="Q2644">
        <v>-0.05</v>
      </c>
    </row>
    <row r="2645" spans="1:17" x14ac:dyDescent="0.3">
      <c r="A2645" t="s">
        <v>10186</v>
      </c>
      <c r="B2645" t="s">
        <v>10187</v>
      </c>
      <c r="C2645" s="1" t="str">
        <f t="shared" si="443"/>
        <v>21:0526</v>
      </c>
      <c r="D2645" s="1" t="str">
        <f t="shared" si="440"/>
        <v>21:0084</v>
      </c>
      <c r="E2645" t="s">
        <v>10188</v>
      </c>
      <c r="F2645" t="s">
        <v>10189</v>
      </c>
      <c r="H2645">
        <v>57.634176600000004</v>
      </c>
      <c r="I2645">
        <v>-99.156026100000005</v>
      </c>
      <c r="J2645" s="1" t="str">
        <f t="shared" si="441"/>
        <v>Fluid (lake)</v>
      </c>
      <c r="K2645" s="1" t="str">
        <f t="shared" si="442"/>
        <v>Untreated Water</v>
      </c>
      <c r="L2645">
        <v>39</v>
      </c>
      <c r="M2645" t="s">
        <v>85</v>
      </c>
      <c r="N2645">
        <v>725</v>
      </c>
      <c r="O2645">
        <v>30</v>
      </c>
      <c r="P2645">
        <v>6.8</v>
      </c>
      <c r="Q2645">
        <v>-0.05</v>
      </c>
    </row>
    <row r="2646" spans="1:17" x14ac:dyDescent="0.3">
      <c r="A2646" t="s">
        <v>10190</v>
      </c>
      <c r="B2646" t="s">
        <v>10191</v>
      </c>
      <c r="C2646" s="1" t="str">
        <f t="shared" si="443"/>
        <v>21:0526</v>
      </c>
      <c r="D2646" s="1" t="str">
        <f t="shared" si="440"/>
        <v>21:0084</v>
      </c>
      <c r="E2646" t="s">
        <v>10192</v>
      </c>
      <c r="F2646" t="s">
        <v>10193</v>
      </c>
      <c r="H2646">
        <v>57.599012799999997</v>
      </c>
      <c r="I2646">
        <v>-99.159507599999998</v>
      </c>
      <c r="J2646" s="1" t="str">
        <f t="shared" si="441"/>
        <v>Fluid (lake)</v>
      </c>
      <c r="K2646" s="1" t="str">
        <f t="shared" si="442"/>
        <v>Untreated Water</v>
      </c>
      <c r="L2646">
        <v>39</v>
      </c>
      <c r="M2646" t="s">
        <v>90</v>
      </c>
      <c r="N2646">
        <v>726</v>
      </c>
      <c r="O2646">
        <v>24</v>
      </c>
      <c r="P2646">
        <v>6.6</v>
      </c>
      <c r="Q2646">
        <v>-0.05</v>
      </c>
    </row>
    <row r="2647" spans="1:17" x14ac:dyDescent="0.3">
      <c r="A2647" t="s">
        <v>10194</v>
      </c>
      <c r="B2647" t="s">
        <v>10195</v>
      </c>
      <c r="C2647" s="1" t="str">
        <f t="shared" si="443"/>
        <v>21:0526</v>
      </c>
      <c r="D2647" s="1" t="str">
        <f t="shared" si="440"/>
        <v>21:0084</v>
      </c>
      <c r="E2647" t="s">
        <v>10196</v>
      </c>
      <c r="F2647" t="s">
        <v>10197</v>
      </c>
      <c r="H2647">
        <v>57.575152600000003</v>
      </c>
      <c r="I2647">
        <v>-99.174000800000002</v>
      </c>
      <c r="J2647" s="1" t="str">
        <f t="shared" si="441"/>
        <v>Fluid (lake)</v>
      </c>
      <c r="K2647" s="1" t="str">
        <f t="shared" si="442"/>
        <v>Untreated Water</v>
      </c>
      <c r="L2647">
        <v>39</v>
      </c>
      <c r="M2647" t="s">
        <v>95</v>
      </c>
      <c r="N2647">
        <v>727</v>
      </c>
      <c r="O2647">
        <v>24</v>
      </c>
      <c r="P2647">
        <v>6.6</v>
      </c>
      <c r="Q2647">
        <v>-0.05</v>
      </c>
    </row>
    <row r="2648" spans="1:17" x14ac:dyDescent="0.3">
      <c r="A2648" t="s">
        <v>10198</v>
      </c>
      <c r="B2648" t="s">
        <v>10199</v>
      </c>
      <c r="C2648" s="1" t="str">
        <f t="shared" si="443"/>
        <v>21:0526</v>
      </c>
      <c r="D2648" s="1" t="str">
        <f>HYPERLINK("http://geochem.nrcan.gc.ca/cdogs/content/svy/svy_e.htm", "")</f>
        <v/>
      </c>
      <c r="G2648" s="1" t="str">
        <f>HYPERLINK("http://geochem.nrcan.gc.ca/cdogs/content/cr_/cr_00067_e.htm", "67")</f>
        <v>67</v>
      </c>
      <c r="J2648" t="s">
        <v>58</v>
      </c>
      <c r="K2648" t="s">
        <v>59</v>
      </c>
      <c r="L2648">
        <v>39</v>
      </c>
      <c r="M2648" t="s">
        <v>60</v>
      </c>
      <c r="N2648">
        <v>728</v>
      </c>
      <c r="O2648">
        <v>76</v>
      </c>
      <c r="P2648">
        <v>8.1</v>
      </c>
      <c r="Q2648">
        <v>0.16</v>
      </c>
    </row>
    <row r="2649" spans="1:17" x14ac:dyDescent="0.3">
      <c r="A2649" t="s">
        <v>10200</v>
      </c>
      <c r="B2649" t="s">
        <v>10201</v>
      </c>
      <c r="C2649" s="1" t="str">
        <f t="shared" si="443"/>
        <v>21:0526</v>
      </c>
      <c r="D2649" s="1" t="str">
        <f t="shared" ref="D2649:D2655" si="444">HYPERLINK("http://geochem.nrcan.gc.ca/cdogs/content/svy/svy210084_e.htm", "21:0084")</f>
        <v>21:0084</v>
      </c>
      <c r="E2649" t="s">
        <v>10202</v>
      </c>
      <c r="F2649" t="s">
        <v>10203</v>
      </c>
      <c r="H2649">
        <v>57.4444096</v>
      </c>
      <c r="I2649">
        <v>-99.319961199999995</v>
      </c>
      <c r="J2649" s="1" t="str">
        <f t="shared" ref="J2649:J2655" si="445">HYPERLINK("http://geochem.nrcan.gc.ca/cdogs/content/kwd/kwd020016_e.htm", "Fluid (lake)")</f>
        <v>Fluid (lake)</v>
      </c>
      <c r="K2649" s="1" t="str">
        <f t="shared" ref="K2649:K2655" si="446">HYPERLINK("http://geochem.nrcan.gc.ca/cdogs/content/kwd/kwd080007_e.htm", "Untreated Water")</f>
        <v>Untreated Water</v>
      </c>
      <c r="L2649">
        <v>39</v>
      </c>
      <c r="M2649" t="s">
        <v>100</v>
      </c>
      <c r="N2649">
        <v>729</v>
      </c>
      <c r="O2649">
        <v>54</v>
      </c>
      <c r="P2649">
        <v>6.9</v>
      </c>
      <c r="Q2649">
        <v>-0.05</v>
      </c>
    </row>
    <row r="2650" spans="1:17" x14ac:dyDescent="0.3">
      <c r="A2650" t="s">
        <v>10204</v>
      </c>
      <c r="B2650" t="s">
        <v>10205</v>
      </c>
      <c r="C2650" s="1" t="str">
        <f t="shared" si="443"/>
        <v>21:0526</v>
      </c>
      <c r="D2650" s="1" t="str">
        <f t="shared" si="444"/>
        <v>21:0084</v>
      </c>
      <c r="E2650" t="s">
        <v>10206</v>
      </c>
      <c r="F2650" t="s">
        <v>10207</v>
      </c>
      <c r="H2650">
        <v>57.402128400000002</v>
      </c>
      <c r="I2650">
        <v>-99.289607500000002</v>
      </c>
      <c r="J2650" s="1" t="str">
        <f t="shared" si="445"/>
        <v>Fluid (lake)</v>
      </c>
      <c r="K2650" s="1" t="str">
        <f t="shared" si="446"/>
        <v>Untreated Water</v>
      </c>
      <c r="L2650">
        <v>39</v>
      </c>
      <c r="M2650" t="s">
        <v>105</v>
      </c>
      <c r="N2650">
        <v>730</v>
      </c>
      <c r="O2650">
        <v>40</v>
      </c>
      <c r="P2650">
        <v>7.1</v>
      </c>
      <c r="Q2650">
        <v>-0.05</v>
      </c>
    </row>
    <row r="2651" spans="1:17" x14ac:dyDescent="0.3">
      <c r="A2651" t="s">
        <v>10208</v>
      </c>
      <c r="B2651" t="s">
        <v>10209</v>
      </c>
      <c r="C2651" s="1" t="str">
        <f t="shared" si="443"/>
        <v>21:0526</v>
      </c>
      <c r="D2651" s="1" t="str">
        <f t="shared" si="444"/>
        <v>21:0084</v>
      </c>
      <c r="E2651" t="s">
        <v>10210</v>
      </c>
      <c r="F2651" t="s">
        <v>10211</v>
      </c>
      <c r="H2651">
        <v>57.399822200000003</v>
      </c>
      <c r="I2651">
        <v>-99.213162499999996</v>
      </c>
      <c r="J2651" s="1" t="str">
        <f t="shared" si="445"/>
        <v>Fluid (lake)</v>
      </c>
      <c r="K2651" s="1" t="str">
        <f t="shared" si="446"/>
        <v>Untreated Water</v>
      </c>
      <c r="L2651">
        <v>39</v>
      </c>
      <c r="M2651" t="s">
        <v>110</v>
      </c>
      <c r="N2651">
        <v>731</v>
      </c>
      <c r="O2651">
        <v>40</v>
      </c>
      <c r="P2651">
        <v>7.2</v>
      </c>
      <c r="Q2651">
        <v>-0.05</v>
      </c>
    </row>
    <row r="2652" spans="1:17" x14ac:dyDescent="0.3">
      <c r="A2652" t="s">
        <v>10212</v>
      </c>
      <c r="B2652" t="s">
        <v>10213</v>
      </c>
      <c r="C2652" s="1" t="str">
        <f t="shared" si="443"/>
        <v>21:0526</v>
      </c>
      <c r="D2652" s="1" t="str">
        <f t="shared" si="444"/>
        <v>21:0084</v>
      </c>
      <c r="E2652" t="s">
        <v>10214</v>
      </c>
      <c r="F2652" t="s">
        <v>10215</v>
      </c>
      <c r="H2652">
        <v>57.393884100000001</v>
      </c>
      <c r="I2652">
        <v>-99.075538699999996</v>
      </c>
      <c r="J2652" s="1" t="str">
        <f t="shared" si="445"/>
        <v>Fluid (lake)</v>
      </c>
      <c r="K2652" s="1" t="str">
        <f t="shared" si="446"/>
        <v>Untreated Water</v>
      </c>
      <c r="L2652">
        <v>40</v>
      </c>
      <c r="M2652" t="s">
        <v>41</v>
      </c>
      <c r="N2652">
        <v>732</v>
      </c>
      <c r="O2652">
        <v>44</v>
      </c>
      <c r="P2652">
        <v>7</v>
      </c>
      <c r="Q2652">
        <v>-0.05</v>
      </c>
    </row>
    <row r="2653" spans="1:17" x14ac:dyDescent="0.3">
      <c r="A2653" t="s">
        <v>10216</v>
      </c>
      <c r="B2653" t="s">
        <v>10217</v>
      </c>
      <c r="C2653" s="1" t="str">
        <f t="shared" si="443"/>
        <v>21:0526</v>
      </c>
      <c r="D2653" s="1" t="str">
        <f t="shared" si="444"/>
        <v>21:0084</v>
      </c>
      <c r="E2653" t="s">
        <v>10214</v>
      </c>
      <c r="F2653" t="s">
        <v>10218</v>
      </c>
      <c r="H2653">
        <v>57.393884100000001</v>
      </c>
      <c r="I2653">
        <v>-99.075538699999996</v>
      </c>
      <c r="J2653" s="1" t="str">
        <f t="shared" si="445"/>
        <v>Fluid (lake)</v>
      </c>
      <c r="K2653" s="1" t="str">
        <f t="shared" si="446"/>
        <v>Untreated Water</v>
      </c>
      <c r="L2653">
        <v>40</v>
      </c>
      <c r="M2653" t="s">
        <v>45</v>
      </c>
      <c r="N2653">
        <v>733</v>
      </c>
      <c r="O2653">
        <v>46</v>
      </c>
      <c r="P2653">
        <v>6.9</v>
      </c>
      <c r="Q2653">
        <v>-0.05</v>
      </c>
    </row>
    <row r="2654" spans="1:17" x14ac:dyDescent="0.3">
      <c r="A2654" t="s">
        <v>10219</v>
      </c>
      <c r="B2654" t="s">
        <v>10220</v>
      </c>
      <c r="C2654" s="1" t="str">
        <f t="shared" si="443"/>
        <v>21:0526</v>
      </c>
      <c r="D2654" s="1" t="str">
        <f t="shared" si="444"/>
        <v>21:0084</v>
      </c>
      <c r="E2654" t="s">
        <v>10221</v>
      </c>
      <c r="F2654" t="s">
        <v>10222</v>
      </c>
      <c r="H2654">
        <v>57.387799800000003</v>
      </c>
      <c r="I2654">
        <v>-99.005279599999994</v>
      </c>
      <c r="J2654" s="1" t="str">
        <f t="shared" si="445"/>
        <v>Fluid (lake)</v>
      </c>
      <c r="K2654" s="1" t="str">
        <f t="shared" si="446"/>
        <v>Untreated Water</v>
      </c>
      <c r="L2654">
        <v>40</v>
      </c>
      <c r="M2654" t="s">
        <v>21</v>
      </c>
      <c r="N2654">
        <v>734</v>
      </c>
      <c r="O2654">
        <v>32</v>
      </c>
      <c r="P2654">
        <v>6.9</v>
      </c>
      <c r="Q2654">
        <v>-0.05</v>
      </c>
    </row>
    <row r="2655" spans="1:17" x14ac:dyDescent="0.3">
      <c r="A2655" t="s">
        <v>10223</v>
      </c>
      <c r="B2655" t="s">
        <v>10224</v>
      </c>
      <c r="C2655" s="1" t="str">
        <f t="shared" si="443"/>
        <v>21:0526</v>
      </c>
      <c r="D2655" s="1" t="str">
        <f t="shared" si="444"/>
        <v>21:0084</v>
      </c>
      <c r="E2655" t="s">
        <v>10225</v>
      </c>
      <c r="F2655" t="s">
        <v>10226</v>
      </c>
      <c r="H2655">
        <v>57.395129799999999</v>
      </c>
      <c r="I2655">
        <v>-98.983468200000004</v>
      </c>
      <c r="J2655" s="1" t="str">
        <f t="shared" si="445"/>
        <v>Fluid (lake)</v>
      </c>
      <c r="K2655" s="1" t="str">
        <f t="shared" si="446"/>
        <v>Untreated Water</v>
      </c>
      <c r="L2655">
        <v>40</v>
      </c>
      <c r="M2655" t="s">
        <v>26</v>
      </c>
      <c r="N2655">
        <v>735</v>
      </c>
      <c r="O2655">
        <v>34</v>
      </c>
      <c r="P2655">
        <v>7.2</v>
      </c>
      <c r="Q2655">
        <v>-0.05</v>
      </c>
    </row>
    <row r="2656" spans="1:17" x14ac:dyDescent="0.3">
      <c r="A2656" t="s">
        <v>10227</v>
      </c>
      <c r="B2656" t="s">
        <v>10228</v>
      </c>
      <c r="C2656" s="1" t="str">
        <f t="shared" si="443"/>
        <v>21:0526</v>
      </c>
      <c r="D2656" s="1" t="str">
        <f>HYPERLINK("http://geochem.nrcan.gc.ca/cdogs/content/svy/svy_e.htm", "")</f>
        <v/>
      </c>
      <c r="G2656" s="1" t="str">
        <f>HYPERLINK("http://geochem.nrcan.gc.ca/cdogs/content/cr_/cr_00067_e.htm", "67")</f>
        <v>67</v>
      </c>
      <c r="J2656" t="s">
        <v>58</v>
      </c>
      <c r="K2656" t="s">
        <v>59</v>
      </c>
      <c r="L2656">
        <v>40</v>
      </c>
      <c r="M2656" t="s">
        <v>60</v>
      </c>
      <c r="N2656">
        <v>736</v>
      </c>
      <c r="O2656">
        <v>86</v>
      </c>
      <c r="P2656">
        <v>7.8</v>
      </c>
      <c r="Q2656">
        <v>0.17</v>
      </c>
    </row>
    <row r="2657" spans="1:17" x14ac:dyDescent="0.3">
      <c r="A2657" t="s">
        <v>10229</v>
      </c>
      <c r="B2657" t="s">
        <v>10230</v>
      </c>
      <c r="C2657" s="1" t="str">
        <f t="shared" si="443"/>
        <v>21:0526</v>
      </c>
      <c r="D2657" s="1" t="str">
        <f t="shared" ref="D2657:D2674" si="447">HYPERLINK("http://geochem.nrcan.gc.ca/cdogs/content/svy/svy210084_e.htm", "21:0084")</f>
        <v>21:0084</v>
      </c>
      <c r="E2657" t="s">
        <v>10231</v>
      </c>
      <c r="F2657" t="s">
        <v>10232</v>
      </c>
      <c r="H2657">
        <v>57.400526499999998</v>
      </c>
      <c r="I2657">
        <v>-98.884991900000003</v>
      </c>
      <c r="J2657" s="1" t="str">
        <f t="shared" ref="J2657:J2674" si="448">HYPERLINK("http://geochem.nrcan.gc.ca/cdogs/content/kwd/kwd020016_e.htm", "Fluid (lake)")</f>
        <v>Fluid (lake)</v>
      </c>
      <c r="K2657" s="1" t="str">
        <f t="shared" ref="K2657:K2674" si="449">HYPERLINK("http://geochem.nrcan.gc.ca/cdogs/content/kwd/kwd080007_e.htm", "Untreated Water")</f>
        <v>Untreated Water</v>
      </c>
      <c r="L2657">
        <v>40</v>
      </c>
      <c r="M2657" t="s">
        <v>31</v>
      </c>
      <c r="N2657">
        <v>737</v>
      </c>
      <c r="O2657">
        <v>36</v>
      </c>
      <c r="P2657">
        <v>7</v>
      </c>
      <c r="Q2657">
        <v>0.05</v>
      </c>
    </row>
    <row r="2658" spans="1:17" x14ac:dyDescent="0.3">
      <c r="A2658" t="s">
        <v>10233</v>
      </c>
      <c r="B2658" t="s">
        <v>10234</v>
      </c>
      <c r="C2658" s="1" t="str">
        <f t="shared" si="443"/>
        <v>21:0526</v>
      </c>
      <c r="D2658" s="1" t="str">
        <f t="shared" si="447"/>
        <v>21:0084</v>
      </c>
      <c r="E2658" t="s">
        <v>10235</v>
      </c>
      <c r="F2658" t="s">
        <v>10236</v>
      </c>
      <c r="H2658">
        <v>57.407214199999999</v>
      </c>
      <c r="I2658">
        <v>-98.844962699999996</v>
      </c>
      <c r="J2658" s="1" t="str">
        <f t="shared" si="448"/>
        <v>Fluid (lake)</v>
      </c>
      <c r="K2658" s="1" t="str">
        <f t="shared" si="449"/>
        <v>Untreated Water</v>
      </c>
      <c r="L2658">
        <v>40</v>
      </c>
      <c r="M2658" t="s">
        <v>36</v>
      </c>
      <c r="N2658">
        <v>738</v>
      </c>
      <c r="O2658">
        <v>36</v>
      </c>
      <c r="P2658">
        <v>7.2</v>
      </c>
      <c r="Q2658">
        <v>0.05</v>
      </c>
    </row>
    <row r="2659" spans="1:17" x14ac:dyDescent="0.3">
      <c r="A2659" t="s">
        <v>10237</v>
      </c>
      <c r="B2659" t="s">
        <v>10238</v>
      </c>
      <c r="C2659" s="1" t="str">
        <f t="shared" si="443"/>
        <v>21:0526</v>
      </c>
      <c r="D2659" s="1" t="str">
        <f t="shared" si="447"/>
        <v>21:0084</v>
      </c>
      <c r="E2659" t="s">
        <v>10239</v>
      </c>
      <c r="F2659" t="s">
        <v>10240</v>
      </c>
      <c r="H2659">
        <v>57.4069754</v>
      </c>
      <c r="I2659">
        <v>-98.784268400000002</v>
      </c>
      <c r="J2659" s="1" t="str">
        <f t="shared" si="448"/>
        <v>Fluid (lake)</v>
      </c>
      <c r="K2659" s="1" t="str">
        <f t="shared" si="449"/>
        <v>Untreated Water</v>
      </c>
      <c r="L2659">
        <v>40</v>
      </c>
      <c r="M2659" t="s">
        <v>50</v>
      </c>
      <c r="N2659">
        <v>739</v>
      </c>
      <c r="O2659">
        <v>56</v>
      </c>
      <c r="P2659">
        <v>7.4</v>
      </c>
      <c r="Q2659">
        <v>0.14000000000000001</v>
      </c>
    </row>
    <row r="2660" spans="1:17" x14ac:dyDescent="0.3">
      <c r="A2660" t="s">
        <v>10241</v>
      </c>
      <c r="B2660" t="s">
        <v>10242</v>
      </c>
      <c r="C2660" s="1" t="str">
        <f t="shared" si="443"/>
        <v>21:0526</v>
      </c>
      <c r="D2660" s="1" t="str">
        <f t="shared" si="447"/>
        <v>21:0084</v>
      </c>
      <c r="E2660" t="s">
        <v>10243</v>
      </c>
      <c r="F2660" t="s">
        <v>10244</v>
      </c>
      <c r="H2660">
        <v>57.428793300000002</v>
      </c>
      <c r="I2660">
        <v>-98.846002999999996</v>
      </c>
      <c r="J2660" s="1" t="str">
        <f t="shared" si="448"/>
        <v>Fluid (lake)</v>
      </c>
      <c r="K2660" s="1" t="str">
        <f t="shared" si="449"/>
        <v>Untreated Water</v>
      </c>
      <c r="L2660">
        <v>40</v>
      </c>
      <c r="M2660" t="s">
        <v>55</v>
      </c>
      <c r="N2660">
        <v>740</v>
      </c>
      <c r="O2660">
        <v>40</v>
      </c>
      <c r="P2660">
        <v>7.4</v>
      </c>
      <c r="Q2660">
        <v>-0.05</v>
      </c>
    </row>
    <row r="2661" spans="1:17" x14ac:dyDescent="0.3">
      <c r="A2661" t="s">
        <v>10245</v>
      </c>
      <c r="B2661" t="s">
        <v>10246</v>
      </c>
      <c r="C2661" s="1" t="str">
        <f t="shared" si="443"/>
        <v>21:0526</v>
      </c>
      <c r="D2661" s="1" t="str">
        <f t="shared" si="447"/>
        <v>21:0084</v>
      </c>
      <c r="E2661" t="s">
        <v>10247</v>
      </c>
      <c r="F2661" t="s">
        <v>10248</v>
      </c>
      <c r="H2661">
        <v>57.443944500000001</v>
      </c>
      <c r="I2661">
        <v>-98.898347999999999</v>
      </c>
      <c r="J2661" s="1" t="str">
        <f t="shared" si="448"/>
        <v>Fluid (lake)</v>
      </c>
      <c r="K2661" s="1" t="str">
        <f t="shared" si="449"/>
        <v>Untreated Water</v>
      </c>
      <c r="L2661">
        <v>40</v>
      </c>
      <c r="M2661" t="s">
        <v>65</v>
      </c>
      <c r="N2661">
        <v>741</v>
      </c>
      <c r="O2661">
        <v>36</v>
      </c>
      <c r="P2661">
        <v>7.3</v>
      </c>
      <c r="Q2661">
        <v>0.06</v>
      </c>
    </row>
    <row r="2662" spans="1:17" x14ac:dyDescent="0.3">
      <c r="A2662" t="s">
        <v>10249</v>
      </c>
      <c r="B2662" t="s">
        <v>10250</v>
      </c>
      <c r="C2662" s="1" t="str">
        <f t="shared" si="443"/>
        <v>21:0526</v>
      </c>
      <c r="D2662" s="1" t="str">
        <f t="shared" si="447"/>
        <v>21:0084</v>
      </c>
      <c r="E2662" t="s">
        <v>10251</v>
      </c>
      <c r="F2662" t="s">
        <v>10252</v>
      </c>
      <c r="H2662">
        <v>57.459568599999997</v>
      </c>
      <c r="I2662">
        <v>-98.844622200000003</v>
      </c>
      <c r="J2662" s="1" t="str">
        <f t="shared" si="448"/>
        <v>Fluid (lake)</v>
      </c>
      <c r="K2662" s="1" t="str">
        <f t="shared" si="449"/>
        <v>Untreated Water</v>
      </c>
      <c r="L2662">
        <v>40</v>
      </c>
      <c r="M2662" t="s">
        <v>70</v>
      </c>
      <c r="N2662">
        <v>742</v>
      </c>
      <c r="O2662">
        <v>-20</v>
      </c>
      <c r="P2662">
        <v>6.4</v>
      </c>
      <c r="Q2662">
        <v>-0.05</v>
      </c>
    </row>
    <row r="2663" spans="1:17" x14ac:dyDescent="0.3">
      <c r="A2663" t="s">
        <v>10253</v>
      </c>
      <c r="B2663" t="s">
        <v>10254</v>
      </c>
      <c r="C2663" s="1" t="str">
        <f t="shared" si="443"/>
        <v>21:0526</v>
      </c>
      <c r="D2663" s="1" t="str">
        <f t="shared" si="447"/>
        <v>21:0084</v>
      </c>
      <c r="E2663" t="s">
        <v>10255</v>
      </c>
      <c r="F2663" t="s">
        <v>10256</v>
      </c>
      <c r="H2663">
        <v>57.445752599999999</v>
      </c>
      <c r="I2663">
        <v>-98.787503599999994</v>
      </c>
      <c r="J2663" s="1" t="str">
        <f t="shared" si="448"/>
        <v>Fluid (lake)</v>
      </c>
      <c r="K2663" s="1" t="str">
        <f t="shared" si="449"/>
        <v>Untreated Water</v>
      </c>
      <c r="L2663">
        <v>40</v>
      </c>
      <c r="M2663" t="s">
        <v>75</v>
      </c>
      <c r="N2663">
        <v>743</v>
      </c>
      <c r="O2663">
        <v>36</v>
      </c>
      <c r="P2663">
        <v>7.1</v>
      </c>
      <c r="Q2663">
        <v>-0.05</v>
      </c>
    </row>
    <row r="2664" spans="1:17" x14ac:dyDescent="0.3">
      <c r="A2664" t="s">
        <v>10257</v>
      </c>
      <c r="B2664" t="s">
        <v>10258</v>
      </c>
      <c r="C2664" s="1" t="str">
        <f t="shared" si="443"/>
        <v>21:0526</v>
      </c>
      <c r="D2664" s="1" t="str">
        <f t="shared" si="447"/>
        <v>21:0084</v>
      </c>
      <c r="E2664" t="s">
        <v>10259</v>
      </c>
      <c r="F2664" t="s">
        <v>10260</v>
      </c>
      <c r="H2664">
        <v>57.461930099999996</v>
      </c>
      <c r="I2664">
        <v>-98.775974899999994</v>
      </c>
      <c r="J2664" s="1" t="str">
        <f t="shared" si="448"/>
        <v>Fluid (lake)</v>
      </c>
      <c r="K2664" s="1" t="str">
        <f t="shared" si="449"/>
        <v>Untreated Water</v>
      </c>
      <c r="L2664">
        <v>40</v>
      </c>
      <c r="M2664" t="s">
        <v>80</v>
      </c>
      <c r="N2664">
        <v>744</v>
      </c>
      <c r="O2664">
        <v>48</v>
      </c>
      <c r="P2664">
        <v>7.4</v>
      </c>
      <c r="Q2664">
        <v>0.14000000000000001</v>
      </c>
    </row>
    <row r="2665" spans="1:17" x14ac:dyDescent="0.3">
      <c r="A2665" t="s">
        <v>10261</v>
      </c>
      <c r="B2665" t="s">
        <v>10262</v>
      </c>
      <c r="C2665" s="1" t="str">
        <f t="shared" si="443"/>
        <v>21:0526</v>
      </c>
      <c r="D2665" s="1" t="str">
        <f t="shared" si="447"/>
        <v>21:0084</v>
      </c>
      <c r="E2665" t="s">
        <v>10263</v>
      </c>
      <c r="F2665" t="s">
        <v>10264</v>
      </c>
      <c r="H2665">
        <v>57.488592500000003</v>
      </c>
      <c r="I2665">
        <v>-98.760915299999994</v>
      </c>
      <c r="J2665" s="1" t="str">
        <f t="shared" si="448"/>
        <v>Fluid (lake)</v>
      </c>
      <c r="K2665" s="1" t="str">
        <f t="shared" si="449"/>
        <v>Untreated Water</v>
      </c>
      <c r="L2665">
        <v>40</v>
      </c>
      <c r="M2665" t="s">
        <v>85</v>
      </c>
      <c r="N2665">
        <v>745</v>
      </c>
      <c r="O2665">
        <v>62</v>
      </c>
      <c r="P2665">
        <v>7.4</v>
      </c>
      <c r="Q2665">
        <v>-0.05</v>
      </c>
    </row>
    <row r="2666" spans="1:17" x14ac:dyDescent="0.3">
      <c r="A2666" t="s">
        <v>10265</v>
      </c>
      <c r="B2666" t="s">
        <v>10266</v>
      </c>
      <c r="C2666" s="1" t="str">
        <f t="shared" si="443"/>
        <v>21:0526</v>
      </c>
      <c r="D2666" s="1" t="str">
        <f t="shared" si="447"/>
        <v>21:0084</v>
      </c>
      <c r="E2666" t="s">
        <v>10267</v>
      </c>
      <c r="F2666" t="s">
        <v>10268</v>
      </c>
      <c r="H2666">
        <v>57.502347700000001</v>
      </c>
      <c r="I2666">
        <v>-98.830605800000001</v>
      </c>
      <c r="J2666" s="1" t="str">
        <f t="shared" si="448"/>
        <v>Fluid (lake)</v>
      </c>
      <c r="K2666" s="1" t="str">
        <f t="shared" si="449"/>
        <v>Untreated Water</v>
      </c>
      <c r="L2666">
        <v>40</v>
      </c>
      <c r="M2666" t="s">
        <v>90</v>
      </c>
      <c r="N2666">
        <v>746</v>
      </c>
      <c r="O2666">
        <v>52</v>
      </c>
      <c r="P2666">
        <v>7.4</v>
      </c>
      <c r="Q2666">
        <v>0.05</v>
      </c>
    </row>
    <row r="2667" spans="1:17" x14ac:dyDescent="0.3">
      <c r="A2667" t="s">
        <v>10269</v>
      </c>
      <c r="B2667" t="s">
        <v>10270</v>
      </c>
      <c r="C2667" s="1" t="str">
        <f t="shared" si="443"/>
        <v>21:0526</v>
      </c>
      <c r="D2667" s="1" t="str">
        <f t="shared" si="447"/>
        <v>21:0084</v>
      </c>
      <c r="E2667" t="s">
        <v>10271</v>
      </c>
      <c r="F2667" t="s">
        <v>10272</v>
      </c>
      <c r="H2667">
        <v>57.525264700000001</v>
      </c>
      <c r="I2667">
        <v>-98.799476100000007</v>
      </c>
      <c r="J2667" s="1" t="str">
        <f t="shared" si="448"/>
        <v>Fluid (lake)</v>
      </c>
      <c r="K2667" s="1" t="str">
        <f t="shared" si="449"/>
        <v>Untreated Water</v>
      </c>
      <c r="L2667">
        <v>40</v>
      </c>
      <c r="M2667" t="s">
        <v>95</v>
      </c>
      <c r="N2667">
        <v>747</v>
      </c>
      <c r="O2667">
        <v>50</v>
      </c>
      <c r="P2667">
        <v>7.2</v>
      </c>
      <c r="Q2667">
        <v>0.11</v>
      </c>
    </row>
    <row r="2668" spans="1:17" x14ac:dyDescent="0.3">
      <c r="A2668" t="s">
        <v>10273</v>
      </c>
      <c r="B2668" t="s">
        <v>10274</v>
      </c>
      <c r="C2668" s="1" t="str">
        <f t="shared" si="443"/>
        <v>21:0526</v>
      </c>
      <c r="D2668" s="1" t="str">
        <f t="shared" si="447"/>
        <v>21:0084</v>
      </c>
      <c r="E2668" t="s">
        <v>10275</v>
      </c>
      <c r="F2668" t="s">
        <v>10276</v>
      </c>
      <c r="H2668">
        <v>57.566736800000001</v>
      </c>
      <c r="I2668">
        <v>-98.770427299999994</v>
      </c>
      <c r="J2668" s="1" t="str">
        <f t="shared" si="448"/>
        <v>Fluid (lake)</v>
      </c>
      <c r="K2668" s="1" t="str">
        <f t="shared" si="449"/>
        <v>Untreated Water</v>
      </c>
      <c r="L2668">
        <v>40</v>
      </c>
      <c r="M2668" t="s">
        <v>100</v>
      </c>
      <c r="N2668">
        <v>748</v>
      </c>
      <c r="O2668">
        <v>42</v>
      </c>
      <c r="P2668">
        <v>7</v>
      </c>
      <c r="Q2668">
        <v>-0.05</v>
      </c>
    </row>
    <row r="2669" spans="1:17" x14ac:dyDescent="0.3">
      <c r="A2669" t="s">
        <v>10277</v>
      </c>
      <c r="B2669" t="s">
        <v>10278</v>
      </c>
      <c r="C2669" s="1" t="str">
        <f t="shared" si="443"/>
        <v>21:0526</v>
      </c>
      <c r="D2669" s="1" t="str">
        <f t="shared" si="447"/>
        <v>21:0084</v>
      </c>
      <c r="E2669" t="s">
        <v>10279</v>
      </c>
      <c r="F2669" t="s">
        <v>10280</v>
      </c>
      <c r="H2669">
        <v>57.623483</v>
      </c>
      <c r="I2669">
        <v>-98.738104199999995</v>
      </c>
      <c r="J2669" s="1" t="str">
        <f t="shared" si="448"/>
        <v>Fluid (lake)</v>
      </c>
      <c r="K2669" s="1" t="str">
        <f t="shared" si="449"/>
        <v>Untreated Water</v>
      </c>
      <c r="L2669">
        <v>40</v>
      </c>
      <c r="M2669" t="s">
        <v>105</v>
      </c>
      <c r="N2669">
        <v>749</v>
      </c>
      <c r="O2669">
        <v>36</v>
      </c>
      <c r="P2669">
        <v>6.9</v>
      </c>
      <c r="Q2669">
        <v>-0.05</v>
      </c>
    </row>
    <row r="2670" spans="1:17" x14ac:dyDescent="0.3">
      <c r="A2670" t="s">
        <v>10281</v>
      </c>
      <c r="B2670" t="s">
        <v>10282</v>
      </c>
      <c r="C2670" s="1" t="str">
        <f t="shared" si="443"/>
        <v>21:0526</v>
      </c>
      <c r="D2670" s="1" t="str">
        <f t="shared" si="447"/>
        <v>21:0084</v>
      </c>
      <c r="E2670" t="s">
        <v>10283</v>
      </c>
      <c r="F2670" t="s">
        <v>10284</v>
      </c>
      <c r="H2670">
        <v>57.704648400000004</v>
      </c>
      <c r="I2670">
        <v>-98.661097699999999</v>
      </c>
      <c r="J2670" s="1" t="str">
        <f t="shared" si="448"/>
        <v>Fluid (lake)</v>
      </c>
      <c r="K2670" s="1" t="str">
        <f t="shared" si="449"/>
        <v>Untreated Water</v>
      </c>
      <c r="L2670">
        <v>40</v>
      </c>
      <c r="M2670" t="s">
        <v>110</v>
      </c>
      <c r="N2670">
        <v>750</v>
      </c>
      <c r="O2670">
        <v>36</v>
      </c>
      <c r="P2670">
        <v>7</v>
      </c>
      <c r="Q2670">
        <v>-0.05</v>
      </c>
    </row>
    <row r="2671" spans="1:17" x14ac:dyDescent="0.3">
      <c r="A2671" t="s">
        <v>10285</v>
      </c>
      <c r="B2671" t="s">
        <v>10286</v>
      </c>
      <c r="C2671" s="1" t="str">
        <f t="shared" si="443"/>
        <v>21:0526</v>
      </c>
      <c r="D2671" s="1" t="str">
        <f t="shared" si="447"/>
        <v>21:0084</v>
      </c>
      <c r="E2671" t="s">
        <v>10287</v>
      </c>
      <c r="F2671" t="s">
        <v>10288</v>
      </c>
      <c r="H2671">
        <v>57.729585100000001</v>
      </c>
      <c r="I2671">
        <v>-98.671593400000006</v>
      </c>
      <c r="J2671" s="1" t="str">
        <f t="shared" si="448"/>
        <v>Fluid (lake)</v>
      </c>
      <c r="K2671" s="1" t="str">
        <f t="shared" si="449"/>
        <v>Untreated Water</v>
      </c>
      <c r="L2671">
        <v>41</v>
      </c>
      <c r="M2671" t="s">
        <v>21</v>
      </c>
      <c r="N2671">
        <v>751</v>
      </c>
      <c r="O2671">
        <v>28</v>
      </c>
      <c r="P2671">
        <v>6.7</v>
      </c>
      <c r="Q2671">
        <v>-0.05</v>
      </c>
    </row>
    <row r="2672" spans="1:17" x14ac:dyDescent="0.3">
      <c r="A2672" t="s">
        <v>10289</v>
      </c>
      <c r="B2672" t="s">
        <v>10290</v>
      </c>
      <c r="C2672" s="1" t="str">
        <f t="shared" si="443"/>
        <v>21:0526</v>
      </c>
      <c r="D2672" s="1" t="str">
        <f t="shared" si="447"/>
        <v>21:0084</v>
      </c>
      <c r="E2672" t="s">
        <v>10291</v>
      </c>
      <c r="F2672" t="s">
        <v>10292</v>
      </c>
      <c r="H2672">
        <v>57.7243967</v>
      </c>
      <c r="I2672">
        <v>-98.621424399999995</v>
      </c>
      <c r="J2672" s="1" t="str">
        <f t="shared" si="448"/>
        <v>Fluid (lake)</v>
      </c>
      <c r="K2672" s="1" t="str">
        <f t="shared" si="449"/>
        <v>Untreated Water</v>
      </c>
      <c r="L2672">
        <v>41</v>
      </c>
      <c r="M2672" t="s">
        <v>41</v>
      </c>
      <c r="N2672">
        <v>752</v>
      </c>
      <c r="O2672">
        <v>40</v>
      </c>
      <c r="P2672">
        <v>7.2</v>
      </c>
      <c r="Q2672">
        <v>-0.05</v>
      </c>
    </row>
    <row r="2673" spans="1:17" x14ac:dyDescent="0.3">
      <c r="A2673" t="s">
        <v>10293</v>
      </c>
      <c r="B2673" t="s">
        <v>10294</v>
      </c>
      <c r="C2673" s="1" t="str">
        <f t="shared" si="443"/>
        <v>21:0526</v>
      </c>
      <c r="D2673" s="1" t="str">
        <f t="shared" si="447"/>
        <v>21:0084</v>
      </c>
      <c r="E2673" t="s">
        <v>10291</v>
      </c>
      <c r="F2673" t="s">
        <v>10295</v>
      </c>
      <c r="H2673">
        <v>57.7243967</v>
      </c>
      <c r="I2673">
        <v>-98.621424399999995</v>
      </c>
      <c r="J2673" s="1" t="str">
        <f t="shared" si="448"/>
        <v>Fluid (lake)</v>
      </c>
      <c r="K2673" s="1" t="str">
        <f t="shared" si="449"/>
        <v>Untreated Water</v>
      </c>
      <c r="L2673">
        <v>41</v>
      </c>
      <c r="M2673" t="s">
        <v>45</v>
      </c>
      <c r="N2673">
        <v>753</v>
      </c>
      <c r="O2673">
        <v>46</v>
      </c>
      <c r="P2673">
        <v>7.2</v>
      </c>
      <c r="Q2673">
        <v>-0.05</v>
      </c>
    </row>
    <row r="2674" spans="1:17" x14ac:dyDescent="0.3">
      <c r="A2674" t="s">
        <v>10296</v>
      </c>
      <c r="B2674" t="s">
        <v>10297</v>
      </c>
      <c r="C2674" s="1" t="str">
        <f t="shared" si="443"/>
        <v>21:0526</v>
      </c>
      <c r="D2674" s="1" t="str">
        <f t="shared" si="447"/>
        <v>21:0084</v>
      </c>
      <c r="E2674" t="s">
        <v>10298</v>
      </c>
      <c r="F2674" t="s">
        <v>10299</v>
      </c>
      <c r="H2674">
        <v>57.764076799999998</v>
      </c>
      <c r="I2674">
        <v>-98.596418499999999</v>
      </c>
      <c r="J2674" s="1" t="str">
        <f t="shared" si="448"/>
        <v>Fluid (lake)</v>
      </c>
      <c r="K2674" s="1" t="str">
        <f t="shared" si="449"/>
        <v>Untreated Water</v>
      </c>
      <c r="L2674">
        <v>41</v>
      </c>
      <c r="M2674" t="s">
        <v>26</v>
      </c>
      <c r="N2674">
        <v>754</v>
      </c>
      <c r="O2674">
        <v>44</v>
      </c>
      <c r="P2674">
        <v>6.8</v>
      </c>
      <c r="Q2674">
        <v>-0.05</v>
      </c>
    </row>
    <row r="2675" spans="1:17" x14ac:dyDescent="0.3">
      <c r="A2675" t="s">
        <v>10300</v>
      </c>
      <c r="B2675" t="s">
        <v>10301</v>
      </c>
      <c r="C2675" s="1" t="str">
        <f t="shared" si="443"/>
        <v>21:0526</v>
      </c>
      <c r="D2675" s="1" t="str">
        <f>HYPERLINK("http://geochem.nrcan.gc.ca/cdogs/content/svy/svy_e.htm", "")</f>
        <v/>
      </c>
      <c r="G2675" s="1" t="str">
        <f>HYPERLINK("http://geochem.nrcan.gc.ca/cdogs/content/cr_/cr_00067_e.htm", "67")</f>
        <v>67</v>
      </c>
      <c r="J2675" t="s">
        <v>58</v>
      </c>
      <c r="K2675" t="s">
        <v>59</v>
      </c>
      <c r="L2675">
        <v>41</v>
      </c>
      <c r="M2675" t="s">
        <v>60</v>
      </c>
      <c r="N2675">
        <v>755</v>
      </c>
      <c r="O2675">
        <v>96</v>
      </c>
      <c r="P2675">
        <v>7.9</v>
      </c>
      <c r="Q2675">
        <v>0.17</v>
      </c>
    </row>
    <row r="2676" spans="1:17" x14ac:dyDescent="0.3">
      <c r="A2676" t="s">
        <v>10302</v>
      </c>
      <c r="B2676" t="s">
        <v>10303</v>
      </c>
      <c r="C2676" s="1" t="str">
        <f t="shared" si="443"/>
        <v>21:0526</v>
      </c>
      <c r="D2676" s="1" t="str">
        <f t="shared" ref="D2676:D2699" si="450">HYPERLINK("http://geochem.nrcan.gc.ca/cdogs/content/svy/svy210084_e.htm", "21:0084")</f>
        <v>21:0084</v>
      </c>
      <c r="E2676" t="s">
        <v>10304</v>
      </c>
      <c r="F2676" t="s">
        <v>10305</v>
      </c>
      <c r="H2676">
        <v>57.7798649</v>
      </c>
      <c r="I2676">
        <v>-98.615578900000003</v>
      </c>
      <c r="J2676" s="1" t="str">
        <f t="shared" ref="J2676:J2699" si="451">HYPERLINK("http://geochem.nrcan.gc.ca/cdogs/content/kwd/kwd020016_e.htm", "Fluid (lake)")</f>
        <v>Fluid (lake)</v>
      </c>
      <c r="K2676" s="1" t="str">
        <f t="shared" ref="K2676:K2699" si="452">HYPERLINK("http://geochem.nrcan.gc.ca/cdogs/content/kwd/kwd080007_e.htm", "Untreated Water")</f>
        <v>Untreated Water</v>
      </c>
      <c r="L2676">
        <v>41</v>
      </c>
      <c r="M2676" t="s">
        <v>31</v>
      </c>
      <c r="N2676">
        <v>756</v>
      </c>
      <c r="O2676">
        <v>38</v>
      </c>
      <c r="P2676">
        <v>6.5</v>
      </c>
      <c r="Q2676">
        <v>-0.05</v>
      </c>
    </row>
    <row r="2677" spans="1:17" x14ac:dyDescent="0.3">
      <c r="A2677" t="s">
        <v>10306</v>
      </c>
      <c r="B2677" t="s">
        <v>10307</v>
      </c>
      <c r="C2677" s="1" t="str">
        <f t="shared" si="443"/>
        <v>21:0526</v>
      </c>
      <c r="D2677" s="1" t="str">
        <f t="shared" si="450"/>
        <v>21:0084</v>
      </c>
      <c r="E2677" t="s">
        <v>10308</v>
      </c>
      <c r="F2677" t="s">
        <v>10309</v>
      </c>
      <c r="H2677">
        <v>57.803376700000001</v>
      </c>
      <c r="I2677">
        <v>-98.651318399999994</v>
      </c>
      <c r="J2677" s="1" t="str">
        <f t="shared" si="451"/>
        <v>Fluid (lake)</v>
      </c>
      <c r="K2677" s="1" t="str">
        <f t="shared" si="452"/>
        <v>Untreated Water</v>
      </c>
      <c r="L2677">
        <v>41</v>
      </c>
      <c r="M2677" t="s">
        <v>36</v>
      </c>
      <c r="N2677">
        <v>757</v>
      </c>
      <c r="O2677">
        <v>40</v>
      </c>
      <c r="P2677">
        <v>6.8</v>
      </c>
      <c r="Q2677">
        <v>-0.05</v>
      </c>
    </row>
    <row r="2678" spans="1:17" x14ac:dyDescent="0.3">
      <c r="A2678" t="s">
        <v>10310</v>
      </c>
      <c r="B2678" t="s">
        <v>10311</v>
      </c>
      <c r="C2678" s="1" t="str">
        <f t="shared" si="443"/>
        <v>21:0526</v>
      </c>
      <c r="D2678" s="1" t="str">
        <f t="shared" si="450"/>
        <v>21:0084</v>
      </c>
      <c r="E2678" t="s">
        <v>10312</v>
      </c>
      <c r="F2678" t="s">
        <v>10313</v>
      </c>
      <c r="H2678">
        <v>57.816383100000003</v>
      </c>
      <c r="I2678">
        <v>-98.7200852</v>
      </c>
      <c r="J2678" s="1" t="str">
        <f t="shared" si="451"/>
        <v>Fluid (lake)</v>
      </c>
      <c r="K2678" s="1" t="str">
        <f t="shared" si="452"/>
        <v>Untreated Water</v>
      </c>
      <c r="L2678">
        <v>41</v>
      </c>
      <c r="M2678" t="s">
        <v>50</v>
      </c>
      <c r="N2678">
        <v>758</v>
      </c>
      <c r="O2678">
        <v>34</v>
      </c>
      <c r="P2678">
        <v>6.9</v>
      </c>
      <c r="Q2678">
        <v>-0.05</v>
      </c>
    </row>
    <row r="2679" spans="1:17" x14ac:dyDescent="0.3">
      <c r="A2679" t="s">
        <v>10314</v>
      </c>
      <c r="B2679" t="s">
        <v>10315</v>
      </c>
      <c r="C2679" s="1" t="str">
        <f t="shared" si="443"/>
        <v>21:0526</v>
      </c>
      <c r="D2679" s="1" t="str">
        <f t="shared" si="450"/>
        <v>21:0084</v>
      </c>
      <c r="E2679" t="s">
        <v>10316</v>
      </c>
      <c r="F2679" t="s">
        <v>10317</v>
      </c>
      <c r="H2679">
        <v>57.825191199999999</v>
      </c>
      <c r="I2679">
        <v>-98.653110499999997</v>
      </c>
      <c r="J2679" s="1" t="str">
        <f t="shared" si="451"/>
        <v>Fluid (lake)</v>
      </c>
      <c r="K2679" s="1" t="str">
        <f t="shared" si="452"/>
        <v>Untreated Water</v>
      </c>
      <c r="L2679">
        <v>41</v>
      </c>
      <c r="M2679" t="s">
        <v>55</v>
      </c>
      <c r="N2679">
        <v>759</v>
      </c>
      <c r="O2679">
        <v>76</v>
      </c>
      <c r="P2679">
        <v>7.4</v>
      </c>
      <c r="Q2679">
        <v>0.18</v>
      </c>
    </row>
    <row r="2680" spans="1:17" x14ac:dyDescent="0.3">
      <c r="A2680" t="s">
        <v>10318</v>
      </c>
      <c r="B2680" t="s">
        <v>10319</v>
      </c>
      <c r="C2680" s="1" t="str">
        <f t="shared" si="443"/>
        <v>21:0526</v>
      </c>
      <c r="D2680" s="1" t="str">
        <f t="shared" si="450"/>
        <v>21:0084</v>
      </c>
      <c r="E2680" t="s">
        <v>10320</v>
      </c>
      <c r="F2680" t="s">
        <v>10321</v>
      </c>
      <c r="H2680">
        <v>57.815529599999998</v>
      </c>
      <c r="I2680">
        <v>-98.588234099999994</v>
      </c>
      <c r="J2680" s="1" t="str">
        <f t="shared" si="451"/>
        <v>Fluid (lake)</v>
      </c>
      <c r="K2680" s="1" t="str">
        <f t="shared" si="452"/>
        <v>Untreated Water</v>
      </c>
      <c r="L2680">
        <v>41</v>
      </c>
      <c r="M2680" t="s">
        <v>65</v>
      </c>
      <c r="N2680">
        <v>760</v>
      </c>
      <c r="O2680">
        <v>44</v>
      </c>
      <c r="P2680">
        <v>6.9</v>
      </c>
      <c r="Q2680">
        <v>-0.05</v>
      </c>
    </row>
    <row r="2681" spans="1:17" x14ac:dyDescent="0.3">
      <c r="A2681" t="s">
        <v>10322</v>
      </c>
      <c r="B2681" t="s">
        <v>10323</v>
      </c>
      <c r="C2681" s="1" t="str">
        <f t="shared" si="443"/>
        <v>21:0526</v>
      </c>
      <c r="D2681" s="1" t="str">
        <f t="shared" si="450"/>
        <v>21:0084</v>
      </c>
      <c r="E2681" t="s">
        <v>10324</v>
      </c>
      <c r="F2681" t="s">
        <v>10325</v>
      </c>
      <c r="H2681">
        <v>57.790111799999998</v>
      </c>
      <c r="I2681">
        <v>-98.517730299999997</v>
      </c>
      <c r="J2681" s="1" t="str">
        <f t="shared" si="451"/>
        <v>Fluid (lake)</v>
      </c>
      <c r="K2681" s="1" t="str">
        <f t="shared" si="452"/>
        <v>Untreated Water</v>
      </c>
      <c r="L2681">
        <v>41</v>
      </c>
      <c r="M2681" t="s">
        <v>70</v>
      </c>
      <c r="N2681">
        <v>761</v>
      </c>
      <c r="O2681">
        <v>38</v>
      </c>
      <c r="P2681">
        <v>6.7</v>
      </c>
      <c r="Q2681">
        <v>-0.05</v>
      </c>
    </row>
    <row r="2682" spans="1:17" x14ac:dyDescent="0.3">
      <c r="A2682" t="s">
        <v>10326</v>
      </c>
      <c r="B2682" t="s">
        <v>10327</v>
      </c>
      <c r="C2682" s="1" t="str">
        <f t="shared" si="443"/>
        <v>21:0526</v>
      </c>
      <c r="D2682" s="1" t="str">
        <f t="shared" si="450"/>
        <v>21:0084</v>
      </c>
      <c r="E2682" t="s">
        <v>10328</v>
      </c>
      <c r="F2682" t="s">
        <v>10329</v>
      </c>
      <c r="H2682">
        <v>57.761091499999999</v>
      </c>
      <c r="I2682">
        <v>-98.547663600000007</v>
      </c>
      <c r="J2682" s="1" t="str">
        <f t="shared" si="451"/>
        <v>Fluid (lake)</v>
      </c>
      <c r="K2682" s="1" t="str">
        <f t="shared" si="452"/>
        <v>Untreated Water</v>
      </c>
      <c r="L2682">
        <v>41</v>
      </c>
      <c r="M2682" t="s">
        <v>75</v>
      </c>
      <c r="N2682">
        <v>762</v>
      </c>
      <c r="O2682">
        <v>36</v>
      </c>
      <c r="P2682">
        <v>6.8</v>
      </c>
      <c r="Q2682">
        <v>-0.05</v>
      </c>
    </row>
    <row r="2683" spans="1:17" x14ac:dyDescent="0.3">
      <c r="A2683" t="s">
        <v>10330</v>
      </c>
      <c r="B2683" t="s">
        <v>10331</v>
      </c>
      <c r="C2683" s="1" t="str">
        <f t="shared" si="443"/>
        <v>21:0526</v>
      </c>
      <c r="D2683" s="1" t="str">
        <f t="shared" si="450"/>
        <v>21:0084</v>
      </c>
      <c r="E2683" t="s">
        <v>10332</v>
      </c>
      <c r="F2683" t="s">
        <v>10333</v>
      </c>
      <c r="H2683">
        <v>57.738704300000002</v>
      </c>
      <c r="I2683">
        <v>-98.557148100000006</v>
      </c>
      <c r="J2683" s="1" t="str">
        <f t="shared" si="451"/>
        <v>Fluid (lake)</v>
      </c>
      <c r="K2683" s="1" t="str">
        <f t="shared" si="452"/>
        <v>Untreated Water</v>
      </c>
      <c r="L2683">
        <v>41</v>
      </c>
      <c r="M2683" t="s">
        <v>80</v>
      </c>
      <c r="N2683">
        <v>763</v>
      </c>
      <c r="O2683">
        <v>38</v>
      </c>
      <c r="P2683">
        <v>7.1</v>
      </c>
      <c r="Q2683">
        <v>-0.05</v>
      </c>
    </row>
    <row r="2684" spans="1:17" x14ac:dyDescent="0.3">
      <c r="A2684" t="s">
        <v>10334</v>
      </c>
      <c r="B2684" t="s">
        <v>10335</v>
      </c>
      <c r="C2684" s="1" t="str">
        <f t="shared" si="443"/>
        <v>21:0526</v>
      </c>
      <c r="D2684" s="1" t="str">
        <f t="shared" si="450"/>
        <v>21:0084</v>
      </c>
      <c r="E2684" t="s">
        <v>10336</v>
      </c>
      <c r="F2684" t="s">
        <v>10337</v>
      </c>
      <c r="H2684">
        <v>57.698740700000002</v>
      </c>
      <c r="I2684">
        <v>-98.567703899999998</v>
      </c>
      <c r="J2684" s="1" t="str">
        <f t="shared" si="451"/>
        <v>Fluid (lake)</v>
      </c>
      <c r="K2684" s="1" t="str">
        <f t="shared" si="452"/>
        <v>Untreated Water</v>
      </c>
      <c r="L2684">
        <v>41</v>
      </c>
      <c r="M2684" t="s">
        <v>85</v>
      </c>
      <c r="N2684">
        <v>764</v>
      </c>
      <c r="O2684">
        <v>42</v>
      </c>
      <c r="P2684">
        <v>7.1</v>
      </c>
      <c r="Q2684">
        <v>0.05</v>
      </c>
    </row>
    <row r="2685" spans="1:17" x14ac:dyDescent="0.3">
      <c r="A2685" t="s">
        <v>10338</v>
      </c>
      <c r="B2685" t="s">
        <v>10339</v>
      </c>
      <c r="C2685" s="1" t="str">
        <f t="shared" si="443"/>
        <v>21:0526</v>
      </c>
      <c r="D2685" s="1" t="str">
        <f t="shared" si="450"/>
        <v>21:0084</v>
      </c>
      <c r="E2685" t="s">
        <v>10340</v>
      </c>
      <c r="F2685" t="s">
        <v>10341</v>
      </c>
      <c r="H2685">
        <v>57.692421000000003</v>
      </c>
      <c r="I2685">
        <v>-98.596161600000002</v>
      </c>
      <c r="J2685" s="1" t="str">
        <f t="shared" si="451"/>
        <v>Fluid (lake)</v>
      </c>
      <c r="K2685" s="1" t="str">
        <f t="shared" si="452"/>
        <v>Untreated Water</v>
      </c>
      <c r="L2685">
        <v>41</v>
      </c>
      <c r="M2685" t="s">
        <v>90</v>
      </c>
      <c r="N2685">
        <v>765</v>
      </c>
      <c r="O2685">
        <v>28</v>
      </c>
      <c r="P2685">
        <v>7</v>
      </c>
      <c r="Q2685">
        <v>-0.05</v>
      </c>
    </row>
    <row r="2686" spans="1:17" x14ac:dyDescent="0.3">
      <c r="A2686" t="s">
        <v>10342</v>
      </c>
      <c r="B2686" t="s">
        <v>10343</v>
      </c>
      <c r="C2686" s="1" t="str">
        <f t="shared" si="443"/>
        <v>21:0526</v>
      </c>
      <c r="D2686" s="1" t="str">
        <f t="shared" si="450"/>
        <v>21:0084</v>
      </c>
      <c r="E2686" t="s">
        <v>10344</v>
      </c>
      <c r="F2686" t="s">
        <v>10345</v>
      </c>
      <c r="H2686">
        <v>57.648369600000002</v>
      </c>
      <c r="I2686">
        <v>-98.650483699999995</v>
      </c>
      <c r="J2686" s="1" t="str">
        <f t="shared" si="451"/>
        <v>Fluid (lake)</v>
      </c>
      <c r="K2686" s="1" t="str">
        <f t="shared" si="452"/>
        <v>Untreated Water</v>
      </c>
      <c r="L2686">
        <v>41</v>
      </c>
      <c r="M2686" t="s">
        <v>95</v>
      </c>
      <c r="N2686">
        <v>766</v>
      </c>
      <c r="O2686">
        <v>28</v>
      </c>
      <c r="P2686">
        <v>6.9</v>
      </c>
      <c r="Q2686">
        <v>-0.05</v>
      </c>
    </row>
    <row r="2687" spans="1:17" x14ac:dyDescent="0.3">
      <c r="A2687" t="s">
        <v>10346</v>
      </c>
      <c r="B2687" t="s">
        <v>10347</v>
      </c>
      <c r="C2687" s="1" t="str">
        <f t="shared" si="443"/>
        <v>21:0526</v>
      </c>
      <c r="D2687" s="1" t="str">
        <f t="shared" si="450"/>
        <v>21:0084</v>
      </c>
      <c r="E2687" t="s">
        <v>10348</v>
      </c>
      <c r="F2687" t="s">
        <v>10349</v>
      </c>
      <c r="H2687">
        <v>57.5985297</v>
      </c>
      <c r="I2687">
        <v>-98.70581</v>
      </c>
      <c r="J2687" s="1" t="str">
        <f t="shared" si="451"/>
        <v>Fluid (lake)</v>
      </c>
      <c r="K2687" s="1" t="str">
        <f t="shared" si="452"/>
        <v>Untreated Water</v>
      </c>
      <c r="L2687">
        <v>41</v>
      </c>
      <c r="M2687" t="s">
        <v>100</v>
      </c>
      <c r="N2687">
        <v>767</v>
      </c>
      <c r="O2687">
        <v>36</v>
      </c>
      <c r="P2687">
        <v>7</v>
      </c>
      <c r="Q2687">
        <v>-0.05</v>
      </c>
    </row>
    <row r="2688" spans="1:17" x14ac:dyDescent="0.3">
      <c r="A2688" t="s">
        <v>10350</v>
      </c>
      <c r="B2688" t="s">
        <v>10351</v>
      </c>
      <c r="C2688" s="1" t="str">
        <f t="shared" si="443"/>
        <v>21:0526</v>
      </c>
      <c r="D2688" s="1" t="str">
        <f t="shared" si="450"/>
        <v>21:0084</v>
      </c>
      <c r="E2688" t="s">
        <v>10352</v>
      </c>
      <c r="F2688" t="s">
        <v>10353</v>
      </c>
      <c r="H2688">
        <v>57.555837099999998</v>
      </c>
      <c r="I2688">
        <v>-98.723421000000002</v>
      </c>
      <c r="J2688" s="1" t="str">
        <f t="shared" si="451"/>
        <v>Fluid (lake)</v>
      </c>
      <c r="K2688" s="1" t="str">
        <f t="shared" si="452"/>
        <v>Untreated Water</v>
      </c>
      <c r="L2688">
        <v>41</v>
      </c>
      <c r="M2688" t="s">
        <v>105</v>
      </c>
      <c r="N2688">
        <v>768</v>
      </c>
      <c r="O2688">
        <v>26</v>
      </c>
      <c r="P2688">
        <v>6.8</v>
      </c>
      <c r="Q2688">
        <v>-0.05</v>
      </c>
    </row>
    <row r="2689" spans="1:17" x14ac:dyDescent="0.3">
      <c r="A2689" t="s">
        <v>10354</v>
      </c>
      <c r="B2689" t="s">
        <v>10355</v>
      </c>
      <c r="C2689" s="1" t="str">
        <f t="shared" ref="C2689:C2752" si="453">HYPERLINK("http://geochem.nrcan.gc.ca/cdogs/content/bdl/bdl210526_e.htm", "21:0526")</f>
        <v>21:0526</v>
      </c>
      <c r="D2689" s="1" t="str">
        <f t="shared" si="450"/>
        <v>21:0084</v>
      </c>
      <c r="E2689" t="s">
        <v>10356</v>
      </c>
      <c r="F2689" t="s">
        <v>10357</v>
      </c>
      <c r="H2689">
        <v>57.5273033</v>
      </c>
      <c r="I2689">
        <v>-98.7433269</v>
      </c>
      <c r="J2689" s="1" t="str">
        <f t="shared" si="451"/>
        <v>Fluid (lake)</v>
      </c>
      <c r="K2689" s="1" t="str">
        <f t="shared" si="452"/>
        <v>Untreated Water</v>
      </c>
      <c r="L2689">
        <v>41</v>
      </c>
      <c r="M2689" t="s">
        <v>110</v>
      </c>
      <c r="N2689">
        <v>769</v>
      </c>
      <c r="O2689">
        <v>22</v>
      </c>
      <c r="P2689">
        <v>6.4</v>
      </c>
      <c r="Q2689">
        <v>-0.05</v>
      </c>
    </row>
    <row r="2690" spans="1:17" x14ac:dyDescent="0.3">
      <c r="A2690" t="s">
        <v>10358</v>
      </c>
      <c r="B2690" t="s">
        <v>10359</v>
      </c>
      <c r="C2690" s="1" t="str">
        <f t="shared" si="453"/>
        <v>21:0526</v>
      </c>
      <c r="D2690" s="1" t="str">
        <f t="shared" si="450"/>
        <v>21:0084</v>
      </c>
      <c r="E2690" t="s">
        <v>10360</v>
      </c>
      <c r="F2690" t="s">
        <v>10361</v>
      </c>
      <c r="H2690">
        <v>57.491447299999997</v>
      </c>
      <c r="I2690">
        <v>-98.728334200000006</v>
      </c>
      <c r="J2690" s="1" t="str">
        <f t="shared" si="451"/>
        <v>Fluid (lake)</v>
      </c>
      <c r="K2690" s="1" t="str">
        <f t="shared" si="452"/>
        <v>Untreated Water</v>
      </c>
      <c r="L2690">
        <v>42</v>
      </c>
      <c r="M2690" t="s">
        <v>41</v>
      </c>
      <c r="N2690">
        <v>770</v>
      </c>
      <c r="O2690">
        <v>-20</v>
      </c>
      <c r="P2690">
        <v>6.8</v>
      </c>
      <c r="Q2690">
        <v>-0.05</v>
      </c>
    </row>
    <row r="2691" spans="1:17" x14ac:dyDescent="0.3">
      <c r="A2691" t="s">
        <v>10362</v>
      </c>
      <c r="B2691" t="s">
        <v>10363</v>
      </c>
      <c r="C2691" s="1" t="str">
        <f t="shared" si="453"/>
        <v>21:0526</v>
      </c>
      <c r="D2691" s="1" t="str">
        <f t="shared" si="450"/>
        <v>21:0084</v>
      </c>
      <c r="E2691" t="s">
        <v>10360</v>
      </c>
      <c r="F2691" t="s">
        <v>10364</v>
      </c>
      <c r="H2691">
        <v>57.491447299999997</v>
      </c>
      <c r="I2691">
        <v>-98.728334200000006</v>
      </c>
      <c r="J2691" s="1" t="str">
        <f t="shared" si="451"/>
        <v>Fluid (lake)</v>
      </c>
      <c r="K2691" s="1" t="str">
        <f t="shared" si="452"/>
        <v>Untreated Water</v>
      </c>
      <c r="L2691">
        <v>42</v>
      </c>
      <c r="M2691" t="s">
        <v>45</v>
      </c>
      <c r="N2691">
        <v>771</v>
      </c>
      <c r="O2691">
        <v>-20</v>
      </c>
      <c r="P2691">
        <v>6.8</v>
      </c>
      <c r="Q2691">
        <v>-0.05</v>
      </c>
    </row>
    <row r="2692" spans="1:17" x14ac:dyDescent="0.3">
      <c r="A2692" t="s">
        <v>10365</v>
      </c>
      <c r="B2692" t="s">
        <v>10366</v>
      </c>
      <c r="C2692" s="1" t="str">
        <f t="shared" si="453"/>
        <v>21:0526</v>
      </c>
      <c r="D2692" s="1" t="str">
        <f t="shared" si="450"/>
        <v>21:0084</v>
      </c>
      <c r="E2692" t="s">
        <v>10367</v>
      </c>
      <c r="F2692" t="s">
        <v>10368</v>
      </c>
      <c r="H2692">
        <v>57.464132499999998</v>
      </c>
      <c r="I2692">
        <v>-98.721404100000001</v>
      </c>
      <c r="J2692" s="1" t="str">
        <f t="shared" si="451"/>
        <v>Fluid (lake)</v>
      </c>
      <c r="K2692" s="1" t="str">
        <f t="shared" si="452"/>
        <v>Untreated Water</v>
      </c>
      <c r="L2692">
        <v>42</v>
      </c>
      <c r="M2692" t="s">
        <v>21</v>
      </c>
      <c r="N2692">
        <v>772</v>
      </c>
      <c r="O2692">
        <v>54</v>
      </c>
      <c r="P2692">
        <v>7.4</v>
      </c>
      <c r="Q2692">
        <v>0.09</v>
      </c>
    </row>
    <row r="2693" spans="1:17" x14ac:dyDescent="0.3">
      <c r="A2693" t="s">
        <v>10369</v>
      </c>
      <c r="B2693" t="s">
        <v>10370</v>
      </c>
      <c r="C2693" s="1" t="str">
        <f t="shared" si="453"/>
        <v>21:0526</v>
      </c>
      <c r="D2693" s="1" t="str">
        <f t="shared" si="450"/>
        <v>21:0084</v>
      </c>
      <c r="E2693" t="s">
        <v>10371</v>
      </c>
      <c r="F2693" t="s">
        <v>10372</v>
      </c>
      <c r="H2693">
        <v>57.424975500000002</v>
      </c>
      <c r="I2693">
        <v>-98.739087600000005</v>
      </c>
      <c r="J2693" s="1" t="str">
        <f t="shared" si="451"/>
        <v>Fluid (lake)</v>
      </c>
      <c r="K2693" s="1" t="str">
        <f t="shared" si="452"/>
        <v>Untreated Water</v>
      </c>
      <c r="L2693">
        <v>42</v>
      </c>
      <c r="M2693" t="s">
        <v>26</v>
      </c>
      <c r="N2693">
        <v>773</v>
      </c>
      <c r="O2693">
        <v>56</v>
      </c>
      <c r="P2693">
        <v>7.4</v>
      </c>
      <c r="Q2693">
        <v>0.18</v>
      </c>
    </row>
    <row r="2694" spans="1:17" x14ac:dyDescent="0.3">
      <c r="A2694" t="s">
        <v>10373</v>
      </c>
      <c r="B2694" t="s">
        <v>10374</v>
      </c>
      <c r="C2694" s="1" t="str">
        <f t="shared" si="453"/>
        <v>21:0526</v>
      </c>
      <c r="D2694" s="1" t="str">
        <f t="shared" si="450"/>
        <v>21:0084</v>
      </c>
      <c r="E2694" t="s">
        <v>10375</v>
      </c>
      <c r="F2694" t="s">
        <v>10376</v>
      </c>
      <c r="H2694">
        <v>57.4025897</v>
      </c>
      <c r="I2694">
        <v>-98.739281399999996</v>
      </c>
      <c r="J2694" s="1" t="str">
        <f t="shared" si="451"/>
        <v>Fluid (lake)</v>
      </c>
      <c r="K2694" s="1" t="str">
        <f t="shared" si="452"/>
        <v>Untreated Water</v>
      </c>
      <c r="L2694">
        <v>42</v>
      </c>
      <c r="M2694" t="s">
        <v>31</v>
      </c>
      <c r="N2694">
        <v>774</v>
      </c>
      <c r="O2694">
        <v>56</v>
      </c>
      <c r="P2694">
        <v>7.2</v>
      </c>
      <c r="Q2694">
        <v>-0.05</v>
      </c>
    </row>
    <row r="2695" spans="1:17" x14ac:dyDescent="0.3">
      <c r="A2695" t="s">
        <v>10377</v>
      </c>
      <c r="B2695" t="s">
        <v>10378</v>
      </c>
      <c r="C2695" s="1" t="str">
        <f t="shared" si="453"/>
        <v>21:0526</v>
      </c>
      <c r="D2695" s="1" t="str">
        <f t="shared" si="450"/>
        <v>21:0084</v>
      </c>
      <c r="E2695" t="s">
        <v>10379</v>
      </c>
      <c r="F2695" t="s">
        <v>10380</v>
      </c>
      <c r="H2695">
        <v>57.3826629</v>
      </c>
      <c r="I2695">
        <v>-98.738276600000006</v>
      </c>
      <c r="J2695" s="1" t="str">
        <f t="shared" si="451"/>
        <v>Fluid (lake)</v>
      </c>
      <c r="K2695" s="1" t="str">
        <f t="shared" si="452"/>
        <v>Untreated Water</v>
      </c>
      <c r="L2695">
        <v>42</v>
      </c>
      <c r="M2695" t="s">
        <v>36</v>
      </c>
      <c r="N2695">
        <v>775</v>
      </c>
      <c r="O2695">
        <v>46</v>
      </c>
      <c r="P2695">
        <v>7.1</v>
      </c>
      <c r="Q2695">
        <v>-0.05</v>
      </c>
    </row>
    <row r="2696" spans="1:17" x14ac:dyDescent="0.3">
      <c r="A2696" t="s">
        <v>10381</v>
      </c>
      <c r="B2696" t="s">
        <v>10382</v>
      </c>
      <c r="C2696" s="1" t="str">
        <f t="shared" si="453"/>
        <v>21:0526</v>
      </c>
      <c r="D2696" s="1" t="str">
        <f t="shared" si="450"/>
        <v>21:0084</v>
      </c>
      <c r="E2696" t="s">
        <v>10383</v>
      </c>
      <c r="F2696" t="s">
        <v>10384</v>
      </c>
      <c r="H2696">
        <v>57.360563599999999</v>
      </c>
      <c r="I2696">
        <v>-98.678481099999999</v>
      </c>
      <c r="J2696" s="1" t="str">
        <f t="shared" si="451"/>
        <v>Fluid (lake)</v>
      </c>
      <c r="K2696" s="1" t="str">
        <f t="shared" si="452"/>
        <v>Untreated Water</v>
      </c>
      <c r="L2696">
        <v>42</v>
      </c>
      <c r="M2696" t="s">
        <v>50</v>
      </c>
      <c r="N2696">
        <v>776</v>
      </c>
      <c r="O2696">
        <v>42</v>
      </c>
      <c r="P2696">
        <v>7.3</v>
      </c>
      <c r="Q2696">
        <v>0.1</v>
      </c>
    </row>
    <row r="2697" spans="1:17" x14ac:dyDescent="0.3">
      <c r="A2697" t="s">
        <v>10385</v>
      </c>
      <c r="B2697" t="s">
        <v>10386</v>
      </c>
      <c r="C2697" s="1" t="str">
        <f t="shared" si="453"/>
        <v>21:0526</v>
      </c>
      <c r="D2697" s="1" t="str">
        <f t="shared" si="450"/>
        <v>21:0084</v>
      </c>
      <c r="E2697" t="s">
        <v>10387</v>
      </c>
      <c r="F2697" t="s">
        <v>10388</v>
      </c>
      <c r="H2697">
        <v>57.328568799999999</v>
      </c>
      <c r="I2697">
        <v>-98.659016899999997</v>
      </c>
      <c r="J2697" s="1" t="str">
        <f t="shared" si="451"/>
        <v>Fluid (lake)</v>
      </c>
      <c r="K2697" s="1" t="str">
        <f t="shared" si="452"/>
        <v>Untreated Water</v>
      </c>
      <c r="L2697">
        <v>42</v>
      </c>
      <c r="M2697" t="s">
        <v>55</v>
      </c>
      <c r="N2697">
        <v>777</v>
      </c>
      <c r="O2697">
        <v>34</v>
      </c>
      <c r="P2697">
        <v>6.8</v>
      </c>
      <c r="Q2697">
        <v>-0.05</v>
      </c>
    </row>
    <row r="2698" spans="1:17" x14ac:dyDescent="0.3">
      <c r="A2698" t="s">
        <v>10389</v>
      </c>
      <c r="B2698" t="s">
        <v>10390</v>
      </c>
      <c r="C2698" s="1" t="str">
        <f t="shared" si="453"/>
        <v>21:0526</v>
      </c>
      <c r="D2698" s="1" t="str">
        <f t="shared" si="450"/>
        <v>21:0084</v>
      </c>
      <c r="E2698" t="s">
        <v>10391</v>
      </c>
      <c r="F2698" t="s">
        <v>10392</v>
      </c>
      <c r="H2698">
        <v>57.347019899999999</v>
      </c>
      <c r="I2698">
        <v>-98.608896799999997</v>
      </c>
      <c r="J2698" s="1" t="str">
        <f t="shared" si="451"/>
        <v>Fluid (lake)</v>
      </c>
      <c r="K2698" s="1" t="str">
        <f t="shared" si="452"/>
        <v>Untreated Water</v>
      </c>
      <c r="L2698">
        <v>42</v>
      </c>
      <c r="M2698" t="s">
        <v>65</v>
      </c>
      <c r="N2698">
        <v>778</v>
      </c>
      <c r="O2698">
        <v>28</v>
      </c>
      <c r="P2698">
        <v>6.9</v>
      </c>
      <c r="Q2698">
        <v>-0.05</v>
      </c>
    </row>
    <row r="2699" spans="1:17" x14ac:dyDescent="0.3">
      <c r="A2699" t="s">
        <v>10393</v>
      </c>
      <c r="B2699" t="s">
        <v>10394</v>
      </c>
      <c r="C2699" s="1" t="str">
        <f t="shared" si="453"/>
        <v>21:0526</v>
      </c>
      <c r="D2699" s="1" t="str">
        <f t="shared" si="450"/>
        <v>21:0084</v>
      </c>
      <c r="E2699" t="s">
        <v>10395</v>
      </c>
      <c r="F2699" t="s">
        <v>10396</v>
      </c>
      <c r="H2699">
        <v>57.351406699999998</v>
      </c>
      <c r="I2699">
        <v>-98.5378726</v>
      </c>
      <c r="J2699" s="1" t="str">
        <f t="shared" si="451"/>
        <v>Fluid (lake)</v>
      </c>
      <c r="K2699" s="1" t="str">
        <f t="shared" si="452"/>
        <v>Untreated Water</v>
      </c>
      <c r="L2699">
        <v>42</v>
      </c>
      <c r="M2699" t="s">
        <v>70</v>
      </c>
      <c r="N2699">
        <v>779</v>
      </c>
      <c r="O2699">
        <v>40</v>
      </c>
      <c r="P2699">
        <v>6.9</v>
      </c>
      <c r="Q2699">
        <v>-0.05</v>
      </c>
    </row>
    <row r="2700" spans="1:17" x14ac:dyDescent="0.3">
      <c r="A2700" t="s">
        <v>10397</v>
      </c>
      <c r="B2700" t="s">
        <v>10398</v>
      </c>
      <c r="C2700" s="1" t="str">
        <f t="shared" si="453"/>
        <v>21:0526</v>
      </c>
      <c r="D2700" s="1" t="str">
        <f>HYPERLINK("http://geochem.nrcan.gc.ca/cdogs/content/svy/svy_e.htm", "")</f>
        <v/>
      </c>
      <c r="G2700" s="1" t="str">
        <f>HYPERLINK("http://geochem.nrcan.gc.ca/cdogs/content/cr_/cr_00068_e.htm", "68")</f>
        <v>68</v>
      </c>
      <c r="J2700" t="s">
        <v>58</v>
      </c>
      <c r="K2700" t="s">
        <v>59</v>
      </c>
      <c r="L2700">
        <v>42</v>
      </c>
      <c r="M2700" t="s">
        <v>60</v>
      </c>
      <c r="N2700">
        <v>780</v>
      </c>
      <c r="O2700">
        <v>94</v>
      </c>
      <c r="P2700">
        <v>7</v>
      </c>
      <c r="Q2700">
        <v>0.24</v>
      </c>
    </row>
    <row r="2701" spans="1:17" x14ac:dyDescent="0.3">
      <c r="A2701" t="s">
        <v>10399</v>
      </c>
      <c r="B2701" t="s">
        <v>10400</v>
      </c>
      <c r="C2701" s="1" t="str">
        <f t="shared" si="453"/>
        <v>21:0526</v>
      </c>
      <c r="D2701" s="1" t="str">
        <f t="shared" ref="D2701:D2720" si="454">HYPERLINK("http://geochem.nrcan.gc.ca/cdogs/content/svy/svy210084_e.htm", "21:0084")</f>
        <v>21:0084</v>
      </c>
      <c r="E2701" t="s">
        <v>10401</v>
      </c>
      <c r="F2701" t="s">
        <v>10402</v>
      </c>
      <c r="H2701">
        <v>57.396930099999999</v>
      </c>
      <c r="I2701">
        <v>-98.087774899999999</v>
      </c>
      <c r="J2701" s="1" t="str">
        <f t="shared" ref="J2701:J2720" si="455">HYPERLINK("http://geochem.nrcan.gc.ca/cdogs/content/kwd/kwd020016_e.htm", "Fluid (lake)")</f>
        <v>Fluid (lake)</v>
      </c>
      <c r="K2701" s="1" t="str">
        <f t="shared" ref="K2701:K2720" si="456">HYPERLINK("http://geochem.nrcan.gc.ca/cdogs/content/kwd/kwd080007_e.htm", "Untreated Water")</f>
        <v>Untreated Water</v>
      </c>
      <c r="L2701">
        <v>42</v>
      </c>
      <c r="M2701" t="s">
        <v>75</v>
      </c>
      <c r="N2701">
        <v>781</v>
      </c>
      <c r="O2701">
        <v>84</v>
      </c>
      <c r="P2701">
        <v>7.5</v>
      </c>
      <c r="Q2701">
        <v>0.52</v>
      </c>
    </row>
    <row r="2702" spans="1:17" x14ac:dyDescent="0.3">
      <c r="A2702" t="s">
        <v>10403</v>
      </c>
      <c r="B2702" t="s">
        <v>10404</v>
      </c>
      <c r="C2702" s="1" t="str">
        <f t="shared" si="453"/>
        <v>21:0526</v>
      </c>
      <c r="D2702" s="1" t="str">
        <f t="shared" si="454"/>
        <v>21:0084</v>
      </c>
      <c r="E2702" t="s">
        <v>10405</v>
      </c>
      <c r="F2702" t="s">
        <v>10406</v>
      </c>
      <c r="H2702">
        <v>57.442323199999997</v>
      </c>
      <c r="I2702">
        <v>-98.0939719</v>
      </c>
      <c r="J2702" s="1" t="str">
        <f t="shared" si="455"/>
        <v>Fluid (lake)</v>
      </c>
      <c r="K2702" s="1" t="str">
        <f t="shared" si="456"/>
        <v>Untreated Water</v>
      </c>
      <c r="L2702">
        <v>42</v>
      </c>
      <c r="M2702" t="s">
        <v>80</v>
      </c>
      <c r="N2702">
        <v>782</v>
      </c>
      <c r="O2702">
        <v>56</v>
      </c>
      <c r="P2702">
        <v>7.4</v>
      </c>
      <c r="Q2702">
        <v>0.2</v>
      </c>
    </row>
    <row r="2703" spans="1:17" x14ac:dyDescent="0.3">
      <c r="A2703" t="s">
        <v>10407</v>
      </c>
      <c r="B2703" t="s">
        <v>10408</v>
      </c>
      <c r="C2703" s="1" t="str">
        <f t="shared" si="453"/>
        <v>21:0526</v>
      </c>
      <c r="D2703" s="1" t="str">
        <f t="shared" si="454"/>
        <v>21:0084</v>
      </c>
      <c r="E2703" t="s">
        <v>10409</v>
      </c>
      <c r="F2703" t="s">
        <v>10410</v>
      </c>
      <c r="H2703">
        <v>57.464692200000002</v>
      </c>
      <c r="I2703">
        <v>-98.066910300000004</v>
      </c>
      <c r="J2703" s="1" t="str">
        <f t="shared" si="455"/>
        <v>Fluid (lake)</v>
      </c>
      <c r="K2703" s="1" t="str">
        <f t="shared" si="456"/>
        <v>Untreated Water</v>
      </c>
      <c r="L2703">
        <v>42</v>
      </c>
      <c r="M2703" t="s">
        <v>85</v>
      </c>
      <c r="N2703">
        <v>783</v>
      </c>
      <c r="O2703">
        <v>42</v>
      </c>
      <c r="P2703">
        <v>7.3</v>
      </c>
      <c r="Q2703">
        <v>-0.05</v>
      </c>
    </row>
    <row r="2704" spans="1:17" x14ac:dyDescent="0.3">
      <c r="A2704" t="s">
        <v>10411</v>
      </c>
      <c r="B2704" t="s">
        <v>10412</v>
      </c>
      <c r="C2704" s="1" t="str">
        <f t="shared" si="453"/>
        <v>21:0526</v>
      </c>
      <c r="D2704" s="1" t="str">
        <f t="shared" si="454"/>
        <v>21:0084</v>
      </c>
      <c r="E2704" t="s">
        <v>10413</v>
      </c>
      <c r="F2704" t="s">
        <v>10414</v>
      </c>
      <c r="H2704">
        <v>57.4861535</v>
      </c>
      <c r="I2704">
        <v>-98.079154900000006</v>
      </c>
      <c r="J2704" s="1" t="str">
        <f t="shared" si="455"/>
        <v>Fluid (lake)</v>
      </c>
      <c r="K2704" s="1" t="str">
        <f t="shared" si="456"/>
        <v>Untreated Water</v>
      </c>
      <c r="L2704">
        <v>42</v>
      </c>
      <c r="M2704" t="s">
        <v>90</v>
      </c>
      <c r="N2704">
        <v>784</v>
      </c>
      <c r="O2704">
        <v>34</v>
      </c>
      <c r="P2704">
        <v>7.1</v>
      </c>
      <c r="Q2704">
        <v>-0.05</v>
      </c>
    </row>
    <row r="2705" spans="1:17" x14ac:dyDescent="0.3">
      <c r="A2705" t="s">
        <v>10415</v>
      </c>
      <c r="B2705" t="s">
        <v>10416</v>
      </c>
      <c r="C2705" s="1" t="str">
        <f t="shared" si="453"/>
        <v>21:0526</v>
      </c>
      <c r="D2705" s="1" t="str">
        <f t="shared" si="454"/>
        <v>21:0084</v>
      </c>
      <c r="E2705" t="s">
        <v>10417</v>
      </c>
      <c r="F2705" t="s">
        <v>10418</v>
      </c>
      <c r="H2705">
        <v>57.526610900000001</v>
      </c>
      <c r="I2705">
        <v>-98.076178200000001</v>
      </c>
      <c r="J2705" s="1" t="str">
        <f t="shared" si="455"/>
        <v>Fluid (lake)</v>
      </c>
      <c r="K2705" s="1" t="str">
        <f t="shared" si="456"/>
        <v>Untreated Water</v>
      </c>
      <c r="L2705">
        <v>42</v>
      </c>
      <c r="M2705" t="s">
        <v>95</v>
      </c>
      <c r="N2705">
        <v>785</v>
      </c>
      <c r="O2705">
        <v>36</v>
      </c>
      <c r="P2705">
        <v>7.3</v>
      </c>
      <c r="Q2705">
        <v>-0.05</v>
      </c>
    </row>
    <row r="2706" spans="1:17" x14ac:dyDescent="0.3">
      <c r="A2706" t="s">
        <v>10419</v>
      </c>
      <c r="B2706" t="s">
        <v>10420</v>
      </c>
      <c r="C2706" s="1" t="str">
        <f t="shared" si="453"/>
        <v>21:0526</v>
      </c>
      <c r="D2706" s="1" t="str">
        <f t="shared" si="454"/>
        <v>21:0084</v>
      </c>
      <c r="E2706" t="s">
        <v>10421</v>
      </c>
      <c r="F2706" t="s">
        <v>10422</v>
      </c>
      <c r="H2706">
        <v>57.559467699999999</v>
      </c>
      <c r="I2706">
        <v>-98.065799999999996</v>
      </c>
      <c r="J2706" s="1" t="str">
        <f t="shared" si="455"/>
        <v>Fluid (lake)</v>
      </c>
      <c r="K2706" s="1" t="str">
        <f t="shared" si="456"/>
        <v>Untreated Water</v>
      </c>
      <c r="L2706">
        <v>42</v>
      </c>
      <c r="M2706" t="s">
        <v>100</v>
      </c>
      <c r="N2706">
        <v>786</v>
      </c>
      <c r="O2706">
        <v>56</v>
      </c>
      <c r="P2706">
        <v>7.5</v>
      </c>
      <c r="Q2706">
        <v>-0.05</v>
      </c>
    </row>
    <row r="2707" spans="1:17" x14ac:dyDescent="0.3">
      <c r="A2707" t="s">
        <v>10423</v>
      </c>
      <c r="B2707" t="s">
        <v>10424</v>
      </c>
      <c r="C2707" s="1" t="str">
        <f t="shared" si="453"/>
        <v>21:0526</v>
      </c>
      <c r="D2707" s="1" t="str">
        <f t="shared" si="454"/>
        <v>21:0084</v>
      </c>
      <c r="E2707" t="s">
        <v>10425</v>
      </c>
      <c r="F2707" t="s">
        <v>10426</v>
      </c>
      <c r="H2707">
        <v>57.586355900000001</v>
      </c>
      <c r="I2707">
        <v>-98.072050399999995</v>
      </c>
      <c r="J2707" s="1" t="str">
        <f t="shared" si="455"/>
        <v>Fluid (lake)</v>
      </c>
      <c r="K2707" s="1" t="str">
        <f t="shared" si="456"/>
        <v>Untreated Water</v>
      </c>
      <c r="L2707">
        <v>42</v>
      </c>
      <c r="M2707" t="s">
        <v>105</v>
      </c>
      <c r="N2707">
        <v>787</v>
      </c>
      <c r="O2707">
        <v>58</v>
      </c>
      <c r="P2707">
        <v>7.4</v>
      </c>
      <c r="Q2707">
        <v>0.06</v>
      </c>
    </row>
    <row r="2708" spans="1:17" x14ac:dyDescent="0.3">
      <c r="A2708" t="s">
        <v>10427</v>
      </c>
      <c r="B2708" t="s">
        <v>10428</v>
      </c>
      <c r="C2708" s="1" t="str">
        <f t="shared" si="453"/>
        <v>21:0526</v>
      </c>
      <c r="D2708" s="1" t="str">
        <f t="shared" si="454"/>
        <v>21:0084</v>
      </c>
      <c r="E2708" t="s">
        <v>10429</v>
      </c>
      <c r="F2708" t="s">
        <v>10430</v>
      </c>
      <c r="H2708">
        <v>57.633856399999999</v>
      </c>
      <c r="I2708">
        <v>-98.065543500000004</v>
      </c>
      <c r="J2708" s="1" t="str">
        <f t="shared" si="455"/>
        <v>Fluid (lake)</v>
      </c>
      <c r="K2708" s="1" t="str">
        <f t="shared" si="456"/>
        <v>Untreated Water</v>
      </c>
      <c r="L2708">
        <v>42</v>
      </c>
      <c r="M2708" t="s">
        <v>110</v>
      </c>
      <c r="N2708">
        <v>788</v>
      </c>
      <c r="O2708">
        <v>62</v>
      </c>
      <c r="P2708">
        <v>7.6</v>
      </c>
      <c r="Q2708">
        <v>0.08</v>
      </c>
    </row>
    <row r="2709" spans="1:17" x14ac:dyDescent="0.3">
      <c r="A2709" t="s">
        <v>10431</v>
      </c>
      <c r="B2709" t="s">
        <v>10432</v>
      </c>
      <c r="C2709" s="1" t="str">
        <f t="shared" si="453"/>
        <v>21:0526</v>
      </c>
      <c r="D2709" s="1" t="str">
        <f t="shared" si="454"/>
        <v>21:0084</v>
      </c>
      <c r="E2709" t="s">
        <v>10433</v>
      </c>
      <c r="F2709" t="s">
        <v>10434</v>
      </c>
      <c r="H2709">
        <v>57.644541500000003</v>
      </c>
      <c r="I2709">
        <v>-98.079575399999996</v>
      </c>
      <c r="J2709" s="1" t="str">
        <f t="shared" si="455"/>
        <v>Fluid (lake)</v>
      </c>
      <c r="K2709" s="1" t="str">
        <f t="shared" si="456"/>
        <v>Untreated Water</v>
      </c>
      <c r="L2709">
        <v>43</v>
      </c>
      <c r="M2709" t="s">
        <v>21</v>
      </c>
      <c r="N2709">
        <v>789</v>
      </c>
      <c r="O2709">
        <v>52</v>
      </c>
      <c r="P2709">
        <v>7.2</v>
      </c>
      <c r="Q2709">
        <v>-0.05</v>
      </c>
    </row>
    <row r="2710" spans="1:17" x14ac:dyDescent="0.3">
      <c r="A2710" t="s">
        <v>10435</v>
      </c>
      <c r="B2710" t="s">
        <v>10436</v>
      </c>
      <c r="C2710" s="1" t="str">
        <f t="shared" si="453"/>
        <v>21:0526</v>
      </c>
      <c r="D2710" s="1" t="str">
        <f t="shared" si="454"/>
        <v>21:0084</v>
      </c>
      <c r="E2710" t="s">
        <v>10437</v>
      </c>
      <c r="F2710" t="s">
        <v>10438</v>
      </c>
      <c r="H2710">
        <v>57.681700499999998</v>
      </c>
      <c r="I2710">
        <v>-98.065500599999993</v>
      </c>
      <c r="J2710" s="1" t="str">
        <f t="shared" si="455"/>
        <v>Fluid (lake)</v>
      </c>
      <c r="K2710" s="1" t="str">
        <f t="shared" si="456"/>
        <v>Untreated Water</v>
      </c>
      <c r="L2710">
        <v>43</v>
      </c>
      <c r="M2710" t="s">
        <v>26</v>
      </c>
      <c r="N2710">
        <v>790</v>
      </c>
      <c r="O2710">
        <v>42</v>
      </c>
      <c r="P2710">
        <v>7</v>
      </c>
      <c r="Q2710">
        <v>-0.05</v>
      </c>
    </row>
    <row r="2711" spans="1:17" x14ac:dyDescent="0.3">
      <c r="A2711" t="s">
        <v>10439</v>
      </c>
      <c r="B2711" t="s">
        <v>10440</v>
      </c>
      <c r="C2711" s="1" t="str">
        <f t="shared" si="453"/>
        <v>21:0526</v>
      </c>
      <c r="D2711" s="1" t="str">
        <f t="shared" si="454"/>
        <v>21:0084</v>
      </c>
      <c r="E2711" t="s">
        <v>10441</v>
      </c>
      <c r="F2711" t="s">
        <v>10442</v>
      </c>
      <c r="H2711">
        <v>57.723615500000001</v>
      </c>
      <c r="I2711">
        <v>-98.053387999999998</v>
      </c>
      <c r="J2711" s="1" t="str">
        <f t="shared" si="455"/>
        <v>Fluid (lake)</v>
      </c>
      <c r="K2711" s="1" t="str">
        <f t="shared" si="456"/>
        <v>Untreated Water</v>
      </c>
      <c r="L2711">
        <v>43</v>
      </c>
      <c r="M2711" t="s">
        <v>41</v>
      </c>
      <c r="N2711">
        <v>791</v>
      </c>
      <c r="O2711">
        <v>26</v>
      </c>
      <c r="P2711">
        <v>6.6</v>
      </c>
      <c r="Q2711">
        <v>-0.05</v>
      </c>
    </row>
    <row r="2712" spans="1:17" x14ac:dyDescent="0.3">
      <c r="A2712" t="s">
        <v>10443</v>
      </c>
      <c r="B2712" t="s">
        <v>10444</v>
      </c>
      <c r="C2712" s="1" t="str">
        <f t="shared" si="453"/>
        <v>21:0526</v>
      </c>
      <c r="D2712" s="1" t="str">
        <f t="shared" si="454"/>
        <v>21:0084</v>
      </c>
      <c r="E2712" t="s">
        <v>10441</v>
      </c>
      <c r="F2712" t="s">
        <v>10445</v>
      </c>
      <c r="H2712">
        <v>57.723615500000001</v>
      </c>
      <c r="I2712">
        <v>-98.053387999999998</v>
      </c>
      <c r="J2712" s="1" t="str">
        <f t="shared" si="455"/>
        <v>Fluid (lake)</v>
      </c>
      <c r="K2712" s="1" t="str">
        <f t="shared" si="456"/>
        <v>Untreated Water</v>
      </c>
      <c r="L2712">
        <v>43</v>
      </c>
      <c r="M2712" t="s">
        <v>45</v>
      </c>
      <c r="N2712">
        <v>792</v>
      </c>
      <c r="O2712">
        <v>22</v>
      </c>
      <c r="P2712">
        <v>6.6</v>
      </c>
      <c r="Q2712">
        <v>-0.05</v>
      </c>
    </row>
    <row r="2713" spans="1:17" x14ac:dyDescent="0.3">
      <c r="A2713" t="s">
        <v>10446</v>
      </c>
      <c r="B2713" t="s">
        <v>10447</v>
      </c>
      <c r="C2713" s="1" t="str">
        <f t="shared" si="453"/>
        <v>21:0526</v>
      </c>
      <c r="D2713" s="1" t="str">
        <f t="shared" si="454"/>
        <v>21:0084</v>
      </c>
      <c r="E2713" t="s">
        <v>10448</v>
      </c>
      <c r="F2713" t="s">
        <v>10449</v>
      </c>
      <c r="H2713">
        <v>57.749485300000003</v>
      </c>
      <c r="I2713">
        <v>-98.060439500000001</v>
      </c>
      <c r="J2713" s="1" t="str">
        <f t="shared" si="455"/>
        <v>Fluid (lake)</v>
      </c>
      <c r="K2713" s="1" t="str">
        <f t="shared" si="456"/>
        <v>Untreated Water</v>
      </c>
      <c r="L2713">
        <v>43</v>
      </c>
      <c r="M2713" t="s">
        <v>31</v>
      </c>
      <c r="N2713">
        <v>793</v>
      </c>
      <c r="O2713">
        <v>34</v>
      </c>
      <c r="P2713">
        <v>7.2</v>
      </c>
      <c r="Q2713">
        <v>-0.05</v>
      </c>
    </row>
    <row r="2714" spans="1:17" x14ac:dyDescent="0.3">
      <c r="A2714" t="s">
        <v>10450</v>
      </c>
      <c r="B2714" t="s">
        <v>10451</v>
      </c>
      <c r="C2714" s="1" t="str">
        <f t="shared" si="453"/>
        <v>21:0526</v>
      </c>
      <c r="D2714" s="1" t="str">
        <f t="shared" si="454"/>
        <v>21:0084</v>
      </c>
      <c r="E2714" t="s">
        <v>10452</v>
      </c>
      <c r="F2714" t="s">
        <v>10453</v>
      </c>
      <c r="H2714">
        <v>57.753766200000001</v>
      </c>
      <c r="I2714">
        <v>-98.125105399999995</v>
      </c>
      <c r="J2714" s="1" t="str">
        <f t="shared" si="455"/>
        <v>Fluid (lake)</v>
      </c>
      <c r="K2714" s="1" t="str">
        <f t="shared" si="456"/>
        <v>Untreated Water</v>
      </c>
      <c r="L2714">
        <v>43</v>
      </c>
      <c r="M2714" t="s">
        <v>36</v>
      </c>
      <c r="N2714">
        <v>794</v>
      </c>
      <c r="O2714">
        <v>62</v>
      </c>
      <c r="P2714">
        <v>7.5</v>
      </c>
      <c r="Q2714">
        <v>0.11</v>
      </c>
    </row>
    <row r="2715" spans="1:17" x14ac:dyDescent="0.3">
      <c r="A2715" t="s">
        <v>10454</v>
      </c>
      <c r="B2715" t="s">
        <v>10455</v>
      </c>
      <c r="C2715" s="1" t="str">
        <f t="shared" si="453"/>
        <v>21:0526</v>
      </c>
      <c r="D2715" s="1" t="str">
        <f t="shared" si="454"/>
        <v>21:0084</v>
      </c>
      <c r="E2715" t="s">
        <v>10456</v>
      </c>
      <c r="F2715" t="s">
        <v>10457</v>
      </c>
      <c r="H2715">
        <v>57.797785699999999</v>
      </c>
      <c r="I2715">
        <v>-98.132114400000006</v>
      </c>
      <c r="J2715" s="1" t="str">
        <f t="shared" si="455"/>
        <v>Fluid (lake)</v>
      </c>
      <c r="K2715" s="1" t="str">
        <f t="shared" si="456"/>
        <v>Untreated Water</v>
      </c>
      <c r="L2715">
        <v>43</v>
      </c>
      <c r="M2715" t="s">
        <v>50</v>
      </c>
      <c r="N2715">
        <v>795</v>
      </c>
      <c r="O2715">
        <v>40</v>
      </c>
      <c r="P2715">
        <v>7.2</v>
      </c>
      <c r="Q2715">
        <v>0.1</v>
      </c>
    </row>
    <row r="2716" spans="1:17" x14ac:dyDescent="0.3">
      <c r="A2716" t="s">
        <v>10458</v>
      </c>
      <c r="B2716" t="s">
        <v>10459</v>
      </c>
      <c r="C2716" s="1" t="str">
        <f t="shared" si="453"/>
        <v>21:0526</v>
      </c>
      <c r="D2716" s="1" t="str">
        <f t="shared" si="454"/>
        <v>21:0084</v>
      </c>
      <c r="E2716" t="s">
        <v>10460</v>
      </c>
      <c r="F2716" t="s">
        <v>10461</v>
      </c>
      <c r="H2716">
        <v>57.807994700000002</v>
      </c>
      <c r="I2716">
        <v>-98.078016700000006</v>
      </c>
      <c r="J2716" s="1" t="str">
        <f t="shared" si="455"/>
        <v>Fluid (lake)</v>
      </c>
      <c r="K2716" s="1" t="str">
        <f t="shared" si="456"/>
        <v>Untreated Water</v>
      </c>
      <c r="L2716">
        <v>43</v>
      </c>
      <c r="M2716" t="s">
        <v>55</v>
      </c>
      <c r="N2716">
        <v>796</v>
      </c>
      <c r="O2716">
        <v>40</v>
      </c>
      <c r="P2716">
        <v>6.9</v>
      </c>
      <c r="Q2716">
        <v>-0.05</v>
      </c>
    </row>
    <row r="2717" spans="1:17" x14ac:dyDescent="0.3">
      <c r="A2717" t="s">
        <v>10462</v>
      </c>
      <c r="B2717" t="s">
        <v>10463</v>
      </c>
      <c r="C2717" s="1" t="str">
        <f t="shared" si="453"/>
        <v>21:0526</v>
      </c>
      <c r="D2717" s="1" t="str">
        <f t="shared" si="454"/>
        <v>21:0084</v>
      </c>
      <c r="E2717" t="s">
        <v>10464</v>
      </c>
      <c r="F2717" t="s">
        <v>10465</v>
      </c>
      <c r="H2717">
        <v>57.846394699999998</v>
      </c>
      <c r="I2717">
        <v>-98.063084900000007</v>
      </c>
      <c r="J2717" s="1" t="str">
        <f t="shared" si="455"/>
        <v>Fluid (lake)</v>
      </c>
      <c r="K2717" s="1" t="str">
        <f t="shared" si="456"/>
        <v>Untreated Water</v>
      </c>
      <c r="L2717">
        <v>43</v>
      </c>
      <c r="M2717" t="s">
        <v>65</v>
      </c>
      <c r="N2717">
        <v>797</v>
      </c>
      <c r="O2717">
        <v>52</v>
      </c>
      <c r="P2717">
        <v>7.2</v>
      </c>
      <c r="Q2717">
        <v>-0.05</v>
      </c>
    </row>
    <row r="2718" spans="1:17" x14ac:dyDescent="0.3">
      <c r="A2718" t="s">
        <v>10466</v>
      </c>
      <c r="B2718" t="s">
        <v>10467</v>
      </c>
      <c r="C2718" s="1" t="str">
        <f t="shared" si="453"/>
        <v>21:0526</v>
      </c>
      <c r="D2718" s="1" t="str">
        <f t="shared" si="454"/>
        <v>21:0084</v>
      </c>
      <c r="E2718" t="s">
        <v>10468</v>
      </c>
      <c r="F2718" t="s">
        <v>10469</v>
      </c>
      <c r="H2718">
        <v>57.890056700000002</v>
      </c>
      <c r="I2718">
        <v>-98.048167300000003</v>
      </c>
      <c r="J2718" s="1" t="str">
        <f t="shared" si="455"/>
        <v>Fluid (lake)</v>
      </c>
      <c r="K2718" s="1" t="str">
        <f t="shared" si="456"/>
        <v>Untreated Water</v>
      </c>
      <c r="L2718">
        <v>43</v>
      </c>
      <c r="M2718" t="s">
        <v>70</v>
      </c>
      <c r="N2718">
        <v>798</v>
      </c>
      <c r="O2718">
        <v>32</v>
      </c>
      <c r="P2718">
        <v>6.6</v>
      </c>
      <c r="Q2718">
        <v>-0.05</v>
      </c>
    </row>
    <row r="2719" spans="1:17" x14ac:dyDescent="0.3">
      <c r="A2719" t="s">
        <v>10470</v>
      </c>
      <c r="B2719" t="s">
        <v>10471</v>
      </c>
      <c r="C2719" s="1" t="str">
        <f t="shared" si="453"/>
        <v>21:0526</v>
      </c>
      <c r="D2719" s="1" t="str">
        <f t="shared" si="454"/>
        <v>21:0084</v>
      </c>
      <c r="E2719" t="s">
        <v>10472</v>
      </c>
      <c r="F2719" t="s">
        <v>10473</v>
      </c>
      <c r="H2719">
        <v>57.915830499999998</v>
      </c>
      <c r="I2719">
        <v>-98.064161600000006</v>
      </c>
      <c r="J2719" s="1" t="str">
        <f t="shared" si="455"/>
        <v>Fluid (lake)</v>
      </c>
      <c r="K2719" s="1" t="str">
        <f t="shared" si="456"/>
        <v>Untreated Water</v>
      </c>
      <c r="L2719">
        <v>43</v>
      </c>
      <c r="M2719" t="s">
        <v>75</v>
      </c>
      <c r="N2719">
        <v>799</v>
      </c>
      <c r="O2719">
        <v>32</v>
      </c>
      <c r="P2719">
        <v>7</v>
      </c>
      <c r="Q2719">
        <v>-0.05</v>
      </c>
    </row>
    <row r="2720" spans="1:17" x14ac:dyDescent="0.3">
      <c r="A2720" t="s">
        <v>10474</v>
      </c>
      <c r="B2720" t="s">
        <v>10475</v>
      </c>
      <c r="C2720" s="1" t="str">
        <f t="shared" si="453"/>
        <v>21:0526</v>
      </c>
      <c r="D2720" s="1" t="str">
        <f t="shared" si="454"/>
        <v>21:0084</v>
      </c>
      <c r="E2720" t="s">
        <v>10476</v>
      </c>
      <c r="F2720" t="s">
        <v>10477</v>
      </c>
      <c r="H2720">
        <v>57.925576200000002</v>
      </c>
      <c r="I2720">
        <v>-98.107721499999997</v>
      </c>
      <c r="J2720" s="1" t="str">
        <f t="shared" si="455"/>
        <v>Fluid (lake)</v>
      </c>
      <c r="K2720" s="1" t="str">
        <f t="shared" si="456"/>
        <v>Untreated Water</v>
      </c>
      <c r="L2720">
        <v>43</v>
      </c>
      <c r="M2720" t="s">
        <v>80</v>
      </c>
      <c r="N2720">
        <v>800</v>
      </c>
      <c r="O2720">
        <v>78</v>
      </c>
      <c r="P2720">
        <v>6.9</v>
      </c>
      <c r="Q2720">
        <v>-0.05</v>
      </c>
    </row>
    <row r="2721" spans="1:17" x14ac:dyDescent="0.3">
      <c r="A2721" t="s">
        <v>10478</v>
      </c>
      <c r="B2721" t="s">
        <v>10479</v>
      </c>
      <c r="C2721" s="1" t="str">
        <f t="shared" si="453"/>
        <v>21:0526</v>
      </c>
      <c r="D2721" s="1" t="str">
        <f>HYPERLINK("http://geochem.nrcan.gc.ca/cdogs/content/svy/svy_e.htm", "")</f>
        <v/>
      </c>
      <c r="G2721" s="1" t="str">
        <f>HYPERLINK("http://geochem.nrcan.gc.ca/cdogs/content/cr_/cr_00066_e.htm", "66")</f>
        <v>66</v>
      </c>
      <c r="J2721" t="s">
        <v>58</v>
      </c>
      <c r="K2721" t="s">
        <v>59</v>
      </c>
      <c r="L2721">
        <v>43</v>
      </c>
      <c r="M2721" t="s">
        <v>60</v>
      </c>
      <c r="N2721">
        <v>801</v>
      </c>
      <c r="O2721">
        <v>150</v>
      </c>
      <c r="P2721">
        <v>7.4</v>
      </c>
      <c r="Q2721">
        <v>0.26</v>
      </c>
    </row>
    <row r="2722" spans="1:17" x14ac:dyDescent="0.3">
      <c r="A2722" t="s">
        <v>10480</v>
      </c>
      <c r="B2722" t="s">
        <v>10481</v>
      </c>
      <c r="C2722" s="1" t="str">
        <f t="shared" si="453"/>
        <v>21:0526</v>
      </c>
      <c r="D2722" s="1" t="str">
        <f t="shared" ref="D2722:D2736" si="457">HYPERLINK("http://geochem.nrcan.gc.ca/cdogs/content/svy/svy210084_e.htm", "21:0084")</f>
        <v>21:0084</v>
      </c>
      <c r="E2722" t="s">
        <v>10482</v>
      </c>
      <c r="F2722" t="s">
        <v>10483</v>
      </c>
      <c r="H2722">
        <v>57.951507100000001</v>
      </c>
      <c r="I2722">
        <v>-98.136002899999994</v>
      </c>
      <c r="J2722" s="1" t="str">
        <f t="shared" ref="J2722:J2736" si="458">HYPERLINK("http://geochem.nrcan.gc.ca/cdogs/content/kwd/kwd020016_e.htm", "Fluid (lake)")</f>
        <v>Fluid (lake)</v>
      </c>
      <c r="K2722" s="1" t="str">
        <f t="shared" ref="K2722:K2736" si="459">HYPERLINK("http://geochem.nrcan.gc.ca/cdogs/content/kwd/kwd080007_e.htm", "Untreated Water")</f>
        <v>Untreated Water</v>
      </c>
      <c r="L2722">
        <v>43</v>
      </c>
      <c r="M2722" t="s">
        <v>85</v>
      </c>
      <c r="N2722">
        <v>802</v>
      </c>
      <c r="O2722">
        <v>98</v>
      </c>
      <c r="P2722">
        <v>7.4</v>
      </c>
      <c r="Q2722">
        <v>0.08</v>
      </c>
    </row>
    <row r="2723" spans="1:17" x14ac:dyDescent="0.3">
      <c r="A2723" t="s">
        <v>10484</v>
      </c>
      <c r="B2723" t="s">
        <v>10485</v>
      </c>
      <c r="C2723" s="1" t="str">
        <f t="shared" si="453"/>
        <v>21:0526</v>
      </c>
      <c r="D2723" s="1" t="str">
        <f t="shared" si="457"/>
        <v>21:0084</v>
      </c>
      <c r="E2723" t="s">
        <v>10486</v>
      </c>
      <c r="F2723" t="s">
        <v>10487</v>
      </c>
      <c r="H2723">
        <v>57.949970899999997</v>
      </c>
      <c r="I2723">
        <v>-98.177922600000002</v>
      </c>
      <c r="J2723" s="1" t="str">
        <f t="shared" si="458"/>
        <v>Fluid (lake)</v>
      </c>
      <c r="K2723" s="1" t="str">
        <f t="shared" si="459"/>
        <v>Untreated Water</v>
      </c>
      <c r="L2723">
        <v>43</v>
      </c>
      <c r="M2723" t="s">
        <v>90</v>
      </c>
      <c r="N2723">
        <v>803</v>
      </c>
      <c r="O2723">
        <v>40</v>
      </c>
      <c r="P2723">
        <v>6.8</v>
      </c>
      <c r="Q2723">
        <v>-0.05</v>
      </c>
    </row>
    <row r="2724" spans="1:17" x14ac:dyDescent="0.3">
      <c r="A2724" t="s">
        <v>10488</v>
      </c>
      <c r="B2724" t="s">
        <v>10489</v>
      </c>
      <c r="C2724" s="1" t="str">
        <f t="shared" si="453"/>
        <v>21:0526</v>
      </c>
      <c r="D2724" s="1" t="str">
        <f t="shared" si="457"/>
        <v>21:0084</v>
      </c>
      <c r="E2724" t="s">
        <v>10490</v>
      </c>
      <c r="F2724" t="s">
        <v>10491</v>
      </c>
      <c r="H2724">
        <v>57.984966</v>
      </c>
      <c r="I2724">
        <v>-98.177762799999996</v>
      </c>
      <c r="J2724" s="1" t="str">
        <f t="shared" si="458"/>
        <v>Fluid (lake)</v>
      </c>
      <c r="K2724" s="1" t="str">
        <f t="shared" si="459"/>
        <v>Untreated Water</v>
      </c>
      <c r="L2724">
        <v>43</v>
      </c>
      <c r="M2724" t="s">
        <v>95</v>
      </c>
      <c r="N2724">
        <v>804</v>
      </c>
      <c r="O2724">
        <v>38</v>
      </c>
      <c r="P2724">
        <v>6.6</v>
      </c>
      <c r="Q2724">
        <v>-0.05</v>
      </c>
    </row>
    <row r="2725" spans="1:17" x14ac:dyDescent="0.3">
      <c r="A2725" t="s">
        <v>10492</v>
      </c>
      <c r="B2725" t="s">
        <v>10493</v>
      </c>
      <c r="C2725" s="1" t="str">
        <f t="shared" si="453"/>
        <v>21:0526</v>
      </c>
      <c r="D2725" s="1" t="str">
        <f t="shared" si="457"/>
        <v>21:0084</v>
      </c>
      <c r="E2725" t="s">
        <v>10494</v>
      </c>
      <c r="F2725" t="s">
        <v>10495</v>
      </c>
      <c r="H2725">
        <v>57.976137100000003</v>
      </c>
      <c r="I2725">
        <v>-98.138588200000001</v>
      </c>
      <c r="J2725" s="1" t="str">
        <f t="shared" si="458"/>
        <v>Fluid (lake)</v>
      </c>
      <c r="K2725" s="1" t="str">
        <f t="shared" si="459"/>
        <v>Untreated Water</v>
      </c>
      <c r="L2725">
        <v>43</v>
      </c>
      <c r="M2725" t="s">
        <v>100</v>
      </c>
      <c r="N2725">
        <v>805</v>
      </c>
      <c r="O2725">
        <v>40</v>
      </c>
      <c r="P2725">
        <v>7.1</v>
      </c>
      <c r="Q2725">
        <v>-0.05</v>
      </c>
    </row>
    <row r="2726" spans="1:17" x14ac:dyDescent="0.3">
      <c r="A2726" t="s">
        <v>10496</v>
      </c>
      <c r="B2726" t="s">
        <v>10497</v>
      </c>
      <c r="C2726" s="1" t="str">
        <f t="shared" si="453"/>
        <v>21:0526</v>
      </c>
      <c r="D2726" s="1" t="str">
        <f t="shared" si="457"/>
        <v>21:0084</v>
      </c>
      <c r="E2726" t="s">
        <v>10498</v>
      </c>
      <c r="F2726" t="s">
        <v>10499</v>
      </c>
      <c r="H2726">
        <v>57.984997300000003</v>
      </c>
      <c r="I2726">
        <v>-98.048489900000007</v>
      </c>
      <c r="J2726" s="1" t="str">
        <f t="shared" si="458"/>
        <v>Fluid (lake)</v>
      </c>
      <c r="K2726" s="1" t="str">
        <f t="shared" si="459"/>
        <v>Untreated Water</v>
      </c>
      <c r="L2726">
        <v>43</v>
      </c>
      <c r="M2726" t="s">
        <v>105</v>
      </c>
      <c r="N2726">
        <v>806</v>
      </c>
      <c r="O2726">
        <v>36</v>
      </c>
      <c r="P2726">
        <v>6.8</v>
      </c>
      <c r="Q2726">
        <v>-0.05</v>
      </c>
    </row>
    <row r="2727" spans="1:17" x14ac:dyDescent="0.3">
      <c r="A2727" t="s">
        <v>10500</v>
      </c>
      <c r="B2727" t="s">
        <v>10501</v>
      </c>
      <c r="C2727" s="1" t="str">
        <f t="shared" si="453"/>
        <v>21:0526</v>
      </c>
      <c r="D2727" s="1" t="str">
        <f t="shared" si="457"/>
        <v>21:0084</v>
      </c>
      <c r="E2727" t="s">
        <v>10502</v>
      </c>
      <c r="F2727" t="s">
        <v>10503</v>
      </c>
      <c r="H2727">
        <v>57.968188300000001</v>
      </c>
      <c r="I2727">
        <v>-98.008332199999998</v>
      </c>
      <c r="J2727" s="1" t="str">
        <f t="shared" si="458"/>
        <v>Fluid (lake)</v>
      </c>
      <c r="K2727" s="1" t="str">
        <f t="shared" si="459"/>
        <v>Untreated Water</v>
      </c>
      <c r="L2727">
        <v>43</v>
      </c>
      <c r="M2727" t="s">
        <v>110</v>
      </c>
      <c r="N2727">
        <v>807</v>
      </c>
      <c r="O2727">
        <v>40</v>
      </c>
      <c r="P2727">
        <v>6.9</v>
      </c>
      <c r="Q2727">
        <v>-0.05</v>
      </c>
    </row>
    <row r="2728" spans="1:17" x14ac:dyDescent="0.3">
      <c r="A2728" t="s">
        <v>10504</v>
      </c>
      <c r="B2728" t="s">
        <v>10505</v>
      </c>
      <c r="C2728" s="1" t="str">
        <f t="shared" si="453"/>
        <v>21:0526</v>
      </c>
      <c r="D2728" s="1" t="str">
        <f t="shared" si="457"/>
        <v>21:0084</v>
      </c>
      <c r="E2728" t="s">
        <v>10506</v>
      </c>
      <c r="F2728" t="s">
        <v>10507</v>
      </c>
      <c r="H2728">
        <v>57.953323699999999</v>
      </c>
      <c r="I2728">
        <v>-98.006258700000004</v>
      </c>
      <c r="J2728" s="1" t="str">
        <f t="shared" si="458"/>
        <v>Fluid (lake)</v>
      </c>
      <c r="K2728" s="1" t="str">
        <f t="shared" si="459"/>
        <v>Untreated Water</v>
      </c>
      <c r="L2728">
        <v>44</v>
      </c>
      <c r="M2728" t="s">
        <v>41</v>
      </c>
      <c r="N2728">
        <v>808</v>
      </c>
      <c r="O2728">
        <v>48</v>
      </c>
      <c r="P2728">
        <v>6.9</v>
      </c>
      <c r="Q2728">
        <v>-0.05</v>
      </c>
    </row>
    <row r="2729" spans="1:17" x14ac:dyDescent="0.3">
      <c r="A2729" t="s">
        <v>10508</v>
      </c>
      <c r="B2729" t="s">
        <v>10509</v>
      </c>
      <c r="C2729" s="1" t="str">
        <f t="shared" si="453"/>
        <v>21:0526</v>
      </c>
      <c r="D2729" s="1" t="str">
        <f t="shared" si="457"/>
        <v>21:0084</v>
      </c>
      <c r="E2729" t="s">
        <v>10506</v>
      </c>
      <c r="F2729" t="s">
        <v>10510</v>
      </c>
      <c r="H2729">
        <v>57.953323699999999</v>
      </c>
      <c r="I2729">
        <v>-98.006258700000004</v>
      </c>
      <c r="J2729" s="1" t="str">
        <f t="shared" si="458"/>
        <v>Fluid (lake)</v>
      </c>
      <c r="K2729" s="1" t="str">
        <f t="shared" si="459"/>
        <v>Untreated Water</v>
      </c>
      <c r="L2729">
        <v>44</v>
      </c>
      <c r="M2729" t="s">
        <v>45</v>
      </c>
      <c r="N2729">
        <v>809</v>
      </c>
      <c r="O2729">
        <v>48</v>
      </c>
      <c r="P2729">
        <v>6.9</v>
      </c>
      <c r="Q2729">
        <v>-0.05</v>
      </c>
    </row>
    <row r="2730" spans="1:17" x14ac:dyDescent="0.3">
      <c r="A2730" t="s">
        <v>10511</v>
      </c>
      <c r="B2730" t="s">
        <v>10512</v>
      </c>
      <c r="C2730" s="1" t="str">
        <f t="shared" si="453"/>
        <v>21:0526</v>
      </c>
      <c r="D2730" s="1" t="str">
        <f t="shared" si="457"/>
        <v>21:0084</v>
      </c>
      <c r="E2730" t="s">
        <v>10513</v>
      </c>
      <c r="F2730" t="s">
        <v>10514</v>
      </c>
      <c r="H2730">
        <v>57.9527851</v>
      </c>
      <c r="I2730">
        <v>-98.040101000000007</v>
      </c>
      <c r="J2730" s="1" t="str">
        <f t="shared" si="458"/>
        <v>Fluid (lake)</v>
      </c>
      <c r="K2730" s="1" t="str">
        <f t="shared" si="459"/>
        <v>Untreated Water</v>
      </c>
      <c r="L2730">
        <v>44</v>
      </c>
      <c r="M2730" t="s">
        <v>21</v>
      </c>
      <c r="N2730">
        <v>810</v>
      </c>
      <c r="O2730">
        <v>42</v>
      </c>
      <c r="P2730">
        <v>6.8</v>
      </c>
      <c r="Q2730">
        <v>-0.05</v>
      </c>
    </row>
    <row r="2731" spans="1:17" x14ac:dyDescent="0.3">
      <c r="A2731" t="s">
        <v>10515</v>
      </c>
      <c r="B2731" t="s">
        <v>10516</v>
      </c>
      <c r="C2731" s="1" t="str">
        <f t="shared" si="453"/>
        <v>21:0526</v>
      </c>
      <c r="D2731" s="1" t="str">
        <f t="shared" si="457"/>
        <v>21:0084</v>
      </c>
      <c r="E2731" t="s">
        <v>10517</v>
      </c>
      <c r="F2731" t="s">
        <v>10518</v>
      </c>
      <c r="H2731">
        <v>57.9141835</v>
      </c>
      <c r="I2731">
        <v>-98.026784399999997</v>
      </c>
      <c r="J2731" s="1" t="str">
        <f t="shared" si="458"/>
        <v>Fluid (lake)</v>
      </c>
      <c r="K2731" s="1" t="str">
        <f t="shared" si="459"/>
        <v>Untreated Water</v>
      </c>
      <c r="L2731">
        <v>44</v>
      </c>
      <c r="M2731" t="s">
        <v>26</v>
      </c>
      <c r="N2731">
        <v>811</v>
      </c>
      <c r="O2731">
        <v>40</v>
      </c>
      <c r="P2731">
        <v>6.8</v>
      </c>
      <c r="Q2731">
        <v>-0.05</v>
      </c>
    </row>
    <row r="2732" spans="1:17" x14ac:dyDescent="0.3">
      <c r="A2732" t="s">
        <v>10519</v>
      </c>
      <c r="B2732" t="s">
        <v>10520</v>
      </c>
      <c r="C2732" s="1" t="str">
        <f t="shared" si="453"/>
        <v>21:0526</v>
      </c>
      <c r="D2732" s="1" t="str">
        <f t="shared" si="457"/>
        <v>21:0084</v>
      </c>
      <c r="E2732" t="s">
        <v>10521</v>
      </c>
      <c r="F2732" t="s">
        <v>10522</v>
      </c>
      <c r="H2732">
        <v>57.879423199999998</v>
      </c>
      <c r="I2732">
        <v>-98.015516300000002</v>
      </c>
      <c r="J2732" s="1" t="str">
        <f t="shared" si="458"/>
        <v>Fluid (lake)</v>
      </c>
      <c r="K2732" s="1" t="str">
        <f t="shared" si="459"/>
        <v>Untreated Water</v>
      </c>
      <c r="L2732">
        <v>44</v>
      </c>
      <c r="M2732" t="s">
        <v>31</v>
      </c>
      <c r="N2732">
        <v>812</v>
      </c>
      <c r="O2732">
        <v>24</v>
      </c>
      <c r="P2732">
        <v>6.6</v>
      </c>
      <c r="Q2732">
        <v>-0.05</v>
      </c>
    </row>
    <row r="2733" spans="1:17" x14ac:dyDescent="0.3">
      <c r="A2733" t="s">
        <v>10523</v>
      </c>
      <c r="B2733" t="s">
        <v>10524</v>
      </c>
      <c r="C2733" s="1" t="str">
        <f t="shared" si="453"/>
        <v>21:0526</v>
      </c>
      <c r="D2733" s="1" t="str">
        <f t="shared" si="457"/>
        <v>21:0084</v>
      </c>
      <c r="E2733" t="s">
        <v>10525</v>
      </c>
      <c r="F2733" t="s">
        <v>10526</v>
      </c>
      <c r="H2733">
        <v>57.856663599999997</v>
      </c>
      <c r="I2733">
        <v>-98.0239914</v>
      </c>
      <c r="J2733" s="1" t="str">
        <f t="shared" si="458"/>
        <v>Fluid (lake)</v>
      </c>
      <c r="K2733" s="1" t="str">
        <f t="shared" si="459"/>
        <v>Untreated Water</v>
      </c>
      <c r="L2733">
        <v>44</v>
      </c>
      <c r="M2733" t="s">
        <v>36</v>
      </c>
      <c r="N2733">
        <v>813</v>
      </c>
      <c r="O2733">
        <v>46</v>
      </c>
      <c r="P2733">
        <v>6.9</v>
      </c>
      <c r="Q2733">
        <v>-0.05</v>
      </c>
    </row>
    <row r="2734" spans="1:17" x14ac:dyDescent="0.3">
      <c r="A2734" t="s">
        <v>10527</v>
      </c>
      <c r="B2734" t="s">
        <v>10528</v>
      </c>
      <c r="C2734" s="1" t="str">
        <f t="shared" si="453"/>
        <v>21:0526</v>
      </c>
      <c r="D2734" s="1" t="str">
        <f t="shared" si="457"/>
        <v>21:0084</v>
      </c>
      <c r="E2734" t="s">
        <v>10529</v>
      </c>
      <c r="F2734" t="s">
        <v>10530</v>
      </c>
      <c r="H2734">
        <v>57.811964000000003</v>
      </c>
      <c r="I2734">
        <v>-98.025049800000005</v>
      </c>
      <c r="J2734" s="1" t="str">
        <f t="shared" si="458"/>
        <v>Fluid (lake)</v>
      </c>
      <c r="K2734" s="1" t="str">
        <f t="shared" si="459"/>
        <v>Untreated Water</v>
      </c>
      <c r="L2734">
        <v>44</v>
      </c>
      <c r="M2734" t="s">
        <v>50</v>
      </c>
      <c r="N2734">
        <v>814</v>
      </c>
      <c r="O2734">
        <v>32</v>
      </c>
      <c r="P2734">
        <v>6.8</v>
      </c>
      <c r="Q2734">
        <v>-0.05</v>
      </c>
    </row>
    <row r="2735" spans="1:17" x14ac:dyDescent="0.3">
      <c r="A2735" t="s">
        <v>10531</v>
      </c>
      <c r="B2735" t="s">
        <v>10532</v>
      </c>
      <c r="C2735" s="1" t="str">
        <f t="shared" si="453"/>
        <v>21:0526</v>
      </c>
      <c r="D2735" s="1" t="str">
        <f t="shared" si="457"/>
        <v>21:0084</v>
      </c>
      <c r="E2735" t="s">
        <v>10533</v>
      </c>
      <c r="F2735" t="s">
        <v>10534</v>
      </c>
      <c r="H2735">
        <v>57.801885200000001</v>
      </c>
      <c r="I2735">
        <v>-98.015765099999996</v>
      </c>
      <c r="J2735" s="1" t="str">
        <f t="shared" si="458"/>
        <v>Fluid (lake)</v>
      </c>
      <c r="K2735" s="1" t="str">
        <f t="shared" si="459"/>
        <v>Untreated Water</v>
      </c>
      <c r="L2735">
        <v>44</v>
      </c>
      <c r="M2735" t="s">
        <v>55</v>
      </c>
      <c r="N2735">
        <v>815</v>
      </c>
      <c r="O2735">
        <v>30</v>
      </c>
      <c r="P2735">
        <v>6.8</v>
      </c>
      <c r="Q2735">
        <v>-0.05</v>
      </c>
    </row>
    <row r="2736" spans="1:17" x14ac:dyDescent="0.3">
      <c r="A2736" t="s">
        <v>10535</v>
      </c>
      <c r="B2736" t="s">
        <v>10536</v>
      </c>
      <c r="C2736" s="1" t="str">
        <f t="shared" si="453"/>
        <v>21:0526</v>
      </c>
      <c r="D2736" s="1" t="str">
        <f t="shared" si="457"/>
        <v>21:0084</v>
      </c>
      <c r="E2736" t="s">
        <v>10537</v>
      </c>
      <c r="F2736" t="s">
        <v>10538</v>
      </c>
      <c r="H2736">
        <v>57.784634400000002</v>
      </c>
      <c r="I2736">
        <v>-98.032801300000003</v>
      </c>
      <c r="J2736" s="1" t="str">
        <f t="shared" si="458"/>
        <v>Fluid (lake)</v>
      </c>
      <c r="K2736" s="1" t="str">
        <f t="shared" si="459"/>
        <v>Untreated Water</v>
      </c>
      <c r="L2736">
        <v>44</v>
      </c>
      <c r="M2736" t="s">
        <v>65</v>
      </c>
      <c r="N2736">
        <v>816</v>
      </c>
      <c r="O2736">
        <v>28</v>
      </c>
      <c r="P2736">
        <v>6.7</v>
      </c>
      <c r="Q2736">
        <v>-0.05</v>
      </c>
    </row>
    <row r="2737" spans="1:17" x14ac:dyDescent="0.3">
      <c r="A2737" t="s">
        <v>10539</v>
      </c>
      <c r="B2737" t="s">
        <v>10540</v>
      </c>
      <c r="C2737" s="1" t="str">
        <f t="shared" si="453"/>
        <v>21:0526</v>
      </c>
      <c r="D2737" s="1" t="str">
        <f>HYPERLINK("http://geochem.nrcan.gc.ca/cdogs/content/svy/svy_e.htm", "")</f>
        <v/>
      </c>
      <c r="G2737" s="1" t="str">
        <f>HYPERLINK("http://geochem.nrcan.gc.ca/cdogs/content/cr_/cr_00066_e.htm", "66")</f>
        <v>66</v>
      </c>
      <c r="J2737" t="s">
        <v>58</v>
      </c>
      <c r="K2737" t="s">
        <v>59</v>
      </c>
      <c r="L2737">
        <v>44</v>
      </c>
      <c r="M2737" t="s">
        <v>60</v>
      </c>
      <c r="N2737">
        <v>817</v>
      </c>
      <c r="O2737">
        <v>160</v>
      </c>
      <c r="P2737">
        <v>7.3</v>
      </c>
      <c r="Q2737">
        <v>0.27</v>
      </c>
    </row>
    <row r="2738" spans="1:17" x14ac:dyDescent="0.3">
      <c r="A2738" t="s">
        <v>10541</v>
      </c>
      <c r="B2738" t="s">
        <v>10542</v>
      </c>
      <c r="C2738" s="1" t="str">
        <f t="shared" si="453"/>
        <v>21:0526</v>
      </c>
      <c r="D2738" s="1" t="str">
        <f t="shared" ref="D2738:D2759" si="460">HYPERLINK("http://geochem.nrcan.gc.ca/cdogs/content/svy/svy210084_e.htm", "21:0084")</f>
        <v>21:0084</v>
      </c>
      <c r="E2738" t="s">
        <v>10543</v>
      </c>
      <c r="F2738" t="s">
        <v>10544</v>
      </c>
      <c r="H2738">
        <v>57.749828899999997</v>
      </c>
      <c r="I2738">
        <v>-98.022744500000002</v>
      </c>
      <c r="J2738" s="1" t="str">
        <f t="shared" ref="J2738:J2759" si="461">HYPERLINK("http://geochem.nrcan.gc.ca/cdogs/content/kwd/kwd020016_e.htm", "Fluid (lake)")</f>
        <v>Fluid (lake)</v>
      </c>
      <c r="K2738" s="1" t="str">
        <f t="shared" ref="K2738:K2759" si="462">HYPERLINK("http://geochem.nrcan.gc.ca/cdogs/content/kwd/kwd080007_e.htm", "Untreated Water")</f>
        <v>Untreated Water</v>
      </c>
      <c r="L2738">
        <v>44</v>
      </c>
      <c r="M2738" t="s">
        <v>70</v>
      </c>
      <c r="N2738">
        <v>818</v>
      </c>
      <c r="O2738">
        <v>36</v>
      </c>
      <c r="P2738">
        <v>6.9</v>
      </c>
      <c r="Q2738">
        <v>0.06</v>
      </c>
    </row>
    <row r="2739" spans="1:17" x14ac:dyDescent="0.3">
      <c r="A2739" t="s">
        <v>10545</v>
      </c>
      <c r="B2739" t="s">
        <v>10546</v>
      </c>
      <c r="C2739" s="1" t="str">
        <f t="shared" si="453"/>
        <v>21:0526</v>
      </c>
      <c r="D2739" s="1" t="str">
        <f t="shared" si="460"/>
        <v>21:0084</v>
      </c>
      <c r="E2739" t="s">
        <v>10547</v>
      </c>
      <c r="F2739" t="s">
        <v>10548</v>
      </c>
      <c r="H2739">
        <v>57.7314869</v>
      </c>
      <c r="I2739">
        <v>-98.014826499999998</v>
      </c>
      <c r="J2739" s="1" t="str">
        <f t="shared" si="461"/>
        <v>Fluid (lake)</v>
      </c>
      <c r="K2739" s="1" t="str">
        <f t="shared" si="462"/>
        <v>Untreated Water</v>
      </c>
      <c r="L2739">
        <v>44</v>
      </c>
      <c r="M2739" t="s">
        <v>75</v>
      </c>
      <c r="N2739">
        <v>819</v>
      </c>
      <c r="O2739">
        <v>40</v>
      </c>
      <c r="P2739">
        <v>7</v>
      </c>
      <c r="Q2739">
        <v>-0.05</v>
      </c>
    </row>
    <row r="2740" spans="1:17" x14ac:dyDescent="0.3">
      <c r="A2740" t="s">
        <v>10549</v>
      </c>
      <c r="B2740" t="s">
        <v>10550</v>
      </c>
      <c r="C2740" s="1" t="str">
        <f t="shared" si="453"/>
        <v>21:0526</v>
      </c>
      <c r="D2740" s="1" t="str">
        <f t="shared" si="460"/>
        <v>21:0084</v>
      </c>
      <c r="E2740" t="s">
        <v>10551</v>
      </c>
      <c r="F2740" t="s">
        <v>10552</v>
      </c>
      <c r="H2740">
        <v>57.686891199999998</v>
      </c>
      <c r="I2740">
        <v>-98.014394999999993</v>
      </c>
      <c r="J2740" s="1" t="str">
        <f t="shared" si="461"/>
        <v>Fluid (lake)</v>
      </c>
      <c r="K2740" s="1" t="str">
        <f t="shared" si="462"/>
        <v>Untreated Water</v>
      </c>
      <c r="L2740">
        <v>44</v>
      </c>
      <c r="M2740" t="s">
        <v>80</v>
      </c>
      <c r="N2740">
        <v>820</v>
      </c>
      <c r="O2740">
        <v>48</v>
      </c>
      <c r="P2740">
        <v>7.4</v>
      </c>
      <c r="Q2740">
        <v>-0.05</v>
      </c>
    </row>
    <row r="2741" spans="1:17" x14ac:dyDescent="0.3">
      <c r="A2741" t="s">
        <v>10553</v>
      </c>
      <c r="B2741" t="s">
        <v>10554</v>
      </c>
      <c r="C2741" s="1" t="str">
        <f t="shared" si="453"/>
        <v>21:0526</v>
      </c>
      <c r="D2741" s="1" t="str">
        <f t="shared" si="460"/>
        <v>21:0084</v>
      </c>
      <c r="E2741" t="s">
        <v>10555</v>
      </c>
      <c r="F2741" t="s">
        <v>10556</v>
      </c>
      <c r="H2741">
        <v>57.637282300000003</v>
      </c>
      <c r="I2741">
        <v>-98.033714500000002</v>
      </c>
      <c r="J2741" s="1" t="str">
        <f t="shared" si="461"/>
        <v>Fluid (lake)</v>
      </c>
      <c r="K2741" s="1" t="str">
        <f t="shared" si="462"/>
        <v>Untreated Water</v>
      </c>
      <c r="L2741">
        <v>44</v>
      </c>
      <c r="M2741" t="s">
        <v>85</v>
      </c>
      <c r="N2741">
        <v>821</v>
      </c>
      <c r="O2741">
        <v>54</v>
      </c>
      <c r="P2741">
        <v>7.6</v>
      </c>
      <c r="Q2741">
        <v>0.2</v>
      </c>
    </row>
    <row r="2742" spans="1:17" x14ac:dyDescent="0.3">
      <c r="A2742" t="s">
        <v>10557</v>
      </c>
      <c r="B2742" t="s">
        <v>10558</v>
      </c>
      <c r="C2742" s="1" t="str">
        <f t="shared" si="453"/>
        <v>21:0526</v>
      </c>
      <c r="D2742" s="1" t="str">
        <f t="shared" si="460"/>
        <v>21:0084</v>
      </c>
      <c r="E2742" t="s">
        <v>10559</v>
      </c>
      <c r="F2742" t="s">
        <v>10560</v>
      </c>
      <c r="H2742">
        <v>57.599957699999997</v>
      </c>
      <c r="I2742">
        <v>-98.017505499999999</v>
      </c>
      <c r="J2742" s="1" t="str">
        <f t="shared" si="461"/>
        <v>Fluid (lake)</v>
      </c>
      <c r="K2742" s="1" t="str">
        <f t="shared" si="462"/>
        <v>Untreated Water</v>
      </c>
      <c r="L2742">
        <v>44</v>
      </c>
      <c r="M2742" t="s">
        <v>90</v>
      </c>
      <c r="N2742">
        <v>822</v>
      </c>
      <c r="O2742">
        <v>42</v>
      </c>
      <c r="P2742">
        <v>7.4</v>
      </c>
      <c r="Q2742">
        <v>-0.05</v>
      </c>
    </row>
    <row r="2743" spans="1:17" x14ac:dyDescent="0.3">
      <c r="A2743" t="s">
        <v>10561</v>
      </c>
      <c r="B2743" t="s">
        <v>10562</v>
      </c>
      <c r="C2743" s="1" t="str">
        <f t="shared" si="453"/>
        <v>21:0526</v>
      </c>
      <c r="D2743" s="1" t="str">
        <f t="shared" si="460"/>
        <v>21:0084</v>
      </c>
      <c r="E2743" t="s">
        <v>10563</v>
      </c>
      <c r="F2743" t="s">
        <v>10564</v>
      </c>
      <c r="H2743">
        <v>57.570794300000003</v>
      </c>
      <c r="I2743">
        <v>-98.031016800000003</v>
      </c>
      <c r="J2743" s="1" t="str">
        <f t="shared" si="461"/>
        <v>Fluid (lake)</v>
      </c>
      <c r="K2743" s="1" t="str">
        <f t="shared" si="462"/>
        <v>Untreated Water</v>
      </c>
      <c r="L2743">
        <v>44</v>
      </c>
      <c r="M2743" t="s">
        <v>95</v>
      </c>
      <c r="N2743">
        <v>823</v>
      </c>
      <c r="O2743">
        <v>32</v>
      </c>
      <c r="P2743">
        <v>7.2</v>
      </c>
      <c r="Q2743">
        <v>-0.05</v>
      </c>
    </row>
    <row r="2744" spans="1:17" x14ac:dyDescent="0.3">
      <c r="A2744" t="s">
        <v>10565</v>
      </c>
      <c r="B2744" t="s">
        <v>10566</v>
      </c>
      <c r="C2744" s="1" t="str">
        <f t="shared" si="453"/>
        <v>21:0526</v>
      </c>
      <c r="D2744" s="1" t="str">
        <f t="shared" si="460"/>
        <v>21:0084</v>
      </c>
      <c r="E2744" t="s">
        <v>10567</v>
      </c>
      <c r="F2744" t="s">
        <v>10568</v>
      </c>
      <c r="H2744">
        <v>57.530290100000002</v>
      </c>
      <c r="I2744">
        <v>-98.021940900000004</v>
      </c>
      <c r="J2744" s="1" t="str">
        <f t="shared" si="461"/>
        <v>Fluid (lake)</v>
      </c>
      <c r="K2744" s="1" t="str">
        <f t="shared" si="462"/>
        <v>Untreated Water</v>
      </c>
      <c r="L2744">
        <v>44</v>
      </c>
      <c r="M2744" t="s">
        <v>100</v>
      </c>
      <c r="N2744">
        <v>824</v>
      </c>
      <c r="O2744">
        <v>52</v>
      </c>
      <c r="P2744">
        <v>7.6</v>
      </c>
      <c r="Q2744">
        <v>0.1</v>
      </c>
    </row>
    <row r="2745" spans="1:17" x14ac:dyDescent="0.3">
      <c r="A2745" t="s">
        <v>10569</v>
      </c>
      <c r="B2745" t="s">
        <v>10570</v>
      </c>
      <c r="C2745" s="1" t="str">
        <f t="shared" si="453"/>
        <v>21:0526</v>
      </c>
      <c r="D2745" s="1" t="str">
        <f t="shared" si="460"/>
        <v>21:0084</v>
      </c>
      <c r="E2745" t="s">
        <v>10571</v>
      </c>
      <c r="F2745" t="s">
        <v>10572</v>
      </c>
      <c r="H2745">
        <v>57.496487500000001</v>
      </c>
      <c r="I2745">
        <v>-98.022213899999997</v>
      </c>
      <c r="J2745" s="1" t="str">
        <f t="shared" si="461"/>
        <v>Fluid (lake)</v>
      </c>
      <c r="K2745" s="1" t="str">
        <f t="shared" si="462"/>
        <v>Untreated Water</v>
      </c>
      <c r="L2745">
        <v>44</v>
      </c>
      <c r="M2745" t="s">
        <v>105</v>
      </c>
      <c r="N2745">
        <v>825</v>
      </c>
      <c r="O2745">
        <v>44</v>
      </c>
      <c r="P2745">
        <v>7.4</v>
      </c>
      <c r="Q2745">
        <v>0.06</v>
      </c>
    </row>
    <row r="2746" spans="1:17" x14ac:dyDescent="0.3">
      <c r="A2746" t="s">
        <v>10573</v>
      </c>
      <c r="B2746" t="s">
        <v>10574</v>
      </c>
      <c r="C2746" s="1" t="str">
        <f t="shared" si="453"/>
        <v>21:0526</v>
      </c>
      <c r="D2746" s="1" t="str">
        <f t="shared" si="460"/>
        <v>21:0084</v>
      </c>
      <c r="E2746" t="s">
        <v>10575</v>
      </c>
      <c r="F2746" t="s">
        <v>10576</v>
      </c>
      <c r="H2746">
        <v>57.475771799999997</v>
      </c>
      <c r="I2746">
        <v>-98.004993200000001</v>
      </c>
      <c r="J2746" s="1" t="str">
        <f t="shared" si="461"/>
        <v>Fluid (lake)</v>
      </c>
      <c r="K2746" s="1" t="str">
        <f t="shared" si="462"/>
        <v>Untreated Water</v>
      </c>
      <c r="L2746">
        <v>44</v>
      </c>
      <c r="M2746" t="s">
        <v>110</v>
      </c>
      <c r="N2746">
        <v>826</v>
      </c>
      <c r="O2746">
        <v>52</v>
      </c>
      <c r="P2746">
        <v>7.3</v>
      </c>
      <c r="Q2746">
        <v>0.08</v>
      </c>
    </row>
    <row r="2747" spans="1:17" x14ac:dyDescent="0.3">
      <c r="A2747" t="s">
        <v>10577</v>
      </c>
      <c r="B2747" t="s">
        <v>10578</v>
      </c>
      <c r="C2747" s="1" t="str">
        <f t="shared" si="453"/>
        <v>21:0526</v>
      </c>
      <c r="D2747" s="1" t="str">
        <f t="shared" si="460"/>
        <v>21:0084</v>
      </c>
      <c r="E2747" t="s">
        <v>10579</v>
      </c>
      <c r="F2747" t="s">
        <v>10580</v>
      </c>
      <c r="H2747">
        <v>57.441000199999998</v>
      </c>
      <c r="I2747">
        <v>-98.0296649</v>
      </c>
      <c r="J2747" s="1" t="str">
        <f t="shared" si="461"/>
        <v>Fluid (lake)</v>
      </c>
      <c r="K2747" s="1" t="str">
        <f t="shared" si="462"/>
        <v>Untreated Water</v>
      </c>
      <c r="L2747">
        <v>45</v>
      </c>
      <c r="M2747" t="s">
        <v>41</v>
      </c>
      <c r="N2747">
        <v>827</v>
      </c>
      <c r="O2747">
        <v>54</v>
      </c>
      <c r="P2747">
        <v>7.2</v>
      </c>
      <c r="Q2747">
        <v>-0.05</v>
      </c>
    </row>
    <row r="2748" spans="1:17" x14ac:dyDescent="0.3">
      <c r="A2748" t="s">
        <v>10581</v>
      </c>
      <c r="B2748" t="s">
        <v>10582</v>
      </c>
      <c r="C2748" s="1" t="str">
        <f t="shared" si="453"/>
        <v>21:0526</v>
      </c>
      <c r="D2748" s="1" t="str">
        <f t="shared" si="460"/>
        <v>21:0084</v>
      </c>
      <c r="E2748" t="s">
        <v>10579</v>
      </c>
      <c r="F2748" t="s">
        <v>10583</v>
      </c>
      <c r="H2748">
        <v>57.441000199999998</v>
      </c>
      <c r="I2748">
        <v>-98.0296649</v>
      </c>
      <c r="J2748" s="1" t="str">
        <f t="shared" si="461"/>
        <v>Fluid (lake)</v>
      </c>
      <c r="K2748" s="1" t="str">
        <f t="shared" si="462"/>
        <v>Untreated Water</v>
      </c>
      <c r="L2748">
        <v>45</v>
      </c>
      <c r="M2748" t="s">
        <v>45</v>
      </c>
      <c r="N2748">
        <v>828</v>
      </c>
      <c r="O2748">
        <v>58</v>
      </c>
      <c r="P2748">
        <v>7.2</v>
      </c>
      <c r="Q2748">
        <v>-0.05</v>
      </c>
    </row>
    <row r="2749" spans="1:17" x14ac:dyDescent="0.3">
      <c r="A2749" t="s">
        <v>10584</v>
      </c>
      <c r="B2749" t="s">
        <v>10585</v>
      </c>
      <c r="C2749" s="1" t="str">
        <f t="shared" si="453"/>
        <v>21:0526</v>
      </c>
      <c r="D2749" s="1" t="str">
        <f t="shared" si="460"/>
        <v>21:0084</v>
      </c>
      <c r="E2749" t="s">
        <v>10586</v>
      </c>
      <c r="F2749" t="s">
        <v>10587</v>
      </c>
      <c r="H2749">
        <v>57.4040982</v>
      </c>
      <c r="I2749">
        <v>-98.009191799999996</v>
      </c>
      <c r="J2749" s="1" t="str">
        <f t="shared" si="461"/>
        <v>Fluid (lake)</v>
      </c>
      <c r="K2749" s="1" t="str">
        <f t="shared" si="462"/>
        <v>Untreated Water</v>
      </c>
      <c r="L2749">
        <v>45</v>
      </c>
      <c r="M2749" t="s">
        <v>21</v>
      </c>
      <c r="N2749">
        <v>829</v>
      </c>
      <c r="O2749">
        <v>56</v>
      </c>
      <c r="P2749">
        <v>7.3</v>
      </c>
      <c r="Q2749">
        <v>1</v>
      </c>
    </row>
    <row r="2750" spans="1:17" x14ac:dyDescent="0.3">
      <c r="A2750" t="s">
        <v>10588</v>
      </c>
      <c r="B2750" t="s">
        <v>10589</v>
      </c>
      <c r="C2750" s="1" t="str">
        <f t="shared" si="453"/>
        <v>21:0526</v>
      </c>
      <c r="D2750" s="1" t="str">
        <f t="shared" si="460"/>
        <v>21:0084</v>
      </c>
      <c r="E2750" t="s">
        <v>10590</v>
      </c>
      <c r="F2750" t="s">
        <v>10591</v>
      </c>
      <c r="H2750">
        <v>57.407450900000001</v>
      </c>
      <c r="I2750">
        <v>-98.567802999999998</v>
      </c>
      <c r="J2750" s="1" t="str">
        <f t="shared" si="461"/>
        <v>Fluid (lake)</v>
      </c>
      <c r="K2750" s="1" t="str">
        <f t="shared" si="462"/>
        <v>Untreated Water</v>
      </c>
      <c r="L2750">
        <v>45</v>
      </c>
      <c r="M2750" t="s">
        <v>26</v>
      </c>
      <c r="N2750">
        <v>830</v>
      </c>
      <c r="O2750">
        <v>30</v>
      </c>
      <c r="P2750">
        <v>6.6</v>
      </c>
      <c r="Q2750">
        <v>-0.05</v>
      </c>
    </row>
    <row r="2751" spans="1:17" x14ac:dyDescent="0.3">
      <c r="A2751" t="s">
        <v>10592</v>
      </c>
      <c r="B2751" t="s">
        <v>10593</v>
      </c>
      <c r="C2751" s="1" t="str">
        <f t="shared" si="453"/>
        <v>21:0526</v>
      </c>
      <c r="D2751" s="1" t="str">
        <f t="shared" si="460"/>
        <v>21:0084</v>
      </c>
      <c r="E2751" t="s">
        <v>10594</v>
      </c>
      <c r="F2751" t="s">
        <v>10595</v>
      </c>
      <c r="H2751">
        <v>57.408236899999999</v>
      </c>
      <c r="I2751">
        <v>-98.625632100000004</v>
      </c>
      <c r="J2751" s="1" t="str">
        <f t="shared" si="461"/>
        <v>Fluid (lake)</v>
      </c>
      <c r="K2751" s="1" t="str">
        <f t="shared" si="462"/>
        <v>Untreated Water</v>
      </c>
      <c r="L2751">
        <v>45</v>
      </c>
      <c r="M2751" t="s">
        <v>31</v>
      </c>
      <c r="N2751">
        <v>831</v>
      </c>
      <c r="O2751">
        <v>48</v>
      </c>
      <c r="P2751">
        <v>7.2</v>
      </c>
      <c r="Q2751">
        <v>-0.05</v>
      </c>
    </row>
    <row r="2752" spans="1:17" x14ac:dyDescent="0.3">
      <c r="A2752" t="s">
        <v>10596</v>
      </c>
      <c r="B2752" t="s">
        <v>10597</v>
      </c>
      <c r="C2752" s="1" t="str">
        <f t="shared" si="453"/>
        <v>21:0526</v>
      </c>
      <c r="D2752" s="1" t="str">
        <f t="shared" si="460"/>
        <v>21:0084</v>
      </c>
      <c r="E2752" t="s">
        <v>10598</v>
      </c>
      <c r="F2752" t="s">
        <v>10599</v>
      </c>
      <c r="H2752">
        <v>57.4235732</v>
      </c>
      <c r="I2752">
        <v>-98.6202957</v>
      </c>
      <c r="J2752" s="1" t="str">
        <f t="shared" si="461"/>
        <v>Fluid (lake)</v>
      </c>
      <c r="K2752" s="1" t="str">
        <f t="shared" si="462"/>
        <v>Untreated Water</v>
      </c>
      <c r="L2752">
        <v>45</v>
      </c>
      <c r="M2752" t="s">
        <v>36</v>
      </c>
      <c r="N2752">
        <v>832</v>
      </c>
      <c r="O2752">
        <v>48</v>
      </c>
      <c r="P2752">
        <v>7.3</v>
      </c>
      <c r="Q2752">
        <v>-0.05</v>
      </c>
    </row>
    <row r="2753" spans="1:17" x14ac:dyDescent="0.3">
      <c r="A2753" t="s">
        <v>10600</v>
      </c>
      <c r="B2753" t="s">
        <v>10601</v>
      </c>
      <c r="C2753" s="1" t="str">
        <f t="shared" ref="C2753:C2816" si="463">HYPERLINK("http://geochem.nrcan.gc.ca/cdogs/content/bdl/bdl210526_e.htm", "21:0526")</f>
        <v>21:0526</v>
      </c>
      <c r="D2753" s="1" t="str">
        <f t="shared" si="460"/>
        <v>21:0084</v>
      </c>
      <c r="E2753" t="s">
        <v>10602</v>
      </c>
      <c r="F2753" t="s">
        <v>10603</v>
      </c>
      <c r="H2753">
        <v>57.471173299999997</v>
      </c>
      <c r="I2753">
        <v>-98.616846100000004</v>
      </c>
      <c r="J2753" s="1" t="str">
        <f t="shared" si="461"/>
        <v>Fluid (lake)</v>
      </c>
      <c r="K2753" s="1" t="str">
        <f t="shared" si="462"/>
        <v>Untreated Water</v>
      </c>
      <c r="L2753">
        <v>45</v>
      </c>
      <c r="M2753" t="s">
        <v>50</v>
      </c>
      <c r="N2753">
        <v>833</v>
      </c>
      <c r="O2753">
        <v>52</v>
      </c>
      <c r="P2753">
        <v>7.4</v>
      </c>
      <c r="Q2753">
        <v>-0.05</v>
      </c>
    </row>
    <row r="2754" spans="1:17" x14ac:dyDescent="0.3">
      <c r="A2754" t="s">
        <v>10604</v>
      </c>
      <c r="B2754" t="s">
        <v>10605</v>
      </c>
      <c r="C2754" s="1" t="str">
        <f t="shared" si="463"/>
        <v>21:0526</v>
      </c>
      <c r="D2754" s="1" t="str">
        <f t="shared" si="460"/>
        <v>21:0084</v>
      </c>
      <c r="E2754" t="s">
        <v>10606</v>
      </c>
      <c r="F2754" t="s">
        <v>10607</v>
      </c>
      <c r="H2754">
        <v>57.508357699999998</v>
      </c>
      <c r="I2754">
        <v>-98.594905600000004</v>
      </c>
      <c r="J2754" s="1" t="str">
        <f t="shared" si="461"/>
        <v>Fluid (lake)</v>
      </c>
      <c r="K2754" s="1" t="str">
        <f t="shared" si="462"/>
        <v>Untreated Water</v>
      </c>
      <c r="L2754">
        <v>45</v>
      </c>
      <c r="M2754" t="s">
        <v>55</v>
      </c>
      <c r="N2754">
        <v>834</v>
      </c>
      <c r="O2754">
        <v>48</v>
      </c>
      <c r="P2754">
        <v>7.2</v>
      </c>
      <c r="Q2754">
        <v>-0.05</v>
      </c>
    </row>
    <row r="2755" spans="1:17" x14ac:dyDescent="0.3">
      <c r="A2755" t="s">
        <v>10608</v>
      </c>
      <c r="B2755" t="s">
        <v>10609</v>
      </c>
      <c r="C2755" s="1" t="str">
        <f t="shared" si="463"/>
        <v>21:0526</v>
      </c>
      <c r="D2755" s="1" t="str">
        <f t="shared" si="460"/>
        <v>21:0084</v>
      </c>
      <c r="E2755" t="s">
        <v>10610</v>
      </c>
      <c r="F2755" t="s">
        <v>10611</v>
      </c>
      <c r="H2755">
        <v>57.528686</v>
      </c>
      <c r="I2755">
        <v>-98.609089600000004</v>
      </c>
      <c r="J2755" s="1" t="str">
        <f t="shared" si="461"/>
        <v>Fluid (lake)</v>
      </c>
      <c r="K2755" s="1" t="str">
        <f t="shared" si="462"/>
        <v>Untreated Water</v>
      </c>
      <c r="L2755">
        <v>45</v>
      </c>
      <c r="M2755" t="s">
        <v>65</v>
      </c>
      <c r="N2755">
        <v>835</v>
      </c>
      <c r="O2755">
        <v>48</v>
      </c>
      <c r="P2755">
        <v>7.2</v>
      </c>
      <c r="Q2755">
        <v>-0.05</v>
      </c>
    </row>
    <row r="2756" spans="1:17" x14ac:dyDescent="0.3">
      <c r="A2756" t="s">
        <v>10612</v>
      </c>
      <c r="B2756" t="s">
        <v>10613</v>
      </c>
      <c r="C2756" s="1" t="str">
        <f t="shared" si="463"/>
        <v>21:0526</v>
      </c>
      <c r="D2756" s="1" t="str">
        <f t="shared" si="460"/>
        <v>21:0084</v>
      </c>
      <c r="E2756" t="s">
        <v>10614</v>
      </c>
      <c r="F2756" t="s">
        <v>10615</v>
      </c>
      <c r="H2756">
        <v>57.570953299999999</v>
      </c>
      <c r="I2756">
        <v>-98.601259200000001</v>
      </c>
      <c r="J2756" s="1" t="str">
        <f t="shared" si="461"/>
        <v>Fluid (lake)</v>
      </c>
      <c r="K2756" s="1" t="str">
        <f t="shared" si="462"/>
        <v>Untreated Water</v>
      </c>
      <c r="L2756">
        <v>45</v>
      </c>
      <c r="M2756" t="s">
        <v>70</v>
      </c>
      <c r="N2756">
        <v>836</v>
      </c>
      <c r="O2756">
        <v>42</v>
      </c>
      <c r="P2756">
        <v>7</v>
      </c>
      <c r="Q2756">
        <v>-0.05</v>
      </c>
    </row>
    <row r="2757" spans="1:17" x14ac:dyDescent="0.3">
      <c r="A2757" t="s">
        <v>10616</v>
      </c>
      <c r="B2757" t="s">
        <v>10617</v>
      </c>
      <c r="C2757" s="1" t="str">
        <f t="shared" si="463"/>
        <v>21:0526</v>
      </c>
      <c r="D2757" s="1" t="str">
        <f t="shared" si="460"/>
        <v>21:0084</v>
      </c>
      <c r="E2757" t="s">
        <v>10618</v>
      </c>
      <c r="F2757" t="s">
        <v>10619</v>
      </c>
      <c r="H2757">
        <v>57.598144099999999</v>
      </c>
      <c r="I2757">
        <v>-98.545295600000003</v>
      </c>
      <c r="J2757" s="1" t="str">
        <f t="shared" si="461"/>
        <v>Fluid (lake)</v>
      </c>
      <c r="K2757" s="1" t="str">
        <f t="shared" si="462"/>
        <v>Untreated Water</v>
      </c>
      <c r="L2757">
        <v>45</v>
      </c>
      <c r="M2757" t="s">
        <v>75</v>
      </c>
      <c r="N2757">
        <v>837</v>
      </c>
      <c r="O2757">
        <v>38</v>
      </c>
      <c r="P2757">
        <v>7</v>
      </c>
      <c r="Q2757">
        <v>-0.05</v>
      </c>
    </row>
    <row r="2758" spans="1:17" x14ac:dyDescent="0.3">
      <c r="A2758" t="s">
        <v>10620</v>
      </c>
      <c r="B2758" t="s">
        <v>10621</v>
      </c>
      <c r="C2758" s="1" t="str">
        <f t="shared" si="463"/>
        <v>21:0526</v>
      </c>
      <c r="D2758" s="1" t="str">
        <f t="shared" si="460"/>
        <v>21:0084</v>
      </c>
      <c r="E2758" t="s">
        <v>10622</v>
      </c>
      <c r="F2758" t="s">
        <v>10623</v>
      </c>
      <c r="H2758">
        <v>57.625998500000001</v>
      </c>
      <c r="I2758">
        <v>-98.4818894</v>
      </c>
      <c r="J2758" s="1" t="str">
        <f t="shared" si="461"/>
        <v>Fluid (lake)</v>
      </c>
      <c r="K2758" s="1" t="str">
        <f t="shared" si="462"/>
        <v>Untreated Water</v>
      </c>
      <c r="L2758">
        <v>45</v>
      </c>
      <c r="M2758" t="s">
        <v>80</v>
      </c>
      <c r="N2758">
        <v>838</v>
      </c>
      <c r="O2758">
        <v>34</v>
      </c>
      <c r="P2758">
        <v>6.7</v>
      </c>
      <c r="Q2758">
        <v>-0.05</v>
      </c>
    </row>
    <row r="2759" spans="1:17" x14ac:dyDescent="0.3">
      <c r="A2759" t="s">
        <v>10624</v>
      </c>
      <c r="B2759" t="s">
        <v>10625</v>
      </c>
      <c r="C2759" s="1" t="str">
        <f t="shared" si="463"/>
        <v>21:0526</v>
      </c>
      <c r="D2759" s="1" t="str">
        <f t="shared" si="460"/>
        <v>21:0084</v>
      </c>
      <c r="E2759" t="s">
        <v>10626</v>
      </c>
      <c r="F2759" t="s">
        <v>10627</v>
      </c>
      <c r="H2759">
        <v>57.648355100000003</v>
      </c>
      <c r="I2759">
        <v>-98.496983499999999</v>
      </c>
      <c r="J2759" s="1" t="str">
        <f t="shared" si="461"/>
        <v>Fluid (lake)</v>
      </c>
      <c r="K2759" s="1" t="str">
        <f t="shared" si="462"/>
        <v>Untreated Water</v>
      </c>
      <c r="L2759">
        <v>45</v>
      </c>
      <c r="M2759" t="s">
        <v>85</v>
      </c>
      <c r="N2759">
        <v>839</v>
      </c>
      <c r="O2759">
        <v>42</v>
      </c>
      <c r="P2759">
        <v>6.6</v>
      </c>
      <c r="Q2759">
        <v>-0.05</v>
      </c>
    </row>
    <row r="2760" spans="1:17" x14ac:dyDescent="0.3">
      <c r="A2760" t="s">
        <v>10628</v>
      </c>
      <c r="B2760" t="s">
        <v>10629</v>
      </c>
      <c r="C2760" s="1" t="str">
        <f t="shared" si="463"/>
        <v>21:0526</v>
      </c>
      <c r="D2760" s="1" t="str">
        <f>HYPERLINK("http://geochem.nrcan.gc.ca/cdogs/content/svy/svy_e.htm", "")</f>
        <v/>
      </c>
      <c r="G2760" s="1" t="str">
        <f>HYPERLINK("http://geochem.nrcan.gc.ca/cdogs/content/cr_/cr_00068_e.htm", "68")</f>
        <v>68</v>
      </c>
      <c r="J2760" t="s">
        <v>58</v>
      </c>
      <c r="K2760" t="s">
        <v>59</v>
      </c>
      <c r="L2760">
        <v>45</v>
      </c>
      <c r="M2760" t="s">
        <v>60</v>
      </c>
      <c r="N2760">
        <v>840</v>
      </c>
      <c r="O2760">
        <v>92</v>
      </c>
      <c r="P2760">
        <v>7.1</v>
      </c>
      <c r="Q2760">
        <v>0.22</v>
      </c>
    </row>
    <row r="2761" spans="1:17" x14ac:dyDescent="0.3">
      <c r="A2761" t="s">
        <v>10630</v>
      </c>
      <c r="B2761" t="s">
        <v>10631</v>
      </c>
      <c r="C2761" s="1" t="str">
        <f t="shared" si="463"/>
        <v>21:0526</v>
      </c>
      <c r="D2761" s="1" t="str">
        <f t="shared" ref="D2761:D2766" si="464">HYPERLINK("http://geochem.nrcan.gc.ca/cdogs/content/svy/svy210084_e.htm", "21:0084")</f>
        <v>21:0084</v>
      </c>
      <c r="E2761" t="s">
        <v>10632</v>
      </c>
      <c r="F2761" t="s">
        <v>10633</v>
      </c>
      <c r="H2761">
        <v>57.669044599999999</v>
      </c>
      <c r="I2761">
        <v>-98.414017900000005</v>
      </c>
      <c r="J2761" s="1" t="str">
        <f t="shared" ref="J2761:J2766" si="465">HYPERLINK("http://geochem.nrcan.gc.ca/cdogs/content/kwd/kwd020016_e.htm", "Fluid (lake)")</f>
        <v>Fluid (lake)</v>
      </c>
      <c r="K2761" s="1" t="str">
        <f t="shared" ref="K2761:K2766" si="466">HYPERLINK("http://geochem.nrcan.gc.ca/cdogs/content/kwd/kwd080007_e.htm", "Untreated Water")</f>
        <v>Untreated Water</v>
      </c>
      <c r="L2761">
        <v>45</v>
      </c>
      <c r="M2761" t="s">
        <v>90</v>
      </c>
      <c r="N2761">
        <v>841</v>
      </c>
      <c r="O2761">
        <v>34</v>
      </c>
      <c r="P2761">
        <v>6.4</v>
      </c>
      <c r="Q2761">
        <v>-0.05</v>
      </c>
    </row>
    <row r="2762" spans="1:17" x14ac:dyDescent="0.3">
      <c r="A2762" t="s">
        <v>10634</v>
      </c>
      <c r="B2762" t="s">
        <v>10635</v>
      </c>
      <c r="C2762" s="1" t="str">
        <f t="shared" si="463"/>
        <v>21:0526</v>
      </c>
      <c r="D2762" s="1" t="str">
        <f t="shared" si="464"/>
        <v>21:0084</v>
      </c>
      <c r="E2762" t="s">
        <v>10636</v>
      </c>
      <c r="F2762" t="s">
        <v>10637</v>
      </c>
      <c r="H2762">
        <v>57.681193499999999</v>
      </c>
      <c r="I2762">
        <v>-98.440702400000006</v>
      </c>
      <c r="J2762" s="1" t="str">
        <f t="shared" si="465"/>
        <v>Fluid (lake)</v>
      </c>
      <c r="K2762" s="1" t="str">
        <f t="shared" si="466"/>
        <v>Untreated Water</v>
      </c>
      <c r="L2762">
        <v>45</v>
      </c>
      <c r="M2762" t="s">
        <v>95</v>
      </c>
      <c r="N2762">
        <v>842</v>
      </c>
      <c r="O2762">
        <v>34</v>
      </c>
      <c r="P2762">
        <v>6.8</v>
      </c>
      <c r="Q2762">
        <v>-0.05</v>
      </c>
    </row>
    <row r="2763" spans="1:17" x14ac:dyDescent="0.3">
      <c r="A2763" t="s">
        <v>10638</v>
      </c>
      <c r="B2763" t="s">
        <v>10639</v>
      </c>
      <c r="C2763" s="1" t="str">
        <f t="shared" si="463"/>
        <v>21:0526</v>
      </c>
      <c r="D2763" s="1" t="str">
        <f t="shared" si="464"/>
        <v>21:0084</v>
      </c>
      <c r="E2763" t="s">
        <v>10640</v>
      </c>
      <c r="F2763" t="s">
        <v>10641</v>
      </c>
      <c r="H2763">
        <v>57.727384200000003</v>
      </c>
      <c r="I2763">
        <v>-98.403518300000002</v>
      </c>
      <c r="J2763" s="1" t="str">
        <f t="shared" si="465"/>
        <v>Fluid (lake)</v>
      </c>
      <c r="K2763" s="1" t="str">
        <f t="shared" si="466"/>
        <v>Untreated Water</v>
      </c>
      <c r="L2763">
        <v>45</v>
      </c>
      <c r="M2763" t="s">
        <v>100</v>
      </c>
      <c r="N2763">
        <v>843</v>
      </c>
      <c r="O2763">
        <v>36</v>
      </c>
      <c r="P2763">
        <v>6.8</v>
      </c>
      <c r="Q2763">
        <v>-0.05</v>
      </c>
    </row>
    <row r="2764" spans="1:17" x14ac:dyDescent="0.3">
      <c r="A2764" t="s">
        <v>10642</v>
      </c>
      <c r="B2764" t="s">
        <v>10643</v>
      </c>
      <c r="C2764" s="1" t="str">
        <f t="shared" si="463"/>
        <v>21:0526</v>
      </c>
      <c r="D2764" s="1" t="str">
        <f t="shared" si="464"/>
        <v>21:0084</v>
      </c>
      <c r="E2764" t="s">
        <v>10644</v>
      </c>
      <c r="F2764" t="s">
        <v>10645</v>
      </c>
      <c r="H2764">
        <v>57.763416300000003</v>
      </c>
      <c r="I2764">
        <v>-98.403981799999997</v>
      </c>
      <c r="J2764" s="1" t="str">
        <f t="shared" si="465"/>
        <v>Fluid (lake)</v>
      </c>
      <c r="K2764" s="1" t="str">
        <f t="shared" si="466"/>
        <v>Untreated Water</v>
      </c>
      <c r="L2764">
        <v>45</v>
      </c>
      <c r="M2764" t="s">
        <v>105</v>
      </c>
      <c r="N2764">
        <v>844</v>
      </c>
      <c r="O2764">
        <v>36</v>
      </c>
      <c r="P2764">
        <v>7.1</v>
      </c>
      <c r="Q2764">
        <v>-0.05</v>
      </c>
    </row>
    <row r="2765" spans="1:17" x14ac:dyDescent="0.3">
      <c r="A2765" t="s">
        <v>10646</v>
      </c>
      <c r="B2765" t="s">
        <v>10647</v>
      </c>
      <c r="C2765" s="1" t="str">
        <f t="shared" si="463"/>
        <v>21:0526</v>
      </c>
      <c r="D2765" s="1" t="str">
        <f t="shared" si="464"/>
        <v>21:0084</v>
      </c>
      <c r="E2765" t="s">
        <v>10648</v>
      </c>
      <c r="F2765" t="s">
        <v>10649</v>
      </c>
      <c r="H2765">
        <v>57.791332400000002</v>
      </c>
      <c r="I2765">
        <v>-98.4409627</v>
      </c>
      <c r="J2765" s="1" t="str">
        <f t="shared" si="465"/>
        <v>Fluid (lake)</v>
      </c>
      <c r="K2765" s="1" t="str">
        <f t="shared" si="466"/>
        <v>Untreated Water</v>
      </c>
      <c r="L2765">
        <v>45</v>
      </c>
      <c r="M2765" t="s">
        <v>110</v>
      </c>
      <c r="N2765">
        <v>845</v>
      </c>
      <c r="O2765">
        <v>34</v>
      </c>
      <c r="P2765">
        <v>7</v>
      </c>
      <c r="Q2765">
        <v>-0.05</v>
      </c>
    </row>
    <row r="2766" spans="1:17" x14ac:dyDescent="0.3">
      <c r="A2766" t="s">
        <v>10650</v>
      </c>
      <c r="B2766" t="s">
        <v>10651</v>
      </c>
      <c r="C2766" s="1" t="str">
        <f t="shared" si="463"/>
        <v>21:0526</v>
      </c>
      <c r="D2766" s="1" t="str">
        <f t="shared" si="464"/>
        <v>21:0084</v>
      </c>
      <c r="E2766" t="s">
        <v>10652</v>
      </c>
      <c r="F2766" t="s">
        <v>10653</v>
      </c>
      <c r="H2766">
        <v>57.824260600000002</v>
      </c>
      <c r="I2766">
        <v>-98.410719499999999</v>
      </c>
      <c r="J2766" s="1" t="str">
        <f t="shared" si="465"/>
        <v>Fluid (lake)</v>
      </c>
      <c r="K2766" s="1" t="str">
        <f t="shared" si="466"/>
        <v>Untreated Water</v>
      </c>
      <c r="L2766">
        <v>46</v>
      </c>
      <c r="M2766" t="s">
        <v>21</v>
      </c>
      <c r="N2766">
        <v>846</v>
      </c>
      <c r="O2766">
        <v>36</v>
      </c>
      <c r="P2766">
        <v>7.2</v>
      </c>
      <c r="Q2766">
        <v>-0.05</v>
      </c>
    </row>
    <row r="2767" spans="1:17" x14ac:dyDescent="0.3">
      <c r="A2767" t="s">
        <v>10654</v>
      </c>
      <c r="B2767" t="s">
        <v>10655</v>
      </c>
      <c r="C2767" s="1" t="str">
        <f t="shared" si="463"/>
        <v>21:0526</v>
      </c>
      <c r="D2767" s="1" t="str">
        <f>HYPERLINK("http://geochem.nrcan.gc.ca/cdogs/content/svy/svy_e.htm", "")</f>
        <v/>
      </c>
      <c r="G2767" s="1" t="str">
        <f>HYPERLINK("http://geochem.nrcan.gc.ca/cdogs/content/cr_/cr_00066_e.htm", "66")</f>
        <v>66</v>
      </c>
      <c r="J2767" t="s">
        <v>58</v>
      </c>
      <c r="K2767" t="s">
        <v>59</v>
      </c>
      <c r="L2767">
        <v>46</v>
      </c>
      <c r="M2767" t="s">
        <v>60</v>
      </c>
      <c r="N2767">
        <v>847</v>
      </c>
      <c r="O2767">
        <v>160</v>
      </c>
      <c r="P2767">
        <v>7.3</v>
      </c>
      <c r="Q2767">
        <v>0.26</v>
      </c>
    </row>
    <row r="2768" spans="1:17" x14ac:dyDescent="0.3">
      <c r="A2768" t="s">
        <v>10656</v>
      </c>
      <c r="B2768" t="s">
        <v>10657</v>
      </c>
      <c r="C2768" s="1" t="str">
        <f t="shared" si="463"/>
        <v>21:0526</v>
      </c>
      <c r="D2768" s="1" t="str">
        <f t="shared" ref="D2768:D2794" si="467">HYPERLINK("http://geochem.nrcan.gc.ca/cdogs/content/svy/svy210084_e.htm", "21:0084")</f>
        <v>21:0084</v>
      </c>
      <c r="E2768" t="s">
        <v>10658</v>
      </c>
      <c r="F2768" t="s">
        <v>10659</v>
      </c>
      <c r="H2768">
        <v>57.872564099999998</v>
      </c>
      <c r="I2768">
        <v>-98.479468900000001</v>
      </c>
      <c r="J2768" s="1" t="str">
        <f t="shared" ref="J2768:J2794" si="468">HYPERLINK("http://geochem.nrcan.gc.ca/cdogs/content/kwd/kwd020016_e.htm", "Fluid (lake)")</f>
        <v>Fluid (lake)</v>
      </c>
      <c r="K2768" s="1" t="str">
        <f t="shared" ref="K2768:K2794" si="469">HYPERLINK("http://geochem.nrcan.gc.ca/cdogs/content/kwd/kwd080007_e.htm", "Untreated Water")</f>
        <v>Untreated Water</v>
      </c>
      <c r="L2768">
        <v>46</v>
      </c>
      <c r="M2768" t="s">
        <v>26</v>
      </c>
      <c r="N2768">
        <v>848</v>
      </c>
      <c r="O2768">
        <v>48</v>
      </c>
      <c r="P2768">
        <v>7</v>
      </c>
      <c r="Q2768">
        <v>0.05</v>
      </c>
    </row>
    <row r="2769" spans="1:17" x14ac:dyDescent="0.3">
      <c r="A2769" t="s">
        <v>10660</v>
      </c>
      <c r="B2769" t="s">
        <v>10661</v>
      </c>
      <c r="C2769" s="1" t="str">
        <f t="shared" si="463"/>
        <v>21:0526</v>
      </c>
      <c r="D2769" s="1" t="str">
        <f t="shared" si="467"/>
        <v>21:0084</v>
      </c>
      <c r="E2769" t="s">
        <v>10662</v>
      </c>
      <c r="F2769" t="s">
        <v>10663</v>
      </c>
      <c r="H2769">
        <v>57.890695299999997</v>
      </c>
      <c r="I2769">
        <v>-98.484991600000001</v>
      </c>
      <c r="J2769" s="1" t="str">
        <f t="shared" si="468"/>
        <v>Fluid (lake)</v>
      </c>
      <c r="K2769" s="1" t="str">
        <f t="shared" si="469"/>
        <v>Untreated Water</v>
      </c>
      <c r="L2769">
        <v>46</v>
      </c>
      <c r="M2769" t="s">
        <v>41</v>
      </c>
      <c r="N2769">
        <v>849</v>
      </c>
      <c r="O2769">
        <v>32</v>
      </c>
      <c r="P2769">
        <v>6.9</v>
      </c>
      <c r="Q2769">
        <v>-0.05</v>
      </c>
    </row>
    <row r="2770" spans="1:17" x14ac:dyDescent="0.3">
      <c r="A2770" t="s">
        <v>10664</v>
      </c>
      <c r="B2770" t="s">
        <v>10665</v>
      </c>
      <c r="C2770" s="1" t="str">
        <f t="shared" si="463"/>
        <v>21:0526</v>
      </c>
      <c r="D2770" s="1" t="str">
        <f t="shared" si="467"/>
        <v>21:0084</v>
      </c>
      <c r="E2770" t="s">
        <v>10662</v>
      </c>
      <c r="F2770" t="s">
        <v>10666</v>
      </c>
      <c r="H2770">
        <v>57.890695299999997</v>
      </c>
      <c r="I2770">
        <v>-98.484991600000001</v>
      </c>
      <c r="J2770" s="1" t="str">
        <f t="shared" si="468"/>
        <v>Fluid (lake)</v>
      </c>
      <c r="K2770" s="1" t="str">
        <f t="shared" si="469"/>
        <v>Untreated Water</v>
      </c>
      <c r="L2770">
        <v>46</v>
      </c>
      <c r="M2770" t="s">
        <v>45</v>
      </c>
      <c r="N2770">
        <v>850</v>
      </c>
      <c r="O2770">
        <v>32</v>
      </c>
      <c r="P2770">
        <v>7</v>
      </c>
      <c r="Q2770">
        <v>-0.05</v>
      </c>
    </row>
    <row r="2771" spans="1:17" x14ac:dyDescent="0.3">
      <c r="A2771" t="s">
        <v>10667</v>
      </c>
      <c r="B2771" t="s">
        <v>10668</v>
      </c>
      <c r="C2771" s="1" t="str">
        <f t="shared" si="463"/>
        <v>21:0526</v>
      </c>
      <c r="D2771" s="1" t="str">
        <f t="shared" si="467"/>
        <v>21:0084</v>
      </c>
      <c r="E2771" t="s">
        <v>10669</v>
      </c>
      <c r="F2771" t="s">
        <v>10670</v>
      </c>
      <c r="H2771">
        <v>57.923933900000002</v>
      </c>
      <c r="I2771">
        <v>-98.457806899999994</v>
      </c>
      <c r="J2771" s="1" t="str">
        <f t="shared" si="468"/>
        <v>Fluid (lake)</v>
      </c>
      <c r="K2771" s="1" t="str">
        <f t="shared" si="469"/>
        <v>Untreated Water</v>
      </c>
      <c r="L2771">
        <v>46</v>
      </c>
      <c r="M2771" t="s">
        <v>31</v>
      </c>
      <c r="N2771">
        <v>851</v>
      </c>
      <c r="O2771">
        <v>28</v>
      </c>
      <c r="P2771">
        <v>6.8</v>
      </c>
      <c r="Q2771">
        <v>-0.05</v>
      </c>
    </row>
    <row r="2772" spans="1:17" x14ac:dyDescent="0.3">
      <c r="A2772" t="s">
        <v>10671</v>
      </c>
      <c r="B2772" t="s">
        <v>10672</v>
      </c>
      <c r="C2772" s="1" t="str">
        <f t="shared" si="463"/>
        <v>21:0526</v>
      </c>
      <c r="D2772" s="1" t="str">
        <f t="shared" si="467"/>
        <v>21:0084</v>
      </c>
      <c r="E2772" t="s">
        <v>10673</v>
      </c>
      <c r="F2772" t="s">
        <v>10674</v>
      </c>
      <c r="H2772">
        <v>57.918731399999999</v>
      </c>
      <c r="I2772">
        <v>-98.5726686</v>
      </c>
      <c r="J2772" s="1" t="str">
        <f t="shared" si="468"/>
        <v>Fluid (lake)</v>
      </c>
      <c r="K2772" s="1" t="str">
        <f t="shared" si="469"/>
        <v>Untreated Water</v>
      </c>
      <c r="L2772">
        <v>46</v>
      </c>
      <c r="M2772" t="s">
        <v>36</v>
      </c>
      <c r="N2772">
        <v>852</v>
      </c>
      <c r="O2772">
        <v>40</v>
      </c>
      <c r="P2772">
        <v>7</v>
      </c>
      <c r="Q2772">
        <v>-0.05</v>
      </c>
    </row>
    <row r="2773" spans="1:17" x14ac:dyDescent="0.3">
      <c r="A2773" t="s">
        <v>10675</v>
      </c>
      <c r="B2773" t="s">
        <v>10676</v>
      </c>
      <c r="C2773" s="1" t="str">
        <f t="shared" si="463"/>
        <v>21:0526</v>
      </c>
      <c r="D2773" s="1" t="str">
        <f t="shared" si="467"/>
        <v>21:0084</v>
      </c>
      <c r="E2773" t="s">
        <v>10677</v>
      </c>
      <c r="F2773" t="s">
        <v>10678</v>
      </c>
      <c r="H2773">
        <v>57.926183600000002</v>
      </c>
      <c r="I2773">
        <v>-98.602142599999993</v>
      </c>
      <c r="J2773" s="1" t="str">
        <f t="shared" si="468"/>
        <v>Fluid (lake)</v>
      </c>
      <c r="K2773" s="1" t="str">
        <f t="shared" si="469"/>
        <v>Untreated Water</v>
      </c>
      <c r="L2773">
        <v>46</v>
      </c>
      <c r="M2773" t="s">
        <v>50</v>
      </c>
      <c r="N2773">
        <v>853</v>
      </c>
      <c r="O2773">
        <v>42</v>
      </c>
      <c r="P2773">
        <v>7.1</v>
      </c>
      <c r="Q2773">
        <v>-0.05</v>
      </c>
    </row>
    <row r="2774" spans="1:17" x14ac:dyDescent="0.3">
      <c r="A2774" t="s">
        <v>10679</v>
      </c>
      <c r="B2774" t="s">
        <v>10680</v>
      </c>
      <c r="C2774" s="1" t="str">
        <f t="shared" si="463"/>
        <v>21:0526</v>
      </c>
      <c r="D2774" s="1" t="str">
        <f t="shared" si="467"/>
        <v>21:0084</v>
      </c>
      <c r="E2774" t="s">
        <v>10681</v>
      </c>
      <c r="F2774" t="s">
        <v>10682</v>
      </c>
      <c r="H2774">
        <v>57.898480599999999</v>
      </c>
      <c r="I2774">
        <v>-98.553103800000002</v>
      </c>
      <c r="J2774" s="1" t="str">
        <f t="shared" si="468"/>
        <v>Fluid (lake)</v>
      </c>
      <c r="K2774" s="1" t="str">
        <f t="shared" si="469"/>
        <v>Untreated Water</v>
      </c>
      <c r="L2774">
        <v>46</v>
      </c>
      <c r="M2774" t="s">
        <v>55</v>
      </c>
      <c r="N2774">
        <v>854</v>
      </c>
      <c r="O2774">
        <v>34</v>
      </c>
      <c r="P2774">
        <v>6.8</v>
      </c>
      <c r="Q2774">
        <v>-0.05</v>
      </c>
    </row>
    <row r="2775" spans="1:17" x14ac:dyDescent="0.3">
      <c r="A2775" t="s">
        <v>10683</v>
      </c>
      <c r="B2775" t="s">
        <v>10684</v>
      </c>
      <c r="C2775" s="1" t="str">
        <f t="shared" si="463"/>
        <v>21:0526</v>
      </c>
      <c r="D2775" s="1" t="str">
        <f t="shared" si="467"/>
        <v>21:0084</v>
      </c>
      <c r="E2775" t="s">
        <v>10685</v>
      </c>
      <c r="F2775" t="s">
        <v>10686</v>
      </c>
      <c r="H2775">
        <v>57.881870800000002</v>
      </c>
      <c r="I2775">
        <v>-98.612885800000001</v>
      </c>
      <c r="J2775" s="1" t="str">
        <f t="shared" si="468"/>
        <v>Fluid (lake)</v>
      </c>
      <c r="K2775" s="1" t="str">
        <f t="shared" si="469"/>
        <v>Untreated Water</v>
      </c>
      <c r="L2775">
        <v>46</v>
      </c>
      <c r="M2775" t="s">
        <v>65</v>
      </c>
      <c r="N2775">
        <v>855</v>
      </c>
      <c r="O2775">
        <v>44</v>
      </c>
      <c r="P2775">
        <v>7.2</v>
      </c>
      <c r="Q2775">
        <v>7.0000000000000007E-2</v>
      </c>
    </row>
    <row r="2776" spans="1:17" x14ac:dyDescent="0.3">
      <c r="A2776" t="s">
        <v>10687</v>
      </c>
      <c r="B2776" t="s">
        <v>10688</v>
      </c>
      <c r="C2776" s="1" t="str">
        <f t="shared" si="463"/>
        <v>21:0526</v>
      </c>
      <c r="D2776" s="1" t="str">
        <f t="shared" si="467"/>
        <v>21:0084</v>
      </c>
      <c r="E2776" t="s">
        <v>10689</v>
      </c>
      <c r="F2776" t="s">
        <v>10690</v>
      </c>
      <c r="H2776">
        <v>57.866919699999997</v>
      </c>
      <c r="I2776">
        <v>-98.6516965</v>
      </c>
      <c r="J2776" s="1" t="str">
        <f t="shared" si="468"/>
        <v>Fluid (lake)</v>
      </c>
      <c r="K2776" s="1" t="str">
        <f t="shared" si="469"/>
        <v>Untreated Water</v>
      </c>
      <c r="L2776">
        <v>46</v>
      </c>
      <c r="M2776" t="s">
        <v>70</v>
      </c>
      <c r="N2776">
        <v>856</v>
      </c>
      <c r="O2776">
        <v>40</v>
      </c>
      <c r="P2776">
        <v>7</v>
      </c>
      <c r="Q2776">
        <v>-0.05</v>
      </c>
    </row>
    <row r="2777" spans="1:17" x14ac:dyDescent="0.3">
      <c r="A2777" t="s">
        <v>10691</v>
      </c>
      <c r="B2777" t="s">
        <v>10692</v>
      </c>
      <c r="C2777" s="1" t="str">
        <f t="shared" si="463"/>
        <v>21:0526</v>
      </c>
      <c r="D2777" s="1" t="str">
        <f t="shared" si="467"/>
        <v>21:0084</v>
      </c>
      <c r="E2777" t="s">
        <v>10693</v>
      </c>
      <c r="F2777" t="s">
        <v>10694</v>
      </c>
      <c r="H2777">
        <v>57.865546100000003</v>
      </c>
      <c r="I2777">
        <v>-98.588858000000002</v>
      </c>
      <c r="J2777" s="1" t="str">
        <f t="shared" si="468"/>
        <v>Fluid (lake)</v>
      </c>
      <c r="K2777" s="1" t="str">
        <f t="shared" si="469"/>
        <v>Untreated Water</v>
      </c>
      <c r="L2777">
        <v>46</v>
      </c>
      <c r="M2777" t="s">
        <v>75</v>
      </c>
      <c r="N2777">
        <v>857</v>
      </c>
      <c r="O2777">
        <v>46</v>
      </c>
      <c r="P2777">
        <v>6.8</v>
      </c>
      <c r="Q2777">
        <v>-0.05</v>
      </c>
    </row>
    <row r="2778" spans="1:17" x14ac:dyDescent="0.3">
      <c r="A2778" t="s">
        <v>10695</v>
      </c>
      <c r="B2778" t="s">
        <v>10696</v>
      </c>
      <c r="C2778" s="1" t="str">
        <f t="shared" si="463"/>
        <v>21:0526</v>
      </c>
      <c r="D2778" s="1" t="str">
        <f t="shared" si="467"/>
        <v>21:0084</v>
      </c>
      <c r="E2778" t="s">
        <v>10697</v>
      </c>
      <c r="F2778" t="s">
        <v>10698</v>
      </c>
      <c r="H2778">
        <v>57.8631581</v>
      </c>
      <c r="I2778">
        <v>-98.557200100000003</v>
      </c>
      <c r="J2778" s="1" t="str">
        <f t="shared" si="468"/>
        <v>Fluid (lake)</v>
      </c>
      <c r="K2778" s="1" t="str">
        <f t="shared" si="469"/>
        <v>Untreated Water</v>
      </c>
      <c r="L2778">
        <v>46</v>
      </c>
      <c r="M2778" t="s">
        <v>80</v>
      </c>
      <c r="N2778">
        <v>858</v>
      </c>
      <c r="O2778">
        <v>64</v>
      </c>
      <c r="P2778">
        <v>7.4</v>
      </c>
      <c r="Q2778">
        <v>0.1</v>
      </c>
    </row>
    <row r="2779" spans="1:17" x14ac:dyDescent="0.3">
      <c r="A2779" t="s">
        <v>10699</v>
      </c>
      <c r="B2779" t="s">
        <v>10700</v>
      </c>
      <c r="C2779" s="1" t="str">
        <f t="shared" si="463"/>
        <v>21:0526</v>
      </c>
      <c r="D2779" s="1" t="str">
        <f t="shared" si="467"/>
        <v>21:0084</v>
      </c>
      <c r="E2779" t="s">
        <v>10701</v>
      </c>
      <c r="F2779" t="s">
        <v>10702</v>
      </c>
      <c r="H2779">
        <v>57.818804700000001</v>
      </c>
      <c r="I2779">
        <v>-98.535239700000005</v>
      </c>
      <c r="J2779" s="1" t="str">
        <f t="shared" si="468"/>
        <v>Fluid (lake)</v>
      </c>
      <c r="K2779" s="1" t="str">
        <f t="shared" si="469"/>
        <v>Untreated Water</v>
      </c>
      <c r="L2779">
        <v>46</v>
      </c>
      <c r="M2779" t="s">
        <v>85</v>
      </c>
      <c r="N2779">
        <v>859</v>
      </c>
      <c r="O2779">
        <v>46</v>
      </c>
      <c r="P2779">
        <v>6.9</v>
      </c>
      <c r="Q2779">
        <v>-0.05</v>
      </c>
    </row>
    <row r="2780" spans="1:17" x14ac:dyDescent="0.3">
      <c r="A2780" t="s">
        <v>10703</v>
      </c>
      <c r="B2780" t="s">
        <v>10704</v>
      </c>
      <c r="C2780" s="1" t="str">
        <f t="shared" si="463"/>
        <v>21:0526</v>
      </c>
      <c r="D2780" s="1" t="str">
        <f t="shared" si="467"/>
        <v>21:0084</v>
      </c>
      <c r="E2780" t="s">
        <v>10705</v>
      </c>
      <c r="F2780" t="s">
        <v>10706</v>
      </c>
      <c r="H2780">
        <v>57.824696199999998</v>
      </c>
      <c r="I2780">
        <v>-98.475110000000001</v>
      </c>
      <c r="J2780" s="1" t="str">
        <f t="shared" si="468"/>
        <v>Fluid (lake)</v>
      </c>
      <c r="K2780" s="1" t="str">
        <f t="shared" si="469"/>
        <v>Untreated Water</v>
      </c>
      <c r="L2780">
        <v>46</v>
      </c>
      <c r="M2780" t="s">
        <v>90</v>
      </c>
      <c r="N2780">
        <v>860</v>
      </c>
      <c r="O2780">
        <v>34</v>
      </c>
      <c r="P2780">
        <v>6.7</v>
      </c>
      <c r="Q2780">
        <v>-0.05</v>
      </c>
    </row>
    <row r="2781" spans="1:17" x14ac:dyDescent="0.3">
      <c r="A2781" t="s">
        <v>10707</v>
      </c>
      <c r="B2781" t="s">
        <v>10708</v>
      </c>
      <c r="C2781" s="1" t="str">
        <f t="shared" si="463"/>
        <v>21:0526</v>
      </c>
      <c r="D2781" s="1" t="str">
        <f t="shared" si="467"/>
        <v>21:0084</v>
      </c>
      <c r="E2781" t="s">
        <v>10709</v>
      </c>
      <c r="F2781" t="s">
        <v>10710</v>
      </c>
      <c r="H2781">
        <v>57.785953599999999</v>
      </c>
      <c r="I2781">
        <v>-98.479340399999998</v>
      </c>
      <c r="J2781" s="1" t="str">
        <f t="shared" si="468"/>
        <v>Fluid (lake)</v>
      </c>
      <c r="K2781" s="1" t="str">
        <f t="shared" si="469"/>
        <v>Untreated Water</v>
      </c>
      <c r="L2781">
        <v>46</v>
      </c>
      <c r="M2781" t="s">
        <v>95</v>
      </c>
      <c r="N2781">
        <v>861</v>
      </c>
      <c r="O2781">
        <v>34</v>
      </c>
      <c r="P2781">
        <v>6.9</v>
      </c>
      <c r="Q2781">
        <v>-0.05</v>
      </c>
    </row>
    <row r="2782" spans="1:17" x14ac:dyDescent="0.3">
      <c r="A2782" t="s">
        <v>10711</v>
      </c>
      <c r="B2782" t="s">
        <v>10712</v>
      </c>
      <c r="C2782" s="1" t="str">
        <f t="shared" si="463"/>
        <v>21:0526</v>
      </c>
      <c r="D2782" s="1" t="str">
        <f t="shared" si="467"/>
        <v>21:0084</v>
      </c>
      <c r="E2782" t="s">
        <v>10713</v>
      </c>
      <c r="F2782" t="s">
        <v>10714</v>
      </c>
      <c r="H2782">
        <v>57.757343400000003</v>
      </c>
      <c r="I2782">
        <v>-98.497011400000005</v>
      </c>
      <c r="J2782" s="1" t="str">
        <f t="shared" si="468"/>
        <v>Fluid (lake)</v>
      </c>
      <c r="K2782" s="1" t="str">
        <f t="shared" si="469"/>
        <v>Untreated Water</v>
      </c>
      <c r="L2782">
        <v>46</v>
      </c>
      <c r="M2782" t="s">
        <v>100</v>
      </c>
      <c r="N2782">
        <v>862</v>
      </c>
      <c r="O2782">
        <v>32</v>
      </c>
      <c r="P2782">
        <v>6.5</v>
      </c>
      <c r="Q2782">
        <v>-0.05</v>
      </c>
    </row>
    <row r="2783" spans="1:17" x14ac:dyDescent="0.3">
      <c r="A2783" t="s">
        <v>10715</v>
      </c>
      <c r="B2783" t="s">
        <v>10716</v>
      </c>
      <c r="C2783" s="1" t="str">
        <f t="shared" si="463"/>
        <v>21:0526</v>
      </c>
      <c r="D2783" s="1" t="str">
        <f t="shared" si="467"/>
        <v>21:0084</v>
      </c>
      <c r="E2783" t="s">
        <v>10717</v>
      </c>
      <c r="F2783" t="s">
        <v>10718</v>
      </c>
      <c r="H2783">
        <v>57.7380627</v>
      </c>
      <c r="I2783">
        <v>-98.469667999999999</v>
      </c>
      <c r="J2783" s="1" t="str">
        <f t="shared" si="468"/>
        <v>Fluid (lake)</v>
      </c>
      <c r="K2783" s="1" t="str">
        <f t="shared" si="469"/>
        <v>Untreated Water</v>
      </c>
      <c r="L2783">
        <v>46</v>
      </c>
      <c r="M2783" t="s">
        <v>105</v>
      </c>
      <c r="N2783">
        <v>863</v>
      </c>
      <c r="O2783">
        <v>34</v>
      </c>
      <c r="P2783">
        <v>6.7</v>
      </c>
      <c r="Q2783">
        <v>-0.05</v>
      </c>
    </row>
    <row r="2784" spans="1:17" x14ac:dyDescent="0.3">
      <c r="A2784" t="s">
        <v>10719</v>
      </c>
      <c r="B2784" t="s">
        <v>10720</v>
      </c>
      <c r="C2784" s="1" t="str">
        <f t="shared" si="463"/>
        <v>21:0526</v>
      </c>
      <c r="D2784" s="1" t="str">
        <f t="shared" si="467"/>
        <v>21:0084</v>
      </c>
      <c r="E2784" t="s">
        <v>10721</v>
      </c>
      <c r="F2784" t="s">
        <v>10722</v>
      </c>
      <c r="H2784">
        <v>57.687019499999998</v>
      </c>
      <c r="I2784">
        <v>-98.479791700000007</v>
      </c>
      <c r="J2784" s="1" t="str">
        <f t="shared" si="468"/>
        <v>Fluid (lake)</v>
      </c>
      <c r="K2784" s="1" t="str">
        <f t="shared" si="469"/>
        <v>Untreated Water</v>
      </c>
      <c r="L2784">
        <v>46</v>
      </c>
      <c r="M2784" t="s">
        <v>110</v>
      </c>
      <c r="N2784">
        <v>864</v>
      </c>
      <c r="O2784">
        <v>30</v>
      </c>
      <c r="P2784">
        <v>6.5</v>
      </c>
      <c r="Q2784">
        <v>-0.05</v>
      </c>
    </row>
    <row r="2785" spans="1:17" x14ac:dyDescent="0.3">
      <c r="A2785" t="s">
        <v>10723</v>
      </c>
      <c r="B2785" t="s">
        <v>10724</v>
      </c>
      <c r="C2785" s="1" t="str">
        <f t="shared" si="463"/>
        <v>21:0526</v>
      </c>
      <c r="D2785" s="1" t="str">
        <f t="shared" si="467"/>
        <v>21:0084</v>
      </c>
      <c r="E2785" t="s">
        <v>10725</v>
      </c>
      <c r="F2785" t="s">
        <v>10726</v>
      </c>
      <c r="H2785">
        <v>57.6771107</v>
      </c>
      <c r="I2785">
        <v>-98.525272799999996</v>
      </c>
      <c r="J2785" s="1" t="str">
        <f t="shared" si="468"/>
        <v>Fluid (lake)</v>
      </c>
      <c r="K2785" s="1" t="str">
        <f t="shared" si="469"/>
        <v>Untreated Water</v>
      </c>
      <c r="L2785">
        <v>47</v>
      </c>
      <c r="M2785" t="s">
        <v>41</v>
      </c>
      <c r="N2785">
        <v>865</v>
      </c>
      <c r="O2785">
        <v>40</v>
      </c>
      <c r="P2785">
        <v>6.8</v>
      </c>
      <c r="Q2785">
        <v>-0.05</v>
      </c>
    </row>
    <row r="2786" spans="1:17" x14ac:dyDescent="0.3">
      <c r="A2786" t="s">
        <v>10727</v>
      </c>
      <c r="B2786" t="s">
        <v>10728</v>
      </c>
      <c r="C2786" s="1" t="str">
        <f t="shared" si="463"/>
        <v>21:0526</v>
      </c>
      <c r="D2786" s="1" t="str">
        <f t="shared" si="467"/>
        <v>21:0084</v>
      </c>
      <c r="E2786" t="s">
        <v>10725</v>
      </c>
      <c r="F2786" t="s">
        <v>10729</v>
      </c>
      <c r="H2786">
        <v>57.6771107</v>
      </c>
      <c r="I2786">
        <v>-98.525272799999996</v>
      </c>
      <c r="J2786" s="1" t="str">
        <f t="shared" si="468"/>
        <v>Fluid (lake)</v>
      </c>
      <c r="K2786" s="1" t="str">
        <f t="shared" si="469"/>
        <v>Untreated Water</v>
      </c>
      <c r="L2786">
        <v>47</v>
      </c>
      <c r="M2786" t="s">
        <v>45</v>
      </c>
      <c r="N2786">
        <v>866</v>
      </c>
      <c r="O2786">
        <v>42</v>
      </c>
      <c r="P2786">
        <v>6.8</v>
      </c>
      <c r="Q2786">
        <v>-0.05</v>
      </c>
    </row>
    <row r="2787" spans="1:17" x14ac:dyDescent="0.3">
      <c r="A2787" t="s">
        <v>10730</v>
      </c>
      <c r="B2787" t="s">
        <v>10731</v>
      </c>
      <c r="C2787" s="1" t="str">
        <f t="shared" si="463"/>
        <v>21:0526</v>
      </c>
      <c r="D2787" s="1" t="str">
        <f t="shared" si="467"/>
        <v>21:0084</v>
      </c>
      <c r="E2787" t="s">
        <v>10732</v>
      </c>
      <c r="F2787" t="s">
        <v>10733</v>
      </c>
      <c r="H2787">
        <v>57.6564969</v>
      </c>
      <c r="I2787">
        <v>-98.604036399999998</v>
      </c>
      <c r="J2787" s="1" t="str">
        <f t="shared" si="468"/>
        <v>Fluid (lake)</v>
      </c>
      <c r="K2787" s="1" t="str">
        <f t="shared" si="469"/>
        <v>Untreated Water</v>
      </c>
      <c r="L2787">
        <v>47</v>
      </c>
      <c r="M2787" t="s">
        <v>21</v>
      </c>
      <c r="N2787">
        <v>867</v>
      </c>
      <c r="O2787">
        <v>40</v>
      </c>
      <c r="P2787">
        <v>6.3</v>
      </c>
      <c r="Q2787">
        <v>-0.05</v>
      </c>
    </row>
    <row r="2788" spans="1:17" x14ac:dyDescent="0.3">
      <c r="A2788" t="s">
        <v>10734</v>
      </c>
      <c r="B2788" t="s">
        <v>10735</v>
      </c>
      <c r="C2788" s="1" t="str">
        <f t="shared" si="463"/>
        <v>21:0526</v>
      </c>
      <c r="D2788" s="1" t="str">
        <f t="shared" si="467"/>
        <v>21:0084</v>
      </c>
      <c r="E2788" t="s">
        <v>10736</v>
      </c>
      <c r="F2788" t="s">
        <v>10737</v>
      </c>
      <c r="H2788">
        <v>57.624636299999999</v>
      </c>
      <c r="I2788">
        <v>-98.666819899999993</v>
      </c>
      <c r="J2788" s="1" t="str">
        <f t="shared" si="468"/>
        <v>Fluid (lake)</v>
      </c>
      <c r="K2788" s="1" t="str">
        <f t="shared" si="469"/>
        <v>Untreated Water</v>
      </c>
      <c r="L2788">
        <v>47</v>
      </c>
      <c r="M2788" t="s">
        <v>26</v>
      </c>
      <c r="N2788">
        <v>868</v>
      </c>
      <c r="O2788">
        <v>40</v>
      </c>
      <c r="P2788">
        <v>7</v>
      </c>
      <c r="Q2788">
        <v>-0.05</v>
      </c>
    </row>
    <row r="2789" spans="1:17" x14ac:dyDescent="0.3">
      <c r="A2789" t="s">
        <v>10738</v>
      </c>
      <c r="B2789" t="s">
        <v>10739</v>
      </c>
      <c r="C2789" s="1" t="str">
        <f t="shared" si="463"/>
        <v>21:0526</v>
      </c>
      <c r="D2789" s="1" t="str">
        <f t="shared" si="467"/>
        <v>21:0084</v>
      </c>
      <c r="E2789" t="s">
        <v>10740</v>
      </c>
      <c r="F2789" t="s">
        <v>10741</v>
      </c>
      <c r="H2789">
        <v>57.599697200000001</v>
      </c>
      <c r="I2789">
        <v>-98.669224700000001</v>
      </c>
      <c r="J2789" s="1" t="str">
        <f t="shared" si="468"/>
        <v>Fluid (lake)</v>
      </c>
      <c r="K2789" s="1" t="str">
        <f t="shared" si="469"/>
        <v>Untreated Water</v>
      </c>
      <c r="L2789">
        <v>47</v>
      </c>
      <c r="M2789" t="s">
        <v>31</v>
      </c>
      <c r="N2789">
        <v>869</v>
      </c>
      <c r="O2789">
        <v>38</v>
      </c>
      <c r="P2789">
        <v>6.9</v>
      </c>
      <c r="Q2789">
        <v>-0.05</v>
      </c>
    </row>
    <row r="2790" spans="1:17" x14ac:dyDescent="0.3">
      <c r="A2790" t="s">
        <v>10742</v>
      </c>
      <c r="B2790" t="s">
        <v>10743</v>
      </c>
      <c r="C2790" s="1" t="str">
        <f t="shared" si="463"/>
        <v>21:0526</v>
      </c>
      <c r="D2790" s="1" t="str">
        <f t="shared" si="467"/>
        <v>21:0084</v>
      </c>
      <c r="E2790" t="s">
        <v>10744</v>
      </c>
      <c r="F2790" t="s">
        <v>10745</v>
      </c>
      <c r="H2790">
        <v>57.589852499999999</v>
      </c>
      <c r="I2790">
        <v>-98.624418700000007</v>
      </c>
      <c r="J2790" s="1" t="str">
        <f t="shared" si="468"/>
        <v>Fluid (lake)</v>
      </c>
      <c r="K2790" s="1" t="str">
        <f t="shared" si="469"/>
        <v>Untreated Water</v>
      </c>
      <c r="L2790">
        <v>47</v>
      </c>
      <c r="M2790" t="s">
        <v>36</v>
      </c>
      <c r="N2790">
        <v>870</v>
      </c>
      <c r="O2790">
        <v>44</v>
      </c>
      <c r="P2790">
        <v>6.5</v>
      </c>
      <c r="Q2790">
        <v>-0.05</v>
      </c>
    </row>
    <row r="2791" spans="1:17" x14ac:dyDescent="0.3">
      <c r="A2791" t="s">
        <v>10746</v>
      </c>
      <c r="B2791" t="s">
        <v>10747</v>
      </c>
      <c r="C2791" s="1" t="str">
        <f t="shared" si="463"/>
        <v>21:0526</v>
      </c>
      <c r="D2791" s="1" t="str">
        <f t="shared" si="467"/>
        <v>21:0084</v>
      </c>
      <c r="E2791" t="s">
        <v>10748</v>
      </c>
      <c r="F2791" t="s">
        <v>10749</v>
      </c>
      <c r="H2791">
        <v>57.5608583</v>
      </c>
      <c r="I2791">
        <v>-98.667056599999995</v>
      </c>
      <c r="J2791" s="1" t="str">
        <f t="shared" si="468"/>
        <v>Fluid (lake)</v>
      </c>
      <c r="K2791" s="1" t="str">
        <f t="shared" si="469"/>
        <v>Untreated Water</v>
      </c>
      <c r="L2791">
        <v>47</v>
      </c>
      <c r="M2791" t="s">
        <v>50</v>
      </c>
      <c r="N2791">
        <v>871</v>
      </c>
      <c r="O2791">
        <v>42</v>
      </c>
      <c r="P2791">
        <v>7.1</v>
      </c>
      <c r="Q2791">
        <v>0.06</v>
      </c>
    </row>
    <row r="2792" spans="1:17" x14ac:dyDescent="0.3">
      <c r="A2792" t="s">
        <v>10750</v>
      </c>
      <c r="B2792" t="s">
        <v>10751</v>
      </c>
      <c r="C2792" s="1" t="str">
        <f t="shared" si="463"/>
        <v>21:0526</v>
      </c>
      <c r="D2792" s="1" t="str">
        <f t="shared" si="467"/>
        <v>21:0084</v>
      </c>
      <c r="E2792" t="s">
        <v>10752</v>
      </c>
      <c r="F2792" t="s">
        <v>10753</v>
      </c>
      <c r="H2792">
        <v>57.532890899999998</v>
      </c>
      <c r="I2792">
        <v>-98.669302200000004</v>
      </c>
      <c r="J2792" s="1" t="str">
        <f t="shared" si="468"/>
        <v>Fluid (lake)</v>
      </c>
      <c r="K2792" s="1" t="str">
        <f t="shared" si="469"/>
        <v>Untreated Water</v>
      </c>
      <c r="L2792">
        <v>47</v>
      </c>
      <c r="M2792" t="s">
        <v>55</v>
      </c>
      <c r="N2792">
        <v>872</v>
      </c>
      <c r="O2792">
        <v>40</v>
      </c>
      <c r="P2792">
        <v>7.2</v>
      </c>
      <c r="Q2792">
        <v>-0.05</v>
      </c>
    </row>
    <row r="2793" spans="1:17" x14ac:dyDescent="0.3">
      <c r="A2793" t="s">
        <v>10754</v>
      </c>
      <c r="B2793" t="s">
        <v>10755</v>
      </c>
      <c r="C2793" s="1" t="str">
        <f t="shared" si="463"/>
        <v>21:0526</v>
      </c>
      <c r="D2793" s="1" t="str">
        <f t="shared" si="467"/>
        <v>21:0084</v>
      </c>
      <c r="E2793" t="s">
        <v>10756</v>
      </c>
      <c r="F2793" t="s">
        <v>10757</v>
      </c>
      <c r="H2793">
        <v>57.497155499999998</v>
      </c>
      <c r="I2793">
        <v>-98.655530600000006</v>
      </c>
      <c r="J2793" s="1" t="str">
        <f t="shared" si="468"/>
        <v>Fluid (lake)</v>
      </c>
      <c r="K2793" s="1" t="str">
        <f t="shared" si="469"/>
        <v>Untreated Water</v>
      </c>
      <c r="L2793">
        <v>47</v>
      </c>
      <c r="M2793" t="s">
        <v>65</v>
      </c>
      <c r="N2793">
        <v>873</v>
      </c>
      <c r="O2793">
        <v>28</v>
      </c>
      <c r="P2793">
        <v>6.6</v>
      </c>
      <c r="Q2793">
        <v>-0.05</v>
      </c>
    </row>
    <row r="2794" spans="1:17" x14ac:dyDescent="0.3">
      <c r="A2794" t="s">
        <v>10758</v>
      </c>
      <c r="B2794" t="s">
        <v>10759</v>
      </c>
      <c r="C2794" s="1" t="str">
        <f t="shared" si="463"/>
        <v>21:0526</v>
      </c>
      <c r="D2794" s="1" t="str">
        <f t="shared" si="467"/>
        <v>21:0084</v>
      </c>
      <c r="E2794" t="s">
        <v>10760</v>
      </c>
      <c r="F2794" t="s">
        <v>10761</v>
      </c>
      <c r="H2794">
        <v>57.475410400000001</v>
      </c>
      <c r="I2794">
        <v>-98.684384100000003</v>
      </c>
      <c r="J2794" s="1" t="str">
        <f t="shared" si="468"/>
        <v>Fluid (lake)</v>
      </c>
      <c r="K2794" s="1" t="str">
        <f t="shared" si="469"/>
        <v>Untreated Water</v>
      </c>
      <c r="L2794">
        <v>47</v>
      </c>
      <c r="M2794" t="s">
        <v>70</v>
      </c>
      <c r="N2794">
        <v>874</v>
      </c>
      <c r="O2794">
        <v>76</v>
      </c>
      <c r="P2794">
        <v>7.2</v>
      </c>
      <c r="Q2794">
        <v>0.12</v>
      </c>
    </row>
    <row r="2795" spans="1:17" x14ac:dyDescent="0.3">
      <c r="A2795" t="s">
        <v>10762</v>
      </c>
      <c r="B2795" t="s">
        <v>10763</v>
      </c>
      <c r="C2795" s="1" t="str">
        <f t="shared" si="463"/>
        <v>21:0526</v>
      </c>
      <c r="D2795" s="1" t="str">
        <f>HYPERLINK("http://geochem.nrcan.gc.ca/cdogs/content/svy/svy_e.htm", "")</f>
        <v/>
      </c>
      <c r="G2795" s="1" t="str">
        <f>HYPERLINK("http://geochem.nrcan.gc.ca/cdogs/content/cr_/cr_00066_e.htm", "66")</f>
        <v>66</v>
      </c>
      <c r="J2795" t="s">
        <v>58</v>
      </c>
      <c r="K2795" t="s">
        <v>59</v>
      </c>
      <c r="L2795">
        <v>47</v>
      </c>
      <c r="M2795" t="s">
        <v>60</v>
      </c>
      <c r="N2795">
        <v>875</v>
      </c>
      <c r="O2795">
        <v>160</v>
      </c>
      <c r="P2795">
        <v>7.5</v>
      </c>
      <c r="Q2795">
        <v>0.26</v>
      </c>
    </row>
    <row r="2796" spans="1:17" x14ac:dyDescent="0.3">
      <c r="A2796" t="s">
        <v>10764</v>
      </c>
      <c r="B2796" t="s">
        <v>10765</v>
      </c>
      <c r="C2796" s="1" t="str">
        <f t="shared" si="463"/>
        <v>21:0526</v>
      </c>
      <c r="D2796" s="1" t="str">
        <f t="shared" ref="D2796:D2808" si="470">HYPERLINK("http://geochem.nrcan.gc.ca/cdogs/content/svy/svy210084_e.htm", "21:0084")</f>
        <v>21:0084</v>
      </c>
      <c r="E2796" t="s">
        <v>10766</v>
      </c>
      <c r="F2796" t="s">
        <v>10767</v>
      </c>
      <c r="H2796">
        <v>57.4355312</v>
      </c>
      <c r="I2796">
        <v>-98.665492999999998</v>
      </c>
      <c r="J2796" s="1" t="str">
        <f t="shared" ref="J2796:J2808" si="471">HYPERLINK("http://geochem.nrcan.gc.ca/cdogs/content/kwd/kwd020016_e.htm", "Fluid (lake)")</f>
        <v>Fluid (lake)</v>
      </c>
      <c r="K2796" s="1" t="str">
        <f t="shared" ref="K2796:K2808" si="472">HYPERLINK("http://geochem.nrcan.gc.ca/cdogs/content/kwd/kwd080007_e.htm", "Untreated Water")</f>
        <v>Untreated Water</v>
      </c>
      <c r="L2796">
        <v>47</v>
      </c>
      <c r="M2796" t="s">
        <v>75</v>
      </c>
      <c r="N2796">
        <v>876</v>
      </c>
      <c r="O2796">
        <v>56</v>
      </c>
      <c r="P2796">
        <v>7.3</v>
      </c>
      <c r="Q2796">
        <v>0.08</v>
      </c>
    </row>
    <row r="2797" spans="1:17" x14ac:dyDescent="0.3">
      <c r="A2797" t="s">
        <v>10768</v>
      </c>
      <c r="B2797" t="s">
        <v>10769</v>
      </c>
      <c r="C2797" s="1" t="str">
        <f t="shared" si="463"/>
        <v>21:0526</v>
      </c>
      <c r="D2797" s="1" t="str">
        <f t="shared" si="470"/>
        <v>21:0084</v>
      </c>
      <c r="E2797" t="s">
        <v>10770</v>
      </c>
      <c r="F2797" t="s">
        <v>10771</v>
      </c>
      <c r="H2797">
        <v>57.402262</v>
      </c>
      <c r="I2797">
        <v>-98.696251200000006</v>
      </c>
      <c r="J2797" s="1" t="str">
        <f t="shared" si="471"/>
        <v>Fluid (lake)</v>
      </c>
      <c r="K2797" s="1" t="str">
        <f t="shared" si="472"/>
        <v>Untreated Water</v>
      </c>
      <c r="L2797">
        <v>47</v>
      </c>
      <c r="M2797" t="s">
        <v>80</v>
      </c>
      <c r="N2797">
        <v>877</v>
      </c>
      <c r="O2797">
        <v>54</v>
      </c>
      <c r="P2797">
        <v>7.6</v>
      </c>
      <c r="Q2797">
        <v>0.41</v>
      </c>
    </row>
    <row r="2798" spans="1:17" x14ac:dyDescent="0.3">
      <c r="A2798" t="s">
        <v>10772</v>
      </c>
      <c r="B2798" t="s">
        <v>10773</v>
      </c>
      <c r="C2798" s="1" t="str">
        <f t="shared" si="463"/>
        <v>21:0526</v>
      </c>
      <c r="D2798" s="1" t="str">
        <f t="shared" si="470"/>
        <v>21:0084</v>
      </c>
      <c r="E2798" t="s">
        <v>10774</v>
      </c>
      <c r="F2798" t="s">
        <v>10775</v>
      </c>
      <c r="H2798">
        <v>57.371518199999997</v>
      </c>
      <c r="I2798">
        <v>-98.636484499999995</v>
      </c>
      <c r="J2798" s="1" t="str">
        <f t="shared" si="471"/>
        <v>Fluid (lake)</v>
      </c>
      <c r="K2798" s="1" t="str">
        <f t="shared" si="472"/>
        <v>Untreated Water</v>
      </c>
      <c r="L2798">
        <v>47</v>
      </c>
      <c r="M2798" t="s">
        <v>85</v>
      </c>
      <c r="N2798">
        <v>878</v>
      </c>
      <c r="O2798">
        <v>42</v>
      </c>
      <c r="P2798">
        <v>7.2</v>
      </c>
      <c r="Q2798">
        <v>0.09</v>
      </c>
    </row>
    <row r="2799" spans="1:17" x14ac:dyDescent="0.3">
      <c r="A2799" t="s">
        <v>10776</v>
      </c>
      <c r="B2799" t="s">
        <v>10777</v>
      </c>
      <c r="C2799" s="1" t="str">
        <f t="shared" si="463"/>
        <v>21:0526</v>
      </c>
      <c r="D2799" s="1" t="str">
        <f t="shared" si="470"/>
        <v>21:0084</v>
      </c>
      <c r="E2799" t="s">
        <v>10778</v>
      </c>
      <c r="F2799" t="s">
        <v>10779</v>
      </c>
      <c r="H2799">
        <v>57.376027000000001</v>
      </c>
      <c r="I2799">
        <v>-98.552094800000006</v>
      </c>
      <c r="J2799" s="1" t="str">
        <f t="shared" si="471"/>
        <v>Fluid (lake)</v>
      </c>
      <c r="K2799" s="1" t="str">
        <f t="shared" si="472"/>
        <v>Untreated Water</v>
      </c>
      <c r="L2799">
        <v>47</v>
      </c>
      <c r="M2799" t="s">
        <v>90</v>
      </c>
      <c r="N2799">
        <v>879</v>
      </c>
      <c r="O2799">
        <v>48</v>
      </c>
      <c r="P2799">
        <v>7</v>
      </c>
      <c r="Q2799">
        <v>-0.05</v>
      </c>
    </row>
    <row r="2800" spans="1:17" x14ac:dyDescent="0.3">
      <c r="A2800" t="s">
        <v>10780</v>
      </c>
      <c r="B2800" t="s">
        <v>10781</v>
      </c>
      <c r="C2800" s="1" t="str">
        <f t="shared" si="463"/>
        <v>21:0526</v>
      </c>
      <c r="D2800" s="1" t="str">
        <f t="shared" si="470"/>
        <v>21:0084</v>
      </c>
      <c r="E2800" t="s">
        <v>10782</v>
      </c>
      <c r="F2800" t="s">
        <v>10783</v>
      </c>
      <c r="H2800">
        <v>57.367269</v>
      </c>
      <c r="I2800">
        <v>-98.515808399999997</v>
      </c>
      <c r="J2800" s="1" t="str">
        <f t="shared" si="471"/>
        <v>Fluid (lake)</v>
      </c>
      <c r="K2800" s="1" t="str">
        <f t="shared" si="472"/>
        <v>Untreated Water</v>
      </c>
      <c r="L2800">
        <v>47</v>
      </c>
      <c r="M2800" t="s">
        <v>95</v>
      </c>
      <c r="N2800">
        <v>880</v>
      </c>
      <c r="O2800">
        <v>46</v>
      </c>
      <c r="P2800">
        <v>7</v>
      </c>
      <c r="Q2800">
        <v>-0.05</v>
      </c>
    </row>
    <row r="2801" spans="1:17" x14ac:dyDescent="0.3">
      <c r="A2801" t="s">
        <v>10784</v>
      </c>
      <c r="B2801" t="s">
        <v>10785</v>
      </c>
      <c r="C2801" s="1" t="str">
        <f t="shared" si="463"/>
        <v>21:0526</v>
      </c>
      <c r="D2801" s="1" t="str">
        <f t="shared" si="470"/>
        <v>21:0084</v>
      </c>
      <c r="E2801" t="s">
        <v>10786</v>
      </c>
      <c r="F2801" t="s">
        <v>10787</v>
      </c>
      <c r="H2801">
        <v>57.486736700000002</v>
      </c>
      <c r="I2801">
        <v>-99.425927599999994</v>
      </c>
      <c r="J2801" s="1" t="str">
        <f t="shared" si="471"/>
        <v>Fluid (lake)</v>
      </c>
      <c r="K2801" s="1" t="str">
        <f t="shared" si="472"/>
        <v>Untreated Water</v>
      </c>
      <c r="L2801">
        <v>47</v>
      </c>
      <c r="M2801" t="s">
        <v>100</v>
      </c>
      <c r="N2801">
        <v>881</v>
      </c>
      <c r="O2801">
        <v>38</v>
      </c>
      <c r="P2801">
        <v>6.8</v>
      </c>
      <c r="Q2801">
        <v>-0.05</v>
      </c>
    </row>
    <row r="2802" spans="1:17" x14ac:dyDescent="0.3">
      <c r="A2802" t="s">
        <v>10788</v>
      </c>
      <c r="B2802" t="s">
        <v>10789</v>
      </c>
      <c r="C2802" s="1" t="str">
        <f t="shared" si="463"/>
        <v>21:0526</v>
      </c>
      <c r="D2802" s="1" t="str">
        <f t="shared" si="470"/>
        <v>21:0084</v>
      </c>
      <c r="E2802" t="s">
        <v>10790</v>
      </c>
      <c r="F2802" t="s">
        <v>10791</v>
      </c>
      <c r="H2802">
        <v>57.535668600000001</v>
      </c>
      <c r="I2802">
        <v>-99.451666099999997</v>
      </c>
      <c r="J2802" s="1" t="str">
        <f t="shared" si="471"/>
        <v>Fluid (lake)</v>
      </c>
      <c r="K2802" s="1" t="str">
        <f t="shared" si="472"/>
        <v>Untreated Water</v>
      </c>
      <c r="L2802">
        <v>47</v>
      </c>
      <c r="M2802" t="s">
        <v>105</v>
      </c>
      <c r="N2802">
        <v>882</v>
      </c>
      <c r="O2802">
        <v>40</v>
      </c>
      <c r="P2802">
        <v>6.9</v>
      </c>
      <c r="Q2802">
        <v>-0.05</v>
      </c>
    </row>
    <row r="2803" spans="1:17" x14ac:dyDescent="0.3">
      <c r="A2803" t="s">
        <v>10792</v>
      </c>
      <c r="B2803" t="s">
        <v>10793</v>
      </c>
      <c r="C2803" s="1" t="str">
        <f t="shared" si="463"/>
        <v>21:0526</v>
      </c>
      <c r="D2803" s="1" t="str">
        <f t="shared" si="470"/>
        <v>21:0084</v>
      </c>
      <c r="E2803" t="s">
        <v>10794</v>
      </c>
      <c r="F2803" t="s">
        <v>10795</v>
      </c>
      <c r="H2803">
        <v>57.5375418</v>
      </c>
      <c r="I2803">
        <v>-99.508761800000002</v>
      </c>
      <c r="J2803" s="1" t="str">
        <f t="shared" si="471"/>
        <v>Fluid (lake)</v>
      </c>
      <c r="K2803" s="1" t="str">
        <f t="shared" si="472"/>
        <v>Untreated Water</v>
      </c>
      <c r="L2803">
        <v>47</v>
      </c>
      <c r="M2803" t="s">
        <v>110</v>
      </c>
      <c r="N2803">
        <v>883</v>
      </c>
      <c r="O2803">
        <v>34</v>
      </c>
      <c r="P2803">
        <v>6.7</v>
      </c>
      <c r="Q2803">
        <v>-0.05</v>
      </c>
    </row>
    <row r="2804" spans="1:17" x14ac:dyDescent="0.3">
      <c r="A2804" t="s">
        <v>10796</v>
      </c>
      <c r="B2804" t="s">
        <v>10797</v>
      </c>
      <c r="C2804" s="1" t="str">
        <f t="shared" si="463"/>
        <v>21:0526</v>
      </c>
      <c r="D2804" s="1" t="str">
        <f t="shared" si="470"/>
        <v>21:0084</v>
      </c>
      <c r="E2804" t="s">
        <v>10798</v>
      </c>
      <c r="F2804" t="s">
        <v>10799</v>
      </c>
      <c r="H2804">
        <v>57.569060800000003</v>
      </c>
      <c r="I2804">
        <v>-99.526735599999995</v>
      </c>
      <c r="J2804" s="1" t="str">
        <f t="shared" si="471"/>
        <v>Fluid (lake)</v>
      </c>
      <c r="K2804" s="1" t="str">
        <f t="shared" si="472"/>
        <v>Untreated Water</v>
      </c>
      <c r="L2804">
        <v>48</v>
      </c>
      <c r="M2804" t="s">
        <v>21</v>
      </c>
      <c r="N2804">
        <v>884</v>
      </c>
      <c r="O2804">
        <v>32</v>
      </c>
      <c r="P2804">
        <v>7.2</v>
      </c>
      <c r="Q2804">
        <v>-0.05</v>
      </c>
    </row>
    <row r="2805" spans="1:17" x14ac:dyDescent="0.3">
      <c r="A2805" t="s">
        <v>10800</v>
      </c>
      <c r="B2805" t="s">
        <v>10801</v>
      </c>
      <c r="C2805" s="1" t="str">
        <f t="shared" si="463"/>
        <v>21:0526</v>
      </c>
      <c r="D2805" s="1" t="str">
        <f t="shared" si="470"/>
        <v>21:0084</v>
      </c>
      <c r="E2805" t="s">
        <v>10802</v>
      </c>
      <c r="F2805" t="s">
        <v>10803</v>
      </c>
      <c r="H2805">
        <v>57.561610600000002</v>
      </c>
      <c r="I2805">
        <v>-99.578389400000006</v>
      </c>
      <c r="J2805" s="1" t="str">
        <f t="shared" si="471"/>
        <v>Fluid (lake)</v>
      </c>
      <c r="K2805" s="1" t="str">
        <f t="shared" si="472"/>
        <v>Untreated Water</v>
      </c>
      <c r="L2805">
        <v>48</v>
      </c>
      <c r="M2805" t="s">
        <v>41</v>
      </c>
      <c r="N2805">
        <v>885</v>
      </c>
      <c r="O2805">
        <v>54</v>
      </c>
      <c r="P2805">
        <v>7.2</v>
      </c>
      <c r="Q2805">
        <v>-0.05</v>
      </c>
    </row>
    <row r="2806" spans="1:17" x14ac:dyDescent="0.3">
      <c r="A2806" t="s">
        <v>10804</v>
      </c>
      <c r="B2806" t="s">
        <v>10805</v>
      </c>
      <c r="C2806" s="1" t="str">
        <f t="shared" si="463"/>
        <v>21:0526</v>
      </c>
      <c r="D2806" s="1" t="str">
        <f t="shared" si="470"/>
        <v>21:0084</v>
      </c>
      <c r="E2806" t="s">
        <v>10802</v>
      </c>
      <c r="F2806" t="s">
        <v>10806</v>
      </c>
      <c r="H2806">
        <v>57.561610600000002</v>
      </c>
      <c r="I2806">
        <v>-99.578389400000006</v>
      </c>
      <c r="J2806" s="1" t="str">
        <f t="shared" si="471"/>
        <v>Fluid (lake)</v>
      </c>
      <c r="K2806" s="1" t="str">
        <f t="shared" si="472"/>
        <v>Untreated Water</v>
      </c>
      <c r="L2806">
        <v>48</v>
      </c>
      <c r="M2806" t="s">
        <v>45</v>
      </c>
      <c r="N2806">
        <v>886</v>
      </c>
      <c r="O2806">
        <v>54</v>
      </c>
      <c r="P2806">
        <v>7.2</v>
      </c>
      <c r="Q2806">
        <v>-0.05</v>
      </c>
    </row>
    <row r="2807" spans="1:17" x14ac:dyDescent="0.3">
      <c r="A2807" t="s">
        <v>10807</v>
      </c>
      <c r="B2807" t="s">
        <v>10808</v>
      </c>
      <c r="C2807" s="1" t="str">
        <f t="shared" si="463"/>
        <v>21:0526</v>
      </c>
      <c r="D2807" s="1" t="str">
        <f t="shared" si="470"/>
        <v>21:0084</v>
      </c>
      <c r="E2807" t="s">
        <v>10809</v>
      </c>
      <c r="F2807" t="s">
        <v>10810</v>
      </c>
      <c r="H2807">
        <v>57.543792400000001</v>
      </c>
      <c r="I2807">
        <v>-99.579394199999996</v>
      </c>
      <c r="J2807" s="1" t="str">
        <f t="shared" si="471"/>
        <v>Fluid (lake)</v>
      </c>
      <c r="K2807" s="1" t="str">
        <f t="shared" si="472"/>
        <v>Untreated Water</v>
      </c>
      <c r="L2807">
        <v>48</v>
      </c>
      <c r="M2807" t="s">
        <v>26</v>
      </c>
      <c r="N2807">
        <v>887</v>
      </c>
      <c r="O2807">
        <v>28</v>
      </c>
      <c r="P2807">
        <v>6.4</v>
      </c>
      <c r="Q2807">
        <v>-0.05</v>
      </c>
    </row>
    <row r="2808" spans="1:17" x14ac:dyDescent="0.3">
      <c r="A2808" t="s">
        <v>10811</v>
      </c>
      <c r="B2808" t="s">
        <v>10812</v>
      </c>
      <c r="C2808" s="1" t="str">
        <f t="shared" si="463"/>
        <v>21:0526</v>
      </c>
      <c r="D2808" s="1" t="str">
        <f t="shared" si="470"/>
        <v>21:0084</v>
      </c>
      <c r="E2808" t="s">
        <v>10813</v>
      </c>
      <c r="F2808" t="s">
        <v>10814</v>
      </c>
      <c r="H2808">
        <v>57.556082199999999</v>
      </c>
      <c r="I2808">
        <v>-99.611356499999999</v>
      </c>
      <c r="J2808" s="1" t="str">
        <f t="shared" si="471"/>
        <v>Fluid (lake)</v>
      </c>
      <c r="K2808" s="1" t="str">
        <f t="shared" si="472"/>
        <v>Untreated Water</v>
      </c>
      <c r="L2808">
        <v>48</v>
      </c>
      <c r="M2808" t="s">
        <v>31</v>
      </c>
      <c r="N2808">
        <v>888</v>
      </c>
      <c r="O2808">
        <v>74</v>
      </c>
      <c r="P2808">
        <v>7.2</v>
      </c>
      <c r="Q2808">
        <v>0.09</v>
      </c>
    </row>
    <row r="2809" spans="1:17" x14ac:dyDescent="0.3">
      <c r="A2809" t="s">
        <v>10815</v>
      </c>
      <c r="B2809" t="s">
        <v>10816</v>
      </c>
      <c r="C2809" s="1" t="str">
        <f t="shared" si="463"/>
        <v>21:0526</v>
      </c>
      <c r="D2809" s="1" t="str">
        <f>HYPERLINK("http://geochem.nrcan.gc.ca/cdogs/content/svy/svy_e.htm", "")</f>
        <v/>
      </c>
      <c r="G2809" s="1" t="str">
        <f>HYPERLINK("http://geochem.nrcan.gc.ca/cdogs/content/cr_/cr_00068_e.htm", "68")</f>
        <v>68</v>
      </c>
      <c r="J2809" t="s">
        <v>58</v>
      </c>
      <c r="K2809" t="s">
        <v>59</v>
      </c>
      <c r="L2809">
        <v>48</v>
      </c>
      <c r="M2809" t="s">
        <v>60</v>
      </c>
      <c r="N2809">
        <v>889</v>
      </c>
      <c r="O2809">
        <v>86</v>
      </c>
      <c r="P2809">
        <v>7.1</v>
      </c>
      <c r="Q2809">
        <v>0.22</v>
      </c>
    </row>
    <row r="2810" spans="1:17" x14ac:dyDescent="0.3">
      <c r="A2810" t="s">
        <v>10817</v>
      </c>
      <c r="B2810" t="s">
        <v>10818</v>
      </c>
      <c r="C2810" s="1" t="str">
        <f t="shared" si="463"/>
        <v>21:0526</v>
      </c>
      <c r="D2810" s="1" t="str">
        <f t="shared" ref="D2810:D2832" si="473">HYPERLINK("http://geochem.nrcan.gc.ca/cdogs/content/svy/svy210084_e.htm", "21:0084")</f>
        <v>21:0084</v>
      </c>
      <c r="E2810" t="s">
        <v>10819</v>
      </c>
      <c r="F2810" t="s">
        <v>10820</v>
      </c>
      <c r="H2810">
        <v>57.571819900000001</v>
      </c>
      <c r="I2810">
        <v>-99.6662386</v>
      </c>
      <c r="J2810" s="1" t="str">
        <f t="shared" ref="J2810:J2832" si="474">HYPERLINK("http://geochem.nrcan.gc.ca/cdogs/content/kwd/kwd020016_e.htm", "Fluid (lake)")</f>
        <v>Fluid (lake)</v>
      </c>
      <c r="K2810" s="1" t="str">
        <f t="shared" ref="K2810:K2832" si="475">HYPERLINK("http://geochem.nrcan.gc.ca/cdogs/content/kwd/kwd080007_e.htm", "Untreated Water")</f>
        <v>Untreated Water</v>
      </c>
      <c r="L2810">
        <v>48</v>
      </c>
      <c r="M2810" t="s">
        <v>36</v>
      </c>
      <c r="N2810">
        <v>890</v>
      </c>
      <c r="O2810">
        <v>90</v>
      </c>
      <c r="P2810">
        <v>7.4</v>
      </c>
      <c r="Q2810">
        <v>0.06</v>
      </c>
    </row>
    <row r="2811" spans="1:17" x14ac:dyDescent="0.3">
      <c r="A2811" t="s">
        <v>10821</v>
      </c>
      <c r="B2811" t="s">
        <v>10822</v>
      </c>
      <c r="C2811" s="1" t="str">
        <f t="shared" si="463"/>
        <v>21:0526</v>
      </c>
      <c r="D2811" s="1" t="str">
        <f t="shared" si="473"/>
        <v>21:0084</v>
      </c>
      <c r="E2811" t="s">
        <v>10823</v>
      </c>
      <c r="F2811" t="s">
        <v>10824</v>
      </c>
      <c r="H2811">
        <v>57.564671799999999</v>
      </c>
      <c r="I2811">
        <v>-99.802302999999995</v>
      </c>
      <c r="J2811" s="1" t="str">
        <f t="shared" si="474"/>
        <v>Fluid (lake)</v>
      </c>
      <c r="K2811" s="1" t="str">
        <f t="shared" si="475"/>
        <v>Untreated Water</v>
      </c>
      <c r="L2811">
        <v>48</v>
      </c>
      <c r="M2811" t="s">
        <v>50</v>
      </c>
      <c r="N2811">
        <v>891</v>
      </c>
      <c r="O2811">
        <v>40</v>
      </c>
      <c r="P2811">
        <v>6.8</v>
      </c>
      <c r="Q2811">
        <v>-0.05</v>
      </c>
    </row>
    <row r="2812" spans="1:17" x14ac:dyDescent="0.3">
      <c r="A2812" t="s">
        <v>10825</v>
      </c>
      <c r="B2812" t="s">
        <v>10826</v>
      </c>
      <c r="C2812" s="1" t="str">
        <f t="shared" si="463"/>
        <v>21:0526</v>
      </c>
      <c r="D2812" s="1" t="str">
        <f t="shared" si="473"/>
        <v>21:0084</v>
      </c>
      <c r="E2812" t="s">
        <v>10827</v>
      </c>
      <c r="F2812" t="s">
        <v>10828</v>
      </c>
      <c r="H2812">
        <v>57.567460699999998</v>
      </c>
      <c r="I2812">
        <v>-99.892299399999999</v>
      </c>
      <c r="J2812" s="1" t="str">
        <f t="shared" si="474"/>
        <v>Fluid (lake)</v>
      </c>
      <c r="K2812" s="1" t="str">
        <f t="shared" si="475"/>
        <v>Untreated Water</v>
      </c>
      <c r="L2812">
        <v>48</v>
      </c>
      <c r="M2812" t="s">
        <v>55</v>
      </c>
      <c r="N2812">
        <v>892</v>
      </c>
      <c r="O2812">
        <v>54</v>
      </c>
      <c r="P2812">
        <v>6.6</v>
      </c>
      <c r="Q2812">
        <v>-0.05</v>
      </c>
    </row>
    <row r="2813" spans="1:17" x14ac:dyDescent="0.3">
      <c r="A2813" t="s">
        <v>10829</v>
      </c>
      <c r="B2813" t="s">
        <v>10830</v>
      </c>
      <c r="C2813" s="1" t="str">
        <f t="shared" si="463"/>
        <v>21:0526</v>
      </c>
      <c r="D2813" s="1" t="str">
        <f t="shared" si="473"/>
        <v>21:0084</v>
      </c>
      <c r="E2813" t="s">
        <v>10831</v>
      </c>
      <c r="F2813" t="s">
        <v>10832</v>
      </c>
      <c r="H2813">
        <v>57.555059300000003</v>
      </c>
      <c r="I2813">
        <v>-99.925201799999996</v>
      </c>
      <c r="J2813" s="1" t="str">
        <f t="shared" si="474"/>
        <v>Fluid (lake)</v>
      </c>
      <c r="K2813" s="1" t="str">
        <f t="shared" si="475"/>
        <v>Untreated Water</v>
      </c>
      <c r="L2813">
        <v>48</v>
      </c>
      <c r="M2813" t="s">
        <v>65</v>
      </c>
      <c r="N2813">
        <v>893</v>
      </c>
      <c r="O2813">
        <v>70</v>
      </c>
      <c r="P2813">
        <v>6.9</v>
      </c>
      <c r="Q2813">
        <v>-0.05</v>
      </c>
    </row>
    <row r="2814" spans="1:17" x14ac:dyDescent="0.3">
      <c r="A2814" t="s">
        <v>10833</v>
      </c>
      <c r="B2814" t="s">
        <v>10834</v>
      </c>
      <c r="C2814" s="1" t="str">
        <f t="shared" si="463"/>
        <v>21:0526</v>
      </c>
      <c r="D2814" s="1" t="str">
        <f t="shared" si="473"/>
        <v>21:0084</v>
      </c>
      <c r="E2814" t="s">
        <v>10835</v>
      </c>
      <c r="F2814" t="s">
        <v>10836</v>
      </c>
      <c r="H2814">
        <v>57.528293900000001</v>
      </c>
      <c r="I2814">
        <v>-99.838542700000005</v>
      </c>
      <c r="J2814" s="1" t="str">
        <f t="shared" si="474"/>
        <v>Fluid (lake)</v>
      </c>
      <c r="K2814" s="1" t="str">
        <f t="shared" si="475"/>
        <v>Untreated Water</v>
      </c>
      <c r="L2814">
        <v>48</v>
      </c>
      <c r="M2814" t="s">
        <v>70</v>
      </c>
      <c r="N2814">
        <v>894</v>
      </c>
      <c r="O2814">
        <v>52</v>
      </c>
      <c r="P2814">
        <v>6.2</v>
      </c>
      <c r="Q2814">
        <v>-0.05</v>
      </c>
    </row>
    <row r="2815" spans="1:17" x14ac:dyDescent="0.3">
      <c r="A2815" t="s">
        <v>10837</v>
      </c>
      <c r="B2815" t="s">
        <v>10838</v>
      </c>
      <c r="C2815" s="1" t="str">
        <f t="shared" si="463"/>
        <v>21:0526</v>
      </c>
      <c r="D2815" s="1" t="str">
        <f t="shared" si="473"/>
        <v>21:0084</v>
      </c>
      <c r="E2815" t="s">
        <v>10839</v>
      </c>
      <c r="F2815" t="s">
        <v>10840</v>
      </c>
      <c r="H2815">
        <v>57.538328900000003</v>
      </c>
      <c r="I2815">
        <v>-99.732373899999999</v>
      </c>
      <c r="J2815" s="1" t="str">
        <f t="shared" si="474"/>
        <v>Fluid (lake)</v>
      </c>
      <c r="K2815" s="1" t="str">
        <f t="shared" si="475"/>
        <v>Untreated Water</v>
      </c>
      <c r="L2815">
        <v>48</v>
      </c>
      <c r="M2815" t="s">
        <v>75</v>
      </c>
      <c r="N2815">
        <v>895</v>
      </c>
      <c r="O2815">
        <v>56</v>
      </c>
      <c r="P2815">
        <v>6.6</v>
      </c>
      <c r="Q2815">
        <v>-0.05</v>
      </c>
    </row>
    <row r="2816" spans="1:17" x14ac:dyDescent="0.3">
      <c r="A2816" t="s">
        <v>10841</v>
      </c>
      <c r="B2816" t="s">
        <v>10842</v>
      </c>
      <c r="C2816" s="1" t="str">
        <f t="shared" si="463"/>
        <v>21:0526</v>
      </c>
      <c r="D2816" s="1" t="str">
        <f t="shared" si="473"/>
        <v>21:0084</v>
      </c>
      <c r="E2816" t="s">
        <v>10843</v>
      </c>
      <c r="F2816" t="s">
        <v>10844</v>
      </c>
      <c r="H2816">
        <v>57.544874900000003</v>
      </c>
      <c r="I2816">
        <v>-99.680348899999998</v>
      </c>
      <c r="J2816" s="1" t="str">
        <f t="shared" si="474"/>
        <v>Fluid (lake)</v>
      </c>
      <c r="K2816" s="1" t="str">
        <f t="shared" si="475"/>
        <v>Untreated Water</v>
      </c>
      <c r="L2816">
        <v>48</v>
      </c>
      <c r="M2816" t="s">
        <v>80</v>
      </c>
      <c r="N2816">
        <v>896</v>
      </c>
      <c r="O2816">
        <v>58</v>
      </c>
      <c r="P2816">
        <v>6.9</v>
      </c>
      <c r="Q2816">
        <v>0.06</v>
      </c>
    </row>
    <row r="2817" spans="1:17" x14ac:dyDescent="0.3">
      <c r="A2817" t="s">
        <v>10845</v>
      </c>
      <c r="B2817" t="s">
        <v>10846</v>
      </c>
      <c r="C2817" s="1" t="str">
        <f t="shared" ref="C2817:C2880" si="476">HYPERLINK("http://geochem.nrcan.gc.ca/cdogs/content/bdl/bdl210526_e.htm", "21:0526")</f>
        <v>21:0526</v>
      </c>
      <c r="D2817" s="1" t="str">
        <f t="shared" si="473"/>
        <v>21:0084</v>
      </c>
      <c r="E2817" t="s">
        <v>10847</v>
      </c>
      <c r="F2817" t="s">
        <v>10848</v>
      </c>
      <c r="H2817">
        <v>57.522101800000002</v>
      </c>
      <c r="I2817">
        <v>-99.632443499999994</v>
      </c>
      <c r="J2817" s="1" t="str">
        <f t="shared" si="474"/>
        <v>Fluid (lake)</v>
      </c>
      <c r="K2817" s="1" t="str">
        <f t="shared" si="475"/>
        <v>Untreated Water</v>
      </c>
      <c r="L2817">
        <v>48</v>
      </c>
      <c r="M2817" t="s">
        <v>85</v>
      </c>
      <c r="N2817">
        <v>897</v>
      </c>
      <c r="O2817">
        <v>50</v>
      </c>
      <c r="P2817">
        <v>7.1</v>
      </c>
      <c r="Q2817">
        <v>0.06</v>
      </c>
    </row>
    <row r="2818" spans="1:17" x14ac:dyDescent="0.3">
      <c r="A2818" t="s">
        <v>10849</v>
      </c>
      <c r="B2818" t="s">
        <v>10850</v>
      </c>
      <c r="C2818" s="1" t="str">
        <f t="shared" si="476"/>
        <v>21:0526</v>
      </c>
      <c r="D2818" s="1" t="str">
        <f t="shared" si="473"/>
        <v>21:0084</v>
      </c>
      <c r="E2818" t="s">
        <v>10851</v>
      </c>
      <c r="F2818" t="s">
        <v>10852</v>
      </c>
      <c r="H2818">
        <v>57.504576900000004</v>
      </c>
      <c r="I2818">
        <v>-99.614118500000004</v>
      </c>
      <c r="J2818" s="1" t="str">
        <f t="shared" si="474"/>
        <v>Fluid (lake)</v>
      </c>
      <c r="K2818" s="1" t="str">
        <f t="shared" si="475"/>
        <v>Untreated Water</v>
      </c>
      <c r="L2818">
        <v>48</v>
      </c>
      <c r="M2818" t="s">
        <v>90</v>
      </c>
      <c r="N2818">
        <v>898</v>
      </c>
      <c r="O2818">
        <v>52</v>
      </c>
      <c r="P2818">
        <v>7</v>
      </c>
      <c r="Q2818">
        <v>0.05</v>
      </c>
    </row>
    <row r="2819" spans="1:17" x14ac:dyDescent="0.3">
      <c r="A2819" t="s">
        <v>10853</v>
      </c>
      <c r="B2819" t="s">
        <v>10854</v>
      </c>
      <c r="C2819" s="1" t="str">
        <f t="shared" si="476"/>
        <v>21:0526</v>
      </c>
      <c r="D2819" s="1" t="str">
        <f t="shared" si="473"/>
        <v>21:0084</v>
      </c>
      <c r="E2819" t="s">
        <v>10855</v>
      </c>
      <c r="F2819" t="s">
        <v>10856</v>
      </c>
      <c r="H2819">
        <v>57.507453699999999</v>
      </c>
      <c r="I2819">
        <v>-99.552001500000003</v>
      </c>
      <c r="J2819" s="1" t="str">
        <f t="shared" si="474"/>
        <v>Fluid (lake)</v>
      </c>
      <c r="K2819" s="1" t="str">
        <f t="shared" si="475"/>
        <v>Untreated Water</v>
      </c>
      <c r="L2819">
        <v>48</v>
      </c>
      <c r="M2819" t="s">
        <v>95</v>
      </c>
      <c r="N2819">
        <v>899</v>
      </c>
      <c r="O2819">
        <v>44</v>
      </c>
      <c r="P2819">
        <v>7.2</v>
      </c>
      <c r="Q2819">
        <v>-0.05</v>
      </c>
    </row>
    <row r="2820" spans="1:17" x14ac:dyDescent="0.3">
      <c r="A2820" t="s">
        <v>10857</v>
      </c>
      <c r="B2820" t="s">
        <v>10858</v>
      </c>
      <c r="C2820" s="1" t="str">
        <f t="shared" si="476"/>
        <v>21:0526</v>
      </c>
      <c r="D2820" s="1" t="str">
        <f t="shared" si="473"/>
        <v>21:0084</v>
      </c>
      <c r="E2820" t="s">
        <v>10859</v>
      </c>
      <c r="F2820" t="s">
        <v>10860</v>
      </c>
      <c r="H2820">
        <v>57.4896843</v>
      </c>
      <c r="I2820">
        <v>-99.535537300000001</v>
      </c>
      <c r="J2820" s="1" t="str">
        <f t="shared" si="474"/>
        <v>Fluid (lake)</v>
      </c>
      <c r="K2820" s="1" t="str">
        <f t="shared" si="475"/>
        <v>Untreated Water</v>
      </c>
      <c r="L2820">
        <v>48</v>
      </c>
      <c r="M2820" t="s">
        <v>100</v>
      </c>
      <c r="N2820">
        <v>900</v>
      </c>
      <c r="O2820">
        <v>44</v>
      </c>
      <c r="P2820">
        <v>7.3</v>
      </c>
      <c r="Q2820">
        <v>-0.05</v>
      </c>
    </row>
    <row r="2821" spans="1:17" x14ac:dyDescent="0.3">
      <c r="A2821" t="s">
        <v>10861</v>
      </c>
      <c r="B2821" t="s">
        <v>10862</v>
      </c>
      <c r="C2821" s="1" t="str">
        <f t="shared" si="476"/>
        <v>21:0526</v>
      </c>
      <c r="D2821" s="1" t="str">
        <f t="shared" si="473"/>
        <v>21:0084</v>
      </c>
      <c r="E2821" t="s">
        <v>10863</v>
      </c>
      <c r="F2821" t="s">
        <v>10864</v>
      </c>
      <c r="H2821">
        <v>57.475321999999998</v>
      </c>
      <c r="I2821">
        <v>-99.585099099999994</v>
      </c>
      <c r="J2821" s="1" t="str">
        <f t="shared" si="474"/>
        <v>Fluid (lake)</v>
      </c>
      <c r="K2821" s="1" t="str">
        <f t="shared" si="475"/>
        <v>Untreated Water</v>
      </c>
      <c r="L2821">
        <v>48</v>
      </c>
      <c r="M2821" t="s">
        <v>105</v>
      </c>
      <c r="N2821">
        <v>901</v>
      </c>
      <c r="O2821">
        <v>32</v>
      </c>
      <c r="P2821">
        <v>6</v>
      </c>
      <c r="Q2821">
        <v>-0.05</v>
      </c>
    </row>
    <row r="2822" spans="1:17" x14ac:dyDescent="0.3">
      <c r="A2822" t="s">
        <v>10865</v>
      </c>
      <c r="B2822" t="s">
        <v>10866</v>
      </c>
      <c r="C2822" s="1" t="str">
        <f t="shared" si="476"/>
        <v>21:0526</v>
      </c>
      <c r="D2822" s="1" t="str">
        <f t="shared" si="473"/>
        <v>21:0084</v>
      </c>
      <c r="E2822" t="s">
        <v>10867</v>
      </c>
      <c r="F2822" t="s">
        <v>10868</v>
      </c>
      <c r="H2822">
        <v>57.508174400000001</v>
      </c>
      <c r="I2822">
        <v>-99.692401099999998</v>
      </c>
      <c r="J2822" s="1" t="str">
        <f t="shared" si="474"/>
        <v>Fluid (lake)</v>
      </c>
      <c r="K2822" s="1" t="str">
        <f t="shared" si="475"/>
        <v>Untreated Water</v>
      </c>
      <c r="L2822">
        <v>48</v>
      </c>
      <c r="M2822" t="s">
        <v>110</v>
      </c>
      <c r="N2822">
        <v>902</v>
      </c>
      <c r="O2822">
        <v>40</v>
      </c>
      <c r="P2822">
        <v>6.8</v>
      </c>
      <c r="Q2822">
        <v>-0.05</v>
      </c>
    </row>
    <row r="2823" spans="1:17" x14ac:dyDescent="0.3">
      <c r="A2823" t="s">
        <v>10869</v>
      </c>
      <c r="B2823" t="s">
        <v>10870</v>
      </c>
      <c r="C2823" s="1" t="str">
        <f t="shared" si="476"/>
        <v>21:0526</v>
      </c>
      <c r="D2823" s="1" t="str">
        <f t="shared" si="473"/>
        <v>21:0084</v>
      </c>
      <c r="E2823" t="s">
        <v>10871</v>
      </c>
      <c r="F2823" t="s">
        <v>10872</v>
      </c>
      <c r="H2823">
        <v>57.4915679</v>
      </c>
      <c r="I2823">
        <v>-99.744767499999995</v>
      </c>
      <c r="J2823" s="1" t="str">
        <f t="shared" si="474"/>
        <v>Fluid (lake)</v>
      </c>
      <c r="K2823" s="1" t="str">
        <f t="shared" si="475"/>
        <v>Untreated Water</v>
      </c>
      <c r="L2823">
        <v>49</v>
      </c>
      <c r="M2823" t="s">
        <v>21</v>
      </c>
      <c r="N2823">
        <v>903</v>
      </c>
      <c r="O2823">
        <v>62</v>
      </c>
      <c r="P2823">
        <v>6.6</v>
      </c>
      <c r="Q2823">
        <v>0.06</v>
      </c>
    </row>
    <row r="2824" spans="1:17" x14ac:dyDescent="0.3">
      <c r="A2824" t="s">
        <v>10873</v>
      </c>
      <c r="B2824" t="s">
        <v>10874</v>
      </c>
      <c r="C2824" s="1" t="str">
        <f t="shared" si="476"/>
        <v>21:0526</v>
      </c>
      <c r="D2824" s="1" t="str">
        <f t="shared" si="473"/>
        <v>21:0084</v>
      </c>
      <c r="E2824" t="s">
        <v>10875</v>
      </c>
      <c r="F2824" t="s">
        <v>10876</v>
      </c>
      <c r="H2824">
        <v>57.468960699999997</v>
      </c>
      <c r="I2824">
        <v>-99.674322099999998</v>
      </c>
      <c r="J2824" s="1" t="str">
        <f t="shared" si="474"/>
        <v>Fluid (lake)</v>
      </c>
      <c r="K2824" s="1" t="str">
        <f t="shared" si="475"/>
        <v>Untreated Water</v>
      </c>
      <c r="L2824">
        <v>49</v>
      </c>
      <c r="M2824" t="s">
        <v>41</v>
      </c>
      <c r="N2824">
        <v>904</v>
      </c>
      <c r="O2824">
        <v>34</v>
      </c>
      <c r="P2824">
        <v>6.5</v>
      </c>
      <c r="Q2824">
        <v>-0.05</v>
      </c>
    </row>
    <row r="2825" spans="1:17" x14ac:dyDescent="0.3">
      <c r="A2825" t="s">
        <v>10877</v>
      </c>
      <c r="B2825" t="s">
        <v>10878</v>
      </c>
      <c r="C2825" s="1" t="str">
        <f t="shared" si="476"/>
        <v>21:0526</v>
      </c>
      <c r="D2825" s="1" t="str">
        <f t="shared" si="473"/>
        <v>21:0084</v>
      </c>
      <c r="E2825" t="s">
        <v>10875</v>
      </c>
      <c r="F2825" t="s">
        <v>10879</v>
      </c>
      <c r="H2825">
        <v>57.468960699999997</v>
      </c>
      <c r="I2825">
        <v>-99.674322099999998</v>
      </c>
      <c r="J2825" s="1" t="str">
        <f t="shared" si="474"/>
        <v>Fluid (lake)</v>
      </c>
      <c r="K2825" s="1" t="str">
        <f t="shared" si="475"/>
        <v>Untreated Water</v>
      </c>
      <c r="L2825">
        <v>49</v>
      </c>
      <c r="M2825" t="s">
        <v>45</v>
      </c>
      <c r="N2825">
        <v>905</v>
      </c>
      <c r="O2825">
        <v>34</v>
      </c>
      <c r="P2825">
        <v>6.5</v>
      </c>
      <c r="Q2825">
        <v>-0.05</v>
      </c>
    </row>
    <row r="2826" spans="1:17" x14ac:dyDescent="0.3">
      <c r="A2826" t="s">
        <v>10880</v>
      </c>
      <c r="B2826" t="s">
        <v>10881</v>
      </c>
      <c r="C2826" s="1" t="str">
        <f t="shared" si="476"/>
        <v>21:0526</v>
      </c>
      <c r="D2826" s="1" t="str">
        <f t="shared" si="473"/>
        <v>21:0084</v>
      </c>
      <c r="E2826" t="s">
        <v>10882</v>
      </c>
      <c r="F2826" t="s">
        <v>10883</v>
      </c>
      <c r="H2826">
        <v>57.454993399999999</v>
      </c>
      <c r="I2826">
        <v>-99.621954200000005</v>
      </c>
      <c r="J2826" s="1" t="str">
        <f t="shared" si="474"/>
        <v>Fluid (lake)</v>
      </c>
      <c r="K2826" s="1" t="str">
        <f t="shared" si="475"/>
        <v>Untreated Water</v>
      </c>
      <c r="L2826">
        <v>49</v>
      </c>
      <c r="M2826" t="s">
        <v>26</v>
      </c>
      <c r="N2826">
        <v>906</v>
      </c>
      <c r="O2826">
        <v>38</v>
      </c>
      <c r="P2826">
        <v>7</v>
      </c>
      <c r="Q2826">
        <v>-0.05</v>
      </c>
    </row>
    <row r="2827" spans="1:17" x14ac:dyDescent="0.3">
      <c r="A2827" t="s">
        <v>10884</v>
      </c>
      <c r="B2827" t="s">
        <v>10885</v>
      </c>
      <c r="C2827" s="1" t="str">
        <f t="shared" si="476"/>
        <v>21:0526</v>
      </c>
      <c r="D2827" s="1" t="str">
        <f t="shared" si="473"/>
        <v>21:0084</v>
      </c>
      <c r="E2827" t="s">
        <v>10886</v>
      </c>
      <c r="F2827" t="s">
        <v>10887</v>
      </c>
      <c r="H2827">
        <v>57.427087700000001</v>
      </c>
      <c r="I2827">
        <v>-99.633088000000001</v>
      </c>
      <c r="J2827" s="1" t="str">
        <f t="shared" si="474"/>
        <v>Fluid (lake)</v>
      </c>
      <c r="K2827" s="1" t="str">
        <f t="shared" si="475"/>
        <v>Untreated Water</v>
      </c>
      <c r="L2827">
        <v>49</v>
      </c>
      <c r="M2827" t="s">
        <v>31</v>
      </c>
      <c r="N2827">
        <v>907</v>
      </c>
      <c r="O2827">
        <v>40</v>
      </c>
      <c r="P2827">
        <v>6.6</v>
      </c>
      <c r="Q2827">
        <v>-0.05</v>
      </c>
    </row>
    <row r="2828" spans="1:17" x14ac:dyDescent="0.3">
      <c r="A2828" t="s">
        <v>10888</v>
      </c>
      <c r="B2828" t="s">
        <v>10889</v>
      </c>
      <c r="C2828" s="1" t="str">
        <f t="shared" si="476"/>
        <v>21:0526</v>
      </c>
      <c r="D2828" s="1" t="str">
        <f t="shared" si="473"/>
        <v>21:0084</v>
      </c>
      <c r="E2828" t="s">
        <v>10890</v>
      </c>
      <c r="F2828" t="s">
        <v>10891</v>
      </c>
      <c r="H2828">
        <v>57.400574200000001</v>
      </c>
      <c r="I2828">
        <v>-99.570514599999996</v>
      </c>
      <c r="J2828" s="1" t="str">
        <f t="shared" si="474"/>
        <v>Fluid (lake)</v>
      </c>
      <c r="K2828" s="1" t="str">
        <f t="shared" si="475"/>
        <v>Untreated Water</v>
      </c>
      <c r="L2828">
        <v>49</v>
      </c>
      <c r="M2828" t="s">
        <v>36</v>
      </c>
      <c r="N2828">
        <v>908</v>
      </c>
      <c r="O2828">
        <v>44</v>
      </c>
      <c r="P2828">
        <v>7</v>
      </c>
      <c r="Q2828">
        <v>-0.05</v>
      </c>
    </row>
    <row r="2829" spans="1:17" x14ac:dyDescent="0.3">
      <c r="A2829" t="s">
        <v>10892</v>
      </c>
      <c r="B2829" t="s">
        <v>10893</v>
      </c>
      <c r="C2829" s="1" t="str">
        <f t="shared" si="476"/>
        <v>21:0526</v>
      </c>
      <c r="D2829" s="1" t="str">
        <f t="shared" si="473"/>
        <v>21:0084</v>
      </c>
      <c r="E2829" t="s">
        <v>10894</v>
      </c>
      <c r="F2829" t="s">
        <v>10895</v>
      </c>
      <c r="H2829">
        <v>57.369397800000002</v>
      </c>
      <c r="I2829">
        <v>-99.5713954</v>
      </c>
      <c r="J2829" s="1" t="str">
        <f t="shared" si="474"/>
        <v>Fluid (lake)</v>
      </c>
      <c r="K2829" s="1" t="str">
        <f t="shared" si="475"/>
        <v>Untreated Water</v>
      </c>
      <c r="L2829">
        <v>49</v>
      </c>
      <c r="M2829" t="s">
        <v>50</v>
      </c>
      <c r="N2829">
        <v>909</v>
      </c>
      <c r="O2829">
        <v>38</v>
      </c>
      <c r="P2829">
        <v>7</v>
      </c>
      <c r="Q2829">
        <v>-0.05</v>
      </c>
    </row>
    <row r="2830" spans="1:17" x14ac:dyDescent="0.3">
      <c r="A2830" t="s">
        <v>10896</v>
      </c>
      <c r="B2830" t="s">
        <v>10897</v>
      </c>
      <c r="C2830" s="1" t="str">
        <f t="shared" si="476"/>
        <v>21:0526</v>
      </c>
      <c r="D2830" s="1" t="str">
        <f t="shared" si="473"/>
        <v>21:0084</v>
      </c>
      <c r="E2830" t="s">
        <v>10898</v>
      </c>
      <c r="F2830" t="s">
        <v>10899</v>
      </c>
      <c r="H2830">
        <v>57.3478262</v>
      </c>
      <c r="I2830">
        <v>-99.505310100000003</v>
      </c>
      <c r="J2830" s="1" t="str">
        <f t="shared" si="474"/>
        <v>Fluid (lake)</v>
      </c>
      <c r="K2830" s="1" t="str">
        <f t="shared" si="475"/>
        <v>Untreated Water</v>
      </c>
      <c r="L2830">
        <v>49</v>
      </c>
      <c r="M2830" t="s">
        <v>55</v>
      </c>
      <c r="N2830">
        <v>910</v>
      </c>
      <c r="O2830">
        <v>48</v>
      </c>
      <c r="P2830">
        <v>7.1</v>
      </c>
      <c r="Q2830">
        <v>-0.05</v>
      </c>
    </row>
    <row r="2831" spans="1:17" x14ac:dyDescent="0.3">
      <c r="A2831" t="s">
        <v>10900</v>
      </c>
      <c r="B2831" t="s">
        <v>10901</v>
      </c>
      <c r="C2831" s="1" t="str">
        <f t="shared" si="476"/>
        <v>21:0526</v>
      </c>
      <c r="D2831" s="1" t="str">
        <f t="shared" si="473"/>
        <v>21:0084</v>
      </c>
      <c r="E2831" t="s">
        <v>10902</v>
      </c>
      <c r="F2831" t="s">
        <v>10903</v>
      </c>
      <c r="H2831">
        <v>57.303281900000002</v>
      </c>
      <c r="I2831">
        <v>-99.432224399999996</v>
      </c>
      <c r="J2831" s="1" t="str">
        <f t="shared" si="474"/>
        <v>Fluid (lake)</v>
      </c>
      <c r="K2831" s="1" t="str">
        <f t="shared" si="475"/>
        <v>Untreated Water</v>
      </c>
      <c r="L2831">
        <v>49</v>
      </c>
      <c r="M2831" t="s">
        <v>65</v>
      </c>
      <c r="N2831">
        <v>911</v>
      </c>
      <c r="O2831">
        <v>56</v>
      </c>
      <c r="P2831">
        <v>7.5</v>
      </c>
      <c r="Q2831">
        <v>0.05</v>
      </c>
    </row>
    <row r="2832" spans="1:17" x14ac:dyDescent="0.3">
      <c r="A2832" t="s">
        <v>10904</v>
      </c>
      <c r="B2832" t="s">
        <v>10905</v>
      </c>
      <c r="C2832" s="1" t="str">
        <f t="shared" si="476"/>
        <v>21:0526</v>
      </c>
      <c r="D2832" s="1" t="str">
        <f t="shared" si="473"/>
        <v>21:0084</v>
      </c>
      <c r="E2832" t="s">
        <v>10906</v>
      </c>
      <c r="F2832" t="s">
        <v>10907</v>
      </c>
      <c r="H2832">
        <v>57.2750585</v>
      </c>
      <c r="I2832">
        <v>-99.438925699999999</v>
      </c>
      <c r="J2832" s="1" t="str">
        <f t="shared" si="474"/>
        <v>Fluid (lake)</v>
      </c>
      <c r="K2832" s="1" t="str">
        <f t="shared" si="475"/>
        <v>Untreated Water</v>
      </c>
      <c r="L2832">
        <v>49</v>
      </c>
      <c r="M2832" t="s">
        <v>70</v>
      </c>
      <c r="N2832">
        <v>912</v>
      </c>
      <c r="O2832">
        <v>52</v>
      </c>
      <c r="P2832">
        <v>7.4</v>
      </c>
      <c r="Q2832">
        <v>0.08</v>
      </c>
    </row>
    <row r="2833" spans="1:17" x14ac:dyDescent="0.3">
      <c r="A2833" t="s">
        <v>10908</v>
      </c>
      <c r="B2833" t="s">
        <v>10909</v>
      </c>
      <c r="C2833" s="1" t="str">
        <f t="shared" si="476"/>
        <v>21:0526</v>
      </c>
      <c r="D2833" s="1" t="str">
        <f>HYPERLINK("http://geochem.nrcan.gc.ca/cdogs/content/svy/svy_e.htm", "")</f>
        <v/>
      </c>
      <c r="G2833" s="1" t="str">
        <f>HYPERLINK("http://geochem.nrcan.gc.ca/cdogs/content/cr_/cr_00068_e.htm", "68")</f>
        <v>68</v>
      </c>
      <c r="J2833" t="s">
        <v>58</v>
      </c>
      <c r="K2833" t="s">
        <v>59</v>
      </c>
      <c r="L2833">
        <v>49</v>
      </c>
      <c r="M2833" t="s">
        <v>60</v>
      </c>
      <c r="N2833">
        <v>913</v>
      </c>
      <c r="O2833">
        <v>90</v>
      </c>
      <c r="P2833">
        <v>7.1</v>
      </c>
      <c r="Q2833">
        <v>0.22</v>
      </c>
    </row>
    <row r="2834" spans="1:17" x14ac:dyDescent="0.3">
      <c r="A2834" t="s">
        <v>10910</v>
      </c>
      <c r="B2834" t="s">
        <v>10911</v>
      </c>
      <c r="C2834" s="1" t="str">
        <f t="shared" si="476"/>
        <v>21:0526</v>
      </c>
      <c r="D2834" s="1" t="str">
        <f t="shared" ref="D2834:D2855" si="477">HYPERLINK("http://geochem.nrcan.gc.ca/cdogs/content/svy/svy210084_e.htm", "21:0084")</f>
        <v>21:0084</v>
      </c>
      <c r="E2834" t="s">
        <v>10912</v>
      </c>
      <c r="F2834" t="s">
        <v>10913</v>
      </c>
      <c r="H2834">
        <v>57.2358136</v>
      </c>
      <c r="I2834">
        <v>-99.450172199999997</v>
      </c>
      <c r="J2834" s="1" t="str">
        <f t="shared" ref="J2834:J2855" si="478">HYPERLINK("http://geochem.nrcan.gc.ca/cdogs/content/kwd/kwd020016_e.htm", "Fluid (lake)")</f>
        <v>Fluid (lake)</v>
      </c>
      <c r="K2834" s="1" t="str">
        <f t="shared" ref="K2834:K2855" si="479">HYPERLINK("http://geochem.nrcan.gc.ca/cdogs/content/kwd/kwd080007_e.htm", "Untreated Water")</f>
        <v>Untreated Water</v>
      </c>
      <c r="L2834">
        <v>49</v>
      </c>
      <c r="M2834" t="s">
        <v>75</v>
      </c>
      <c r="N2834">
        <v>914</v>
      </c>
      <c r="O2834">
        <v>50</v>
      </c>
      <c r="P2834">
        <v>7.4</v>
      </c>
      <c r="Q2834">
        <v>-0.05</v>
      </c>
    </row>
    <row r="2835" spans="1:17" x14ac:dyDescent="0.3">
      <c r="A2835" t="s">
        <v>10914</v>
      </c>
      <c r="B2835" t="s">
        <v>10915</v>
      </c>
      <c r="C2835" s="1" t="str">
        <f t="shared" si="476"/>
        <v>21:0526</v>
      </c>
      <c r="D2835" s="1" t="str">
        <f t="shared" si="477"/>
        <v>21:0084</v>
      </c>
      <c r="E2835" t="s">
        <v>10916</v>
      </c>
      <c r="F2835" t="s">
        <v>10917</v>
      </c>
      <c r="H2835">
        <v>57.208186599999998</v>
      </c>
      <c r="I2835">
        <v>-99.448528999999994</v>
      </c>
      <c r="J2835" s="1" t="str">
        <f t="shared" si="478"/>
        <v>Fluid (lake)</v>
      </c>
      <c r="K2835" s="1" t="str">
        <f t="shared" si="479"/>
        <v>Untreated Water</v>
      </c>
      <c r="L2835">
        <v>49</v>
      </c>
      <c r="M2835" t="s">
        <v>80</v>
      </c>
      <c r="N2835">
        <v>915</v>
      </c>
      <c r="O2835">
        <v>50</v>
      </c>
      <c r="P2835">
        <v>7.2</v>
      </c>
      <c r="Q2835">
        <v>-0.05</v>
      </c>
    </row>
    <row r="2836" spans="1:17" x14ac:dyDescent="0.3">
      <c r="A2836" t="s">
        <v>10918</v>
      </c>
      <c r="B2836" t="s">
        <v>10919</v>
      </c>
      <c r="C2836" s="1" t="str">
        <f t="shared" si="476"/>
        <v>21:0526</v>
      </c>
      <c r="D2836" s="1" t="str">
        <f t="shared" si="477"/>
        <v>21:0084</v>
      </c>
      <c r="E2836" t="s">
        <v>10920</v>
      </c>
      <c r="F2836" t="s">
        <v>10921</v>
      </c>
      <c r="H2836">
        <v>57.1902884</v>
      </c>
      <c r="I2836">
        <v>-99.431816900000001</v>
      </c>
      <c r="J2836" s="1" t="str">
        <f t="shared" si="478"/>
        <v>Fluid (lake)</v>
      </c>
      <c r="K2836" s="1" t="str">
        <f t="shared" si="479"/>
        <v>Untreated Water</v>
      </c>
      <c r="L2836">
        <v>49</v>
      </c>
      <c r="M2836" t="s">
        <v>85</v>
      </c>
      <c r="N2836">
        <v>916</v>
      </c>
      <c r="O2836">
        <v>54</v>
      </c>
      <c r="P2836">
        <v>7</v>
      </c>
      <c r="Q2836">
        <v>-0.05</v>
      </c>
    </row>
    <row r="2837" spans="1:17" x14ac:dyDescent="0.3">
      <c r="A2837" t="s">
        <v>10922</v>
      </c>
      <c r="B2837" t="s">
        <v>10923</v>
      </c>
      <c r="C2837" s="1" t="str">
        <f t="shared" si="476"/>
        <v>21:0526</v>
      </c>
      <c r="D2837" s="1" t="str">
        <f t="shared" si="477"/>
        <v>21:0084</v>
      </c>
      <c r="E2837" t="s">
        <v>10924</v>
      </c>
      <c r="F2837" t="s">
        <v>10925</v>
      </c>
      <c r="H2837">
        <v>57.1565394</v>
      </c>
      <c r="I2837">
        <v>-99.4889826</v>
      </c>
      <c r="J2837" s="1" t="str">
        <f t="shared" si="478"/>
        <v>Fluid (lake)</v>
      </c>
      <c r="K2837" s="1" t="str">
        <f t="shared" si="479"/>
        <v>Untreated Water</v>
      </c>
      <c r="L2837">
        <v>49</v>
      </c>
      <c r="M2837" t="s">
        <v>90</v>
      </c>
      <c r="N2837">
        <v>917</v>
      </c>
      <c r="O2837">
        <v>52</v>
      </c>
      <c r="P2837">
        <v>7.1</v>
      </c>
      <c r="Q2837">
        <v>-0.05</v>
      </c>
    </row>
    <row r="2838" spans="1:17" x14ac:dyDescent="0.3">
      <c r="A2838" t="s">
        <v>10926</v>
      </c>
      <c r="B2838" t="s">
        <v>10927</v>
      </c>
      <c r="C2838" s="1" t="str">
        <f t="shared" si="476"/>
        <v>21:0526</v>
      </c>
      <c r="D2838" s="1" t="str">
        <f t="shared" si="477"/>
        <v>21:0084</v>
      </c>
      <c r="E2838" t="s">
        <v>10928</v>
      </c>
      <c r="F2838" t="s">
        <v>10929</v>
      </c>
      <c r="H2838">
        <v>57.120845199999998</v>
      </c>
      <c r="I2838">
        <v>-99.494177399999998</v>
      </c>
      <c r="J2838" s="1" t="str">
        <f t="shared" si="478"/>
        <v>Fluid (lake)</v>
      </c>
      <c r="K2838" s="1" t="str">
        <f t="shared" si="479"/>
        <v>Untreated Water</v>
      </c>
      <c r="L2838">
        <v>49</v>
      </c>
      <c r="M2838" t="s">
        <v>95</v>
      </c>
      <c r="N2838">
        <v>918</v>
      </c>
      <c r="O2838">
        <v>46</v>
      </c>
      <c r="P2838">
        <v>7</v>
      </c>
      <c r="Q2838">
        <v>0.06</v>
      </c>
    </row>
    <row r="2839" spans="1:17" x14ac:dyDescent="0.3">
      <c r="A2839" t="s">
        <v>10930</v>
      </c>
      <c r="B2839" t="s">
        <v>10931</v>
      </c>
      <c r="C2839" s="1" t="str">
        <f t="shared" si="476"/>
        <v>21:0526</v>
      </c>
      <c r="D2839" s="1" t="str">
        <f t="shared" si="477"/>
        <v>21:0084</v>
      </c>
      <c r="E2839" t="s">
        <v>10932</v>
      </c>
      <c r="F2839" t="s">
        <v>10933</v>
      </c>
      <c r="H2839">
        <v>57.0724041</v>
      </c>
      <c r="I2839">
        <v>-99.505689700000005</v>
      </c>
      <c r="J2839" s="1" t="str">
        <f t="shared" si="478"/>
        <v>Fluid (lake)</v>
      </c>
      <c r="K2839" s="1" t="str">
        <f t="shared" si="479"/>
        <v>Untreated Water</v>
      </c>
      <c r="L2839">
        <v>49</v>
      </c>
      <c r="M2839" t="s">
        <v>100</v>
      </c>
      <c r="N2839">
        <v>919</v>
      </c>
      <c r="O2839">
        <v>46</v>
      </c>
      <c r="P2839">
        <v>7.1</v>
      </c>
      <c r="Q2839">
        <v>-0.05</v>
      </c>
    </row>
    <row r="2840" spans="1:17" x14ac:dyDescent="0.3">
      <c r="A2840" t="s">
        <v>10934</v>
      </c>
      <c r="B2840" t="s">
        <v>10935</v>
      </c>
      <c r="C2840" s="1" t="str">
        <f t="shared" si="476"/>
        <v>21:0526</v>
      </c>
      <c r="D2840" s="1" t="str">
        <f t="shared" si="477"/>
        <v>21:0084</v>
      </c>
      <c r="E2840" t="s">
        <v>10936</v>
      </c>
      <c r="F2840" t="s">
        <v>10937</v>
      </c>
      <c r="H2840">
        <v>57.040100700000004</v>
      </c>
      <c r="I2840">
        <v>-99.498643200000004</v>
      </c>
      <c r="J2840" s="1" t="str">
        <f t="shared" si="478"/>
        <v>Fluid (lake)</v>
      </c>
      <c r="K2840" s="1" t="str">
        <f t="shared" si="479"/>
        <v>Untreated Water</v>
      </c>
      <c r="L2840">
        <v>49</v>
      </c>
      <c r="M2840" t="s">
        <v>105</v>
      </c>
      <c r="N2840">
        <v>920</v>
      </c>
      <c r="O2840">
        <v>44</v>
      </c>
      <c r="P2840">
        <v>6.9</v>
      </c>
      <c r="Q2840">
        <v>0.09</v>
      </c>
    </row>
    <row r="2841" spans="1:17" x14ac:dyDescent="0.3">
      <c r="A2841" t="s">
        <v>10938</v>
      </c>
      <c r="B2841" t="s">
        <v>10939</v>
      </c>
      <c r="C2841" s="1" t="str">
        <f t="shared" si="476"/>
        <v>21:0526</v>
      </c>
      <c r="D2841" s="1" t="str">
        <f t="shared" si="477"/>
        <v>21:0084</v>
      </c>
      <c r="E2841" t="s">
        <v>10940</v>
      </c>
      <c r="F2841" t="s">
        <v>10941</v>
      </c>
      <c r="H2841">
        <v>57.009447399999999</v>
      </c>
      <c r="I2841">
        <v>-99.520592899999997</v>
      </c>
      <c r="J2841" s="1" t="str">
        <f t="shared" si="478"/>
        <v>Fluid (lake)</v>
      </c>
      <c r="K2841" s="1" t="str">
        <f t="shared" si="479"/>
        <v>Untreated Water</v>
      </c>
      <c r="L2841">
        <v>49</v>
      </c>
      <c r="M2841" t="s">
        <v>110</v>
      </c>
      <c r="N2841">
        <v>921</v>
      </c>
      <c r="O2841">
        <v>52</v>
      </c>
      <c r="P2841">
        <v>7.4</v>
      </c>
      <c r="Q2841">
        <v>0.26</v>
      </c>
    </row>
    <row r="2842" spans="1:17" x14ac:dyDescent="0.3">
      <c r="A2842" t="s">
        <v>10942</v>
      </c>
      <c r="B2842" t="s">
        <v>10943</v>
      </c>
      <c r="C2842" s="1" t="str">
        <f t="shared" si="476"/>
        <v>21:0526</v>
      </c>
      <c r="D2842" s="1" t="str">
        <f t="shared" si="477"/>
        <v>21:0084</v>
      </c>
      <c r="E2842" t="s">
        <v>10944</v>
      </c>
      <c r="F2842" t="s">
        <v>10945</v>
      </c>
      <c r="H2842">
        <v>57.432486599999997</v>
      </c>
      <c r="I2842">
        <v>-99.484789000000006</v>
      </c>
      <c r="J2842" s="1" t="str">
        <f t="shared" si="478"/>
        <v>Fluid (lake)</v>
      </c>
      <c r="K2842" s="1" t="str">
        <f t="shared" si="479"/>
        <v>Untreated Water</v>
      </c>
      <c r="L2842">
        <v>50</v>
      </c>
      <c r="M2842" t="s">
        <v>41</v>
      </c>
      <c r="N2842">
        <v>922</v>
      </c>
      <c r="O2842">
        <v>58</v>
      </c>
      <c r="P2842">
        <v>7.1</v>
      </c>
      <c r="Q2842">
        <v>-0.05</v>
      </c>
    </row>
    <row r="2843" spans="1:17" x14ac:dyDescent="0.3">
      <c r="A2843" t="s">
        <v>10946</v>
      </c>
      <c r="B2843" t="s">
        <v>10947</v>
      </c>
      <c r="C2843" s="1" t="str">
        <f t="shared" si="476"/>
        <v>21:0526</v>
      </c>
      <c r="D2843" s="1" t="str">
        <f t="shared" si="477"/>
        <v>21:0084</v>
      </c>
      <c r="E2843" t="s">
        <v>10944</v>
      </c>
      <c r="F2843" t="s">
        <v>10948</v>
      </c>
      <c r="H2843">
        <v>57.432486599999997</v>
      </c>
      <c r="I2843">
        <v>-99.484789000000006</v>
      </c>
      <c r="J2843" s="1" t="str">
        <f t="shared" si="478"/>
        <v>Fluid (lake)</v>
      </c>
      <c r="K2843" s="1" t="str">
        <f t="shared" si="479"/>
        <v>Untreated Water</v>
      </c>
      <c r="L2843">
        <v>50</v>
      </c>
      <c r="M2843" t="s">
        <v>45</v>
      </c>
      <c r="N2843">
        <v>923</v>
      </c>
      <c r="O2843">
        <v>52</v>
      </c>
      <c r="P2843">
        <v>7</v>
      </c>
      <c r="Q2843">
        <v>-0.05</v>
      </c>
    </row>
    <row r="2844" spans="1:17" x14ac:dyDescent="0.3">
      <c r="A2844" t="s">
        <v>10949</v>
      </c>
      <c r="B2844" t="s">
        <v>10950</v>
      </c>
      <c r="C2844" s="1" t="str">
        <f t="shared" si="476"/>
        <v>21:0526</v>
      </c>
      <c r="D2844" s="1" t="str">
        <f t="shared" si="477"/>
        <v>21:0084</v>
      </c>
      <c r="E2844" t="s">
        <v>10951</v>
      </c>
      <c r="F2844" t="s">
        <v>10952</v>
      </c>
      <c r="H2844">
        <v>57.425725800000002</v>
      </c>
      <c r="I2844">
        <v>-99.442638299999999</v>
      </c>
      <c r="J2844" s="1" t="str">
        <f t="shared" si="478"/>
        <v>Fluid (lake)</v>
      </c>
      <c r="K2844" s="1" t="str">
        <f t="shared" si="479"/>
        <v>Untreated Water</v>
      </c>
      <c r="L2844">
        <v>50</v>
      </c>
      <c r="M2844" t="s">
        <v>21</v>
      </c>
      <c r="N2844">
        <v>924</v>
      </c>
      <c r="O2844">
        <v>50</v>
      </c>
      <c r="P2844">
        <v>7</v>
      </c>
      <c r="Q2844">
        <v>0.05</v>
      </c>
    </row>
    <row r="2845" spans="1:17" x14ac:dyDescent="0.3">
      <c r="A2845" t="s">
        <v>10953</v>
      </c>
      <c r="B2845" t="s">
        <v>10954</v>
      </c>
      <c r="C2845" s="1" t="str">
        <f t="shared" si="476"/>
        <v>21:0526</v>
      </c>
      <c r="D2845" s="1" t="str">
        <f t="shared" si="477"/>
        <v>21:0084</v>
      </c>
      <c r="E2845" t="s">
        <v>10955</v>
      </c>
      <c r="F2845" t="s">
        <v>10956</v>
      </c>
      <c r="H2845">
        <v>57.393871400000002</v>
      </c>
      <c r="I2845">
        <v>-99.3739597</v>
      </c>
      <c r="J2845" s="1" t="str">
        <f t="shared" si="478"/>
        <v>Fluid (lake)</v>
      </c>
      <c r="K2845" s="1" t="str">
        <f t="shared" si="479"/>
        <v>Untreated Water</v>
      </c>
      <c r="L2845">
        <v>50</v>
      </c>
      <c r="M2845" t="s">
        <v>26</v>
      </c>
      <c r="N2845">
        <v>925</v>
      </c>
      <c r="O2845">
        <v>50</v>
      </c>
      <c r="P2845">
        <v>7.4</v>
      </c>
      <c r="Q2845">
        <v>-0.05</v>
      </c>
    </row>
    <row r="2846" spans="1:17" x14ac:dyDescent="0.3">
      <c r="A2846" t="s">
        <v>10957</v>
      </c>
      <c r="B2846" t="s">
        <v>10958</v>
      </c>
      <c r="C2846" s="1" t="str">
        <f t="shared" si="476"/>
        <v>21:0526</v>
      </c>
      <c r="D2846" s="1" t="str">
        <f t="shared" si="477"/>
        <v>21:0084</v>
      </c>
      <c r="E2846" t="s">
        <v>10959</v>
      </c>
      <c r="F2846" t="s">
        <v>10960</v>
      </c>
      <c r="H2846">
        <v>57.368688200000001</v>
      </c>
      <c r="I2846">
        <v>-99.334035299999996</v>
      </c>
      <c r="J2846" s="1" t="str">
        <f t="shared" si="478"/>
        <v>Fluid (lake)</v>
      </c>
      <c r="K2846" s="1" t="str">
        <f t="shared" si="479"/>
        <v>Untreated Water</v>
      </c>
      <c r="L2846">
        <v>50</v>
      </c>
      <c r="M2846" t="s">
        <v>31</v>
      </c>
      <c r="N2846">
        <v>926</v>
      </c>
      <c r="O2846">
        <v>42</v>
      </c>
      <c r="P2846">
        <v>7.1</v>
      </c>
      <c r="Q2846">
        <v>0.08</v>
      </c>
    </row>
    <row r="2847" spans="1:17" x14ac:dyDescent="0.3">
      <c r="A2847" t="s">
        <v>10961</v>
      </c>
      <c r="B2847" t="s">
        <v>10962</v>
      </c>
      <c r="C2847" s="1" t="str">
        <f t="shared" si="476"/>
        <v>21:0526</v>
      </c>
      <c r="D2847" s="1" t="str">
        <f t="shared" si="477"/>
        <v>21:0084</v>
      </c>
      <c r="E2847" t="s">
        <v>10963</v>
      </c>
      <c r="F2847" t="s">
        <v>10964</v>
      </c>
      <c r="H2847">
        <v>57.336616599999999</v>
      </c>
      <c r="I2847">
        <v>-99.190607299999996</v>
      </c>
      <c r="J2847" s="1" t="str">
        <f t="shared" si="478"/>
        <v>Fluid (lake)</v>
      </c>
      <c r="K2847" s="1" t="str">
        <f t="shared" si="479"/>
        <v>Untreated Water</v>
      </c>
      <c r="L2847">
        <v>50</v>
      </c>
      <c r="M2847" t="s">
        <v>36</v>
      </c>
      <c r="N2847">
        <v>927</v>
      </c>
      <c r="O2847">
        <v>46</v>
      </c>
      <c r="P2847">
        <v>7.4</v>
      </c>
      <c r="Q2847">
        <v>0.18</v>
      </c>
    </row>
    <row r="2848" spans="1:17" x14ac:dyDescent="0.3">
      <c r="A2848" t="s">
        <v>10965</v>
      </c>
      <c r="B2848" t="s">
        <v>10966</v>
      </c>
      <c r="C2848" s="1" t="str">
        <f t="shared" si="476"/>
        <v>21:0526</v>
      </c>
      <c r="D2848" s="1" t="str">
        <f t="shared" si="477"/>
        <v>21:0084</v>
      </c>
      <c r="E2848" t="s">
        <v>10967</v>
      </c>
      <c r="F2848" t="s">
        <v>10968</v>
      </c>
      <c r="H2848">
        <v>57.330792500000001</v>
      </c>
      <c r="I2848">
        <v>-99.161496200000002</v>
      </c>
      <c r="J2848" s="1" t="str">
        <f t="shared" si="478"/>
        <v>Fluid (lake)</v>
      </c>
      <c r="K2848" s="1" t="str">
        <f t="shared" si="479"/>
        <v>Untreated Water</v>
      </c>
      <c r="L2848">
        <v>50</v>
      </c>
      <c r="M2848" t="s">
        <v>50</v>
      </c>
      <c r="N2848">
        <v>928</v>
      </c>
      <c r="O2848">
        <v>60</v>
      </c>
      <c r="P2848">
        <v>7.6</v>
      </c>
      <c r="Q2848">
        <v>0.05</v>
      </c>
    </row>
    <row r="2849" spans="1:17" x14ac:dyDescent="0.3">
      <c r="A2849" t="s">
        <v>10969</v>
      </c>
      <c r="B2849" t="s">
        <v>10970</v>
      </c>
      <c r="C2849" s="1" t="str">
        <f t="shared" si="476"/>
        <v>21:0526</v>
      </c>
      <c r="D2849" s="1" t="str">
        <f t="shared" si="477"/>
        <v>21:0084</v>
      </c>
      <c r="E2849" t="s">
        <v>10971</v>
      </c>
      <c r="F2849" t="s">
        <v>10972</v>
      </c>
      <c r="H2849">
        <v>57.345526200000002</v>
      </c>
      <c r="I2849">
        <v>-99.077535999999995</v>
      </c>
      <c r="J2849" s="1" t="str">
        <f t="shared" si="478"/>
        <v>Fluid (lake)</v>
      </c>
      <c r="K2849" s="1" t="str">
        <f t="shared" si="479"/>
        <v>Untreated Water</v>
      </c>
      <c r="L2849">
        <v>50</v>
      </c>
      <c r="M2849" t="s">
        <v>55</v>
      </c>
      <c r="N2849">
        <v>929</v>
      </c>
      <c r="O2849">
        <v>40</v>
      </c>
      <c r="P2849">
        <v>7.2</v>
      </c>
      <c r="Q2849">
        <v>0.41</v>
      </c>
    </row>
    <row r="2850" spans="1:17" x14ac:dyDescent="0.3">
      <c r="A2850" t="s">
        <v>10973</v>
      </c>
      <c r="B2850" t="s">
        <v>10974</v>
      </c>
      <c r="C2850" s="1" t="str">
        <f t="shared" si="476"/>
        <v>21:0526</v>
      </c>
      <c r="D2850" s="1" t="str">
        <f t="shared" si="477"/>
        <v>21:0084</v>
      </c>
      <c r="E2850" t="s">
        <v>10975</v>
      </c>
      <c r="F2850" t="s">
        <v>10976</v>
      </c>
      <c r="H2850">
        <v>57.339894100000002</v>
      </c>
      <c r="I2850">
        <v>-99.041259400000001</v>
      </c>
      <c r="J2850" s="1" t="str">
        <f t="shared" si="478"/>
        <v>Fluid (lake)</v>
      </c>
      <c r="K2850" s="1" t="str">
        <f t="shared" si="479"/>
        <v>Untreated Water</v>
      </c>
      <c r="L2850">
        <v>50</v>
      </c>
      <c r="M2850" t="s">
        <v>65</v>
      </c>
      <c r="N2850">
        <v>930</v>
      </c>
      <c r="O2850">
        <v>44</v>
      </c>
      <c r="P2850">
        <v>7.6</v>
      </c>
      <c r="Q2850">
        <v>0.08</v>
      </c>
    </row>
    <row r="2851" spans="1:17" x14ac:dyDescent="0.3">
      <c r="A2851" t="s">
        <v>10977</v>
      </c>
      <c r="B2851" t="s">
        <v>10978</v>
      </c>
      <c r="C2851" s="1" t="str">
        <f t="shared" si="476"/>
        <v>21:0526</v>
      </c>
      <c r="D2851" s="1" t="str">
        <f t="shared" si="477"/>
        <v>21:0084</v>
      </c>
      <c r="E2851" t="s">
        <v>10979</v>
      </c>
      <c r="F2851" t="s">
        <v>10980</v>
      </c>
      <c r="H2851">
        <v>57.317974700000001</v>
      </c>
      <c r="I2851">
        <v>-99.044109300000002</v>
      </c>
      <c r="J2851" s="1" t="str">
        <f t="shared" si="478"/>
        <v>Fluid (lake)</v>
      </c>
      <c r="K2851" s="1" t="str">
        <f t="shared" si="479"/>
        <v>Untreated Water</v>
      </c>
      <c r="L2851">
        <v>50</v>
      </c>
      <c r="M2851" t="s">
        <v>70</v>
      </c>
      <c r="N2851">
        <v>931</v>
      </c>
      <c r="O2851">
        <v>42</v>
      </c>
      <c r="P2851">
        <v>7.3</v>
      </c>
      <c r="Q2851">
        <v>-0.05</v>
      </c>
    </row>
    <row r="2852" spans="1:17" x14ac:dyDescent="0.3">
      <c r="A2852" t="s">
        <v>10981</v>
      </c>
      <c r="B2852" t="s">
        <v>10982</v>
      </c>
      <c r="C2852" s="1" t="str">
        <f t="shared" si="476"/>
        <v>21:0526</v>
      </c>
      <c r="D2852" s="1" t="str">
        <f t="shared" si="477"/>
        <v>21:0084</v>
      </c>
      <c r="E2852" t="s">
        <v>10983</v>
      </c>
      <c r="F2852" t="s">
        <v>10984</v>
      </c>
      <c r="H2852">
        <v>57.307287600000002</v>
      </c>
      <c r="I2852">
        <v>-99.088148599999997</v>
      </c>
      <c r="J2852" s="1" t="str">
        <f t="shared" si="478"/>
        <v>Fluid (lake)</v>
      </c>
      <c r="K2852" s="1" t="str">
        <f t="shared" si="479"/>
        <v>Untreated Water</v>
      </c>
      <c r="L2852">
        <v>50</v>
      </c>
      <c r="M2852" t="s">
        <v>75</v>
      </c>
      <c r="N2852">
        <v>932</v>
      </c>
      <c r="O2852">
        <v>54</v>
      </c>
      <c r="P2852">
        <v>7.3</v>
      </c>
      <c r="Q2852">
        <v>-0.05</v>
      </c>
    </row>
    <row r="2853" spans="1:17" x14ac:dyDescent="0.3">
      <c r="A2853" t="s">
        <v>10985</v>
      </c>
      <c r="B2853" t="s">
        <v>10986</v>
      </c>
      <c r="C2853" s="1" t="str">
        <f t="shared" si="476"/>
        <v>21:0526</v>
      </c>
      <c r="D2853" s="1" t="str">
        <f t="shared" si="477"/>
        <v>21:0084</v>
      </c>
      <c r="E2853" t="s">
        <v>10987</v>
      </c>
      <c r="F2853" t="s">
        <v>10988</v>
      </c>
      <c r="H2853">
        <v>57.303501199999999</v>
      </c>
      <c r="I2853">
        <v>-99.155753500000003</v>
      </c>
      <c r="J2853" s="1" t="str">
        <f t="shared" si="478"/>
        <v>Fluid (lake)</v>
      </c>
      <c r="K2853" s="1" t="str">
        <f t="shared" si="479"/>
        <v>Untreated Water</v>
      </c>
      <c r="L2853">
        <v>50</v>
      </c>
      <c r="M2853" t="s">
        <v>80</v>
      </c>
      <c r="N2853">
        <v>933</v>
      </c>
      <c r="O2853">
        <v>72</v>
      </c>
      <c r="P2853">
        <v>7.7</v>
      </c>
      <c r="Q2853">
        <v>0.26</v>
      </c>
    </row>
    <row r="2854" spans="1:17" x14ac:dyDescent="0.3">
      <c r="A2854" t="s">
        <v>10989</v>
      </c>
      <c r="B2854" t="s">
        <v>10990</v>
      </c>
      <c r="C2854" s="1" t="str">
        <f t="shared" si="476"/>
        <v>21:0526</v>
      </c>
      <c r="D2854" s="1" t="str">
        <f t="shared" si="477"/>
        <v>21:0084</v>
      </c>
      <c r="E2854" t="s">
        <v>10991</v>
      </c>
      <c r="F2854" t="s">
        <v>10992</v>
      </c>
      <c r="H2854">
        <v>57.263424399999998</v>
      </c>
      <c r="I2854">
        <v>-99.075151399999996</v>
      </c>
      <c r="J2854" s="1" t="str">
        <f t="shared" si="478"/>
        <v>Fluid (lake)</v>
      </c>
      <c r="K2854" s="1" t="str">
        <f t="shared" si="479"/>
        <v>Untreated Water</v>
      </c>
      <c r="L2854">
        <v>50</v>
      </c>
      <c r="M2854" t="s">
        <v>85</v>
      </c>
      <c r="N2854">
        <v>934</v>
      </c>
      <c r="O2854">
        <v>44</v>
      </c>
      <c r="P2854">
        <v>7</v>
      </c>
      <c r="Q2854">
        <v>-0.05</v>
      </c>
    </row>
    <row r="2855" spans="1:17" x14ac:dyDescent="0.3">
      <c r="A2855" t="s">
        <v>10993</v>
      </c>
      <c r="B2855" t="s">
        <v>10994</v>
      </c>
      <c r="C2855" s="1" t="str">
        <f t="shared" si="476"/>
        <v>21:0526</v>
      </c>
      <c r="D2855" s="1" t="str">
        <f t="shared" si="477"/>
        <v>21:0084</v>
      </c>
      <c r="E2855" t="s">
        <v>10995</v>
      </c>
      <c r="F2855" t="s">
        <v>10996</v>
      </c>
      <c r="H2855">
        <v>57.289281299999999</v>
      </c>
      <c r="I2855">
        <v>-99.019906599999999</v>
      </c>
      <c r="J2855" s="1" t="str">
        <f t="shared" si="478"/>
        <v>Fluid (lake)</v>
      </c>
      <c r="K2855" s="1" t="str">
        <f t="shared" si="479"/>
        <v>Untreated Water</v>
      </c>
      <c r="L2855">
        <v>50</v>
      </c>
      <c r="M2855" t="s">
        <v>90</v>
      </c>
      <c r="N2855">
        <v>935</v>
      </c>
      <c r="O2855">
        <v>42</v>
      </c>
      <c r="P2855">
        <v>7.3</v>
      </c>
      <c r="Q2855">
        <v>0.05</v>
      </c>
    </row>
    <row r="2856" spans="1:17" x14ac:dyDescent="0.3">
      <c r="A2856" t="s">
        <v>10997</v>
      </c>
      <c r="B2856" t="s">
        <v>10998</v>
      </c>
      <c r="C2856" s="1" t="str">
        <f t="shared" si="476"/>
        <v>21:0526</v>
      </c>
      <c r="D2856" s="1" t="str">
        <f>HYPERLINK("http://geochem.nrcan.gc.ca/cdogs/content/svy/svy_e.htm", "")</f>
        <v/>
      </c>
      <c r="G2856" s="1" t="str">
        <f>HYPERLINK("http://geochem.nrcan.gc.ca/cdogs/content/cr_/cr_00066_e.htm", "66")</f>
        <v>66</v>
      </c>
      <c r="J2856" t="s">
        <v>58</v>
      </c>
      <c r="K2856" t="s">
        <v>59</v>
      </c>
      <c r="L2856">
        <v>50</v>
      </c>
      <c r="M2856" t="s">
        <v>60</v>
      </c>
      <c r="N2856">
        <v>936</v>
      </c>
      <c r="O2856">
        <v>160</v>
      </c>
      <c r="P2856">
        <v>7.6</v>
      </c>
      <c r="Q2856">
        <v>0.27</v>
      </c>
    </row>
    <row r="2857" spans="1:17" x14ac:dyDescent="0.3">
      <c r="A2857" t="s">
        <v>10999</v>
      </c>
      <c r="B2857" t="s">
        <v>11000</v>
      </c>
      <c r="C2857" s="1" t="str">
        <f t="shared" si="476"/>
        <v>21:0526</v>
      </c>
      <c r="D2857" s="1" t="str">
        <f t="shared" ref="D2857:D2865" si="480">HYPERLINK("http://geochem.nrcan.gc.ca/cdogs/content/svy/svy210084_e.htm", "21:0084")</f>
        <v>21:0084</v>
      </c>
      <c r="E2857" t="s">
        <v>11001</v>
      </c>
      <c r="F2857" t="s">
        <v>11002</v>
      </c>
      <c r="H2857">
        <v>57.266013200000003</v>
      </c>
      <c r="I2857">
        <v>-98.964736200000004</v>
      </c>
      <c r="J2857" s="1" t="str">
        <f t="shared" ref="J2857:J2865" si="481">HYPERLINK("http://geochem.nrcan.gc.ca/cdogs/content/kwd/kwd020016_e.htm", "Fluid (lake)")</f>
        <v>Fluid (lake)</v>
      </c>
      <c r="K2857" s="1" t="str">
        <f t="shared" ref="K2857:K2865" si="482">HYPERLINK("http://geochem.nrcan.gc.ca/cdogs/content/kwd/kwd080007_e.htm", "Untreated Water")</f>
        <v>Untreated Water</v>
      </c>
      <c r="L2857">
        <v>50</v>
      </c>
      <c r="M2857" t="s">
        <v>95</v>
      </c>
      <c r="N2857">
        <v>937</v>
      </c>
      <c r="O2857">
        <v>48</v>
      </c>
      <c r="P2857">
        <v>6.8</v>
      </c>
      <c r="Q2857">
        <v>-0.05</v>
      </c>
    </row>
    <row r="2858" spans="1:17" x14ac:dyDescent="0.3">
      <c r="A2858" t="s">
        <v>11003</v>
      </c>
      <c r="B2858" t="s">
        <v>11004</v>
      </c>
      <c r="C2858" s="1" t="str">
        <f t="shared" si="476"/>
        <v>21:0526</v>
      </c>
      <c r="D2858" s="1" t="str">
        <f t="shared" si="480"/>
        <v>21:0084</v>
      </c>
      <c r="E2858" t="s">
        <v>11005</v>
      </c>
      <c r="F2858" t="s">
        <v>11006</v>
      </c>
      <c r="H2858">
        <v>57.234938800000002</v>
      </c>
      <c r="I2858">
        <v>-98.956221400000004</v>
      </c>
      <c r="J2858" s="1" t="str">
        <f t="shared" si="481"/>
        <v>Fluid (lake)</v>
      </c>
      <c r="K2858" s="1" t="str">
        <f t="shared" si="482"/>
        <v>Untreated Water</v>
      </c>
      <c r="L2858">
        <v>50</v>
      </c>
      <c r="M2858" t="s">
        <v>100</v>
      </c>
      <c r="N2858">
        <v>938</v>
      </c>
      <c r="O2858">
        <v>46</v>
      </c>
      <c r="P2858">
        <v>7.1</v>
      </c>
      <c r="Q2858">
        <v>-0.05</v>
      </c>
    </row>
    <row r="2859" spans="1:17" x14ac:dyDescent="0.3">
      <c r="A2859" t="s">
        <v>11007</v>
      </c>
      <c r="B2859" t="s">
        <v>11008</v>
      </c>
      <c r="C2859" s="1" t="str">
        <f t="shared" si="476"/>
        <v>21:0526</v>
      </c>
      <c r="D2859" s="1" t="str">
        <f t="shared" si="480"/>
        <v>21:0084</v>
      </c>
      <c r="E2859" t="s">
        <v>11009</v>
      </c>
      <c r="F2859" t="s">
        <v>11010</v>
      </c>
      <c r="H2859">
        <v>57.252707100000002</v>
      </c>
      <c r="I2859">
        <v>-99.038651999999999</v>
      </c>
      <c r="J2859" s="1" t="str">
        <f t="shared" si="481"/>
        <v>Fluid (lake)</v>
      </c>
      <c r="K2859" s="1" t="str">
        <f t="shared" si="482"/>
        <v>Untreated Water</v>
      </c>
      <c r="L2859">
        <v>50</v>
      </c>
      <c r="M2859" t="s">
        <v>105</v>
      </c>
      <c r="N2859">
        <v>939</v>
      </c>
      <c r="O2859">
        <v>46</v>
      </c>
      <c r="P2859">
        <v>7.3</v>
      </c>
      <c r="Q2859">
        <v>0.06</v>
      </c>
    </row>
    <row r="2860" spans="1:17" x14ac:dyDescent="0.3">
      <c r="A2860" t="s">
        <v>11011</v>
      </c>
      <c r="B2860" t="s">
        <v>11012</v>
      </c>
      <c r="C2860" s="1" t="str">
        <f t="shared" si="476"/>
        <v>21:0526</v>
      </c>
      <c r="D2860" s="1" t="str">
        <f t="shared" si="480"/>
        <v>21:0084</v>
      </c>
      <c r="E2860" t="s">
        <v>11013</v>
      </c>
      <c r="F2860" t="s">
        <v>11014</v>
      </c>
      <c r="H2860">
        <v>57.2341014</v>
      </c>
      <c r="I2860">
        <v>-99.093068299999999</v>
      </c>
      <c r="J2860" s="1" t="str">
        <f t="shared" si="481"/>
        <v>Fluid (lake)</v>
      </c>
      <c r="K2860" s="1" t="str">
        <f t="shared" si="482"/>
        <v>Untreated Water</v>
      </c>
      <c r="L2860">
        <v>50</v>
      </c>
      <c r="M2860" t="s">
        <v>110</v>
      </c>
      <c r="N2860">
        <v>940</v>
      </c>
      <c r="O2860">
        <v>48</v>
      </c>
      <c r="P2860">
        <v>7.3</v>
      </c>
      <c r="Q2860">
        <v>0.05</v>
      </c>
    </row>
    <row r="2861" spans="1:17" x14ac:dyDescent="0.3">
      <c r="A2861" t="s">
        <v>11015</v>
      </c>
      <c r="B2861" t="s">
        <v>11016</v>
      </c>
      <c r="C2861" s="1" t="str">
        <f t="shared" si="476"/>
        <v>21:0526</v>
      </c>
      <c r="D2861" s="1" t="str">
        <f t="shared" si="480"/>
        <v>21:0084</v>
      </c>
      <c r="E2861" t="s">
        <v>11017</v>
      </c>
      <c r="F2861" t="s">
        <v>11018</v>
      </c>
      <c r="H2861">
        <v>57.216946499999999</v>
      </c>
      <c r="I2861">
        <v>-99.152565999999993</v>
      </c>
      <c r="J2861" s="1" t="str">
        <f t="shared" si="481"/>
        <v>Fluid (lake)</v>
      </c>
      <c r="K2861" s="1" t="str">
        <f t="shared" si="482"/>
        <v>Untreated Water</v>
      </c>
      <c r="L2861">
        <v>51</v>
      </c>
      <c r="M2861" t="s">
        <v>41</v>
      </c>
      <c r="N2861">
        <v>941</v>
      </c>
      <c r="O2861">
        <v>68</v>
      </c>
      <c r="P2861">
        <v>7.3</v>
      </c>
      <c r="Q2861">
        <v>0.06</v>
      </c>
    </row>
    <row r="2862" spans="1:17" x14ac:dyDescent="0.3">
      <c r="A2862" t="s">
        <v>11019</v>
      </c>
      <c r="B2862" t="s">
        <v>11020</v>
      </c>
      <c r="C2862" s="1" t="str">
        <f t="shared" si="476"/>
        <v>21:0526</v>
      </c>
      <c r="D2862" s="1" t="str">
        <f t="shared" si="480"/>
        <v>21:0084</v>
      </c>
      <c r="E2862" t="s">
        <v>11017</v>
      </c>
      <c r="F2862" t="s">
        <v>11021</v>
      </c>
      <c r="H2862">
        <v>57.216946499999999</v>
      </c>
      <c r="I2862">
        <v>-99.152565999999993</v>
      </c>
      <c r="J2862" s="1" t="str">
        <f t="shared" si="481"/>
        <v>Fluid (lake)</v>
      </c>
      <c r="K2862" s="1" t="str">
        <f t="shared" si="482"/>
        <v>Untreated Water</v>
      </c>
      <c r="L2862">
        <v>51</v>
      </c>
      <c r="M2862" t="s">
        <v>45</v>
      </c>
      <c r="N2862">
        <v>942</v>
      </c>
      <c r="O2862">
        <v>64</v>
      </c>
      <c r="P2862">
        <v>7.2</v>
      </c>
      <c r="Q2862">
        <v>0.05</v>
      </c>
    </row>
    <row r="2863" spans="1:17" x14ac:dyDescent="0.3">
      <c r="A2863" t="s">
        <v>11022</v>
      </c>
      <c r="B2863" t="s">
        <v>11023</v>
      </c>
      <c r="C2863" s="1" t="str">
        <f t="shared" si="476"/>
        <v>21:0526</v>
      </c>
      <c r="D2863" s="1" t="str">
        <f t="shared" si="480"/>
        <v>21:0084</v>
      </c>
      <c r="E2863" t="s">
        <v>11024</v>
      </c>
      <c r="F2863" t="s">
        <v>11025</v>
      </c>
      <c r="H2863">
        <v>57.211547500000002</v>
      </c>
      <c r="I2863">
        <v>-99.091143299999999</v>
      </c>
      <c r="J2863" s="1" t="str">
        <f t="shared" si="481"/>
        <v>Fluid (lake)</v>
      </c>
      <c r="K2863" s="1" t="str">
        <f t="shared" si="482"/>
        <v>Untreated Water</v>
      </c>
      <c r="L2863">
        <v>51</v>
      </c>
      <c r="M2863" t="s">
        <v>21</v>
      </c>
      <c r="N2863">
        <v>943</v>
      </c>
      <c r="O2863">
        <v>46</v>
      </c>
      <c r="P2863">
        <v>7.1</v>
      </c>
      <c r="Q2863">
        <v>0.05</v>
      </c>
    </row>
    <row r="2864" spans="1:17" x14ac:dyDescent="0.3">
      <c r="A2864" t="s">
        <v>11026</v>
      </c>
      <c r="B2864" t="s">
        <v>11027</v>
      </c>
      <c r="C2864" s="1" t="str">
        <f t="shared" si="476"/>
        <v>21:0526</v>
      </c>
      <c r="D2864" s="1" t="str">
        <f t="shared" si="480"/>
        <v>21:0084</v>
      </c>
      <c r="E2864" t="s">
        <v>11028</v>
      </c>
      <c r="F2864" t="s">
        <v>11029</v>
      </c>
      <c r="H2864">
        <v>57.197019400000002</v>
      </c>
      <c r="I2864">
        <v>-99.016342100000003</v>
      </c>
      <c r="J2864" s="1" t="str">
        <f t="shared" si="481"/>
        <v>Fluid (lake)</v>
      </c>
      <c r="K2864" s="1" t="str">
        <f t="shared" si="482"/>
        <v>Untreated Water</v>
      </c>
      <c r="L2864">
        <v>51</v>
      </c>
      <c r="M2864" t="s">
        <v>26</v>
      </c>
      <c r="N2864">
        <v>944</v>
      </c>
      <c r="O2864">
        <v>46</v>
      </c>
      <c r="P2864">
        <v>6.9</v>
      </c>
      <c r="Q2864">
        <v>-0.05</v>
      </c>
    </row>
    <row r="2865" spans="1:17" x14ac:dyDescent="0.3">
      <c r="A2865" t="s">
        <v>11030</v>
      </c>
      <c r="B2865" t="s">
        <v>11031</v>
      </c>
      <c r="C2865" s="1" t="str">
        <f t="shared" si="476"/>
        <v>21:0526</v>
      </c>
      <c r="D2865" s="1" t="str">
        <f t="shared" si="480"/>
        <v>21:0084</v>
      </c>
      <c r="E2865" t="s">
        <v>11032</v>
      </c>
      <c r="F2865" t="s">
        <v>11033</v>
      </c>
      <c r="H2865">
        <v>57.1980334</v>
      </c>
      <c r="I2865">
        <v>-98.974489899999995</v>
      </c>
      <c r="J2865" s="1" t="str">
        <f t="shared" si="481"/>
        <v>Fluid (lake)</v>
      </c>
      <c r="K2865" s="1" t="str">
        <f t="shared" si="482"/>
        <v>Untreated Water</v>
      </c>
      <c r="L2865">
        <v>51</v>
      </c>
      <c r="M2865" t="s">
        <v>31</v>
      </c>
      <c r="N2865">
        <v>945</v>
      </c>
      <c r="O2865">
        <v>64</v>
      </c>
      <c r="P2865">
        <v>7.2</v>
      </c>
      <c r="Q2865">
        <v>0.05</v>
      </c>
    </row>
    <row r="2866" spans="1:17" x14ac:dyDescent="0.3">
      <c r="A2866" t="s">
        <v>11034</v>
      </c>
      <c r="B2866" t="s">
        <v>11035</v>
      </c>
      <c r="C2866" s="1" t="str">
        <f t="shared" si="476"/>
        <v>21:0526</v>
      </c>
      <c r="D2866" s="1" t="str">
        <f>HYPERLINK("http://geochem.nrcan.gc.ca/cdogs/content/svy/svy_e.htm", "")</f>
        <v/>
      </c>
      <c r="G2866" s="1" t="str">
        <f>HYPERLINK("http://geochem.nrcan.gc.ca/cdogs/content/cr_/cr_00068_e.htm", "68")</f>
        <v>68</v>
      </c>
      <c r="J2866" t="s">
        <v>58</v>
      </c>
      <c r="K2866" t="s">
        <v>59</v>
      </c>
      <c r="L2866">
        <v>51</v>
      </c>
      <c r="M2866" t="s">
        <v>60</v>
      </c>
      <c r="N2866">
        <v>946</v>
      </c>
      <c r="O2866">
        <v>94</v>
      </c>
      <c r="P2866">
        <v>7.3</v>
      </c>
      <c r="Q2866">
        <v>0.2</v>
      </c>
    </row>
    <row r="2867" spans="1:17" x14ac:dyDescent="0.3">
      <c r="A2867" t="s">
        <v>11036</v>
      </c>
      <c r="B2867" t="s">
        <v>11037</v>
      </c>
      <c r="C2867" s="1" t="str">
        <f t="shared" si="476"/>
        <v>21:0526</v>
      </c>
      <c r="D2867" s="1" t="str">
        <f t="shared" ref="D2867:D2884" si="483">HYPERLINK("http://geochem.nrcan.gc.ca/cdogs/content/svy/svy210084_e.htm", "21:0084")</f>
        <v>21:0084</v>
      </c>
      <c r="E2867" t="s">
        <v>11038</v>
      </c>
      <c r="F2867" t="s">
        <v>11039</v>
      </c>
      <c r="H2867">
        <v>57.167406999999997</v>
      </c>
      <c r="I2867">
        <v>-98.958210899999997</v>
      </c>
      <c r="J2867" s="1" t="str">
        <f t="shared" ref="J2867:J2884" si="484">HYPERLINK("http://geochem.nrcan.gc.ca/cdogs/content/kwd/kwd020016_e.htm", "Fluid (lake)")</f>
        <v>Fluid (lake)</v>
      </c>
      <c r="K2867" s="1" t="str">
        <f t="shared" ref="K2867:K2884" si="485">HYPERLINK("http://geochem.nrcan.gc.ca/cdogs/content/kwd/kwd080007_e.htm", "Untreated Water")</f>
        <v>Untreated Water</v>
      </c>
      <c r="L2867">
        <v>51</v>
      </c>
      <c r="M2867" t="s">
        <v>36</v>
      </c>
      <c r="N2867">
        <v>947</v>
      </c>
      <c r="O2867">
        <v>62</v>
      </c>
      <c r="P2867">
        <v>7.1</v>
      </c>
      <c r="Q2867">
        <v>-0.05</v>
      </c>
    </row>
    <row r="2868" spans="1:17" x14ac:dyDescent="0.3">
      <c r="A2868" t="s">
        <v>11040</v>
      </c>
      <c r="B2868" t="s">
        <v>11041</v>
      </c>
      <c r="C2868" s="1" t="str">
        <f t="shared" si="476"/>
        <v>21:0526</v>
      </c>
      <c r="D2868" s="1" t="str">
        <f t="shared" si="483"/>
        <v>21:0084</v>
      </c>
      <c r="E2868" t="s">
        <v>11042</v>
      </c>
      <c r="F2868" t="s">
        <v>11043</v>
      </c>
      <c r="H2868">
        <v>57.148015899999997</v>
      </c>
      <c r="I2868">
        <v>-98.967902600000002</v>
      </c>
      <c r="J2868" s="1" t="str">
        <f t="shared" si="484"/>
        <v>Fluid (lake)</v>
      </c>
      <c r="K2868" s="1" t="str">
        <f t="shared" si="485"/>
        <v>Untreated Water</v>
      </c>
      <c r="L2868">
        <v>51</v>
      </c>
      <c r="M2868" t="s">
        <v>50</v>
      </c>
      <c r="N2868">
        <v>948</v>
      </c>
      <c r="O2868">
        <v>56</v>
      </c>
      <c r="P2868">
        <v>7</v>
      </c>
      <c r="Q2868">
        <v>-0.05</v>
      </c>
    </row>
    <row r="2869" spans="1:17" x14ac:dyDescent="0.3">
      <c r="A2869" t="s">
        <v>11044</v>
      </c>
      <c r="B2869" t="s">
        <v>11045</v>
      </c>
      <c r="C2869" s="1" t="str">
        <f t="shared" si="476"/>
        <v>21:0526</v>
      </c>
      <c r="D2869" s="1" t="str">
        <f t="shared" si="483"/>
        <v>21:0084</v>
      </c>
      <c r="E2869" t="s">
        <v>11046</v>
      </c>
      <c r="F2869" t="s">
        <v>11047</v>
      </c>
      <c r="H2869">
        <v>57.108637199999997</v>
      </c>
      <c r="I2869">
        <v>-98.980040900000006</v>
      </c>
      <c r="J2869" s="1" t="str">
        <f t="shared" si="484"/>
        <v>Fluid (lake)</v>
      </c>
      <c r="K2869" s="1" t="str">
        <f t="shared" si="485"/>
        <v>Untreated Water</v>
      </c>
      <c r="L2869">
        <v>51</v>
      </c>
      <c r="M2869" t="s">
        <v>55</v>
      </c>
      <c r="N2869">
        <v>949</v>
      </c>
      <c r="O2869">
        <v>50</v>
      </c>
      <c r="P2869">
        <v>7.2</v>
      </c>
      <c r="Q2869">
        <v>-0.05</v>
      </c>
    </row>
    <row r="2870" spans="1:17" x14ac:dyDescent="0.3">
      <c r="A2870" t="s">
        <v>11048</v>
      </c>
      <c r="B2870" t="s">
        <v>11049</v>
      </c>
      <c r="C2870" s="1" t="str">
        <f t="shared" si="476"/>
        <v>21:0526</v>
      </c>
      <c r="D2870" s="1" t="str">
        <f t="shared" si="483"/>
        <v>21:0084</v>
      </c>
      <c r="E2870" t="s">
        <v>11050</v>
      </c>
      <c r="F2870" t="s">
        <v>11051</v>
      </c>
      <c r="H2870">
        <v>57.1081863</v>
      </c>
      <c r="I2870">
        <v>-99.020734399999995</v>
      </c>
      <c r="J2870" s="1" t="str">
        <f t="shared" si="484"/>
        <v>Fluid (lake)</v>
      </c>
      <c r="K2870" s="1" t="str">
        <f t="shared" si="485"/>
        <v>Untreated Water</v>
      </c>
      <c r="L2870">
        <v>51</v>
      </c>
      <c r="M2870" t="s">
        <v>65</v>
      </c>
      <c r="N2870">
        <v>950</v>
      </c>
      <c r="O2870">
        <v>76</v>
      </c>
      <c r="P2870">
        <v>7.1</v>
      </c>
      <c r="Q2870">
        <v>-0.05</v>
      </c>
    </row>
    <row r="2871" spans="1:17" x14ac:dyDescent="0.3">
      <c r="A2871" t="s">
        <v>11052</v>
      </c>
      <c r="B2871" t="s">
        <v>11053</v>
      </c>
      <c r="C2871" s="1" t="str">
        <f t="shared" si="476"/>
        <v>21:0526</v>
      </c>
      <c r="D2871" s="1" t="str">
        <f t="shared" si="483"/>
        <v>21:0084</v>
      </c>
      <c r="E2871" t="s">
        <v>11054</v>
      </c>
      <c r="F2871" t="s">
        <v>11055</v>
      </c>
      <c r="H2871">
        <v>57.141764299999998</v>
      </c>
      <c r="I2871">
        <v>-99.024122000000006</v>
      </c>
      <c r="J2871" s="1" t="str">
        <f t="shared" si="484"/>
        <v>Fluid (lake)</v>
      </c>
      <c r="K2871" s="1" t="str">
        <f t="shared" si="485"/>
        <v>Untreated Water</v>
      </c>
      <c r="L2871">
        <v>51</v>
      </c>
      <c r="M2871" t="s">
        <v>70</v>
      </c>
      <c r="N2871">
        <v>951</v>
      </c>
      <c r="O2871">
        <v>38</v>
      </c>
      <c r="P2871">
        <v>6.7</v>
      </c>
      <c r="Q2871">
        <v>-0.05</v>
      </c>
    </row>
    <row r="2872" spans="1:17" x14ac:dyDescent="0.3">
      <c r="A2872" t="s">
        <v>11056</v>
      </c>
      <c r="B2872" t="s">
        <v>11057</v>
      </c>
      <c r="C2872" s="1" t="str">
        <f t="shared" si="476"/>
        <v>21:0526</v>
      </c>
      <c r="D2872" s="1" t="str">
        <f t="shared" si="483"/>
        <v>21:0084</v>
      </c>
      <c r="E2872" t="s">
        <v>11058</v>
      </c>
      <c r="F2872" t="s">
        <v>11059</v>
      </c>
      <c r="H2872">
        <v>57.173563700000003</v>
      </c>
      <c r="I2872">
        <v>-99.026042399999994</v>
      </c>
      <c r="J2872" s="1" t="str">
        <f t="shared" si="484"/>
        <v>Fluid (lake)</v>
      </c>
      <c r="K2872" s="1" t="str">
        <f t="shared" si="485"/>
        <v>Untreated Water</v>
      </c>
      <c r="L2872">
        <v>51</v>
      </c>
      <c r="M2872" t="s">
        <v>75</v>
      </c>
      <c r="N2872">
        <v>952</v>
      </c>
      <c r="O2872">
        <v>44</v>
      </c>
      <c r="P2872">
        <v>7</v>
      </c>
      <c r="Q2872">
        <v>-0.05</v>
      </c>
    </row>
    <row r="2873" spans="1:17" x14ac:dyDescent="0.3">
      <c r="A2873" t="s">
        <v>11060</v>
      </c>
      <c r="B2873" t="s">
        <v>11061</v>
      </c>
      <c r="C2873" s="1" t="str">
        <f t="shared" si="476"/>
        <v>21:0526</v>
      </c>
      <c r="D2873" s="1" t="str">
        <f t="shared" si="483"/>
        <v>21:0084</v>
      </c>
      <c r="E2873" t="s">
        <v>11062</v>
      </c>
      <c r="F2873" t="s">
        <v>11063</v>
      </c>
      <c r="H2873">
        <v>57.1753091</v>
      </c>
      <c r="I2873">
        <v>-99.104635700000003</v>
      </c>
      <c r="J2873" s="1" t="str">
        <f t="shared" si="484"/>
        <v>Fluid (lake)</v>
      </c>
      <c r="K2873" s="1" t="str">
        <f t="shared" si="485"/>
        <v>Untreated Water</v>
      </c>
      <c r="L2873">
        <v>51</v>
      </c>
      <c r="M2873" t="s">
        <v>80</v>
      </c>
      <c r="N2873">
        <v>953</v>
      </c>
      <c r="O2873">
        <v>44</v>
      </c>
      <c r="P2873">
        <v>6.9</v>
      </c>
      <c r="Q2873">
        <v>-0.05</v>
      </c>
    </row>
    <row r="2874" spans="1:17" x14ac:dyDescent="0.3">
      <c r="A2874" t="s">
        <v>11064</v>
      </c>
      <c r="B2874" t="s">
        <v>11065</v>
      </c>
      <c r="C2874" s="1" t="str">
        <f t="shared" si="476"/>
        <v>21:0526</v>
      </c>
      <c r="D2874" s="1" t="str">
        <f t="shared" si="483"/>
        <v>21:0084</v>
      </c>
      <c r="E2874" t="s">
        <v>11066</v>
      </c>
      <c r="F2874" t="s">
        <v>11067</v>
      </c>
      <c r="H2874">
        <v>57.140240599999998</v>
      </c>
      <c r="I2874">
        <v>-99.092047500000007</v>
      </c>
      <c r="J2874" s="1" t="str">
        <f t="shared" si="484"/>
        <v>Fluid (lake)</v>
      </c>
      <c r="K2874" s="1" t="str">
        <f t="shared" si="485"/>
        <v>Untreated Water</v>
      </c>
      <c r="L2874">
        <v>51</v>
      </c>
      <c r="M2874" t="s">
        <v>85</v>
      </c>
      <c r="N2874">
        <v>954</v>
      </c>
      <c r="O2874">
        <v>42</v>
      </c>
      <c r="P2874">
        <v>6.9</v>
      </c>
      <c r="Q2874">
        <v>-0.05</v>
      </c>
    </row>
    <row r="2875" spans="1:17" x14ac:dyDescent="0.3">
      <c r="A2875" t="s">
        <v>11068</v>
      </c>
      <c r="B2875" t="s">
        <v>11069</v>
      </c>
      <c r="C2875" s="1" t="str">
        <f t="shared" si="476"/>
        <v>21:0526</v>
      </c>
      <c r="D2875" s="1" t="str">
        <f t="shared" si="483"/>
        <v>21:0084</v>
      </c>
      <c r="E2875" t="s">
        <v>11070</v>
      </c>
      <c r="F2875" t="s">
        <v>11071</v>
      </c>
      <c r="H2875">
        <v>57.1058746</v>
      </c>
      <c r="I2875">
        <v>-99.098054500000003</v>
      </c>
      <c r="J2875" s="1" t="str">
        <f t="shared" si="484"/>
        <v>Fluid (lake)</v>
      </c>
      <c r="K2875" s="1" t="str">
        <f t="shared" si="485"/>
        <v>Untreated Water</v>
      </c>
      <c r="L2875">
        <v>51</v>
      </c>
      <c r="M2875" t="s">
        <v>90</v>
      </c>
      <c r="N2875">
        <v>955</v>
      </c>
      <c r="O2875">
        <v>44</v>
      </c>
      <c r="P2875">
        <v>7</v>
      </c>
      <c r="Q2875">
        <v>-0.05</v>
      </c>
    </row>
    <row r="2876" spans="1:17" x14ac:dyDescent="0.3">
      <c r="A2876" t="s">
        <v>11072</v>
      </c>
      <c r="B2876" t="s">
        <v>11073</v>
      </c>
      <c r="C2876" s="1" t="str">
        <f t="shared" si="476"/>
        <v>21:0526</v>
      </c>
      <c r="D2876" s="1" t="str">
        <f t="shared" si="483"/>
        <v>21:0084</v>
      </c>
      <c r="E2876" t="s">
        <v>11074</v>
      </c>
      <c r="F2876" t="s">
        <v>11075</v>
      </c>
      <c r="H2876">
        <v>57.089488099999997</v>
      </c>
      <c r="I2876">
        <v>-99.099051200000005</v>
      </c>
      <c r="J2876" s="1" t="str">
        <f t="shared" si="484"/>
        <v>Fluid (lake)</v>
      </c>
      <c r="K2876" s="1" t="str">
        <f t="shared" si="485"/>
        <v>Untreated Water</v>
      </c>
      <c r="L2876">
        <v>51</v>
      </c>
      <c r="M2876" t="s">
        <v>95</v>
      </c>
      <c r="N2876">
        <v>956</v>
      </c>
      <c r="O2876">
        <v>46</v>
      </c>
      <c r="P2876">
        <v>7</v>
      </c>
      <c r="Q2876">
        <v>-0.05</v>
      </c>
    </row>
    <row r="2877" spans="1:17" x14ac:dyDescent="0.3">
      <c r="A2877" t="s">
        <v>11076</v>
      </c>
      <c r="B2877" t="s">
        <v>11077</v>
      </c>
      <c r="C2877" s="1" t="str">
        <f t="shared" si="476"/>
        <v>21:0526</v>
      </c>
      <c r="D2877" s="1" t="str">
        <f t="shared" si="483"/>
        <v>21:0084</v>
      </c>
      <c r="E2877" t="s">
        <v>11078</v>
      </c>
      <c r="F2877" t="s">
        <v>11079</v>
      </c>
      <c r="H2877">
        <v>57.0808927</v>
      </c>
      <c r="I2877">
        <v>-99.141208599999999</v>
      </c>
      <c r="J2877" s="1" t="str">
        <f t="shared" si="484"/>
        <v>Fluid (lake)</v>
      </c>
      <c r="K2877" s="1" t="str">
        <f t="shared" si="485"/>
        <v>Untreated Water</v>
      </c>
      <c r="L2877">
        <v>51</v>
      </c>
      <c r="M2877" t="s">
        <v>100</v>
      </c>
      <c r="N2877">
        <v>957</v>
      </c>
      <c r="O2877">
        <v>46</v>
      </c>
      <c r="P2877">
        <v>7</v>
      </c>
      <c r="Q2877">
        <v>-0.05</v>
      </c>
    </row>
    <row r="2878" spans="1:17" x14ac:dyDescent="0.3">
      <c r="A2878" t="s">
        <v>11080</v>
      </c>
      <c r="B2878" t="s">
        <v>11081</v>
      </c>
      <c r="C2878" s="1" t="str">
        <f t="shared" si="476"/>
        <v>21:0526</v>
      </c>
      <c r="D2878" s="1" t="str">
        <f t="shared" si="483"/>
        <v>21:0084</v>
      </c>
      <c r="E2878" t="s">
        <v>11082</v>
      </c>
      <c r="F2878" t="s">
        <v>11083</v>
      </c>
      <c r="H2878">
        <v>57.053257299999999</v>
      </c>
      <c r="I2878">
        <v>-99.127554700000005</v>
      </c>
      <c r="J2878" s="1" t="str">
        <f t="shared" si="484"/>
        <v>Fluid (lake)</v>
      </c>
      <c r="K2878" s="1" t="str">
        <f t="shared" si="485"/>
        <v>Untreated Water</v>
      </c>
      <c r="L2878">
        <v>51</v>
      </c>
      <c r="M2878" t="s">
        <v>105</v>
      </c>
      <c r="N2878">
        <v>958</v>
      </c>
      <c r="O2878">
        <v>40</v>
      </c>
      <c r="P2878">
        <v>6.9</v>
      </c>
      <c r="Q2878">
        <v>0.06</v>
      </c>
    </row>
    <row r="2879" spans="1:17" x14ac:dyDescent="0.3">
      <c r="A2879" t="s">
        <v>11084</v>
      </c>
      <c r="B2879" t="s">
        <v>11085</v>
      </c>
      <c r="C2879" s="1" t="str">
        <f t="shared" si="476"/>
        <v>21:0526</v>
      </c>
      <c r="D2879" s="1" t="str">
        <f t="shared" si="483"/>
        <v>21:0084</v>
      </c>
      <c r="E2879" t="s">
        <v>11086</v>
      </c>
      <c r="F2879" t="s">
        <v>11087</v>
      </c>
      <c r="H2879">
        <v>57.04139</v>
      </c>
      <c r="I2879">
        <v>-99.224752899999999</v>
      </c>
      <c r="J2879" s="1" t="str">
        <f t="shared" si="484"/>
        <v>Fluid (lake)</v>
      </c>
      <c r="K2879" s="1" t="str">
        <f t="shared" si="485"/>
        <v>Untreated Water</v>
      </c>
      <c r="L2879">
        <v>51</v>
      </c>
      <c r="M2879" t="s">
        <v>110</v>
      </c>
      <c r="N2879">
        <v>959</v>
      </c>
      <c r="O2879">
        <v>44</v>
      </c>
      <c r="P2879">
        <v>6.9</v>
      </c>
      <c r="Q2879">
        <v>-0.05</v>
      </c>
    </row>
    <row r="2880" spans="1:17" x14ac:dyDescent="0.3">
      <c r="A2880" t="s">
        <v>11088</v>
      </c>
      <c r="B2880" t="s">
        <v>11089</v>
      </c>
      <c r="C2880" s="1" t="str">
        <f t="shared" si="476"/>
        <v>21:0526</v>
      </c>
      <c r="D2880" s="1" t="str">
        <f t="shared" si="483"/>
        <v>21:0084</v>
      </c>
      <c r="E2880" t="s">
        <v>11090</v>
      </c>
      <c r="F2880" t="s">
        <v>11091</v>
      </c>
      <c r="H2880">
        <v>57.015018499999996</v>
      </c>
      <c r="I2880">
        <v>-99.196930300000005</v>
      </c>
      <c r="J2880" s="1" t="str">
        <f t="shared" si="484"/>
        <v>Fluid (lake)</v>
      </c>
      <c r="K2880" s="1" t="str">
        <f t="shared" si="485"/>
        <v>Untreated Water</v>
      </c>
      <c r="L2880">
        <v>52</v>
      </c>
      <c r="M2880" t="s">
        <v>41</v>
      </c>
      <c r="N2880">
        <v>960</v>
      </c>
      <c r="O2880">
        <v>38</v>
      </c>
      <c r="P2880">
        <v>7</v>
      </c>
      <c r="Q2880">
        <v>-0.05</v>
      </c>
    </row>
    <row r="2881" spans="1:17" x14ac:dyDescent="0.3">
      <c r="A2881" t="s">
        <v>11092</v>
      </c>
      <c r="B2881" t="s">
        <v>11093</v>
      </c>
      <c r="C2881" s="1" t="str">
        <f t="shared" ref="C2881:C2907" si="486">HYPERLINK("http://geochem.nrcan.gc.ca/cdogs/content/bdl/bdl210526_e.htm", "21:0526")</f>
        <v>21:0526</v>
      </c>
      <c r="D2881" s="1" t="str">
        <f t="shared" si="483"/>
        <v>21:0084</v>
      </c>
      <c r="E2881" t="s">
        <v>11090</v>
      </c>
      <c r="F2881" t="s">
        <v>11094</v>
      </c>
      <c r="H2881">
        <v>57.015018499999996</v>
      </c>
      <c r="I2881">
        <v>-99.196930300000005</v>
      </c>
      <c r="J2881" s="1" t="str">
        <f t="shared" si="484"/>
        <v>Fluid (lake)</v>
      </c>
      <c r="K2881" s="1" t="str">
        <f t="shared" si="485"/>
        <v>Untreated Water</v>
      </c>
      <c r="L2881">
        <v>52</v>
      </c>
      <c r="M2881" t="s">
        <v>45</v>
      </c>
      <c r="N2881">
        <v>961</v>
      </c>
      <c r="O2881">
        <v>42</v>
      </c>
      <c r="P2881">
        <v>7</v>
      </c>
      <c r="Q2881">
        <v>-0.05</v>
      </c>
    </row>
    <row r="2882" spans="1:17" x14ac:dyDescent="0.3">
      <c r="A2882" t="s">
        <v>11095</v>
      </c>
      <c r="B2882" t="s">
        <v>11096</v>
      </c>
      <c r="C2882" s="1" t="str">
        <f t="shared" si="486"/>
        <v>21:0526</v>
      </c>
      <c r="D2882" s="1" t="str">
        <f t="shared" si="483"/>
        <v>21:0084</v>
      </c>
      <c r="E2882" t="s">
        <v>11097</v>
      </c>
      <c r="F2882" t="s">
        <v>11098</v>
      </c>
      <c r="H2882">
        <v>57.017046899999997</v>
      </c>
      <c r="I2882">
        <v>-99.271522500000003</v>
      </c>
      <c r="J2882" s="1" t="str">
        <f t="shared" si="484"/>
        <v>Fluid (lake)</v>
      </c>
      <c r="K2882" s="1" t="str">
        <f t="shared" si="485"/>
        <v>Untreated Water</v>
      </c>
      <c r="L2882">
        <v>52</v>
      </c>
      <c r="M2882" t="s">
        <v>21</v>
      </c>
      <c r="N2882">
        <v>962</v>
      </c>
      <c r="O2882">
        <v>64</v>
      </c>
      <c r="P2882">
        <v>7</v>
      </c>
      <c r="Q2882">
        <v>0.05</v>
      </c>
    </row>
    <row r="2883" spans="1:17" x14ac:dyDescent="0.3">
      <c r="A2883" t="s">
        <v>11099</v>
      </c>
      <c r="B2883" t="s">
        <v>11100</v>
      </c>
      <c r="C2883" s="1" t="str">
        <f t="shared" si="486"/>
        <v>21:0526</v>
      </c>
      <c r="D2883" s="1" t="str">
        <f t="shared" si="483"/>
        <v>21:0084</v>
      </c>
      <c r="E2883" t="s">
        <v>11101</v>
      </c>
      <c r="F2883" t="s">
        <v>11102</v>
      </c>
      <c r="H2883">
        <v>57.012238500000002</v>
      </c>
      <c r="I2883">
        <v>-99.385132999999996</v>
      </c>
      <c r="J2883" s="1" t="str">
        <f t="shared" si="484"/>
        <v>Fluid (lake)</v>
      </c>
      <c r="K2883" s="1" t="str">
        <f t="shared" si="485"/>
        <v>Untreated Water</v>
      </c>
      <c r="L2883">
        <v>52</v>
      </c>
      <c r="M2883" t="s">
        <v>26</v>
      </c>
      <c r="N2883">
        <v>963</v>
      </c>
      <c r="O2883">
        <v>74</v>
      </c>
      <c r="P2883">
        <v>7</v>
      </c>
      <c r="Q2883">
        <v>0.06</v>
      </c>
    </row>
    <row r="2884" spans="1:17" x14ac:dyDescent="0.3">
      <c r="A2884" t="s">
        <v>11103</v>
      </c>
      <c r="B2884" t="s">
        <v>11104</v>
      </c>
      <c r="C2884" s="1" t="str">
        <f t="shared" si="486"/>
        <v>21:0526</v>
      </c>
      <c r="D2884" s="1" t="str">
        <f t="shared" si="483"/>
        <v>21:0084</v>
      </c>
      <c r="E2884" t="s">
        <v>11105</v>
      </c>
      <c r="F2884" t="s">
        <v>11106</v>
      </c>
      <c r="H2884">
        <v>57.036031700000002</v>
      </c>
      <c r="I2884">
        <v>-99.354040999999995</v>
      </c>
      <c r="J2884" s="1" t="str">
        <f t="shared" si="484"/>
        <v>Fluid (lake)</v>
      </c>
      <c r="K2884" s="1" t="str">
        <f t="shared" si="485"/>
        <v>Untreated Water</v>
      </c>
      <c r="L2884">
        <v>52</v>
      </c>
      <c r="M2884" t="s">
        <v>31</v>
      </c>
      <c r="N2884">
        <v>964</v>
      </c>
      <c r="O2884">
        <v>72</v>
      </c>
      <c r="P2884">
        <v>7.1</v>
      </c>
      <c r="Q2884">
        <v>0.06</v>
      </c>
    </row>
    <row r="2885" spans="1:17" x14ac:dyDescent="0.3">
      <c r="A2885" t="s">
        <v>11107</v>
      </c>
      <c r="B2885" t="s">
        <v>11108</v>
      </c>
      <c r="C2885" s="1" t="str">
        <f t="shared" si="486"/>
        <v>21:0526</v>
      </c>
      <c r="D2885" s="1" t="str">
        <f>HYPERLINK("http://geochem.nrcan.gc.ca/cdogs/content/svy/svy_e.htm", "")</f>
        <v/>
      </c>
      <c r="G2885" s="1" t="str">
        <f>HYPERLINK("http://geochem.nrcan.gc.ca/cdogs/content/cr_/cr_00067_e.htm", "67")</f>
        <v>67</v>
      </c>
      <c r="J2885" t="s">
        <v>58</v>
      </c>
      <c r="K2885" t="s">
        <v>59</v>
      </c>
      <c r="L2885">
        <v>52</v>
      </c>
      <c r="M2885" t="s">
        <v>60</v>
      </c>
      <c r="N2885">
        <v>965</v>
      </c>
      <c r="O2885">
        <v>86</v>
      </c>
      <c r="P2885">
        <v>8.1999999999999993</v>
      </c>
      <c r="Q2885">
        <v>0.16</v>
      </c>
    </row>
    <row r="2886" spans="1:17" x14ac:dyDescent="0.3">
      <c r="A2886" t="s">
        <v>11109</v>
      </c>
      <c r="B2886" t="s">
        <v>11110</v>
      </c>
      <c r="C2886" s="1" t="str">
        <f t="shared" si="486"/>
        <v>21:0526</v>
      </c>
      <c r="D2886" s="1" t="str">
        <f t="shared" ref="D2886:D2904" si="487">HYPERLINK("http://geochem.nrcan.gc.ca/cdogs/content/svy/svy210084_e.htm", "21:0084")</f>
        <v>21:0084</v>
      </c>
      <c r="E2886" t="s">
        <v>11111</v>
      </c>
      <c r="F2886" t="s">
        <v>11112</v>
      </c>
      <c r="H2886">
        <v>57.047553800000003</v>
      </c>
      <c r="I2886">
        <v>-99.401616700000005</v>
      </c>
      <c r="J2886" s="1" t="str">
        <f t="shared" ref="J2886:J2904" si="488">HYPERLINK("http://geochem.nrcan.gc.ca/cdogs/content/kwd/kwd020016_e.htm", "Fluid (lake)")</f>
        <v>Fluid (lake)</v>
      </c>
      <c r="K2886" s="1" t="str">
        <f t="shared" ref="K2886:K2904" si="489">HYPERLINK("http://geochem.nrcan.gc.ca/cdogs/content/kwd/kwd080007_e.htm", "Untreated Water")</f>
        <v>Untreated Water</v>
      </c>
      <c r="L2886">
        <v>52</v>
      </c>
      <c r="M2886" t="s">
        <v>36</v>
      </c>
      <c r="N2886">
        <v>966</v>
      </c>
      <c r="O2886">
        <v>44</v>
      </c>
      <c r="P2886">
        <v>7.1</v>
      </c>
      <c r="Q2886">
        <v>-0.05</v>
      </c>
    </row>
    <row r="2887" spans="1:17" x14ac:dyDescent="0.3">
      <c r="A2887" t="s">
        <v>11113</v>
      </c>
      <c r="B2887" t="s">
        <v>11114</v>
      </c>
      <c r="C2887" s="1" t="str">
        <f t="shared" si="486"/>
        <v>21:0526</v>
      </c>
      <c r="D2887" s="1" t="str">
        <f t="shared" si="487"/>
        <v>21:0084</v>
      </c>
      <c r="E2887" t="s">
        <v>11115</v>
      </c>
      <c r="F2887" t="s">
        <v>11116</v>
      </c>
      <c r="H2887">
        <v>57.0763295</v>
      </c>
      <c r="I2887">
        <v>-99.4039559</v>
      </c>
      <c r="J2887" s="1" t="str">
        <f t="shared" si="488"/>
        <v>Fluid (lake)</v>
      </c>
      <c r="K2887" s="1" t="str">
        <f t="shared" si="489"/>
        <v>Untreated Water</v>
      </c>
      <c r="L2887">
        <v>52</v>
      </c>
      <c r="M2887" t="s">
        <v>50</v>
      </c>
      <c r="N2887">
        <v>967</v>
      </c>
      <c r="O2887">
        <v>40</v>
      </c>
      <c r="P2887">
        <v>6.8</v>
      </c>
      <c r="Q2887">
        <v>-0.05</v>
      </c>
    </row>
    <row r="2888" spans="1:17" x14ac:dyDescent="0.3">
      <c r="A2888" t="s">
        <v>11117</v>
      </c>
      <c r="B2888" t="s">
        <v>11118</v>
      </c>
      <c r="C2888" s="1" t="str">
        <f t="shared" si="486"/>
        <v>21:0526</v>
      </c>
      <c r="D2888" s="1" t="str">
        <f t="shared" si="487"/>
        <v>21:0084</v>
      </c>
      <c r="E2888" t="s">
        <v>11119</v>
      </c>
      <c r="F2888" t="s">
        <v>11120</v>
      </c>
      <c r="H2888">
        <v>57.126288600000002</v>
      </c>
      <c r="I2888">
        <v>-99.400617100000005</v>
      </c>
      <c r="J2888" s="1" t="str">
        <f t="shared" si="488"/>
        <v>Fluid (lake)</v>
      </c>
      <c r="K2888" s="1" t="str">
        <f t="shared" si="489"/>
        <v>Untreated Water</v>
      </c>
      <c r="L2888">
        <v>52</v>
      </c>
      <c r="M2888" t="s">
        <v>55</v>
      </c>
      <c r="N2888">
        <v>968</v>
      </c>
      <c r="O2888">
        <v>40</v>
      </c>
      <c r="P2888">
        <v>7</v>
      </c>
      <c r="Q2888">
        <v>-0.05</v>
      </c>
    </row>
    <row r="2889" spans="1:17" x14ac:dyDescent="0.3">
      <c r="A2889" t="s">
        <v>11121</v>
      </c>
      <c r="B2889" t="s">
        <v>11122</v>
      </c>
      <c r="C2889" s="1" t="str">
        <f t="shared" si="486"/>
        <v>21:0526</v>
      </c>
      <c r="D2889" s="1" t="str">
        <f t="shared" si="487"/>
        <v>21:0084</v>
      </c>
      <c r="E2889" t="s">
        <v>11123</v>
      </c>
      <c r="F2889" t="s">
        <v>11124</v>
      </c>
      <c r="H2889">
        <v>57.110980900000001</v>
      </c>
      <c r="I2889">
        <v>-99.325119599999994</v>
      </c>
      <c r="J2889" s="1" t="str">
        <f t="shared" si="488"/>
        <v>Fluid (lake)</v>
      </c>
      <c r="K2889" s="1" t="str">
        <f t="shared" si="489"/>
        <v>Untreated Water</v>
      </c>
      <c r="L2889">
        <v>52</v>
      </c>
      <c r="M2889" t="s">
        <v>65</v>
      </c>
      <c r="N2889">
        <v>969</v>
      </c>
      <c r="O2889">
        <v>52</v>
      </c>
      <c r="P2889">
        <v>7.1</v>
      </c>
      <c r="Q2889">
        <v>-0.05</v>
      </c>
    </row>
    <row r="2890" spans="1:17" x14ac:dyDescent="0.3">
      <c r="A2890" t="s">
        <v>11125</v>
      </c>
      <c r="B2890" t="s">
        <v>11126</v>
      </c>
      <c r="C2890" s="1" t="str">
        <f t="shared" si="486"/>
        <v>21:0526</v>
      </c>
      <c r="D2890" s="1" t="str">
        <f t="shared" si="487"/>
        <v>21:0084</v>
      </c>
      <c r="E2890" t="s">
        <v>11127</v>
      </c>
      <c r="F2890" t="s">
        <v>11128</v>
      </c>
      <c r="H2890">
        <v>57.111079099999998</v>
      </c>
      <c r="I2890">
        <v>-99.274568900000006</v>
      </c>
      <c r="J2890" s="1" t="str">
        <f t="shared" si="488"/>
        <v>Fluid (lake)</v>
      </c>
      <c r="K2890" s="1" t="str">
        <f t="shared" si="489"/>
        <v>Untreated Water</v>
      </c>
      <c r="L2890">
        <v>52</v>
      </c>
      <c r="M2890" t="s">
        <v>70</v>
      </c>
      <c r="N2890">
        <v>970</v>
      </c>
      <c r="O2890">
        <v>44</v>
      </c>
      <c r="P2890">
        <v>6.8</v>
      </c>
      <c r="Q2890">
        <v>-0.05</v>
      </c>
    </row>
    <row r="2891" spans="1:17" x14ac:dyDescent="0.3">
      <c r="A2891" t="s">
        <v>11129</v>
      </c>
      <c r="B2891" t="s">
        <v>11130</v>
      </c>
      <c r="C2891" s="1" t="str">
        <f t="shared" si="486"/>
        <v>21:0526</v>
      </c>
      <c r="D2891" s="1" t="str">
        <f t="shared" si="487"/>
        <v>21:0084</v>
      </c>
      <c r="E2891" t="s">
        <v>11131</v>
      </c>
      <c r="F2891" t="s">
        <v>11132</v>
      </c>
      <c r="H2891">
        <v>57.1435715</v>
      </c>
      <c r="I2891">
        <v>-99.270727100000002</v>
      </c>
      <c r="J2891" s="1" t="str">
        <f t="shared" si="488"/>
        <v>Fluid (lake)</v>
      </c>
      <c r="K2891" s="1" t="str">
        <f t="shared" si="489"/>
        <v>Untreated Water</v>
      </c>
      <c r="L2891">
        <v>52</v>
      </c>
      <c r="M2891" t="s">
        <v>75</v>
      </c>
      <c r="N2891">
        <v>971</v>
      </c>
      <c r="O2891">
        <v>44</v>
      </c>
      <c r="P2891">
        <v>6.8</v>
      </c>
      <c r="Q2891">
        <v>-0.05</v>
      </c>
    </row>
    <row r="2892" spans="1:17" x14ac:dyDescent="0.3">
      <c r="A2892" t="s">
        <v>11133</v>
      </c>
      <c r="B2892" t="s">
        <v>11134</v>
      </c>
      <c r="C2892" s="1" t="str">
        <f t="shared" si="486"/>
        <v>21:0526</v>
      </c>
      <c r="D2892" s="1" t="str">
        <f t="shared" si="487"/>
        <v>21:0084</v>
      </c>
      <c r="E2892" t="s">
        <v>11135</v>
      </c>
      <c r="F2892" t="s">
        <v>11136</v>
      </c>
      <c r="H2892">
        <v>57.139863400000003</v>
      </c>
      <c r="I2892">
        <v>-99.324777100000006</v>
      </c>
      <c r="J2892" s="1" t="str">
        <f t="shared" si="488"/>
        <v>Fluid (lake)</v>
      </c>
      <c r="K2892" s="1" t="str">
        <f t="shared" si="489"/>
        <v>Untreated Water</v>
      </c>
      <c r="L2892">
        <v>52</v>
      </c>
      <c r="M2892" t="s">
        <v>80</v>
      </c>
      <c r="N2892">
        <v>972</v>
      </c>
      <c r="O2892">
        <v>42</v>
      </c>
      <c r="P2892">
        <v>6.7</v>
      </c>
      <c r="Q2892">
        <v>-0.05</v>
      </c>
    </row>
    <row r="2893" spans="1:17" x14ac:dyDescent="0.3">
      <c r="A2893" t="s">
        <v>11137</v>
      </c>
      <c r="B2893" t="s">
        <v>11138</v>
      </c>
      <c r="C2893" s="1" t="str">
        <f t="shared" si="486"/>
        <v>21:0526</v>
      </c>
      <c r="D2893" s="1" t="str">
        <f t="shared" si="487"/>
        <v>21:0084</v>
      </c>
      <c r="E2893" t="s">
        <v>11139</v>
      </c>
      <c r="F2893" t="s">
        <v>11140</v>
      </c>
      <c r="H2893">
        <v>57.185256000000003</v>
      </c>
      <c r="I2893">
        <v>-99.324793299999996</v>
      </c>
      <c r="J2893" s="1" t="str">
        <f t="shared" si="488"/>
        <v>Fluid (lake)</v>
      </c>
      <c r="K2893" s="1" t="str">
        <f t="shared" si="489"/>
        <v>Untreated Water</v>
      </c>
      <c r="L2893">
        <v>52</v>
      </c>
      <c r="M2893" t="s">
        <v>85</v>
      </c>
      <c r="N2893">
        <v>973</v>
      </c>
      <c r="O2893">
        <v>44</v>
      </c>
      <c r="P2893">
        <v>6.8</v>
      </c>
      <c r="Q2893">
        <v>-0.05</v>
      </c>
    </row>
    <row r="2894" spans="1:17" x14ac:dyDescent="0.3">
      <c r="A2894" t="s">
        <v>11141</v>
      </c>
      <c r="B2894" t="s">
        <v>11142</v>
      </c>
      <c r="C2894" s="1" t="str">
        <f t="shared" si="486"/>
        <v>21:0526</v>
      </c>
      <c r="D2894" s="1" t="str">
        <f t="shared" si="487"/>
        <v>21:0084</v>
      </c>
      <c r="E2894" t="s">
        <v>11143</v>
      </c>
      <c r="F2894" t="s">
        <v>11144</v>
      </c>
      <c r="H2894">
        <v>57.165654699999997</v>
      </c>
      <c r="I2894">
        <v>-99.277683199999998</v>
      </c>
      <c r="J2894" s="1" t="str">
        <f t="shared" si="488"/>
        <v>Fluid (lake)</v>
      </c>
      <c r="K2894" s="1" t="str">
        <f t="shared" si="489"/>
        <v>Untreated Water</v>
      </c>
      <c r="L2894">
        <v>52</v>
      </c>
      <c r="M2894" t="s">
        <v>90</v>
      </c>
      <c r="N2894">
        <v>974</v>
      </c>
      <c r="O2894">
        <v>36</v>
      </c>
      <c r="P2894">
        <v>6.9</v>
      </c>
      <c r="Q2894">
        <v>-0.05</v>
      </c>
    </row>
    <row r="2895" spans="1:17" x14ac:dyDescent="0.3">
      <c r="A2895" t="s">
        <v>11145</v>
      </c>
      <c r="B2895" t="s">
        <v>11146</v>
      </c>
      <c r="C2895" s="1" t="str">
        <f t="shared" si="486"/>
        <v>21:0526</v>
      </c>
      <c r="D2895" s="1" t="str">
        <f t="shared" si="487"/>
        <v>21:0084</v>
      </c>
      <c r="E2895" t="s">
        <v>11147</v>
      </c>
      <c r="F2895" t="s">
        <v>11148</v>
      </c>
      <c r="H2895">
        <v>57.173561999999997</v>
      </c>
      <c r="I2895">
        <v>-99.215066300000004</v>
      </c>
      <c r="J2895" s="1" t="str">
        <f t="shared" si="488"/>
        <v>Fluid (lake)</v>
      </c>
      <c r="K2895" s="1" t="str">
        <f t="shared" si="489"/>
        <v>Untreated Water</v>
      </c>
      <c r="L2895">
        <v>52</v>
      </c>
      <c r="M2895" t="s">
        <v>95</v>
      </c>
      <c r="N2895">
        <v>975</v>
      </c>
      <c r="O2895">
        <v>42</v>
      </c>
      <c r="P2895">
        <v>7</v>
      </c>
      <c r="Q2895">
        <v>-0.05</v>
      </c>
    </row>
    <row r="2896" spans="1:17" x14ac:dyDescent="0.3">
      <c r="A2896" t="s">
        <v>11149</v>
      </c>
      <c r="B2896" t="s">
        <v>11150</v>
      </c>
      <c r="C2896" s="1" t="str">
        <f t="shared" si="486"/>
        <v>21:0526</v>
      </c>
      <c r="D2896" s="1" t="str">
        <f t="shared" si="487"/>
        <v>21:0084</v>
      </c>
      <c r="E2896" t="s">
        <v>11151</v>
      </c>
      <c r="F2896" t="s">
        <v>11152</v>
      </c>
      <c r="H2896">
        <v>57.177900299999997</v>
      </c>
      <c r="I2896">
        <v>-99.164415599999998</v>
      </c>
      <c r="J2896" s="1" t="str">
        <f t="shared" si="488"/>
        <v>Fluid (lake)</v>
      </c>
      <c r="K2896" s="1" t="str">
        <f t="shared" si="489"/>
        <v>Untreated Water</v>
      </c>
      <c r="L2896">
        <v>52</v>
      </c>
      <c r="M2896" t="s">
        <v>100</v>
      </c>
      <c r="N2896">
        <v>976</v>
      </c>
      <c r="O2896">
        <v>44</v>
      </c>
      <c r="P2896">
        <v>6.9</v>
      </c>
      <c r="Q2896">
        <v>-0.05</v>
      </c>
    </row>
    <row r="2897" spans="1:17" x14ac:dyDescent="0.3">
      <c r="A2897" t="s">
        <v>11153</v>
      </c>
      <c r="B2897" t="s">
        <v>11154</v>
      </c>
      <c r="C2897" s="1" t="str">
        <f t="shared" si="486"/>
        <v>21:0526</v>
      </c>
      <c r="D2897" s="1" t="str">
        <f t="shared" si="487"/>
        <v>21:0084</v>
      </c>
      <c r="E2897" t="s">
        <v>11155</v>
      </c>
      <c r="F2897" t="s">
        <v>11156</v>
      </c>
      <c r="H2897">
        <v>57.147975600000002</v>
      </c>
      <c r="I2897">
        <v>-99.1296131</v>
      </c>
      <c r="J2897" s="1" t="str">
        <f t="shared" si="488"/>
        <v>Fluid (lake)</v>
      </c>
      <c r="K2897" s="1" t="str">
        <f t="shared" si="489"/>
        <v>Untreated Water</v>
      </c>
      <c r="L2897">
        <v>52</v>
      </c>
      <c r="M2897" t="s">
        <v>105</v>
      </c>
      <c r="N2897">
        <v>977</v>
      </c>
      <c r="O2897">
        <v>44</v>
      </c>
      <c r="P2897">
        <v>6.9</v>
      </c>
      <c r="Q2897">
        <v>-0.05</v>
      </c>
    </row>
    <row r="2898" spans="1:17" x14ac:dyDescent="0.3">
      <c r="A2898" t="s">
        <v>11157</v>
      </c>
      <c r="B2898" t="s">
        <v>11158</v>
      </c>
      <c r="C2898" s="1" t="str">
        <f t="shared" si="486"/>
        <v>21:0526</v>
      </c>
      <c r="D2898" s="1" t="str">
        <f t="shared" si="487"/>
        <v>21:0084</v>
      </c>
      <c r="E2898" t="s">
        <v>11159</v>
      </c>
      <c r="F2898" t="s">
        <v>11160</v>
      </c>
      <c r="H2898">
        <v>57.138681200000001</v>
      </c>
      <c r="I2898">
        <v>-99.204159300000001</v>
      </c>
      <c r="J2898" s="1" t="str">
        <f t="shared" si="488"/>
        <v>Fluid (lake)</v>
      </c>
      <c r="K2898" s="1" t="str">
        <f t="shared" si="489"/>
        <v>Untreated Water</v>
      </c>
      <c r="L2898">
        <v>52</v>
      </c>
      <c r="M2898" t="s">
        <v>110</v>
      </c>
      <c r="N2898">
        <v>978</v>
      </c>
      <c r="O2898">
        <v>42</v>
      </c>
      <c r="P2898">
        <v>7</v>
      </c>
      <c r="Q2898">
        <v>-0.05</v>
      </c>
    </row>
    <row r="2899" spans="1:17" x14ac:dyDescent="0.3">
      <c r="A2899" t="s">
        <v>11161</v>
      </c>
      <c r="B2899" t="s">
        <v>11162</v>
      </c>
      <c r="C2899" s="1" t="str">
        <f t="shared" si="486"/>
        <v>21:0526</v>
      </c>
      <c r="D2899" s="1" t="str">
        <f t="shared" si="487"/>
        <v>21:0084</v>
      </c>
      <c r="E2899" t="s">
        <v>11163</v>
      </c>
      <c r="F2899" t="s">
        <v>11164</v>
      </c>
      <c r="H2899">
        <v>57.117891299999997</v>
      </c>
      <c r="I2899">
        <v>-99.136823899999996</v>
      </c>
      <c r="J2899" s="1" t="str">
        <f t="shared" si="488"/>
        <v>Fluid (lake)</v>
      </c>
      <c r="K2899" s="1" t="str">
        <f t="shared" si="489"/>
        <v>Untreated Water</v>
      </c>
      <c r="L2899">
        <v>53</v>
      </c>
      <c r="M2899" t="s">
        <v>21</v>
      </c>
      <c r="N2899">
        <v>979</v>
      </c>
      <c r="O2899">
        <v>44</v>
      </c>
      <c r="P2899">
        <v>6.9</v>
      </c>
      <c r="Q2899">
        <v>-0.05</v>
      </c>
    </row>
    <row r="2900" spans="1:17" x14ac:dyDescent="0.3">
      <c r="A2900" t="s">
        <v>11165</v>
      </c>
      <c r="B2900" t="s">
        <v>11166</v>
      </c>
      <c r="C2900" s="1" t="str">
        <f t="shared" si="486"/>
        <v>21:0526</v>
      </c>
      <c r="D2900" s="1" t="str">
        <f t="shared" si="487"/>
        <v>21:0084</v>
      </c>
      <c r="E2900" t="s">
        <v>11167</v>
      </c>
      <c r="F2900" t="s">
        <v>11168</v>
      </c>
      <c r="H2900">
        <v>57.1092789</v>
      </c>
      <c r="I2900">
        <v>-99.219285200000002</v>
      </c>
      <c r="J2900" s="1" t="str">
        <f t="shared" si="488"/>
        <v>Fluid (lake)</v>
      </c>
      <c r="K2900" s="1" t="str">
        <f t="shared" si="489"/>
        <v>Untreated Water</v>
      </c>
      <c r="L2900">
        <v>53</v>
      </c>
      <c r="M2900" t="s">
        <v>26</v>
      </c>
      <c r="N2900">
        <v>980</v>
      </c>
      <c r="O2900">
        <v>42</v>
      </c>
      <c r="P2900">
        <v>6.9</v>
      </c>
      <c r="Q2900">
        <v>-0.05</v>
      </c>
    </row>
    <row r="2901" spans="1:17" x14ac:dyDescent="0.3">
      <c r="A2901" t="s">
        <v>11169</v>
      </c>
      <c r="B2901" t="s">
        <v>11170</v>
      </c>
      <c r="C2901" s="1" t="str">
        <f t="shared" si="486"/>
        <v>21:0526</v>
      </c>
      <c r="D2901" s="1" t="str">
        <f t="shared" si="487"/>
        <v>21:0084</v>
      </c>
      <c r="E2901" t="s">
        <v>11171</v>
      </c>
      <c r="F2901" t="s">
        <v>11172</v>
      </c>
      <c r="H2901">
        <v>57.084959099999999</v>
      </c>
      <c r="I2901">
        <v>-99.215315000000004</v>
      </c>
      <c r="J2901" s="1" t="str">
        <f t="shared" si="488"/>
        <v>Fluid (lake)</v>
      </c>
      <c r="K2901" s="1" t="str">
        <f t="shared" si="489"/>
        <v>Untreated Water</v>
      </c>
      <c r="L2901">
        <v>53</v>
      </c>
      <c r="M2901" t="s">
        <v>41</v>
      </c>
      <c r="N2901">
        <v>981</v>
      </c>
      <c r="O2901">
        <v>48</v>
      </c>
      <c r="P2901">
        <v>7.1</v>
      </c>
      <c r="Q2901">
        <v>0.11</v>
      </c>
    </row>
    <row r="2902" spans="1:17" x14ac:dyDescent="0.3">
      <c r="A2902" t="s">
        <v>11173</v>
      </c>
      <c r="B2902" t="s">
        <v>11174</v>
      </c>
      <c r="C2902" s="1" t="str">
        <f t="shared" si="486"/>
        <v>21:0526</v>
      </c>
      <c r="D2902" s="1" t="str">
        <f t="shared" si="487"/>
        <v>21:0084</v>
      </c>
      <c r="E2902" t="s">
        <v>11171</v>
      </c>
      <c r="F2902" t="s">
        <v>11175</v>
      </c>
      <c r="H2902">
        <v>57.084959099999999</v>
      </c>
      <c r="I2902">
        <v>-99.215315000000004</v>
      </c>
      <c r="J2902" s="1" t="str">
        <f t="shared" si="488"/>
        <v>Fluid (lake)</v>
      </c>
      <c r="K2902" s="1" t="str">
        <f t="shared" si="489"/>
        <v>Untreated Water</v>
      </c>
      <c r="L2902">
        <v>53</v>
      </c>
      <c r="M2902" t="s">
        <v>45</v>
      </c>
      <c r="N2902">
        <v>982</v>
      </c>
      <c r="O2902">
        <v>50</v>
      </c>
      <c r="P2902">
        <v>7.2</v>
      </c>
      <c r="Q2902">
        <v>0.1</v>
      </c>
    </row>
    <row r="2903" spans="1:17" x14ac:dyDescent="0.3">
      <c r="A2903" t="s">
        <v>11176</v>
      </c>
      <c r="B2903" t="s">
        <v>11177</v>
      </c>
      <c r="C2903" s="1" t="str">
        <f t="shared" si="486"/>
        <v>21:0526</v>
      </c>
      <c r="D2903" s="1" t="str">
        <f t="shared" si="487"/>
        <v>21:0084</v>
      </c>
      <c r="E2903" t="s">
        <v>11178</v>
      </c>
      <c r="F2903" t="s">
        <v>11179</v>
      </c>
      <c r="H2903">
        <v>57.080023500000003</v>
      </c>
      <c r="I2903">
        <v>-99.274538199999995</v>
      </c>
      <c r="J2903" s="1" t="str">
        <f t="shared" si="488"/>
        <v>Fluid (lake)</v>
      </c>
      <c r="K2903" s="1" t="str">
        <f t="shared" si="489"/>
        <v>Untreated Water</v>
      </c>
      <c r="L2903">
        <v>53</v>
      </c>
      <c r="M2903" t="s">
        <v>31</v>
      </c>
      <c r="N2903">
        <v>983</v>
      </c>
      <c r="O2903">
        <v>46</v>
      </c>
      <c r="P2903">
        <v>7</v>
      </c>
      <c r="Q2903">
        <v>-0.05</v>
      </c>
    </row>
    <row r="2904" spans="1:17" x14ac:dyDescent="0.3">
      <c r="A2904" t="s">
        <v>11180</v>
      </c>
      <c r="B2904" t="s">
        <v>11181</v>
      </c>
      <c r="C2904" s="1" t="str">
        <f t="shared" si="486"/>
        <v>21:0526</v>
      </c>
      <c r="D2904" s="1" t="str">
        <f t="shared" si="487"/>
        <v>21:0084</v>
      </c>
      <c r="E2904" t="s">
        <v>11182</v>
      </c>
      <c r="F2904" t="s">
        <v>11183</v>
      </c>
      <c r="H2904">
        <v>57.081749899999998</v>
      </c>
      <c r="I2904">
        <v>-99.324732699999998</v>
      </c>
      <c r="J2904" s="1" t="str">
        <f t="shared" si="488"/>
        <v>Fluid (lake)</v>
      </c>
      <c r="K2904" s="1" t="str">
        <f t="shared" si="489"/>
        <v>Untreated Water</v>
      </c>
      <c r="L2904">
        <v>53</v>
      </c>
      <c r="M2904" t="s">
        <v>36</v>
      </c>
      <c r="N2904">
        <v>984</v>
      </c>
      <c r="O2904">
        <v>40</v>
      </c>
      <c r="P2904">
        <v>7.1</v>
      </c>
      <c r="Q2904">
        <v>-0.05</v>
      </c>
    </row>
    <row r="2905" spans="1:17" x14ac:dyDescent="0.3">
      <c r="A2905" t="s">
        <v>11184</v>
      </c>
      <c r="B2905" t="s">
        <v>11185</v>
      </c>
      <c r="C2905" s="1" t="str">
        <f t="shared" si="486"/>
        <v>21:0526</v>
      </c>
      <c r="D2905" s="1" t="str">
        <f>HYPERLINK("http://geochem.nrcan.gc.ca/cdogs/content/svy/svy_e.htm", "")</f>
        <v/>
      </c>
      <c r="G2905" s="1" t="str">
        <f>HYPERLINK("http://geochem.nrcan.gc.ca/cdogs/content/cr_/cr_00066_e.htm", "66")</f>
        <v>66</v>
      </c>
      <c r="J2905" t="s">
        <v>58</v>
      </c>
      <c r="K2905" t="s">
        <v>59</v>
      </c>
      <c r="L2905">
        <v>53</v>
      </c>
      <c r="M2905" t="s">
        <v>60</v>
      </c>
      <c r="N2905">
        <v>985</v>
      </c>
      <c r="O2905">
        <v>160</v>
      </c>
      <c r="P2905">
        <v>7.7</v>
      </c>
      <c r="Q2905">
        <v>0.26</v>
      </c>
    </row>
    <row r="2906" spans="1:17" x14ac:dyDescent="0.3">
      <c r="A2906" t="s">
        <v>11186</v>
      </c>
      <c r="B2906" t="s">
        <v>11187</v>
      </c>
      <c r="C2906" s="1" t="str">
        <f t="shared" si="486"/>
        <v>21:0526</v>
      </c>
      <c r="D2906" s="1" t="str">
        <f>HYPERLINK("http://geochem.nrcan.gc.ca/cdogs/content/svy/svy210084_e.htm", "21:0084")</f>
        <v>21:0084</v>
      </c>
      <c r="E2906" t="s">
        <v>11188</v>
      </c>
      <c r="F2906" t="s">
        <v>11189</v>
      </c>
      <c r="H2906">
        <v>57.034284499999998</v>
      </c>
      <c r="I2906">
        <v>-99.284004300000007</v>
      </c>
      <c r="J2906" s="1" t="str">
        <f>HYPERLINK("http://geochem.nrcan.gc.ca/cdogs/content/kwd/kwd020016_e.htm", "Fluid (lake)")</f>
        <v>Fluid (lake)</v>
      </c>
      <c r="K2906" s="1" t="str">
        <f>HYPERLINK("http://geochem.nrcan.gc.ca/cdogs/content/kwd/kwd080007_e.htm", "Untreated Water")</f>
        <v>Untreated Water</v>
      </c>
      <c r="L2906">
        <v>53</v>
      </c>
      <c r="M2906" t="s">
        <v>50</v>
      </c>
      <c r="N2906">
        <v>986</v>
      </c>
      <c r="O2906">
        <v>46</v>
      </c>
      <c r="P2906">
        <v>6.9</v>
      </c>
      <c r="Q2906">
        <v>0.24</v>
      </c>
    </row>
    <row r="2907" spans="1:17" x14ac:dyDescent="0.3">
      <c r="A2907" t="s">
        <v>11190</v>
      </c>
      <c r="B2907" t="s">
        <v>11191</v>
      </c>
      <c r="C2907" s="1" t="str">
        <f t="shared" si="486"/>
        <v>21:0526</v>
      </c>
      <c r="D2907" s="1" t="str">
        <f>HYPERLINK("http://geochem.nrcan.gc.ca/cdogs/content/svy/svy210084_e.htm", "21:0084")</f>
        <v>21:0084</v>
      </c>
      <c r="E2907" t="s">
        <v>11192</v>
      </c>
      <c r="F2907" t="s">
        <v>11193</v>
      </c>
      <c r="H2907">
        <v>57.015345600000003</v>
      </c>
      <c r="I2907">
        <v>-99.320597800000002</v>
      </c>
      <c r="J2907" s="1" t="str">
        <f>HYPERLINK("http://geochem.nrcan.gc.ca/cdogs/content/kwd/kwd020016_e.htm", "Fluid (lake)")</f>
        <v>Fluid (lake)</v>
      </c>
      <c r="K2907" s="1" t="str">
        <f>HYPERLINK("http://geochem.nrcan.gc.ca/cdogs/content/kwd/kwd080007_e.htm", "Untreated Water")</f>
        <v>Untreated Water</v>
      </c>
      <c r="L2907">
        <v>53</v>
      </c>
      <c r="M2907" t="s">
        <v>55</v>
      </c>
      <c r="N2907">
        <v>987</v>
      </c>
      <c r="O2907">
        <v>64</v>
      </c>
      <c r="P2907">
        <v>7</v>
      </c>
      <c r="Q2907">
        <v>0.06</v>
      </c>
    </row>
  </sheetData>
  <autoFilter ref="A1:N2907">
    <filterColumn colId="0" hiddenButton="1"/>
    <filterColumn colId="1" hiddenButton="1"/>
    <filterColumn colId="2">
      <filters>
        <filter val="21:05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bdl210526_pkg_0397a.xlsx</vt:lpstr>
      <vt:lpstr>pkg_0397a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2024-11-22T08:20:23Z</dcterms:created>
  <dcterms:modified xsi:type="dcterms:W3CDTF">2024-11-23T00:53:01Z</dcterms:modified>
</cp:coreProperties>
</file>